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427"/>
  <workbookPr/>
  <mc:AlternateContent xmlns:mc="http://schemas.openxmlformats.org/markup-compatibility/2006">
    <mc:Choice Requires="x15">
      <x15ac:absPath xmlns:x15ac="http://schemas.microsoft.com/office/spreadsheetml/2010/11/ac" url="https://shealy.sharepoint.com/sites/SDERESASchoolImprovementCollaboration/Shared Documents/General/Data Tools/2023 Data Workbooks/"/>
    </mc:Choice>
  </mc:AlternateContent>
  <xr:revisionPtr revIDLastSave="443" documentId="8_{21E89876-DCF7-4178-A716-AECBAAEC016F}" xr6:coauthVersionLast="47" xr6:coauthVersionMax="47" xr10:uidLastSave="{BABD19BE-B667-4C3C-9062-43C0A0B06B1A}"/>
  <bookViews>
    <workbookView xWindow="-110" yWindow="-110" windowWidth="19420" windowHeight="10420" tabRatio="758" firstSheet="4" activeTab="9" xr2:uid="{00000000-000D-0000-FFFF-FFFF00000000}"/>
  </bookViews>
  <sheets>
    <sheet name="Intro" sheetId="16" r:id="rId1"/>
    <sheet name="General Info" sheetId="15" r:id="rId2"/>
    <sheet name="Data Room Poster" sheetId="14" r:id="rId3"/>
    <sheet name="CCRPI TREND " sheetId="13" r:id="rId4"/>
    <sheet name="Current Perf Summary" sheetId="28" r:id="rId5"/>
    <sheet name="Content Mastery" sheetId="1" r:id="rId6"/>
    <sheet name="Closing GAPS" sheetId="2" r:id="rId7"/>
    <sheet name="ELA by Grade Levels" sheetId="3" r:id="rId8"/>
    <sheet name="Math by Grade Levels" sheetId="5" r:id="rId9"/>
    <sheet name="Lexiles" sheetId="11" r:id="rId10"/>
    <sheet name="Pass-Fail" sheetId="12" r:id="rId11"/>
    <sheet name="ISS (2)" sheetId="24" r:id="rId12"/>
    <sheet name="OSS (2)" sheetId="25" r:id="rId13"/>
    <sheet name=" Attendance-Blank" sheetId="37" r:id="rId14"/>
    <sheet name="Teacher Attendance" sheetId="10" r:id="rId15"/>
    <sheet name="Other Tab 1" sheetId="38" r:id="rId16"/>
    <sheet name="Other Tab 2" sheetId="39" r:id="rId17"/>
    <sheet name="Progress for Student Growth" sheetId="4" r:id="rId18"/>
    <sheet name="Beyond the Core" sheetId="6" r:id="rId19"/>
    <sheet name="Weighted Discipline Rate (2)" sheetId="36" r:id="rId20"/>
    <sheet name="Student Attendance-CCRPI calc" sheetId="9" r:id="rId21"/>
    <sheet name="LT HIP Outcomes" sheetId="29" r:id="rId22"/>
    <sheet name="CP HIP" sheetId="30" r:id="rId23"/>
    <sheet name="Collaborative Planning Obs Outc" sheetId="31" r:id="rId24"/>
    <sheet name="Instructional Awareness Obs" sheetId="32" r:id="rId25"/>
    <sheet name="OBSLP CALENDAR" sheetId="33" r:id="rId26"/>
    <sheet name="Lesson Plan Performance Calcula" sheetId="34" r:id="rId27"/>
    <sheet name="Observation Performance Calc" sheetId="35" r:id="rId28"/>
  </sheets>
  <definedNames>
    <definedName name="_xlnm._FilterDatabase" localSheetId="11" hidden="1">'ISS (2)'!$L$42:$L$42</definedName>
    <definedName name="_xlnm.Print_Area" localSheetId="18">'Beyond the Core'!$A$1:$K$23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Q29" i="1" l="1"/>
  <c r="R29" i="1" s="1"/>
  <c r="G29" i="1"/>
  <c r="H29" i="1" s="1"/>
  <c r="Q28" i="1"/>
  <c r="R28" i="1" s="1"/>
  <c r="G28" i="1"/>
  <c r="H28" i="1" s="1"/>
  <c r="B13" i="6"/>
  <c r="B7" i="6"/>
  <c r="E18" i="28"/>
  <c r="E17" i="28"/>
  <c r="E16" i="28"/>
  <c r="E15" i="28"/>
  <c r="B44" i="28"/>
  <c r="B43" i="28"/>
  <c r="F37" i="28"/>
  <c r="AJ14" i="36"/>
  <c r="AH14" i="36"/>
  <c r="AF14" i="36" a="1"/>
  <c r="AF14" i="36" s="1"/>
  <c r="AD14" i="36"/>
  <c r="AA14" i="36"/>
  <c r="Y14" i="36"/>
  <c r="W14" i="36" a="1"/>
  <c r="W14" i="36" s="1"/>
  <c r="U14" i="36"/>
  <c r="R14" i="36"/>
  <c r="P14" i="36"/>
  <c r="L14" i="36"/>
  <c r="I14" i="36"/>
  <c r="G14" i="36"/>
  <c r="E14" i="36" a="1"/>
  <c r="E14" i="36" s="1"/>
  <c r="C14" i="36"/>
  <c r="AK12" i="36"/>
  <c r="AJ12" i="36"/>
  <c r="AH12" i="36"/>
  <c r="AF12" i="36"/>
  <c r="AF12" i="36" a="1"/>
  <c r="AD12" i="36"/>
  <c r="AA12" i="36"/>
  <c r="Y12" i="36"/>
  <c r="W12" i="36" a="1"/>
  <c r="W12" i="36" s="1"/>
  <c r="AB12" i="36" s="1"/>
  <c r="U12" i="36"/>
  <c r="S12" i="36"/>
  <c r="R12" i="36"/>
  <c r="P12" i="36"/>
  <c r="L12" i="36"/>
  <c r="I12" i="36"/>
  <c r="G12" i="36"/>
  <c r="E12" i="36" a="1"/>
  <c r="E12" i="36" s="1"/>
  <c r="C12" i="36"/>
  <c r="AJ11" i="36"/>
  <c r="AH11" i="36"/>
  <c r="AF11" i="36" a="1"/>
  <c r="AF11" i="36" s="1"/>
  <c r="AK11" i="36" s="1"/>
  <c r="AD11" i="36"/>
  <c r="AA11" i="36"/>
  <c r="Y11" i="36"/>
  <c r="W11" i="36"/>
  <c r="AB11" i="36" s="1"/>
  <c r="W11" i="36" a="1"/>
  <c r="U11" i="36"/>
  <c r="R11" i="36"/>
  <c r="P11" i="36"/>
  <c r="L11" i="36"/>
  <c r="S11" i="36" s="1"/>
  <c r="I11" i="36"/>
  <c r="G11" i="36"/>
  <c r="E11" i="36" a="1"/>
  <c r="E11" i="36" s="1"/>
  <c r="J11" i="36" s="1"/>
  <c r="C11" i="36"/>
  <c r="AJ10" i="36"/>
  <c r="AH10" i="36"/>
  <c r="AF10" i="36" a="1"/>
  <c r="AF10" i="36" s="1"/>
  <c r="AK10" i="36" s="1"/>
  <c r="AD10" i="36"/>
  <c r="AA10" i="36"/>
  <c r="Y10" i="36"/>
  <c r="W10" i="36"/>
  <c r="AB10" i="36" s="1"/>
  <c r="W10" i="36" a="1"/>
  <c r="U10" i="36"/>
  <c r="R10" i="36"/>
  <c r="P10" i="36"/>
  <c r="L10" i="36"/>
  <c r="S10" i="36" s="1"/>
  <c r="I10" i="36"/>
  <c r="G10" i="36"/>
  <c r="E10" i="36" a="1"/>
  <c r="E10" i="36" s="1"/>
  <c r="J10" i="36" s="1"/>
  <c r="C10" i="36"/>
  <c r="AJ9" i="36"/>
  <c r="AH9" i="36"/>
  <c r="AF9" i="36"/>
  <c r="AK9" i="36" s="1"/>
  <c r="AF9" i="36" a="1"/>
  <c r="AD9" i="36"/>
  <c r="AA9" i="36"/>
  <c r="AL9" i="36" s="1"/>
  <c r="Y9" i="36"/>
  <c r="W9" i="36" a="1"/>
  <c r="W9" i="36" s="1"/>
  <c r="U9" i="36"/>
  <c r="AB9" i="36" s="1"/>
  <c r="S9" i="36"/>
  <c r="R9" i="36"/>
  <c r="P9" i="36"/>
  <c r="L9" i="36"/>
  <c r="I9" i="36"/>
  <c r="G9" i="36"/>
  <c r="E9" i="36" a="1"/>
  <c r="E9" i="36" s="1"/>
  <c r="C9" i="36"/>
  <c r="J9" i="36" s="1"/>
  <c r="AJ8" i="36"/>
  <c r="AH8" i="36"/>
  <c r="AF8" i="36"/>
  <c r="AK8" i="36" s="1"/>
  <c r="AF8" i="36" a="1"/>
  <c r="AD8" i="36"/>
  <c r="AA8" i="36"/>
  <c r="AL8" i="36" s="1"/>
  <c r="Y8" i="36"/>
  <c r="W8" i="36" a="1"/>
  <c r="W8" i="36" s="1"/>
  <c r="U8" i="36"/>
  <c r="AB8" i="36" s="1"/>
  <c r="R8" i="36"/>
  <c r="S8" i="36" s="1"/>
  <c r="P8" i="36"/>
  <c r="L8" i="36"/>
  <c r="I8" i="36"/>
  <c r="G8" i="36"/>
  <c r="E8" i="36"/>
  <c r="J8" i="36" s="1"/>
  <c r="E8" i="36" a="1"/>
  <c r="C8" i="36"/>
  <c r="AJ7" i="36"/>
  <c r="AH7" i="36"/>
  <c r="AF7" i="36" a="1"/>
  <c r="AF7" i="36" s="1"/>
  <c r="AD7" i="36"/>
  <c r="AK7" i="36" s="1"/>
  <c r="AA7" i="36"/>
  <c r="AL7" i="36" s="1"/>
  <c r="Y7" i="36"/>
  <c r="W7" i="36"/>
  <c r="W7" i="36" a="1"/>
  <c r="U7" i="36"/>
  <c r="AB7" i="36" s="1"/>
  <c r="S7" i="36"/>
  <c r="R7" i="36"/>
  <c r="P7" i="36"/>
  <c r="L7" i="36"/>
  <c r="I7" i="36"/>
  <c r="G7" i="36"/>
  <c r="E7" i="36" a="1"/>
  <c r="E7" i="36" s="1"/>
  <c r="C7" i="36"/>
  <c r="J7" i="36" s="1"/>
  <c r="AJ6" i="36"/>
  <c r="AH6" i="36"/>
  <c r="AF6" i="36" a="1"/>
  <c r="AF6" i="36" s="1"/>
  <c r="AD6" i="36"/>
  <c r="AK6" i="36" s="1"/>
  <c r="AA6" i="36"/>
  <c r="Y6" i="36"/>
  <c r="W6" i="36" a="1"/>
  <c r="W6" i="36" s="1"/>
  <c r="AB6" i="36" s="1"/>
  <c r="U6" i="36"/>
  <c r="R6" i="36"/>
  <c r="S6" i="36" s="1"/>
  <c r="P6" i="36"/>
  <c r="L6" i="36"/>
  <c r="I6" i="36"/>
  <c r="G6" i="36"/>
  <c r="E6" i="36" a="1"/>
  <c r="E6" i="36" s="1"/>
  <c r="C6" i="36"/>
  <c r="J6" i="36" s="1"/>
  <c r="AJ5" i="36"/>
  <c r="AH5" i="36"/>
  <c r="AF5" i="36"/>
  <c r="AF5" i="36" a="1"/>
  <c r="AD5" i="36"/>
  <c r="AK5" i="36" s="1"/>
  <c r="AA5" i="36"/>
  <c r="Y5" i="36"/>
  <c r="W5" i="36" a="1"/>
  <c r="W5" i="36" s="1"/>
  <c r="AB5" i="36" s="1"/>
  <c r="U5" i="36"/>
  <c r="R5" i="36"/>
  <c r="P5" i="36"/>
  <c r="N5" i="36" a="1"/>
  <c r="N5" i="36" s="1"/>
  <c r="L5" i="36"/>
  <c r="S5" i="36" s="1"/>
  <c r="I5" i="36"/>
  <c r="G5" i="36"/>
  <c r="E5" i="36" a="1"/>
  <c r="E5" i="36" s="1"/>
  <c r="J5" i="36" s="1"/>
  <c r="C5" i="36"/>
  <c r="AJ4" i="36"/>
  <c r="AH4" i="36"/>
  <c r="AF4" i="36" a="1"/>
  <c r="AF4" i="36" s="1"/>
  <c r="AD4" i="36"/>
  <c r="AK4" i="36" s="1"/>
  <c r="AA4" i="36"/>
  <c r="Y4" i="36"/>
  <c r="W4" i="36" a="1"/>
  <c r="W4" i="36" s="1"/>
  <c r="U4" i="36"/>
  <c r="AB4" i="36" s="1"/>
  <c r="R4" i="36"/>
  <c r="S4" i="36" s="1"/>
  <c r="P4" i="36"/>
  <c r="N4" i="36"/>
  <c r="N4" i="36" a="1"/>
  <c r="L4" i="36"/>
  <c r="I4" i="36"/>
  <c r="G4" i="36"/>
  <c r="E4" i="36"/>
  <c r="J4" i="36" s="1"/>
  <c r="E4" i="36" a="1"/>
  <c r="C4" i="36"/>
  <c r="AJ3" i="36"/>
  <c r="AH3" i="36"/>
  <c r="AF3" i="36" a="1"/>
  <c r="AF3" i="36" s="1"/>
  <c r="AK3" i="36" s="1"/>
  <c r="AD3" i="36"/>
  <c r="AA3" i="36"/>
  <c r="Y3" i="36"/>
  <c r="W3" i="36"/>
  <c r="W3" i="36" a="1"/>
  <c r="U3" i="36"/>
  <c r="AB3" i="36" s="1"/>
  <c r="R3" i="36"/>
  <c r="P3" i="36"/>
  <c r="N3" i="36" a="1"/>
  <c r="N3" i="36" s="1"/>
  <c r="S3" i="36" s="1"/>
  <c r="L3" i="36"/>
  <c r="I3" i="36"/>
  <c r="G3" i="36"/>
  <c r="E3" i="36" a="1"/>
  <c r="E3" i="36" s="1"/>
  <c r="C3" i="36"/>
  <c r="J3" i="36" s="1"/>
  <c r="AJ2" i="36"/>
  <c r="AH2" i="36"/>
  <c r="AF2" i="36"/>
  <c r="AK2" i="36" s="1"/>
  <c r="AF2" i="36" a="1"/>
  <c r="AD2" i="36"/>
  <c r="AA2" i="36"/>
  <c r="Y2" i="36"/>
  <c r="W2" i="36" a="1"/>
  <c r="W2" i="36" s="1"/>
  <c r="U2" i="36"/>
  <c r="AB2" i="36" s="1"/>
  <c r="AB14" i="36" s="1"/>
  <c r="R2" i="36"/>
  <c r="P2" i="36"/>
  <c r="N2" i="36" a="1"/>
  <c r="N2" i="36" s="1"/>
  <c r="L2" i="36"/>
  <c r="S2" i="36" s="1"/>
  <c r="I2" i="36"/>
  <c r="J2" i="36" s="1"/>
  <c r="G2" i="36"/>
  <c r="E2" i="36"/>
  <c r="E2" i="36" a="1"/>
  <c r="C2" i="36"/>
  <c r="AL12" i="36" l="1"/>
  <c r="J12" i="36"/>
  <c r="AL10" i="36"/>
  <c r="AL2" i="36"/>
  <c r="S14" i="36"/>
  <c r="J14" i="36"/>
  <c r="G24" i="36"/>
  <c r="G23" i="36"/>
  <c r="AL3" i="36"/>
  <c r="AK14" i="36"/>
  <c r="AL11" i="36"/>
  <c r="AL4" i="36"/>
  <c r="AL5" i="36"/>
  <c r="AL6" i="36"/>
  <c r="F24" i="36" l="1"/>
  <c r="F23" i="36"/>
  <c r="E23" i="36"/>
  <c r="E24" i="36"/>
  <c r="AL14" i="36"/>
  <c r="B25" i="36" s="1"/>
  <c r="H24" i="36"/>
  <c r="H23" i="36"/>
  <c r="N136" i="35" l="1"/>
  <c r="R132" i="35"/>
  <c r="S132" i="35" s="1"/>
  <c r="Q132" i="35"/>
  <c r="S128" i="35"/>
  <c r="R128" i="35"/>
  <c r="Q128" i="35"/>
  <c r="R124" i="35"/>
  <c r="S124" i="35" s="1"/>
  <c r="Q124" i="35"/>
  <c r="R120" i="35"/>
  <c r="S120" i="35" s="1"/>
  <c r="Q120" i="35"/>
  <c r="S116" i="35"/>
  <c r="R116" i="35"/>
  <c r="Q116" i="35"/>
  <c r="R112" i="35"/>
  <c r="Q112" i="35"/>
  <c r="S112" i="35" s="1"/>
  <c r="S108" i="35"/>
  <c r="R108" i="35"/>
  <c r="Q108" i="35"/>
  <c r="R104" i="35"/>
  <c r="Q104" i="35"/>
  <c r="S104" i="35" s="1"/>
  <c r="R100" i="35"/>
  <c r="S100" i="35" s="1"/>
  <c r="Q100" i="35"/>
  <c r="S96" i="35"/>
  <c r="R96" i="35"/>
  <c r="Q96" i="35"/>
  <c r="R92" i="35"/>
  <c r="S92" i="35" s="1"/>
  <c r="Q92" i="35"/>
  <c r="R88" i="35"/>
  <c r="S88" i="35" s="1"/>
  <c r="Q88" i="35"/>
  <c r="S84" i="35"/>
  <c r="R84" i="35"/>
  <c r="Q84" i="35"/>
  <c r="R80" i="35"/>
  <c r="Q80" i="35"/>
  <c r="S80" i="35" s="1"/>
  <c r="S76" i="35"/>
  <c r="R76" i="35"/>
  <c r="Q76" i="35"/>
  <c r="R72" i="35"/>
  <c r="S72" i="35" s="1"/>
  <c r="Q72" i="35"/>
  <c r="R68" i="35"/>
  <c r="S68" i="35" s="1"/>
  <c r="Q68" i="35"/>
  <c r="S64" i="35"/>
  <c r="R64" i="35"/>
  <c r="Q64" i="35"/>
  <c r="R60" i="35"/>
  <c r="S60" i="35" s="1"/>
  <c r="Q60" i="35"/>
  <c r="R56" i="35"/>
  <c r="S56" i="35" s="1"/>
  <c r="Q56" i="35"/>
  <c r="S52" i="35"/>
  <c r="R52" i="35"/>
  <c r="Q52" i="35"/>
  <c r="R48" i="35"/>
  <c r="Q48" i="35"/>
  <c r="S48" i="35" s="1"/>
  <c r="S44" i="35"/>
  <c r="R44" i="35"/>
  <c r="Q44" i="35"/>
  <c r="R40" i="35"/>
  <c r="S40" i="35" s="1"/>
  <c r="Q40" i="35"/>
  <c r="R36" i="35"/>
  <c r="S36" i="35" s="1"/>
  <c r="Q36" i="35"/>
  <c r="S32" i="35"/>
  <c r="R32" i="35"/>
  <c r="Q32" i="35"/>
  <c r="R28" i="35"/>
  <c r="S28" i="35" s="1"/>
  <c r="Q28" i="35"/>
  <c r="R24" i="35"/>
  <c r="S24" i="35" s="1"/>
  <c r="Q24" i="35"/>
  <c r="S20" i="35"/>
  <c r="R20" i="35"/>
  <c r="Q20" i="35"/>
  <c r="R16" i="35"/>
  <c r="Q16" i="35"/>
  <c r="S16" i="35" s="1"/>
  <c r="S12" i="35"/>
  <c r="R12" i="35"/>
  <c r="Q12" i="35"/>
  <c r="R8" i="35"/>
  <c r="P136" i="35" s="1"/>
  <c r="Q8" i="35"/>
  <c r="O136" i="35" s="1"/>
  <c r="P5" i="35"/>
  <c r="O5" i="35"/>
  <c r="N5" i="35"/>
  <c r="M5" i="35"/>
  <c r="L5" i="35"/>
  <c r="K5" i="35"/>
  <c r="J5" i="35"/>
  <c r="I5" i="35"/>
  <c r="H5" i="35"/>
  <c r="G5" i="35"/>
  <c r="F5" i="35"/>
  <c r="E5" i="35"/>
  <c r="D5" i="35"/>
  <c r="C5" i="35"/>
  <c r="B5" i="35"/>
  <c r="I136" i="34"/>
  <c r="M132" i="34"/>
  <c r="N132" i="34" s="1"/>
  <c r="L132" i="34"/>
  <c r="M128" i="34"/>
  <c r="N128" i="34" s="1"/>
  <c r="L128" i="34"/>
  <c r="M124" i="34"/>
  <c r="L124" i="34"/>
  <c r="N124" i="34" s="1"/>
  <c r="N120" i="34"/>
  <c r="M120" i="34"/>
  <c r="L120" i="34"/>
  <c r="N116" i="34"/>
  <c r="M116" i="34"/>
  <c r="L116" i="34"/>
  <c r="M112" i="34"/>
  <c r="N112" i="34" s="1"/>
  <c r="L112" i="34"/>
  <c r="M108" i="34"/>
  <c r="N108" i="34" s="1"/>
  <c r="L108" i="34"/>
  <c r="N104" i="34"/>
  <c r="M104" i="34"/>
  <c r="L104" i="34"/>
  <c r="M100" i="34"/>
  <c r="N100" i="34" s="1"/>
  <c r="L100" i="34"/>
  <c r="M96" i="34"/>
  <c r="N96" i="34" s="1"/>
  <c r="L96" i="34"/>
  <c r="M92" i="34"/>
  <c r="L92" i="34"/>
  <c r="N92" i="34" s="1"/>
  <c r="N88" i="34"/>
  <c r="M88" i="34"/>
  <c r="L88" i="34"/>
  <c r="N84" i="34"/>
  <c r="M84" i="34"/>
  <c r="L84" i="34"/>
  <c r="M80" i="34"/>
  <c r="N80" i="34" s="1"/>
  <c r="L80" i="34"/>
  <c r="M76" i="34"/>
  <c r="N76" i="34" s="1"/>
  <c r="L76" i="34"/>
  <c r="N72" i="34"/>
  <c r="M72" i="34"/>
  <c r="L72" i="34"/>
  <c r="M68" i="34"/>
  <c r="N68" i="34" s="1"/>
  <c r="L68" i="34"/>
  <c r="M64" i="34"/>
  <c r="N64" i="34" s="1"/>
  <c r="L64" i="34"/>
  <c r="M60" i="34"/>
  <c r="L60" i="34"/>
  <c r="N60" i="34" s="1"/>
  <c r="N56" i="34"/>
  <c r="M56" i="34"/>
  <c r="L56" i="34"/>
  <c r="N52" i="34"/>
  <c r="M52" i="34"/>
  <c r="L52" i="34"/>
  <c r="M48" i="34"/>
  <c r="N48" i="34" s="1"/>
  <c r="L48" i="34"/>
  <c r="M44" i="34"/>
  <c r="N44" i="34" s="1"/>
  <c r="L44" i="34"/>
  <c r="N40" i="34"/>
  <c r="M40" i="34"/>
  <c r="L40" i="34"/>
  <c r="M36" i="34"/>
  <c r="N36" i="34" s="1"/>
  <c r="L36" i="34"/>
  <c r="M32" i="34"/>
  <c r="N32" i="34" s="1"/>
  <c r="L32" i="34"/>
  <c r="M28" i="34"/>
  <c r="L28" i="34"/>
  <c r="N28" i="34" s="1"/>
  <c r="N24" i="34"/>
  <c r="M24" i="34"/>
  <c r="L24" i="34"/>
  <c r="N20" i="34"/>
  <c r="M20" i="34"/>
  <c r="L20" i="34"/>
  <c r="M16" i="34"/>
  <c r="N16" i="34" s="1"/>
  <c r="L16" i="34"/>
  <c r="M12" i="34"/>
  <c r="N12" i="34" s="1"/>
  <c r="L12" i="34"/>
  <c r="N8" i="34"/>
  <c r="M8" i="34"/>
  <c r="K136" i="34" s="1"/>
  <c r="L136" i="34" s="1"/>
  <c r="L8" i="34"/>
  <c r="J136" i="34" s="1"/>
  <c r="K5" i="34"/>
  <c r="J5" i="34"/>
  <c r="I5" i="34"/>
  <c r="H5" i="34"/>
  <c r="G5" i="34"/>
  <c r="F5" i="34"/>
  <c r="E5" i="34"/>
  <c r="D5" i="34"/>
  <c r="C5" i="34"/>
  <c r="B5" i="34"/>
  <c r="Q136" i="35" l="1"/>
  <c r="S8" i="35"/>
  <c r="R136" i="35" s="1"/>
  <c r="M136" i="34"/>
  <c r="K16" i="4" l="1"/>
  <c r="K15" i="4"/>
  <c r="K14" i="4"/>
  <c r="H16" i="4"/>
  <c r="H15" i="4"/>
  <c r="H14" i="4"/>
  <c r="E16" i="4"/>
  <c r="E15" i="4"/>
  <c r="E14" i="4"/>
  <c r="K8" i="4"/>
  <c r="K7" i="4"/>
  <c r="K6" i="4"/>
  <c r="H8" i="4"/>
  <c r="H7" i="4"/>
  <c r="H6" i="4"/>
  <c r="E8" i="4"/>
  <c r="E7" i="4"/>
  <c r="E6" i="4"/>
  <c r="E37" i="28"/>
  <c r="D37" i="28"/>
  <c r="C37" i="28"/>
  <c r="B37" i="28"/>
  <c r="C56" i="28"/>
  <c r="D56" i="28"/>
  <c r="E56" i="28"/>
  <c r="F56" i="28"/>
  <c r="G56" i="28"/>
  <c r="H56" i="28"/>
  <c r="I56" i="28"/>
  <c r="J56" i="28"/>
  <c r="K56" i="28"/>
  <c r="C44" i="28"/>
  <c r="D44" i="28"/>
  <c r="E44" i="28"/>
  <c r="F44" i="28"/>
  <c r="G44" i="28"/>
  <c r="H44" i="28"/>
  <c r="I44" i="28"/>
  <c r="J44" i="28"/>
  <c r="K44" i="28"/>
  <c r="G43" i="28"/>
  <c r="H43" i="28"/>
  <c r="H18" i="28"/>
  <c r="H17" i="28"/>
  <c r="H16" i="28"/>
  <c r="H15" i="28"/>
  <c r="G18" i="28"/>
  <c r="G17" i="28"/>
  <c r="G16" i="28"/>
  <c r="G15" i="28"/>
  <c r="D18" i="28"/>
  <c r="D17" i="28"/>
  <c r="D16" i="28"/>
  <c r="D15" i="28"/>
  <c r="C18" i="28"/>
  <c r="C17" i="28"/>
  <c r="C16" i="28"/>
  <c r="C15" i="28"/>
  <c r="K13" i="6"/>
  <c r="J13" i="6"/>
  <c r="I13" i="6"/>
  <c r="H13" i="6"/>
  <c r="G13" i="6"/>
  <c r="F13" i="6"/>
  <c r="E13" i="6"/>
  <c r="D13" i="6"/>
  <c r="C13" i="6"/>
  <c r="K7" i="6"/>
  <c r="K43" i="28" s="1"/>
  <c r="J7" i="6"/>
  <c r="J43" i="28" s="1"/>
  <c r="I7" i="6"/>
  <c r="I43" i="28" s="1"/>
  <c r="H7" i="6"/>
  <c r="G7" i="6"/>
  <c r="F7" i="6"/>
  <c r="F43" i="28" s="1"/>
  <c r="E7" i="6"/>
  <c r="E43" i="28" s="1"/>
  <c r="D7" i="6"/>
  <c r="D43" i="28" s="1"/>
  <c r="C7" i="6"/>
  <c r="C43" i="28" s="1"/>
  <c r="H5" i="10"/>
  <c r="H6" i="10"/>
  <c r="H7" i="10"/>
  <c r="H8" i="10"/>
  <c r="H9" i="10"/>
  <c r="H10" i="10"/>
  <c r="I10" i="10" s="1"/>
  <c r="H11" i="10"/>
  <c r="I11" i="10" s="1"/>
  <c r="H12" i="10"/>
  <c r="H13" i="10"/>
  <c r="H14" i="10"/>
  <c r="H15" i="10"/>
  <c r="H16" i="10"/>
  <c r="I5" i="10"/>
  <c r="I6" i="10"/>
  <c r="I7" i="10"/>
  <c r="I8" i="10"/>
  <c r="I9" i="10"/>
  <c r="I12" i="10"/>
  <c r="I13" i="10"/>
  <c r="I14" i="10"/>
  <c r="I15" i="10"/>
  <c r="I16" i="10"/>
  <c r="I3" i="10"/>
  <c r="H3" i="10"/>
  <c r="B4" i="9"/>
  <c r="L4" i="9"/>
  <c r="K4" i="9"/>
  <c r="J4" i="9"/>
  <c r="I4" i="9"/>
  <c r="H4" i="9"/>
  <c r="G4" i="9"/>
  <c r="F4" i="9"/>
  <c r="E4" i="9"/>
  <c r="D4" i="9"/>
  <c r="C4" i="9"/>
  <c r="B56" i="28" s="1"/>
  <c r="E14" i="25"/>
  <c r="D14" i="25"/>
  <c r="C14" i="25"/>
  <c r="S49" i="2"/>
  <c r="T49" i="2" s="1"/>
  <c r="I18" i="28" s="1"/>
  <c r="S48" i="2"/>
  <c r="T48" i="2" s="1"/>
  <c r="I17" i="28" s="1"/>
  <c r="S47" i="2"/>
  <c r="T47" i="2" s="1"/>
  <c r="I16" i="28" s="1"/>
  <c r="S46" i="2"/>
  <c r="T46" i="2" s="1"/>
  <c r="I15" i="28" s="1"/>
  <c r="T38" i="2"/>
  <c r="S38" i="2"/>
  <c r="S37" i="2"/>
  <c r="T37" i="2" s="1"/>
  <c r="T36" i="2"/>
  <c r="S36" i="2"/>
  <c r="S35" i="2"/>
  <c r="T35" i="2" s="1"/>
  <c r="S26" i="2"/>
  <c r="T26" i="2" s="1"/>
  <c r="S25" i="2"/>
  <c r="T25" i="2" s="1"/>
  <c r="S24" i="2"/>
  <c r="T24" i="2" s="1"/>
  <c r="S23" i="2"/>
  <c r="T23" i="2" s="1"/>
  <c r="S12" i="2"/>
  <c r="T12" i="2" s="1"/>
  <c r="F18" i="28" s="1"/>
  <c r="S11" i="2"/>
  <c r="T11" i="2" s="1"/>
  <c r="F17" i="28" s="1"/>
  <c r="S10" i="2"/>
  <c r="T10" i="2" s="1"/>
  <c r="F16" i="28" s="1"/>
  <c r="S9" i="2"/>
  <c r="T9" i="2" s="1"/>
  <c r="F15" i="28" s="1"/>
  <c r="G49" i="2"/>
  <c r="H49" i="2" s="1"/>
  <c r="G48" i="2"/>
  <c r="H48" i="2" s="1"/>
  <c r="G47" i="2"/>
  <c r="H47" i="2" s="1"/>
  <c r="G46" i="2"/>
  <c r="H46" i="2" s="1"/>
  <c r="G12" i="2"/>
  <c r="H12" i="2" s="1"/>
  <c r="B18" i="28" s="1"/>
  <c r="G11" i="2"/>
  <c r="H11" i="2" s="1"/>
  <c r="B17" i="28" s="1"/>
  <c r="G10" i="2"/>
  <c r="H10" i="2" s="1"/>
  <c r="B16" i="28" s="1"/>
  <c r="G9" i="2"/>
  <c r="H9" i="2" s="1"/>
  <c r="B15" i="28" s="1"/>
  <c r="G26" i="2"/>
  <c r="H26" i="2" s="1"/>
  <c r="G25" i="2"/>
  <c r="H25" i="2" s="1"/>
  <c r="G24" i="2"/>
  <c r="H24" i="2" s="1"/>
  <c r="G23" i="2"/>
  <c r="H23" i="2" s="1"/>
  <c r="AB3" i="11"/>
  <c r="AB4" i="11"/>
  <c r="AB5" i="11"/>
  <c r="Z3" i="11"/>
  <c r="Z4" i="11"/>
  <c r="Z5" i="11"/>
  <c r="Z6" i="11"/>
  <c r="AA6" i="11"/>
  <c r="AB6" i="11" s="1"/>
  <c r="Y6" i="11"/>
  <c r="X6" i="11"/>
  <c r="K13" i="4"/>
  <c r="H13" i="4"/>
  <c r="E13" i="4"/>
  <c r="K5" i="4"/>
  <c r="H5" i="4"/>
  <c r="E5" i="4"/>
  <c r="V6" i="11"/>
  <c r="T6" i="11"/>
  <c r="S6" i="11"/>
  <c r="W5" i="11"/>
  <c r="U5" i="11"/>
  <c r="W4" i="11"/>
  <c r="U4" i="11"/>
  <c r="W3" i="11"/>
  <c r="U3" i="11"/>
  <c r="Q6" i="11"/>
  <c r="O6" i="11"/>
  <c r="N6" i="11"/>
  <c r="R5" i="11"/>
  <c r="P5" i="11"/>
  <c r="R4" i="11"/>
  <c r="P4" i="11"/>
  <c r="R3" i="11"/>
  <c r="P3" i="11"/>
  <c r="L6" i="11"/>
  <c r="J6" i="11"/>
  <c r="I6" i="11"/>
  <c r="M5" i="11"/>
  <c r="K5" i="11"/>
  <c r="M4" i="11"/>
  <c r="K4" i="11"/>
  <c r="M3" i="11"/>
  <c r="K3" i="11"/>
  <c r="H5" i="11"/>
  <c r="H4" i="11"/>
  <c r="H3" i="11"/>
  <c r="F5" i="11"/>
  <c r="F4" i="11"/>
  <c r="F3" i="11"/>
  <c r="G6" i="11"/>
  <c r="E6" i="11"/>
  <c r="D6" i="11"/>
  <c r="L41" i="24"/>
  <c r="L40" i="24"/>
  <c r="L39" i="24"/>
  <c r="L38" i="24"/>
  <c r="L37" i="24"/>
  <c r="L36" i="24"/>
  <c r="L35" i="24"/>
  <c r="L34" i="24"/>
  <c r="L33" i="24"/>
  <c r="L32" i="24"/>
  <c r="L31" i="24"/>
  <c r="L30" i="24"/>
  <c r="L29" i="24"/>
  <c r="L28" i="24"/>
  <c r="L27" i="24"/>
  <c r="L26" i="24"/>
  <c r="L25" i="24"/>
  <c r="L24" i="24"/>
  <c r="L23" i="24"/>
  <c r="L22" i="24"/>
  <c r="L21" i="24"/>
  <c r="L20" i="24"/>
  <c r="L19" i="24"/>
  <c r="L18" i="24"/>
  <c r="L17" i="24"/>
  <c r="L16" i="24"/>
  <c r="L15" i="24"/>
  <c r="L14" i="24"/>
  <c r="L13" i="24"/>
  <c r="L12" i="24"/>
  <c r="L11" i="24"/>
  <c r="L10" i="24"/>
  <c r="L9" i="24"/>
  <c r="L8" i="24"/>
  <c r="L7" i="24"/>
  <c r="L6" i="24"/>
  <c r="L5" i="24"/>
  <c r="L4" i="24"/>
  <c r="L3" i="24"/>
  <c r="L2" i="24"/>
  <c r="K6" i="11" l="1"/>
  <c r="M6" i="11"/>
  <c r="H6" i="11"/>
  <c r="R6" i="11"/>
  <c r="E9" i="4"/>
  <c r="P6" i="11"/>
  <c r="U6" i="11"/>
  <c r="W6" i="11"/>
  <c r="F6" i="11"/>
  <c r="N41" i="24"/>
  <c r="N40" i="24"/>
  <c r="N38" i="24"/>
  <c r="N37" i="24"/>
  <c r="N36" i="24"/>
  <c r="N33" i="24"/>
  <c r="N32" i="24"/>
  <c r="N31" i="24"/>
  <c r="N30" i="24"/>
  <c r="N27" i="24"/>
  <c r="N26" i="24"/>
  <c r="N25" i="24"/>
  <c r="N23" i="24"/>
  <c r="N21" i="24"/>
  <c r="N20" i="24"/>
  <c r="N16" i="24"/>
  <c r="N15" i="24"/>
  <c r="N14" i="24"/>
  <c r="N13" i="24"/>
  <c r="N11" i="24"/>
  <c r="N10" i="24"/>
  <c r="N9" i="24"/>
  <c r="N6" i="24"/>
  <c r="N5" i="24"/>
  <c r="N4" i="24"/>
  <c r="N3" i="24"/>
  <c r="N2" i="24"/>
  <c r="K13" i="25"/>
  <c r="M13" i="25" s="1"/>
  <c r="K12" i="25"/>
  <c r="M12" i="25" s="1"/>
  <c r="K11" i="25"/>
  <c r="K10" i="25"/>
  <c r="K9" i="25"/>
  <c r="M9" i="25" s="1"/>
  <c r="K8" i="25"/>
  <c r="M8" i="25" s="1"/>
  <c r="K7" i="25"/>
  <c r="M7" i="25" s="1"/>
  <c r="K6" i="25"/>
  <c r="M6" i="25" s="1"/>
  <c r="K5" i="25"/>
  <c r="M5" i="25" s="1"/>
  <c r="K4" i="25"/>
  <c r="M4" i="25" s="1"/>
  <c r="K3" i="25"/>
  <c r="K2" i="25"/>
  <c r="M11" i="25"/>
  <c r="M10" i="25"/>
  <c r="M3" i="25"/>
  <c r="M2" i="25"/>
  <c r="J14" i="25"/>
  <c r="I14" i="25"/>
  <c r="H14" i="25"/>
  <c r="G14" i="25"/>
  <c r="F14" i="25"/>
  <c r="B14" i="25"/>
  <c r="N39" i="24"/>
  <c r="N35" i="24"/>
  <c r="N34" i="24"/>
  <c r="N29" i="24"/>
  <c r="N28" i="24"/>
  <c r="N24" i="24"/>
  <c r="N22" i="24"/>
  <c r="N19" i="24"/>
  <c r="N18" i="24"/>
  <c r="N17" i="24"/>
  <c r="N12" i="24"/>
  <c r="N8" i="24"/>
  <c r="N7" i="24"/>
  <c r="J42" i="24"/>
  <c r="I42" i="24"/>
  <c r="H42" i="24"/>
  <c r="G42" i="24"/>
  <c r="F42" i="24"/>
  <c r="E42" i="24"/>
  <c r="D42" i="24"/>
  <c r="C42" i="24"/>
  <c r="B42" i="24"/>
  <c r="L42" i="24" l="1"/>
  <c r="N42" i="24" s="1"/>
  <c r="K14" i="25"/>
  <c r="M14" i="25" s="1"/>
  <c r="R3" i="6"/>
  <c r="O5" i="6" s="1"/>
  <c r="E17" i="4" l="1"/>
  <c r="D22" i="4" s="1"/>
  <c r="C22" i="4"/>
  <c r="E22" i="4" l="1"/>
  <c r="K17" i="4"/>
  <c r="D24" i="4" s="1"/>
  <c r="C25" i="28" s="1"/>
  <c r="H17" i="4"/>
  <c r="D23" i="4" s="1"/>
  <c r="B25" i="28" s="1"/>
  <c r="K9" i="4"/>
  <c r="C24" i="4" s="1"/>
  <c r="C24" i="28" s="1"/>
  <c r="H9" i="4"/>
  <c r="C23" i="4" s="1"/>
  <c r="B24" i="28" s="1"/>
  <c r="E24" i="4" l="1"/>
  <c r="C26" i="28" s="1"/>
  <c r="E23" i="4"/>
  <c r="B26" i="28" s="1"/>
  <c r="H16" i="3"/>
  <c r="H7" i="3" l="1"/>
  <c r="H8" i="3"/>
  <c r="I8" i="3" s="1"/>
  <c r="H6" i="3"/>
  <c r="I6" i="3" s="1"/>
  <c r="T7" i="3"/>
  <c r="T8" i="3"/>
  <c r="G7" i="3"/>
  <c r="G8" i="3"/>
  <c r="G6" i="3"/>
  <c r="T6" i="3"/>
  <c r="G14" i="3"/>
  <c r="H15" i="5"/>
  <c r="I15" i="5" s="1"/>
  <c r="H16" i="5"/>
  <c r="H14" i="5"/>
  <c r="G15" i="5"/>
  <c r="G16" i="5"/>
  <c r="G14" i="5"/>
  <c r="T14" i="5"/>
  <c r="T15" i="5"/>
  <c r="T16" i="5"/>
  <c r="BA55" i="12"/>
  <c r="AZ55" i="12"/>
  <c r="BA54" i="12"/>
  <c r="AZ54" i="12"/>
  <c r="BA53" i="12"/>
  <c r="AZ53" i="12"/>
  <c r="BA52" i="12"/>
  <c r="AZ52" i="12"/>
  <c r="BA51" i="12"/>
  <c r="AZ51" i="12"/>
  <c r="BA50" i="12"/>
  <c r="AZ50" i="12"/>
  <c r="BA49" i="12"/>
  <c r="AZ49" i="12"/>
  <c r="BA48" i="12"/>
  <c r="AZ48" i="12"/>
  <c r="BA47" i="12"/>
  <c r="AZ47" i="12"/>
  <c r="BA46" i="12"/>
  <c r="AZ46" i="12"/>
  <c r="BA45" i="12"/>
  <c r="AZ45" i="12"/>
  <c r="BA44" i="12"/>
  <c r="AZ44" i="12"/>
  <c r="BA43" i="12"/>
  <c r="AZ43" i="12"/>
  <c r="BA42" i="12"/>
  <c r="AZ42" i="12"/>
  <c r="BA41" i="12"/>
  <c r="AZ41" i="12"/>
  <c r="BA40" i="12"/>
  <c r="AZ40" i="12"/>
  <c r="BA39" i="12"/>
  <c r="AZ39" i="12"/>
  <c r="BA38" i="12"/>
  <c r="AZ38" i="12"/>
  <c r="BA37" i="12"/>
  <c r="AZ37" i="12"/>
  <c r="BA36" i="12"/>
  <c r="AZ36" i="12"/>
  <c r="BA35" i="12"/>
  <c r="AZ35" i="12"/>
  <c r="BA34" i="12"/>
  <c r="AZ34" i="12"/>
  <c r="BA33" i="12"/>
  <c r="AZ33" i="12"/>
  <c r="BA32" i="12"/>
  <c r="AZ32" i="12"/>
  <c r="BA31" i="12"/>
  <c r="AZ31" i="12"/>
  <c r="BA30" i="12"/>
  <c r="AZ30" i="12"/>
  <c r="BA29" i="12"/>
  <c r="AZ29" i="12"/>
  <c r="BA28" i="12"/>
  <c r="AZ28" i="12"/>
  <c r="BA27" i="12"/>
  <c r="AZ27" i="12"/>
  <c r="BA26" i="12"/>
  <c r="AZ26" i="12"/>
  <c r="BA25" i="12"/>
  <c r="AZ25" i="12"/>
  <c r="BA24" i="12"/>
  <c r="AZ24" i="12"/>
  <c r="BA23" i="12"/>
  <c r="AZ23" i="12"/>
  <c r="BA22" i="12"/>
  <c r="AZ22" i="12"/>
  <c r="BA21" i="12"/>
  <c r="AZ21" i="12"/>
  <c r="BA20" i="12"/>
  <c r="AZ20" i="12"/>
  <c r="BA19" i="12"/>
  <c r="AZ19" i="12"/>
  <c r="BA18" i="12"/>
  <c r="AZ18" i="12"/>
  <c r="BA17" i="12"/>
  <c r="AZ17" i="12"/>
  <c r="BA16" i="12"/>
  <c r="AZ16" i="12"/>
  <c r="BA15" i="12"/>
  <c r="AZ15" i="12"/>
  <c r="BA14" i="12"/>
  <c r="AZ14" i="12"/>
  <c r="BA13" i="12"/>
  <c r="AZ13" i="12"/>
  <c r="BA12" i="12"/>
  <c r="AZ12" i="12"/>
  <c r="BA11" i="12"/>
  <c r="AZ11" i="12"/>
  <c r="BA10" i="12"/>
  <c r="AZ10" i="12"/>
  <c r="BA9" i="12"/>
  <c r="AZ9" i="12"/>
  <c r="BA8" i="12"/>
  <c r="AZ8" i="12"/>
  <c r="BA7" i="12"/>
  <c r="AZ7" i="12"/>
  <c r="BA6" i="12"/>
  <c r="AZ6" i="12"/>
  <c r="BA5" i="12"/>
  <c r="AZ5" i="12"/>
  <c r="BA4" i="12"/>
  <c r="AZ4" i="12"/>
  <c r="AV55" i="12"/>
  <c r="AU55" i="12"/>
  <c r="AV54" i="12"/>
  <c r="AU54" i="12"/>
  <c r="AV53" i="12"/>
  <c r="AU53" i="12"/>
  <c r="AV52" i="12"/>
  <c r="AU52" i="12"/>
  <c r="AV51" i="12"/>
  <c r="AU51" i="12"/>
  <c r="AV50" i="12"/>
  <c r="AU50" i="12"/>
  <c r="AV49" i="12"/>
  <c r="AU49" i="12"/>
  <c r="AV48" i="12"/>
  <c r="AU48" i="12"/>
  <c r="AV47" i="12"/>
  <c r="AU47" i="12"/>
  <c r="AV46" i="12"/>
  <c r="AU46" i="12"/>
  <c r="AV45" i="12"/>
  <c r="AU45" i="12"/>
  <c r="AV44" i="12"/>
  <c r="AU44" i="12"/>
  <c r="AV43" i="12"/>
  <c r="AU43" i="12"/>
  <c r="AV42" i="12"/>
  <c r="AU42" i="12"/>
  <c r="AV41" i="12"/>
  <c r="AU41" i="12"/>
  <c r="AV40" i="12"/>
  <c r="AU40" i="12"/>
  <c r="AV39" i="12"/>
  <c r="AU39" i="12"/>
  <c r="AV38" i="12"/>
  <c r="AU38" i="12"/>
  <c r="AV37" i="12"/>
  <c r="AU37" i="12"/>
  <c r="AV36" i="12"/>
  <c r="AU36" i="12"/>
  <c r="AV35" i="12"/>
  <c r="AU35" i="12"/>
  <c r="AV34" i="12"/>
  <c r="AU34" i="12"/>
  <c r="AV33" i="12"/>
  <c r="AU33" i="12"/>
  <c r="AV32" i="12"/>
  <c r="AU32" i="12"/>
  <c r="AV31" i="12"/>
  <c r="AU31" i="12"/>
  <c r="AV30" i="12"/>
  <c r="AU30" i="12"/>
  <c r="AV29" i="12"/>
  <c r="AU29" i="12"/>
  <c r="AV28" i="12"/>
  <c r="AU28" i="12"/>
  <c r="AV27" i="12"/>
  <c r="AU27" i="12"/>
  <c r="AV26" i="12"/>
  <c r="AU26" i="12"/>
  <c r="AV25" i="12"/>
  <c r="AU25" i="12"/>
  <c r="AV24" i="12"/>
  <c r="AU24" i="12"/>
  <c r="AV23" i="12"/>
  <c r="AU23" i="12"/>
  <c r="AV22" i="12"/>
  <c r="AU22" i="12"/>
  <c r="AV21" i="12"/>
  <c r="AU21" i="12"/>
  <c r="AV20" i="12"/>
  <c r="AU20" i="12"/>
  <c r="AV19" i="12"/>
  <c r="AU19" i="12"/>
  <c r="AV18" i="12"/>
  <c r="AU18" i="12"/>
  <c r="AV17" i="12"/>
  <c r="AU17" i="12"/>
  <c r="AV16" i="12"/>
  <c r="AU16" i="12"/>
  <c r="AV15" i="12"/>
  <c r="AU15" i="12"/>
  <c r="AV14" i="12"/>
  <c r="AU14" i="12"/>
  <c r="AV13" i="12"/>
  <c r="AU13" i="12"/>
  <c r="AV12" i="12"/>
  <c r="AU12" i="12"/>
  <c r="AV11" i="12"/>
  <c r="AU11" i="12"/>
  <c r="AV10" i="12"/>
  <c r="AU10" i="12"/>
  <c r="AV9" i="12"/>
  <c r="AU9" i="12"/>
  <c r="AV8" i="12"/>
  <c r="AU8" i="12"/>
  <c r="AV7" i="12"/>
  <c r="AU7" i="12"/>
  <c r="AV6" i="12"/>
  <c r="AU6" i="12"/>
  <c r="AV5" i="12"/>
  <c r="AU5" i="12"/>
  <c r="AV4" i="12"/>
  <c r="AU4" i="12"/>
  <c r="AQ55" i="12"/>
  <c r="AP55" i="12"/>
  <c r="AQ54" i="12"/>
  <c r="AP54" i="12"/>
  <c r="AQ53" i="12"/>
  <c r="AP53" i="12"/>
  <c r="AQ52" i="12"/>
  <c r="AP52" i="12"/>
  <c r="AQ51" i="12"/>
  <c r="AP51" i="12"/>
  <c r="AQ50" i="12"/>
  <c r="AP50" i="12"/>
  <c r="AQ49" i="12"/>
  <c r="AP49" i="12"/>
  <c r="AQ48" i="12"/>
  <c r="AP48" i="12"/>
  <c r="AQ47" i="12"/>
  <c r="AP47" i="12"/>
  <c r="AQ46" i="12"/>
  <c r="AP46" i="12"/>
  <c r="AQ45" i="12"/>
  <c r="AP45" i="12"/>
  <c r="AQ44" i="12"/>
  <c r="AP44" i="12"/>
  <c r="AQ43" i="12"/>
  <c r="AP43" i="12"/>
  <c r="AQ42" i="12"/>
  <c r="AP42" i="12"/>
  <c r="AQ41" i="12"/>
  <c r="AP41" i="12"/>
  <c r="AQ40" i="12"/>
  <c r="AP40" i="12"/>
  <c r="AQ39" i="12"/>
  <c r="AP39" i="12"/>
  <c r="AQ38" i="12"/>
  <c r="AP38" i="12"/>
  <c r="AQ37" i="12"/>
  <c r="AP37" i="12"/>
  <c r="AQ36" i="12"/>
  <c r="AP36" i="12"/>
  <c r="AQ35" i="12"/>
  <c r="AP35" i="12"/>
  <c r="AQ34" i="12"/>
  <c r="AP34" i="12"/>
  <c r="AQ33" i="12"/>
  <c r="AP33" i="12"/>
  <c r="AQ32" i="12"/>
  <c r="AP32" i="12"/>
  <c r="AQ31" i="12"/>
  <c r="AP31" i="12"/>
  <c r="AQ30" i="12"/>
  <c r="AP30" i="12"/>
  <c r="AQ29" i="12"/>
  <c r="AP29" i="12"/>
  <c r="AQ28" i="12"/>
  <c r="AP28" i="12"/>
  <c r="AQ27" i="12"/>
  <c r="AP27" i="12"/>
  <c r="AQ26" i="12"/>
  <c r="AP26" i="12"/>
  <c r="AQ25" i="12"/>
  <c r="AP25" i="12"/>
  <c r="AQ24" i="12"/>
  <c r="AP24" i="12"/>
  <c r="AQ23" i="12"/>
  <c r="AP23" i="12"/>
  <c r="AQ22" i="12"/>
  <c r="AP22" i="12"/>
  <c r="AQ21" i="12"/>
  <c r="AP21" i="12"/>
  <c r="AQ20" i="12"/>
  <c r="AP20" i="12"/>
  <c r="AQ19" i="12"/>
  <c r="AP19" i="12"/>
  <c r="AQ18" i="12"/>
  <c r="AP18" i="12"/>
  <c r="AQ17" i="12"/>
  <c r="AP17" i="12"/>
  <c r="AQ16" i="12"/>
  <c r="AP16" i="12"/>
  <c r="AQ15" i="12"/>
  <c r="AP15" i="12"/>
  <c r="AQ14" i="12"/>
  <c r="AP14" i="12"/>
  <c r="AQ13" i="12"/>
  <c r="AP13" i="12"/>
  <c r="AQ12" i="12"/>
  <c r="AP12" i="12"/>
  <c r="AQ11" i="12"/>
  <c r="AP11" i="12"/>
  <c r="AQ10" i="12"/>
  <c r="AP10" i="12"/>
  <c r="AQ9" i="12"/>
  <c r="AP9" i="12"/>
  <c r="AQ8" i="12"/>
  <c r="AP8" i="12"/>
  <c r="AQ7" i="12"/>
  <c r="AP7" i="12"/>
  <c r="AQ6" i="12"/>
  <c r="AP6" i="12"/>
  <c r="AQ5" i="12"/>
  <c r="AP5" i="12"/>
  <c r="AQ4" i="12"/>
  <c r="AP4" i="12"/>
  <c r="AL55" i="12"/>
  <c r="AK55" i="12"/>
  <c r="AL54" i="12"/>
  <c r="AK54" i="12"/>
  <c r="AL53" i="12"/>
  <c r="AK53" i="12"/>
  <c r="AL52" i="12"/>
  <c r="AK52" i="12"/>
  <c r="AL51" i="12"/>
  <c r="AK51" i="12"/>
  <c r="AL50" i="12"/>
  <c r="AK50" i="12"/>
  <c r="AL49" i="12"/>
  <c r="AK49" i="12"/>
  <c r="AL48" i="12"/>
  <c r="AK48" i="12"/>
  <c r="AL47" i="12"/>
  <c r="AK47" i="12"/>
  <c r="AL46" i="12"/>
  <c r="AK46" i="12"/>
  <c r="AL45" i="12"/>
  <c r="AK45" i="12"/>
  <c r="AL44" i="12"/>
  <c r="AK44" i="12"/>
  <c r="AL43" i="12"/>
  <c r="AK43" i="12"/>
  <c r="AL42" i="12"/>
  <c r="AK42" i="12"/>
  <c r="AL41" i="12"/>
  <c r="AK41" i="12"/>
  <c r="AL40" i="12"/>
  <c r="AK40" i="12"/>
  <c r="AL39" i="12"/>
  <c r="AK39" i="12"/>
  <c r="AL38" i="12"/>
  <c r="AK38" i="12"/>
  <c r="AL37" i="12"/>
  <c r="AK37" i="12"/>
  <c r="AL36" i="12"/>
  <c r="AK36" i="12"/>
  <c r="AL35" i="12"/>
  <c r="AK35" i="12"/>
  <c r="AL34" i="12"/>
  <c r="AK34" i="12"/>
  <c r="AL33" i="12"/>
  <c r="AK33" i="12"/>
  <c r="AL32" i="12"/>
  <c r="AK32" i="12"/>
  <c r="AL31" i="12"/>
  <c r="AK31" i="12"/>
  <c r="AL30" i="12"/>
  <c r="AK30" i="12"/>
  <c r="AL29" i="12"/>
  <c r="AK29" i="12"/>
  <c r="AL28" i="12"/>
  <c r="AK28" i="12"/>
  <c r="AL27" i="12"/>
  <c r="AK27" i="12"/>
  <c r="AL26" i="12"/>
  <c r="AK26" i="12"/>
  <c r="AL25" i="12"/>
  <c r="AK25" i="12"/>
  <c r="AL24" i="12"/>
  <c r="AK24" i="12"/>
  <c r="AL23" i="12"/>
  <c r="AK23" i="12"/>
  <c r="AL22" i="12"/>
  <c r="AK22" i="12"/>
  <c r="AL21" i="12"/>
  <c r="AK21" i="12"/>
  <c r="AL20" i="12"/>
  <c r="AK20" i="12"/>
  <c r="AL19" i="12"/>
  <c r="AK19" i="12"/>
  <c r="AL18" i="12"/>
  <c r="AK18" i="12"/>
  <c r="AL17" i="12"/>
  <c r="AK17" i="12"/>
  <c r="AL16" i="12"/>
  <c r="AK16" i="12"/>
  <c r="AL15" i="12"/>
  <c r="AK15" i="12"/>
  <c r="AL14" i="12"/>
  <c r="AK14" i="12"/>
  <c r="AL13" i="12"/>
  <c r="AK13" i="12"/>
  <c r="AL12" i="12"/>
  <c r="AK12" i="12"/>
  <c r="AL11" i="12"/>
  <c r="AK11" i="12"/>
  <c r="AL10" i="12"/>
  <c r="AK10" i="12"/>
  <c r="AL9" i="12"/>
  <c r="AK9" i="12"/>
  <c r="AL8" i="12"/>
  <c r="AK8" i="12"/>
  <c r="AL7" i="12"/>
  <c r="AK7" i="12"/>
  <c r="AL6" i="12"/>
  <c r="AK6" i="12"/>
  <c r="AL5" i="12"/>
  <c r="AK5" i="12"/>
  <c r="AL4" i="12"/>
  <c r="AK4" i="12"/>
  <c r="AG55" i="12"/>
  <c r="AF55" i="12"/>
  <c r="AG54" i="12"/>
  <c r="AF54" i="12"/>
  <c r="AG53" i="12"/>
  <c r="AF53" i="12"/>
  <c r="AG52" i="12"/>
  <c r="AF52" i="12"/>
  <c r="AG51" i="12"/>
  <c r="AF51" i="12"/>
  <c r="AG50" i="12"/>
  <c r="AF50" i="12"/>
  <c r="AG49" i="12"/>
  <c r="AF49" i="12"/>
  <c r="AG48" i="12"/>
  <c r="AF48" i="12"/>
  <c r="AG47" i="12"/>
  <c r="AF47" i="12"/>
  <c r="AG46" i="12"/>
  <c r="AF46" i="12"/>
  <c r="AG45" i="12"/>
  <c r="AF45" i="12"/>
  <c r="AG44" i="12"/>
  <c r="AF44" i="12"/>
  <c r="AG43" i="12"/>
  <c r="AF43" i="12"/>
  <c r="AG42" i="12"/>
  <c r="AF42" i="12"/>
  <c r="AG41" i="12"/>
  <c r="AF41" i="12"/>
  <c r="AG40" i="12"/>
  <c r="AF40" i="12"/>
  <c r="AG39" i="12"/>
  <c r="AF39" i="12"/>
  <c r="AG38" i="12"/>
  <c r="AF38" i="12"/>
  <c r="AG37" i="12"/>
  <c r="AF37" i="12"/>
  <c r="AG36" i="12"/>
  <c r="AF36" i="12"/>
  <c r="AG35" i="12"/>
  <c r="AF35" i="12"/>
  <c r="AG34" i="12"/>
  <c r="AF34" i="12"/>
  <c r="AG33" i="12"/>
  <c r="AF33" i="12"/>
  <c r="AG32" i="12"/>
  <c r="AF32" i="12"/>
  <c r="AG31" i="12"/>
  <c r="AF31" i="12"/>
  <c r="AG30" i="12"/>
  <c r="AF30" i="12"/>
  <c r="AG29" i="12"/>
  <c r="AF29" i="12"/>
  <c r="AG28" i="12"/>
  <c r="AF28" i="12"/>
  <c r="AG27" i="12"/>
  <c r="AF27" i="12"/>
  <c r="AG26" i="12"/>
  <c r="AF26" i="12"/>
  <c r="AG25" i="12"/>
  <c r="AF25" i="12"/>
  <c r="AG24" i="12"/>
  <c r="AF24" i="12"/>
  <c r="AG23" i="12"/>
  <c r="AF23" i="12"/>
  <c r="AG22" i="12"/>
  <c r="AF22" i="12"/>
  <c r="AG21" i="12"/>
  <c r="AF21" i="12"/>
  <c r="AG20" i="12"/>
  <c r="AF20" i="12"/>
  <c r="AG19" i="12"/>
  <c r="AF19" i="12"/>
  <c r="AG18" i="12"/>
  <c r="AF18" i="12"/>
  <c r="AG17" i="12"/>
  <c r="AF17" i="12"/>
  <c r="AG16" i="12"/>
  <c r="AF16" i="12"/>
  <c r="AG15" i="12"/>
  <c r="AF15" i="12"/>
  <c r="AG14" i="12"/>
  <c r="AF14" i="12"/>
  <c r="AG13" i="12"/>
  <c r="AF13" i="12"/>
  <c r="AG12" i="12"/>
  <c r="AF12" i="12"/>
  <c r="AG11" i="12"/>
  <c r="AF11" i="12"/>
  <c r="AG10" i="12"/>
  <c r="AF10" i="12"/>
  <c r="AG9" i="12"/>
  <c r="AF9" i="12"/>
  <c r="AG8" i="12"/>
  <c r="AF8" i="12"/>
  <c r="AG7" i="12"/>
  <c r="AF7" i="12"/>
  <c r="AG6" i="12"/>
  <c r="AF6" i="12"/>
  <c r="AG5" i="12"/>
  <c r="AF5" i="12"/>
  <c r="AG4" i="12"/>
  <c r="AF4" i="12"/>
  <c r="AB55" i="12"/>
  <c r="AA55" i="12"/>
  <c r="AB54" i="12"/>
  <c r="AA54" i="12"/>
  <c r="AB53" i="12"/>
  <c r="AA53" i="12"/>
  <c r="AB52" i="12"/>
  <c r="AA52" i="12"/>
  <c r="AB51" i="12"/>
  <c r="AA51" i="12"/>
  <c r="AB50" i="12"/>
  <c r="AA50" i="12"/>
  <c r="AB49" i="12"/>
  <c r="AA49" i="12"/>
  <c r="AB48" i="12"/>
  <c r="AA48" i="12"/>
  <c r="AB47" i="12"/>
  <c r="AA47" i="12"/>
  <c r="AB46" i="12"/>
  <c r="AA46" i="12"/>
  <c r="AB45" i="12"/>
  <c r="AA45" i="12"/>
  <c r="AB44" i="12"/>
  <c r="AA44" i="12"/>
  <c r="AB43" i="12"/>
  <c r="AA43" i="12"/>
  <c r="AB42" i="12"/>
  <c r="AA42" i="12"/>
  <c r="AB41" i="12"/>
  <c r="AA41" i="12"/>
  <c r="AB40" i="12"/>
  <c r="AA40" i="12"/>
  <c r="AB39" i="12"/>
  <c r="AA39" i="12"/>
  <c r="AB38" i="12"/>
  <c r="AA38" i="12"/>
  <c r="AB37" i="12"/>
  <c r="AA37" i="12"/>
  <c r="AB36" i="12"/>
  <c r="AA36" i="12"/>
  <c r="AB35" i="12"/>
  <c r="AA35" i="12"/>
  <c r="AB34" i="12"/>
  <c r="AA34" i="12"/>
  <c r="AB33" i="12"/>
  <c r="AA33" i="12"/>
  <c r="AB32" i="12"/>
  <c r="AA32" i="12"/>
  <c r="AB31" i="12"/>
  <c r="AA31" i="12"/>
  <c r="AB30" i="12"/>
  <c r="AA30" i="12"/>
  <c r="AB29" i="12"/>
  <c r="AA29" i="12"/>
  <c r="AB28" i="12"/>
  <c r="AA28" i="12"/>
  <c r="AB27" i="12"/>
  <c r="AA27" i="12"/>
  <c r="AB26" i="12"/>
  <c r="AA26" i="12"/>
  <c r="AB25" i="12"/>
  <c r="AA25" i="12"/>
  <c r="AB24" i="12"/>
  <c r="AA24" i="12"/>
  <c r="AB23" i="12"/>
  <c r="AA23" i="12"/>
  <c r="AB22" i="12"/>
  <c r="AA22" i="12"/>
  <c r="AB21" i="12"/>
  <c r="AA21" i="12"/>
  <c r="AB20" i="12"/>
  <c r="AA20" i="12"/>
  <c r="AB19" i="12"/>
  <c r="AA19" i="12"/>
  <c r="AB18" i="12"/>
  <c r="AA18" i="12"/>
  <c r="AB17" i="12"/>
  <c r="AA17" i="12"/>
  <c r="AB16" i="12"/>
  <c r="AA16" i="12"/>
  <c r="AB15" i="12"/>
  <c r="AA15" i="12"/>
  <c r="AB14" i="12"/>
  <c r="AA14" i="12"/>
  <c r="AB13" i="12"/>
  <c r="AA13" i="12"/>
  <c r="AB12" i="12"/>
  <c r="AA12" i="12"/>
  <c r="AB11" i="12"/>
  <c r="AA11" i="12"/>
  <c r="AB10" i="12"/>
  <c r="AA10" i="12"/>
  <c r="AB9" i="12"/>
  <c r="AA9" i="12"/>
  <c r="AB8" i="12"/>
  <c r="AA8" i="12"/>
  <c r="AB7" i="12"/>
  <c r="AA7" i="12"/>
  <c r="AB6" i="12"/>
  <c r="AA6" i="12"/>
  <c r="AB5" i="12"/>
  <c r="AA5" i="12"/>
  <c r="AB4" i="12"/>
  <c r="AA4" i="12"/>
  <c r="W55" i="12"/>
  <c r="V55" i="12"/>
  <c r="W54" i="12"/>
  <c r="V54" i="12"/>
  <c r="W53" i="12"/>
  <c r="V53" i="12"/>
  <c r="W52" i="12"/>
  <c r="V52" i="12"/>
  <c r="W51" i="12"/>
  <c r="V51" i="12"/>
  <c r="W50" i="12"/>
  <c r="V50" i="12"/>
  <c r="W49" i="12"/>
  <c r="V49" i="12"/>
  <c r="W48" i="12"/>
  <c r="V48" i="12"/>
  <c r="W47" i="12"/>
  <c r="V47" i="12"/>
  <c r="W46" i="12"/>
  <c r="V46" i="12"/>
  <c r="W45" i="12"/>
  <c r="V45" i="12"/>
  <c r="W44" i="12"/>
  <c r="V44" i="12"/>
  <c r="W43" i="12"/>
  <c r="V43" i="12"/>
  <c r="W42" i="12"/>
  <c r="V42" i="12"/>
  <c r="W41" i="12"/>
  <c r="V41" i="12"/>
  <c r="W40" i="12"/>
  <c r="V40" i="12"/>
  <c r="W39" i="12"/>
  <c r="V39" i="12"/>
  <c r="W38" i="12"/>
  <c r="V38" i="12"/>
  <c r="W37" i="12"/>
  <c r="V37" i="12"/>
  <c r="W36" i="12"/>
  <c r="V36" i="12"/>
  <c r="W35" i="12"/>
  <c r="V35" i="12"/>
  <c r="W34" i="12"/>
  <c r="V34" i="12"/>
  <c r="W33" i="12"/>
  <c r="V33" i="12"/>
  <c r="W32" i="12"/>
  <c r="V32" i="12"/>
  <c r="W31" i="12"/>
  <c r="V31" i="12"/>
  <c r="W30" i="12"/>
  <c r="V30" i="12"/>
  <c r="W29" i="12"/>
  <c r="V29" i="12"/>
  <c r="W28" i="12"/>
  <c r="V28" i="12"/>
  <c r="W27" i="12"/>
  <c r="V27" i="12"/>
  <c r="W26" i="12"/>
  <c r="V26" i="12"/>
  <c r="W25" i="12"/>
  <c r="V25" i="12"/>
  <c r="W24" i="12"/>
  <c r="V24" i="12"/>
  <c r="W23" i="12"/>
  <c r="V23" i="12"/>
  <c r="W22" i="12"/>
  <c r="V22" i="12"/>
  <c r="W21" i="12"/>
  <c r="V21" i="12"/>
  <c r="W20" i="12"/>
  <c r="V20" i="12"/>
  <c r="W19" i="12"/>
  <c r="V19" i="12"/>
  <c r="W18" i="12"/>
  <c r="V18" i="12"/>
  <c r="W17" i="12"/>
  <c r="V17" i="12"/>
  <c r="W16" i="12"/>
  <c r="V16" i="12"/>
  <c r="W15" i="12"/>
  <c r="V15" i="12"/>
  <c r="W14" i="12"/>
  <c r="V14" i="12"/>
  <c r="W13" i="12"/>
  <c r="V13" i="12"/>
  <c r="W12" i="12"/>
  <c r="V12" i="12"/>
  <c r="W11" i="12"/>
  <c r="V11" i="12"/>
  <c r="W10" i="12"/>
  <c r="V10" i="12"/>
  <c r="W9" i="12"/>
  <c r="V9" i="12"/>
  <c r="W8" i="12"/>
  <c r="V8" i="12"/>
  <c r="W7" i="12"/>
  <c r="V7" i="12"/>
  <c r="W6" i="12"/>
  <c r="V6" i="12"/>
  <c r="W5" i="12"/>
  <c r="V5" i="12"/>
  <c r="W4" i="12"/>
  <c r="V4" i="12"/>
  <c r="R55" i="12"/>
  <c r="Q55" i="12"/>
  <c r="R54" i="12"/>
  <c r="Q54" i="12"/>
  <c r="R53" i="12"/>
  <c r="Q53" i="12"/>
  <c r="R52" i="12"/>
  <c r="Q52" i="12"/>
  <c r="R51" i="12"/>
  <c r="Q51" i="12"/>
  <c r="R50" i="12"/>
  <c r="Q50" i="12"/>
  <c r="R49" i="12"/>
  <c r="Q49" i="12"/>
  <c r="R48" i="12"/>
  <c r="Q48" i="12"/>
  <c r="R47" i="12"/>
  <c r="Q47" i="12"/>
  <c r="R46" i="12"/>
  <c r="Q46" i="12"/>
  <c r="R45" i="12"/>
  <c r="Q45" i="12"/>
  <c r="R44" i="12"/>
  <c r="Q44" i="12"/>
  <c r="R43" i="12"/>
  <c r="Q43" i="12"/>
  <c r="R42" i="12"/>
  <c r="Q42" i="12"/>
  <c r="R41" i="12"/>
  <c r="Q41" i="12"/>
  <c r="R40" i="12"/>
  <c r="Q40" i="12"/>
  <c r="R39" i="12"/>
  <c r="Q39" i="12"/>
  <c r="R38" i="12"/>
  <c r="Q38" i="12"/>
  <c r="R37" i="12"/>
  <c r="Q37" i="12"/>
  <c r="R36" i="12"/>
  <c r="Q36" i="12"/>
  <c r="R35" i="12"/>
  <c r="Q35" i="12"/>
  <c r="R34" i="12"/>
  <c r="Q34" i="12"/>
  <c r="R33" i="12"/>
  <c r="Q33" i="12"/>
  <c r="R32" i="12"/>
  <c r="Q32" i="12"/>
  <c r="R31" i="12"/>
  <c r="Q31" i="12"/>
  <c r="R30" i="12"/>
  <c r="Q30" i="12"/>
  <c r="R29" i="12"/>
  <c r="Q29" i="12"/>
  <c r="R28" i="12"/>
  <c r="Q28" i="12"/>
  <c r="R27" i="12"/>
  <c r="Q27" i="12"/>
  <c r="R26" i="12"/>
  <c r="Q26" i="12"/>
  <c r="R25" i="12"/>
  <c r="Q25" i="12"/>
  <c r="R24" i="12"/>
  <c r="Q24" i="12"/>
  <c r="R23" i="12"/>
  <c r="Q23" i="12"/>
  <c r="R22" i="12"/>
  <c r="Q22" i="12"/>
  <c r="R21" i="12"/>
  <c r="Q21" i="12"/>
  <c r="R20" i="12"/>
  <c r="Q20" i="12"/>
  <c r="R19" i="12"/>
  <c r="Q19" i="12"/>
  <c r="R18" i="12"/>
  <c r="Q18" i="12"/>
  <c r="R17" i="12"/>
  <c r="Q17" i="12"/>
  <c r="R16" i="12"/>
  <c r="Q16" i="12"/>
  <c r="R15" i="12"/>
  <c r="Q15" i="12"/>
  <c r="R14" i="12"/>
  <c r="Q14" i="12"/>
  <c r="R13" i="12"/>
  <c r="Q13" i="12"/>
  <c r="R12" i="12"/>
  <c r="Q12" i="12"/>
  <c r="R11" i="12"/>
  <c r="Q11" i="12"/>
  <c r="R10" i="12"/>
  <c r="Q10" i="12"/>
  <c r="R9" i="12"/>
  <c r="Q9" i="12"/>
  <c r="R8" i="12"/>
  <c r="Q8" i="12"/>
  <c r="R7" i="12"/>
  <c r="Q7" i="12"/>
  <c r="R6" i="12"/>
  <c r="Q6" i="12"/>
  <c r="R5" i="12"/>
  <c r="Q5" i="12"/>
  <c r="R4" i="12"/>
  <c r="Q4" i="12"/>
  <c r="M55" i="12"/>
  <c r="L55" i="12"/>
  <c r="M54" i="12"/>
  <c r="L54" i="12"/>
  <c r="M53" i="12"/>
  <c r="L53" i="12"/>
  <c r="M52" i="12"/>
  <c r="L52" i="12"/>
  <c r="M51" i="12"/>
  <c r="L51" i="12"/>
  <c r="M50" i="12"/>
  <c r="L50" i="12"/>
  <c r="M49" i="12"/>
  <c r="L49" i="12"/>
  <c r="M48" i="12"/>
  <c r="L48" i="12"/>
  <c r="M47" i="12"/>
  <c r="L47" i="12"/>
  <c r="M46" i="12"/>
  <c r="L46" i="12"/>
  <c r="M45" i="12"/>
  <c r="L45" i="12"/>
  <c r="M44" i="12"/>
  <c r="L44" i="12"/>
  <c r="M43" i="12"/>
  <c r="L43" i="12"/>
  <c r="M42" i="12"/>
  <c r="L42" i="12"/>
  <c r="M41" i="12"/>
  <c r="L41" i="12"/>
  <c r="M40" i="12"/>
  <c r="L40" i="12"/>
  <c r="M39" i="12"/>
  <c r="L39" i="12"/>
  <c r="M38" i="12"/>
  <c r="L38" i="12"/>
  <c r="M37" i="12"/>
  <c r="L37" i="12"/>
  <c r="M36" i="12"/>
  <c r="L36" i="12"/>
  <c r="M35" i="12"/>
  <c r="L35" i="12"/>
  <c r="M34" i="12"/>
  <c r="L34" i="12"/>
  <c r="M33" i="12"/>
  <c r="L33" i="12"/>
  <c r="M32" i="12"/>
  <c r="L32" i="12"/>
  <c r="M31" i="12"/>
  <c r="L31" i="12"/>
  <c r="M30" i="12"/>
  <c r="L30" i="12"/>
  <c r="M29" i="12"/>
  <c r="L29" i="12"/>
  <c r="M28" i="12"/>
  <c r="L28" i="12"/>
  <c r="M27" i="12"/>
  <c r="L27" i="12"/>
  <c r="M26" i="12"/>
  <c r="L26" i="12"/>
  <c r="M25" i="12"/>
  <c r="L25" i="12"/>
  <c r="M24" i="12"/>
  <c r="L24" i="12"/>
  <c r="M23" i="12"/>
  <c r="L23" i="12"/>
  <c r="M22" i="12"/>
  <c r="L22" i="12"/>
  <c r="M21" i="12"/>
  <c r="L21" i="12"/>
  <c r="M20" i="12"/>
  <c r="L20" i="12"/>
  <c r="M19" i="12"/>
  <c r="L19" i="12"/>
  <c r="M18" i="12"/>
  <c r="L18" i="12"/>
  <c r="M17" i="12"/>
  <c r="L17" i="12"/>
  <c r="M16" i="12"/>
  <c r="L16" i="12"/>
  <c r="M15" i="12"/>
  <c r="L15" i="12"/>
  <c r="M14" i="12"/>
  <c r="L14" i="12"/>
  <c r="M13" i="12"/>
  <c r="L13" i="12"/>
  <c r="M12" i="12"/>
  <c r="L12" i="12"/>
  <c r="M11" i="12"/>
  <c r="L11" i="12"/>
  <c r="M10" i="12"/>
  <c r="L10" i="12"/>
  <c r="M9" i="12"/>
  <c r="L9" i="12"/>
  <c r="M8" i="12"/>
  <c r="L8" i="12"/>
  <c r="M7" i="12"/>
  <c r="L7" i="12"/>
  <c r="M6" i="12"/>
  <c r="L6" i="12"/>
  <c r="M5" i="12"/>
  <c r="L5" i="12"/>
  <c r="M4" i="12"/>
  <c r="L4" i="12"/>
  <c r="H46" i="12"/>
  <c r="H47" i="12"/>
  <c r="H48" i="12"/>
  <c r="H49" i="12"/>
  <c r="H50" i="12"/>
  <c r="H51" i="12"/>
  <c r="H52" i="12"/>
  <c r="H53" i="12"/>
  <c r="H54" i="12"/>
  <c r="H55" i="12"/>
  <c r="H38" i="12"/>
  <c r="G46" i="12"/>
  <c r="G47" i="12"/>
  <c r="G48" i="12"/>
  <c r="G49" i="12"/>
  <c r="G50" i="12"/>
  <c r="G51" i="12"/>
  <c r="G52" i="12"/>
  <c r="G53" i="12"/>
  <c r="G54" i="12"/>
  <c r="G55" i="12"/>
  <c r="H5" i="12"/>
  <c r="H6" i="12"/>
  <c r="H7" i="12"/>
  <c r="H8" i="12"/>
  <c r="H9" i="12"/>
  <c r="H10" i="12"/>
  <c r="H11" i="12"/>
  <c r="H12" i="12"/>
  <c r="H13" i="12"/>
  <c r="H14" i="12"/>
  <c r="H15" i="12"/>
  <c r="H16" i="12"/>
  <c r="H17" i="12"/>
  <c r="H18" i="12"/>
  <c r="H19" i="12"/>
  <c r="H20" i="12"/>
  <c r="H21" i="12"/>
  <c r="H22" i="12"/>
  <c r="H23" i="12"/>
  <c r="H24" i="12"/>
  <c r="H25" i="12"/>
  <c r="H26" i="12"/>
  <c r="H27" i="12"/>
  <c r="H28" i="12"/>
  <c r="H29" i="12"/>
  <c r="H30" i="12"/>
  <c r="H31" i="12"/>
  <c r="H32" i="12"/>
  <c r="H33" i="12"/>
  <c r="H34" i="12"/>
  <c r="H35" i="12"/>
  <c r="H36" i="12"/>
  <c r="H37" i="12"/>
  <c r="H39" i="12"/>
  <c r="H40" i="12"/>
  <c r="H41" i="12"/>
  <c r="H42" i="12"/>
  <c r="H43" i="12"/>
  <c r="H44" i="12"/>
  <c r="H45" i="12"/>
  <c r="G5" i="12"/>
  <c r="G6" i="12"/>
  <c r="G7" i="12"/>
  <c r="G8" i="12"/>
  <c r="G9" i="12"/>
  <c r="G10" i="12"/>
  <c r="G11" i="12"/>
  <c r="G12" i="12"/>
  <c r="G13" i="12"/>
  <c r="G14" i="12"/>
  <c r="G15" i="12"/>
  <c r="G16" i="12"/>
  <c r="G17" i="12"/>
  <c r="G18" i="12"/>
  <c r="G19" i="12"/>
  <c r="G20" i="12"/>
  <c r="G21" i="12"/>
  <c r="G22" i="12"/>
  <c r="G23" i="12"/>
  <c r="G24" i="12"/>
  <c r="G25" i="12"/>
  <c r="G26" i="12"/>
  <c r="G27" i="12"/>
  <c r="G28" i="12"/>
  <c r="G29" i="12"/>
  <c r="G30" i="12"/>
  <c r="G31" i="12"/>
  <c r="G32" i="12"/>
  <c r="G33" i="12"/>
  <c r="G34" i="12"/>
  <c r="G35" i="12"/>
  <c r="G36" i="12"/>
  <c r="G37" i="12"/>
  <c r="G38" i="12"/>
  <c r="G39" i="12"/>
  <c r="G40" i="12"/>
  <c r="G41" i="12"/>
  <c r="G42" i="12"/>
  <c r="G43" i="12"/>
  <c r="G44" i="12"/>
  <c r="G45" i="12"/>
  <c r="H4" i="12"/>
  <c r="G4" i="12"/>
  <c r="D16" i="10"/>
  <c r="F16" i="10" s="1"/>
  <c r="D15" i="10"/>
  <c r="F15" i="10" s="1"/>
  <c r="D14" i="10"/>
  <c r="F14" i="10" s="1"/>
  <c r="D13" i="10"/>
  <c r="F13" i="10" s="1"/>
  <c r="D12" i="10"/>
  <c r="F12" i="10" s="1"/>
  <c r="D11" i="10"/>
  <c r="F11" i="10" s="1"/>
  <c r="D10" i="10"/>
  <c r="F10" i="10" s="1"/>
  <c r="D9" i="10"/>
  <c r="F9" i="10" s="1"/>
  <c r="D8" i="10"/>
  <c r="F8" i="10" s="1"/>
  <c r="D7" i="10"/>
  <c r="F7" i="10" s="1"/>
  <c r="D6" i="10"/>
  <c r="F6" i="10" s="1"/>
  <c r="F5" i="10"/>
  <c r="D3" i="10"/>
  <c r="X24" i="5"/>
  <c r="U24" i="5"/>
  <c r="V24" i="5" s="1"/>
  <c r="Y24" i="5" s="1"/>
  <c r="T24" i="5"/>
  <c r="K24" i="5"/>
  <c r="H24" i="5"/>
  <c r="I24" i="5" s="1"/>
  <c r="G24" i="5"/>
  <c r="X23" i="5"/>
  <c r="U23" i="5"/>
  <c r="V23" i="5" s="1"/>
  <c r="T23" i="5"/>
  <c r="K23" i="5"/>
  <c r="H23" i="5"/>
  <c r="I23" i="5" s="1"/>
  <c r="G23" i="5"/>
  <c r="X22" i="5"/>
  <c r="U22" i="5"/>
  <c r="V22" i="5" s="1"/>
  <c r="T22" i="5"/>
  <c r="K22" i="5"/>
  <c r="H22" i="5"/>
  <c r="I22" i="5" s="1"/>
  <c r="G22" i="5"/>
  <c r="X16" i="5"/>
  <c r="U16" i="5"/>
  <c r="V16" i="5" s="1"/>
  <c r="K16" i="5"/>
  <c r="I16" i="5"/>
  <c r="X15" i="5"/>
  <c r="U15" i="5"/>
  <c r="V15" i="5" s="1"/>
  <c r="K15" i="5"/>
  <c r="X14" i="5"/>
  <c r="U14" i="5"/>
  <c r="V14" i="5" s="1"/>
  <c r="K14" i="5"/>
  <c r="I14" i="5"/>
  <c r="X8" i="5"/>
  <c r="U8" i="5"/>
  <c r="V8" i="5" s="1"/>
  <c r="T8" i="5"/>
  <c r="K8" i="5"/>
  <c r="H8" i="5"/>
  <c r="I8" i="5" s="1"/>
  <c r="G8" i="5"/>
  <c r="X7" i="5"/>
  <c r="U7" i="5"/>
  <c r="V7" i="5" s="1"/>
  <c r="T7" i="5"/>
  <c r="K7" i="5"/>
  <c r="H7" i="5"/>
  <c r="I7" i="5" s="1"/>
  <c r="G7" i="5"/>
  <c r="X6" i="5"/>
  <c r="U6" i="5"/>
  <c r="V6" i="5" s="1"/>
  <c r="T6" i="5"/>
  <c r="K6" i="5"/>
  <c r="H6" i="5"/>
  <c r="I6" i="5" s="1"/>
  <c r="G6" i="5"/>
  <c r="X24" i="3"/>
  <c r="U24" i="3"/>
  <c r="V24" i="3" s="1"/>
  <c r="T24" i="3"/>
  <c r="K24" i="3"/>
  <c r="H24" i="3"/>
  <c r="I24" i="3" s="1"/>
  <c r="G24" i="3"/>
  <c r="X23" i="3"/>
  <c r="U23" i="3"/>
  <c r="V23" i="3" s="1"/>
  <c r="Y23" i="3" s="1"/>
  <c r="T23" i="3"/>
  <c r="K23" i="3"/>
  <c r="H23" i="3"/>
  <c r="I23" i="3" s="1"/>
  <c r="G23" i="3"/>
  <c r="X22" i="3"/>
  <c r="U22" i="3"/>
  <c r="V22" i="3" s="1"/>
  <c r="T22" i="3"/>
  <c r="K22" i="3"/>
  <c r="H22" i="3"/>
  <c r="I22" i="3" s="1"/>
  <c r="G22" i="3"/>
  <c r="X16" i="3"/>
  <c r="U16" i="3"/>
  <c r="V16" i="3" s="1"/>
  <c r="T16" i="3"/>
  <c r="K16" i="3"/>
  <c r="I16" i="3"/>
  <c r="G16" i="3"/>
  <c r="X15" i="3"/>
  <c r="U15" i="3"/>
  <c r="V15" i="3" s="1"/>
  <c r="T15" i="3"/>
  <c r="K15" i="3"/>
  <c r="H15" i="3"/>
  <c r="I15" i="3" s="1"/>
  <c r="G15" i="3"/>
  <c r="X14" i="3"/>
  <c r="U14" i="3"/>
  <c r="V14" i="3" s="1"/>
  <c r="T14" i="3"/>
  <c r="K14" i="3"/>
  <c r="H14" i="3"/>
  <c r="I14" i="3" s="1"/>
  <c r="X8" i="3"/>
  <c r="U8" i="3"/>
  <c r="V8" i="3" s="1"/>
  <c r="Y8" i="3" s="1"/>
  <c r="K8" i="3"/>
  <c r="X7" i="3"/>
  <c r="U7" i="3"/>
  <c r="V7" i="3" s="1"/>
  <c r="K7" i="3"/>
  <c r="I7" i="3"/>
  <c r="X6" i="3"/>
  <c r="U6" i="3"/>
  <c r="V6" i="3" s="1"/>
  <c r="K6" i="3"/>
  <c r="G38" i="2"/>
  <c r="H38" i="2" s="1"/>
  <c r="G37" i="2"/>
  <c r="H37" i="2" s="1"/>
  <c r="G36" i="2"/>
  <c r="H36" i="2" s="1"/>
  <c r="G35" i="2"/>
  <c r="H35" i="2" s="1"/>
  <c r="Q23" i="1"/>
  <c r="R23" i="1" s="1"/>
  <c r="G23" i="1"/>
  <c r="H23" i="1" s="1"/>
  <c r="Q22" i="1"/>
  <c r="R22" i="1" s="1"/>
  <c r="G22" i="1"/>
  <c r="H22" i="1" s="1"/>
  <c r="Q16" i="1"/>
  <c r="R16" i="1" s="1"/>
  <c r="G16" i="1"/>
  <c r="H16" i="1" s="1"/>
  <c r="Q15" i="1"/>
  <c r="R15" i="1" s="1"/>
  <c r="G15" i="1"/>
  <c r="H15" i="1" s="1"/>
  <c r="Q9" i="1"/>
  <c r="R9" i="1" s="1"/>
  <c r="G9" i="1"/>
  <c r="H9" i="1" s="1"/>
  <c r="Q8" i="1"/>
  <c r="R8" i="1" s="1"/>
  <c r="G8" i="1"/>
  <c r="H8" i="1" s="1"/>
  <c r="D3" i="28" l="1"/>
  <c r="E3" i="28"/>
  <c r="D4" i="28"/>
  <c r="E4" i="28"/>
  <c r="B3" i="28"/>
  <c r="C3" i="28"/>
  <c r="F3" i="28"/>
  <c r="G3" i="28"/>
  <c r="B4" i="28"/>
  <c r="C4" i="28"/>
  <c r="F4" i="28"/>
  <c r="G4" i="28"/>
  <c r="F3" i="10"/>
  <c r="Y7" i="5"/>
  <c r="Y15" i="5"/>
  <c r="Y23" i="5"/>
  <c r="Y15" i="3"/>
  <c r="Y7" i="3"/>
  <c r="Y24" i="3"/>
  <c r="Y16" i="3"/>
  <c r="Y8" i="5"/>
  <c r="L22" i="5"/>
  <c r="L25" i="5" s="1"/>
  <c r="Y22" i="3"/>
  <c r="Y25" i="3" s="1"/>
  <c r="Y16" i="5"/>
  <c r="Y22" i="5"/>
  <c r="Y25" i="5" s="1"/>
  <c r="L22" i="3"/>
  <c r="L25" i="3" s="1"/>
  <c r="Y6" i="3"/>
  <c r="Y9" i="3" s="1"/>
  <c r="Y14" i="3"/>
  <c r="Y17" i="3" s="1"/>
  <c r="L14" i="3"/>
  <c r="Y6" i="5"/>
  <c r="Y9" i="5" s="1"/>
  <c r="Y14" i="5"/>
  <c r="Y17" i="5" s="1"/>
  <c r="L14" i="5"/>
  <c r="L6" i="5"/>
  <c r="L6" i="3"/>
  <c r="L8" i="3"/>
  <c r="L7" i="3"/>
  <c r="L24" i="3"/>
  <c r="L7" i="5"/>
  <c r="L16" i="3"/>
  <c r="L23" i="3"/>
  <c r="L24" i="5"/>
  <c r="L15" i="3"/>
  <c r="L16" i="5"/>
  <c r="L23" i="5"/>
  <c r="L8" i="5"/>
  <c r="L15" i="5"/>
  <c r="L17" i="3" l="1"/>
  <c r="L17" i="5"/>
  <c r="L9" i="3"/>
  <c r="L9" i="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<sst xmlns="http://schemas.openxmlformats.org/spreadsheetml/2006/main" count="3629" uniqueCount="583">
  <si>
    <t>"Are We On Target?"</t>
  </si>
  <si>
    <r>
      <rPr>
        <b/>
        <sz val="14"/>
        <color rgb="FFFF0000"/>
        <rFont val="Arial"/>
        <family val="2"/>
      </rPr>
      <t xml:space="preserve">GOAL: </t>
    </r>
    <r>
      <rPr>
        <sz val="14"/>
        <color theme="1"/>
        <rFont val="Arial"/>
        <family val="2"/>
      </rPr>
      <t xml:space="preserve">To provide a "focused" monitoring process that delves deeper into formative macrodata to ensure </t>
    </r>
    <r>
      <rPr>
        <b/>
        <sz val="14"/>
        <color rgb="FFFF0000"/>
        <rFont val="Arial"/>
        <family val="2"/>
      </rPr>
      <t>adequate</t>
    </r>
    <r>
      <rPr>
        <sz val="14"/>
        <color theme="1"/>
        <rFont val="Arial"/>
        <family val="2"/>
      </rPr>
      <t xml:space="preserve"> growth for all students and ensures a common language across/within schools. </t>
    </r>
  </si>
  <si>
    <r>
      <t xml:space="preserve">1. Provides for a more indepth look at the school's performance overall with regard to </t>
    </r>
    <r>
      <rPr>
        <b/>
        <sz val="14"/>
        <color rgb="FFFF0000"/>
        <rFont val="Arial"/>
        <family val="2"/>
      </rPr>
      <t>content mastery</t>
    </r>
    <r>
      <rPr>
        <sz val="14"/>
        <color theme="1"/>
        <rFont val="Arial"/>
        <family val="2"/>
      </rPr>
      <t xml:space="preserve">, </t>
    </r>
    <r>
      <rPr>
        <b/>
        <sz val="14"/>
        <color rgb="FFFF0000"/>
        <rFont val="Arial"/>
        <family val="2"/>
      </rPr>
      <t>progress/growth</t>
    </r>
    <r>
      <rPr>
        <sz val="14"/>
        <color theme="1"/>
        <rFont val="Arial"/>
        <family val="2"/>
      </rPr>
      <t xml:space="preserve">, </t>
    </r>
    <r>
      <rPr>
        <b/>
        <sz val="14"/>
        <color rgb="FFFF0000"/>
        <rFont val="Arial"/>
        <family val="2"/>
      </rPr>
      <t>subgroup gaps</t>
    </r>
    <r>
      <rPr>
        <sz val="14"/>
        <color theme="1"/>
        <rFont val="Arial"/>
        <family val="2"/>
      </rPr>
      <t xml:space="preserve">, </t>
    </r>
    <r>
      <rPr>
        <b/>
        <sz val="14"/>
        <color rgb="FFFF0000"/>
        <rFont val="Arial"/>
        <family val="2"/>
      </rPr>
      <t>grade level contributions</t>
    </r>
    <r>
      <rPr>
        <sz val="14"/>
        <color theme="1"/>
        <rFont val="Arial"/>
        <family val="2"/>
      </rPr>
      <t xml:space="preserve">, and </t>
    </r>
    <r>
      <rPr>
        <b/>
        <sz val="14"/>
        <color rgb="FFFF0000"/>
        <rFont val="Arial"/>
        <family val="2"/>
      </rPr>
      <t>literacy</t>
    </r>
    <r>
      <rPr>
        <sz val="14"/>
        <color theme="1"/>
        <rFont val="Arial"/>
        <family val="2"/>
      </rPr>
      <t xml:space="preserve">. </t>
    </r>
  </si>
  <si>
    <r>
      <t xml:space="preserve">2. Delivers more precision in macrodata collection and a </t>
    </r>
    <r>
      <rPr>
        <b/>
        <sz val="14"/>
        <color rgb="FFFF0000"/>
        <rFont val="Arial"/>
        <family val="2"/>
      </rPr>
      <t>continuous school improvement process</t>
    </r>
    <r>
      <rPr>
        <sz val="14"/>
        <color theme="1"/>
        <rFont val="Arial"/>
        <family val="2"/>
      </rPr>
      <t xml:space="preserve"> to better inform the leadership team. The process is used to determine the leadership team's priorities of expenditures and implementation. </t>
    </r>
  </si>
  <si>
    <r>
      <t xml:space="preserve">3. Offers an aligned CCRPI approach for monitoring subgroups using CCRPI subgroup targets to ensure greater equity of services particularly for those students </t>
    </r>
    <r>
      <rPr>
        <b/>
        <sz val="14"/>
        <color rgb="FFFF0000"/>
        <rFont val="Arial"/>
        <family val="2"/>
      </rPr>
      <t>most "at-risk"</t>
    </r>
    <r>
      <rPr>
        <sz val="14"/>
        <color theme="1"/>
        <rFont val="Arial"/>
        <family val="2"/>
      </rPr>
      <t xml:space="preserve">. Defines "significant growth". </t>
    </r>
  </si>
  <si>
    <r>
      <t xml:space="preserve">4. Offers formative data that can be used to promote </t>
    </r>
    <r>
      <rPr>
        <b/>
        <sz val="14"/>
        <color theme="1"/>
        <rFont val="Arial"/>
        <family val="2"/>
      </rPr>
      <t>collaborative</t>
    </r>
    <r>
      <rPr>
        <sz val="14"/>
        <color theme="1"/>
        <rFont val="Arial"/>
        <family val="2"/>
      </rPr>
      <t xml:space="preserve"> conversations to identify </t>
    </r>
    <r>
      <rPr>
        <b/>
        <sz val="14"/>
        <color rgb="FFFF0000"/>
        <rFont val="Arial"/>
        <family val="2"/>
      </rPr>
      <t>instructional and learning gaps</t>
    </r>
    <r>
      <rPr>
        <sz val="14"/>
        <color theme="1"/>
        <rFont val="Arial"/>
        <family val="2"/>
      </rPr>
      <t xml:space="preserve"> and lead teachers into a process of </t>
    </r>
    <r>
      <rPr>
        <b/>
        <sz val="14"/>
        <color rgb="FFFF0000"/>
        <rFont val="Arial"/>
        <family val="2"/>
      </rPr>
      <t>triangulating the state curriculum, instructional practices, and assessment format</t>
    </r>
    <r>
      <rPr>
        <sz val="14"/>
        <color theme="1"/>
        <rFont val="Arial"/>
        <family val="2"/>
      </rPr>
      <t>. (Alignment vs misalignment)</t>
    </r>
  </si>
  <si>
    <t xml:space="preserve">Steps to Monitoring Progress </t>
  </si>
  <si>
    <r>
      <t xml:space="preserve">1. Identify a reliable source of data per content area that is closely aligned to GMAS to monitor formative progress towards EOY GSE outcomes. </t>
    </r>
    <r>
      <rPr>
        <b/>
        <sz val="14"/>
        <color rgb="FFFF0000"/>
        <rFont val="Arial"/>
        <family val="2"/>
      </rPr>
      <t>(Beacon can serve in this role. Highly correlated measures are important.)</t>
    </r>
  </si>
  <si>
    <t>2. Identify a school level "data guru" who has an interest and knowledge of data analysis. (Data guru should be able to use basic function of Excel, extract data points/reports from the formative source, and lead others to summarize performance outcomes in a manner that focuses on growth and aligns with CCRPI calculations.)</t>
  </si>
  <si>
    <t xml:space="preserve">3. Ensure 95% participation rate in all formative assessments and apply fidelity measures to ensure assessment protocols are followed. </t>
  </si>
  <si>
    <t xml:space="preserve">4. Assess at least 3x per year and apply calculations for Content Mastery weighted performances by subgroups, Lexiles per Reading Status &amp; CCRPI grade level targets, and Progress (SGPs) per ELA &amp; Math. </t>
  </si>
  <si>
    <r>
      <rPr>
        <b/>
        <sz val="11"/>
        <color theme="1"/>
        <rFont val="Arial"/>
        <family val="2"/>
      </rPr>
      <t xml:space="preserve">Reminder: </t>
    </r>
    <r>
      <rPr>
        <sz val="11"/>
        <color theme="1"/>
        <rFont val="Arial"/>
        <family val="2"/>
      </rPr>
      <t xml:space="preserve">Most tabs only require data to be entered in the green cells. </t>
    </r>
  </si>
  <si>
    <t>Common Formative Tools &amp; Correlations</t>
  </si>
  <si>
    <t>Assessment Name</t>
  </si>
  <si>
    <t>Content Area</t>
  </si>
  <si>
    <t>GMAS Correlation</t>
  </si>
  <si>
    <t>iReady</t>
  </si>
  <si>
    <t>Reading</t>
  </si>
  <si>
    <r>
      <t xml:space="preserve">Avg. - </t>
    </r>
    <r>
      <rPr>
        <b/>
        <sz val="14"/>
        <color rgb="FFFF0000"/>
        <rFont val="Times New Roman"/>
        <family val="1"/>
      </rPr>
      <t>.80</t>
    </r>
    <r>
      <rPr>
        <sz val="14"/>
        <color rgb="FF000000"/>
        <rFont val="Times New Roman"/>
        <family val="1"/>
      </rPr>
      <t xml:space="preserve"> </t>
    </r>
  </si>
  <si>
    <t>MAP</t>
  </si>
  <si>
    <r>
      <t xml:space="preserve">Avg. - </t>
    </r>
    <r>
      <rPr>
        <b/>
        <sz val="14"/>
        <color rgb="FFFF0000"/>
        <rFont val="Arial"/>
        <family val="2"/>
      </rPr>
      <t>.84</t>
    </r>
    <r>
      <rPr>
        <sz val="14"/>
        <color rgb="FF000000"/>
        <rFont val="Arial"/>
        <family val="2"/>
      </rPr>
      <t xml:space="preserve"> (Note All grades 3-5 are the same.)</t>
    </r>
  </si>
  <si>
    <t>STAR</t>
  </si>
  <si>
    <r>
      <rPr>
        <sz val="14"/>
        <color rgb="FF000000"/>
        <rFont val="Arial"/>
        <family val="2"/>
      </rPr>
      <t xml:space="preserve">Avg. - </t>
    </r>
    <r>
      <rPr>
        <b/>
        <sz val="14"/>
        <color rgb="FFFF0000"/>
        <rFont val="Arial"/>
        <family val="2"/>
      </rPr>
      <t>.81</t>
    </r>
    <r>
      <rPr>
        <sz val="14"/>
        <color rgb="FF000000"/>
        <rFont val="Arial"/>
        <family val="2"/>
      </rPr>
      <t xml:space="preserve"> (Note: All grades are the same.)</t>
    </r>
  </si>
  <si>
    <t>iStation</t>
  </si>
  <si>
    <r>
      <t>Grades 3-6                              Avg. -</t>
    </r>
    <r>
      <rPr>
        <b/>
        <sz val="14"/>
        <color theme="1"/>
        <rFont val="Times New Roman"/>
        <family val="1"/>
      </rPr>
      <t xml:space="preserve"> </t>
    </r>
    <r>
      <rPr>
        <b/>
        <sz val="14"/>
        <color rgb="FFFF0000"/>
        <rFont val="Times New Roman"/>
        <family val="1"/>
      </rPr>
      <t>.76</t>
    </r>
    <r>
      <rPr>
        <sz val="14"/>
        <color theme="1"/>
        <rFont val="Times New Roman"/>
        <family val="1"/>
      </rPr>
      <t xml:space="preserve"> ELA          Avg. - </t>
    </r>
    <r>
      <rPr>
        <b/>
        <sz val="14"/>
        <color rgb="FFFF0000"/>
        <rFont val="Times New Roman"/>
        <family val="1"/>
      </rPr>
      <t>.74</t>
    </r>
    <r>
      <rPr>
        <sz val="14"/>
        <color theme="1"/>
        <rFont val="Times New Roman"/>
        <family val="1"/>
      </rPr>
      <t xml:space="preserve"> Rdg Comp (5th grade lowest correlation)</t>
    </r>
  </si>
  <si>
    <t>Math</t>
  </si>
  <si>
    <r>
      <t>Avg. - .</t>
    </r>
    <r>
      <rPr>
        <b/>
        <sz val="14"/>
        <color rgb="FFFF0000"/>
        <rFont val="Times New Roman"/>
        <family val="1"/>
      </rPr>
      <t>81</t>
    </r>
    <r>
      <rPr>
        <sz val="14"/>
        <color rgb="FF000000"/>
        <rFont val="Times New Roman"/>
        <family val="1"/>
      </rPr>
      <t xml:space="preserve"> </t>
    </r>
  </si>
  <si>
    <r>
      <t xml:space="preserve">Avg. - </t>
    </r>
    <r>
      <rPr>
        <b/>
        <sz val="14"/>
        <color rgb="FFFF0000"/>
        <rFont val="Arial"/>
        <family val="2"/>
      </rPr>
      <t>.86</t>
    </r>
    <r>
      <rPr>
        <sz val="14"/>
        <color rgb="FFFF0000"/>
        <rFont val="Arial"/>
        <family val="2"/>
      </rPr>
      <t xml:space="preserve"> </t>
    </r>
    <r>
      <rPr>
        <sz val="14"/>
        <color rgb="FF000000"/>
        <rFont val="Arial"/>
        <family val="2"/>
      </rPr>
      <t>(Note: Grade 3-.84; Grades 4-5-.87)</t>
    </r>
  </si>
  <si>
    <r>
      <t xml:space="preserve">Avg. - </t>
    </r>
    <r>
      <rPr>
        <b/>
        <sz val="14"/>
        <color rgb="FFFF0000"/>
        <rFont val="Arial"/>
        <family val="2"/>
      </rPr>
      <t>.79</t>
    </r>
    <r>
      <rPr>
        <sz val="14"/>
        <color rgb="FF000000"/>
        <rFont val="Arial"/>
        <family val="2"/>
      </rPr>
      <t xml:space="preserve"> (Note: All grades 3-5 are same.)</t>
    </r>
  </si>
  <si>
    <t>Resources</t>
  </si>
  <si>
    <t>MAP/GMAS Correlation - https://www.nwea.org/content/uploads/2017/01/GA-MAP-Growth-Linking-Study  -FEB2016.pdf p. 8</t>
  </si>
  <si>
    <r>
      <rPr>
        <sz val="11"/>
        <color theme="1"/>
        <rFont val="Arial"/>
        <family val="2"/>
      </rPr>
      <t xml:space="preserve">                                                                                                                                                                           
RenLearn STAR/GMAS Correlation - </t>
    </r>
    <r>
      <rPr>
        <u/>
        <sz val="11"/>
        <color rgb="FF1155CC"/>
        <rFont val="Arial"/>
        <family val="2"/>
      </rPr>
      <t>http://doc.renlearn.com/KMNet/R004587606GMC2EC.pdf</t>
    </r>
    <r>
      <rPr>
        <sz val="11"/>
        <color theme="1"/>
        <rFont val="Arial"/>
        <family val="2"/>
      </rPr>
      <t xml:space="preserve"> p.4                                                                                                                 </t>
    </r>
  </si>
  <si>
    <t xml:space="preserve">iStation -https://www.istation.com/Content/downloads/studies/GAPredictabilityStudy.pdf </t>
  </si>
  <si>
    <t>https://www.curriculumassociates.com/-/media/mainsite/files/i-ready/iready-diagnostic-assessments-linking-study-overview-georgia-2020.pdf</t>
  </si>
  <si>
    <t>(Enter School Name &amp; Mascot Picture Here)</t>
  </si>
  <si>
    <t>Overall    CCRPI</t>
  </si>
  <si>
    <t xml:space="preserve">Paste Picture of CCRPI Data From CCRPI Report Here </t>
  </si>
  <si>
    <t>NA</t>
  </si>
  <si>
    <t>Content Mastery</t>
  </si>
  <si>
    <t>Place local data here if available</t>
  </si>
  <si>
    <t>Progress</t>
  </si>
  <si>
    <t>Closing Gap</t>
  </si>
  <si>
    <t>Readiness</t>
  </si>
  <si>
    <t>Climate Star Rating</t>
  </si>
  <si>
    <t>Trend Notes</t>
  </si>
  <si>
    <t xml:space="preserve">Trend Notes </t>
  </si>
  <si>
    <t>Identified Leadership Team CCRPI Aligned Core Data Sets to be Monitored</t>
  </si>
  <si>
    <t>ELA</t>
  </si>
  <si>
    <t>Science</t>
  </si>
  <si>
    <t>Social Studies</t>
  </si>
  <si>
    <t>Lexile</t>
  </si>
  <si>
    <t>Writing</t>
  </si>
  <si>
    <t xml:space="preserve">Are We On Target?         </t>
  </si>
  <si>
    <t>Fall 2021</t>
  </si>
  <si>
    <t>Fall  2022</t>
  </si>
  <si>
    <t>Winter 2021</t>
  </si>
  <si>
    <t>Winter 2022</t>
  </si>
  <si>
    <t>Spring 2022</t>
  </si>
  <si>
    <t>Spring 2023</t>
  </si>
  <si>
    <t>Reading/ELA</t>
  </si>
  <si>
    <t>Closing Gaps</t>
  </si>
  <si>
    <t>Fall ELA</t>
  </si>
  <si>
    <t>Winter ELA</t>
  </si>
  <si>
    <t>Spring ELA</t>
  </si>
  <si>
    <t>GMAS ELA</t>
  </si>
  <si>
    <t>Fall Math</t>
  </si>
  <si>
    <t>Winter Math</t>
  </si>
  <si>
    <t xml:space="preserve">Spring Math </t>
  </si>
  <si>
    <t>GMAS Math</t>
  </si>
  <si>
    <t>All</t>
  </si>
  <si>
    <t>Black</t>
  </si>
  <si>
    <t>ED</t>
  </si>
  <si>
    <t>SWD</t>
  </si>
  <si>
    <t>Progress/ Growth</t>
  </si>
  <si>
    <t>Winter</t>
  </si>
  <si>
    <t>Spring</t>
  </si>
  <si>
    <t>Total</t>
  </si>
  <si>
    <t>CCRPI Readiness</t>
  </si>
  <si>
    <r>
      <rPr>
        <b/>
        <sz val="9"/>
        <color theme="1"/>
        <rFont val="Arial"/>
        <family val="2"/>
      </rPr>
      <t>Benchmark</t>
    </r>
    <r>
      <rPr>
        <b/>
        <sz val="12"/>
        <color theme="1"/>
        <rFont val="Arial"/>
        <family val="2"/>
      </rPr>
      <t xml:space="preserve"> 1</t>
    </r>
  </si>
  <si>
    <r>
      <rPr>
        <b/>
        <sz val="9"/>
        <color theme="1"/>
        <rFont val="Arial"/>
        <family val="2"/>
      </rPr>
      <t>Benchmark</t>
    </r>
    <r>
      <rPr>
        <b/>
        <sz val="12"/>
        <color theme="1"/>
        <rFont val="Arial"/>
        <family val="2"/>
      </rPr>
      <t xml:space="preserve"> 2</t>
    </r>
  </si>
  <si>
    <r>
      <rPr>
        <b/>
        <sz val="9"/>
        <color theme="1"/>
        <rFont val="Arial"/>
        <family val="2"/>
      </rPr>
      <t>Benchmark</t>
    </r>
    <r>
      <rPr>
        <b/>
        <sz val="12"/>
        <color theme="1"/>
        <rFont val="Arial"/>
        <family val="2"/>
      </rPr>
      <t xml:space="preserve"> 3</t>
    </r>
  </si>
  <si>
    <r>
      <rPr>
        <b/>
        <sz val="9"/>
        <color theme="1"/>
        <rFont val="Arial"/>
        <family val="2"/>
      </rPr>
      <t>Benchmark</t>
    </r>
    <r>
      <rPr>
        <b/>
        <sz val="12"/>
        <color theme="1"/>
        <rFont val="Arial"/>
        <family val="2"/>
      </rPr>
      <t xml:space="preserve"> 4</t>
    </r>
  </si>
  <si>
    <t xml:space="preserve">GMAS </t>
  </si>
  <si>
    <t>Literacy/ Lexiles</t>
  </si>
  <si>
    <t>Beyond the Core (BTC) % Passing</t>
  </si>
  <si>
    <t>Aug</t>
  </si>
  <si>
    <t>Sept</t>
  </si>
  <si>
    <t>Oct</t>
  </si>
  <si>
    <t>Nov</t>
  </si>
  <si>
    <t>Dec</t>
  </si>
  <si>
    <t>Jan</t>
  </si>
  <si>
    <t>Feb</t>
  </si>
  <si>
    <t>Mar</t>
  </si>
  <si>
    <t>Apr</t>
  </si>
  <si>
    <t>May</t>
  </si>
  <si>
    <t>Fine Arts</t>
  </si>
  <si>
    <t>Computer Science</t>
  </si>
  <si>
    <t>Student Attendance</t>
  </si>
  <si>
    <t>% students missing 10% or more days enrolled</t>
  </si>
  <si>
    <t xml:space="preserve"> Progress Monitoring Tool for CCRPI ELA/Math CONTENT MASTERY</t>
  </si>
  <si>
    <t># Students Scoring at Each Performance Level</t>
  </si>
  <si>
    <t>CONTENT MASTERY
 (30 POINTS POSSIBLE)</t>
  </si>
  <si>
    <t>BEG 
(0 pts)</t>
  </si>
  <si>
    <t>DEV 
(.5 pts)</t>
  </si>
  <si>
    <t>PRO 
(1 pt)</t>
  </si>
  <si>
    <t>DIST 
(1.5 pts)</t>
  </si>
  <si>
    <t>Total # Testers</t>
  </si>
  <si>
    <t>CCRPI CM Weighted Achievement Rate</t>
  </si>
  <si>
    <t>Weight for Test</t>
  </si>
  <si>
    <r>
      <t xml:space="preserve">Fall </t>
    </r>
    <r>
      <rPr>
        <b/>
        <u/>
        <sz val="20"/>
        <color theme="1"/>
        <rFont val="Calibri"/>
        <family val="2"/>
      </rPr>
      <t>2022</t>
    </r>
    <r>
      <rPr>
        <b/>
        <sz val="20"/>
        <color theme="1"/>
        <rFont val="Calibri"/>
        <family val="2"/>
      </rPr>
      <t xml:space="preserve"> </t>
    </r>
  </si>
  <si>
    <t xml:space="preserve">ELA GMAS Projection </t>
  </si>
  <si>
    <t xml:space="preserve">Math GMAS Projection </t>
  </si>
  <si>
    <t>TOTAL ELA/Math CONTENT MASTERY POINTS (OUT OF 30)</t>
  </si>
  <si>
    <t>Winter 2021-22</t>
  </si>
  <si>
    <r>
      <t xml:space="preserve">Winter </t>
    </r>
    <r>
      <rPr>
        <b/>
        <u/>
        <sz val="20"/>
        <color theme="1"/>
        <rFont val="Calibri"/>
        <family val="2"/>
      </rPr>
      <t>2022-23</t>
    </r>
  </si>
  <si>
    <t xml:space="preserve">Spring 2022 </t>
  </si>
  <si>
    <r>
      <t xml:space="preserve">Spring </t>
    </r>
    <r>
      <rPr>
        <b/>
        <u/>
        <sz val="20"/>
        <color theme="1"/>
        <rFont val="Calibri"/>
        <family val="2"/>
      </rPr>
      <t>2023</t>
    </r>
  </si>
  <si>
    <t>ELA GMAS Projection</t>
  </si>
  <si>
    <t>ELA GMAS Projection %'s</t>
  </si>
  <si>
    <t>Math GMAS Projection</t>
  </si>
  <si>
    <t>Math GMAS Projection %'s</t>
  </si>
  <si>
    <r>
      <t xml:space="preserve"> Progress Monitoring Tool for CCRPI ELA/Math CLOSING GAPS                                                                                                                                                                                       </t>
    </r>
    <r>
      <rPr>
        <b/>
        <sz val="9"/>
        <color theme="1"/>
        <rFont val="Arial Black"/>
        <family val="2"/>
      </rPr>
      <t>(Note: Need CCRPI or local targets to complete worksheet.)</t>
    </r>
  </si>
  <si>
    <r>
      <rPr>
        <b/>
        <u/>
        <sz val="14"/>
        <color theme="1"/>
        <rFont val="Calibri"/>
        <family val="2"/>
      </rPr>
      <t xml:space="preserve"> ELA</t>
    </r>
    <r>
      <rPr>
        <b/>
        <sz val="14"/>
        <color theme="1"/>
        <rFont val="Calibri"/>
        <family val="2"/>
      </rPr>
      <t xml:space="preserve"> Subgroup DATA</t>
    </r>
  </si>
  <si>
    <t>CCRPI Prediction</t>
  </si>
  <si>
    <r>
      <rPr>
        <b/>
        <u/>
        <sz val="14"/>
        <color theme="1"/>
        <rFont val="Calibri"/>
        <family val="2"/>
      </rPr>
      <t xml:space="preserve">Math </t>
    </r>
    <r>
      <rPr>
        <b/>
        <sz val="14"/>
        <color theme="1"/>
        <rFont val="Calibri"/>
        <family val="2"/>
      </rPr>
      <t xml:space="preserve"> Subgroup DATA</t>
    </r>
  </si>
  <si>
    <t>Fall 2022</t>
  </si>
  <si>
    <t>BEG
(0 pts)</t>
  </si>
  <si>
    <t>DEV
(.5 pts)</t>
  </si>
  <si>
    <t>PRO
(1 pt)</t>
  </si>
  <si>
    <t>DIS
(1.5 pts)</t>
  </si>
  <si>
    <t>Weighted Achievement Score</t>
  </si>
  <si>
    <t>Met Goal?</t>
  </si>
  <si>
    <t>All Students</t>
  </si>
  <si>
    <t># of Subgroups Meeting N-Size of 15 Students:</t>
  </si>
  <si>
    <t>Winter 2022-23</t>
  </si>
  <si>
    <t>GMAS</t>
  </si>
  <si>
    <t># of FAY Students in Current Year</t>
  </si>
  <si>
    <r>
      <rPr>
        <b/>
        <sz val="11"/>
        <color theme="1"/>
        <rFont val="Arial"/>
        <family val="2"/>
      </rPr>
      <t xml:space="preserve">DOE Resources Needed: </t>
    </r>
    <r>
      <rPr>
        <sz val="11"/>
        <color theme="1"/>
        <rFont val="Arial"/>
        <family val="2"/>
      </rPr>
      <t>DOE 2020  Achievement Target Resource (CCRPI Subgroup Targets per School)</t>
    </r>
    <r>
      <rPr>
        <sz val="11"/>
        <color theme="1"/>
        <rFont val="Arial"/>
        <family val="2"/>
      </rPr>
      <t xml:space="preserve"> https://www.gadoe.org/Curriculum-Instruction-and-Assessment/Accountability/Pages/For-Educators.aspx</t>
    </r>
  </si>
  <si>
    <r>
      <rPr>
        <b/>
        <sz val="12"/>
        <color theme="1"/>
        <rFont val="Calibri"/>
        <family val="2"/>
      </rPr>
      <t>Possible Formative Data Source</t>
    </r>
    <r>
      <rPr>
        <sz val="12"/>
        <color theme="1"/>
        <rFont val="Calibri"/>
        <family val="2"/>
      </rPr>
      <t>: MAP, STAR or other GMAS Projection # of students at each performance level per subgroup is needed to determine projected ELA &amp; Math CCRPI Content Mastery Weighted Performance.</t>
    </r>
  </si>
  <si>
    <r>
      <rPr>
        <b/>
        <sz val="11"/>
        <color theme="1"/>
        <rFont val="Arial"/>
        <family val="2"/>
      </rPr>
      <t>Suggestion:</t>
    </r>
    <r>
      <rPr>
        <sz val="11"/>
        <color theme="1"/>
        <rFont val="Arial"/>
        <family val="2"/>
      </rPr>
      <t xml:space="preserve"> Due to COVID, use 2020 targets which were based on 2019 performance until GaDOE Accountability shares 2021 performance expectations and/or targets. </t>
    </r>
  </si>
  <si>
    <t xml:space="preserve"> Progress Monitoring Tool for CCRPI ELA Grade Levels</t>
  </si>
  <si>
    <t>FAY Students Scoring at Each Performance Level</t>
  </si>
  <si>
    <r>
      <t>Fall 2021</t>
    </r>
    <r>
      <rPr>
        <b/>
        <u/>
        <sz val="16"/>
        <color theme="1"/>
        <rFont val="Calibri"/>
        <family val="2"/>
      </rPr>
      <t xml:space="preserve"> </t>
    </r>
    <r>
      <rPr>
        <b/>
        <sz val="16"/>
        <color theme="1"/>
        <rFont val="Calibri"/>
        <family val="2"/>
      </rPr>
      <t xml:space="preserve"> ELA</t>
    </r>
  </si>
  <si>
    <t>Total pts.</t>
  </si>
  <si>
    <t>Weighted Content Mastery</t>
  </si>
  <si>
    <t>Total Points Possible (Out of 30)</t>
  </si>
  <si>
    <t>Points Earned</t>
  </si>
  <si>
    <r>
      <t xml:space="preserve">Fall </t>
    </r>
    <r>
      <rPr>
        <b/>
        <u/>
        <sz val="16"/>
        <color theme="1"/>
        <rFont val="Calibri"/>
        <family val="2"/>
      </rPr>
      <t>2022 E</t>
    </r>
    <r>
      <rPr>
        <b/>
        <sz val="16"/>
        <color theme="1"/>
        <rFont val="Calibri"/>
        <family val="2"/>
      </rPr>
      <t>LA</t>
    </r>
  </si>
  <si>
    <t>6th GRADE</t>
  </si>
  <si>
    <t>7th GRADE</t>
  </si>
  <si>
    <t>8th GRADE</t>
  </si>
  <si>
    <t>Winter 2021-22 ELA</t>
  </si>
  <si>
    <r>
      <t xml:space="preserve">Winter </t>
    </r>
    <r>
      <rPr>
        <b/>
        <u/>
        <sz val="16"/>
        <color theme="1"/>
        <rFont val="Calibri"/>
        <family val="2"/>
      </rPr>
      <t>2022-23</t>
    </r>
    <r>
      <rPr>
        <b/>
        <sz val="16"/>
        <color theme="1"/>
        <rFont val="Calibri"/>
        <family val="2"/>
      </rPr>
      <t xml:space="preserve"> ELA</t>
    </r>
  </si>
  <si>
    <t>Spring 2022 ELA</t>
  </si>
  <si>
    <r>
      <t xml:space="preserve">Spring </t>
    </r>
    <r>
      <rPr>
        <b/>
        <u/>
        <sz val="16"/>
        <color theme="1"/>
        <rFont val="Calibri"/>
        <family val="2"/>
      </rPr>
      <t>2023</t>
    </r>
    <r>
      <rPr>
        <b/>
        <sz val="16"/>
        <color theme="1"/>
        <rFont val="Calibri"/>
        <family val="2"/>
      </rPr>
      <t xml:space="preserve"> ELA</t>
    </r>
  </si>
  <si>
    <r>
      <rPr>
        <b/>
        <sz val="14"/>
        <color theme="1"/>
        <rFont val="Calibri"/>
        <family val="2"/>
      </rPr>
      <t>Note:</t>
    </r>
    <r>
      <rPr>
        <sz val="14"/>
        <color theme="1"/>
        <rFont val="Calibri"/>
        <family val="2"/>
      </rPr>
      <t xml:space="preserve"> Use the tables above to determine projected CCRPI ELA performance per grade level using fall, winter, &amp; spring formative GMAS projection data. Enter # of students in each grades at each performance level. The CCRPI weighted content mastery score will calculate to determine contribution of each grade level. </t>
    </r>
  </si>
  <si>
    <r>
      <rPr>
        <b/>
        <sz val="14"/>
        <color theme="1"/>
        <rFont val="Calibri"/>
        <family val="2"/>
      </rPr>
      <t>Possible Formative Data Source</t>
    </r>
    <r>
      <rPr>
        <sz val="14"/>
        <color theme="1"/>
        <rFont val="Calibri"/>
        <family val="2"/>
      </rPr>
      <t>: MAP, STAR or other GMAS Projection # of students at each performance level is needed to determine projected ELA CCRPI Content Mastery Weighted Performance.</t>
    </r>
  </si>
  <si>
    <t>Progress Monitoring Tool for CCRPI MATH Grade Levels</t>
  </si>
  <si>
    <t>Fall 2021  Math</t>
  </si>
  <si>
    <r>
      <t xml:space="preserve">Fall </t>
    </r>
    <r>
      <rPr>
        <b/>
        <u/>
        <sz val="16"/>
        <color theme="1"/>
        <rFont val="Calibri"/>
        <family val="2"/>
      </rPr>
      <t>2022</t>
    </r>
    <r>
      <rPr>
        <b/>
        <sz val="16"/>
        <color theme="1"/>
        <rFont val="Calibri"/>
        <family val="2"/>
      </rPr>
      <t xml:space="preserve"> Math</t>
    </r>
  </si>
  <si>
    <t>Winter 2021-22 Math</t>
  </si>
  <si>
    <r>
      <t xml:space="preserve">Winter </t>
    </r>
    <r>
      <rPr>
        <b/>
        <u/>
        <sz val="16"/>
        <color theme="1"/>
        <rFont val="Calibri"/>
        <family val="2"/>
      </rPr>
      <t>2022-23</t>
    </r>
    <r>
      <rPr>
        <b/>
        <sz val="16"/>
        <color theme="1"/>
        <rFont val="Calibri"/>
        <family val="2"/>
      </rPr>
      <t xml:space="preserve">  Math</t>
    </r>
  </si>
  <si>
    <t>Spring 2022   Math</t>
  </si>
  <si>
    <r>
      <t xml:space="preserve">Spring </t>
    </r>
    <r>
      <rPr>
        <b/>
        <u/>
        <sz val="16"/>
        <color theme="1"/>
        <rFont val="Calibri"/>
        <family val="2"/>
      </rPr>
      <t>2023</t>
    </r>
    <r>
      <rPr>
        <b/>
        <sz val="16"/>
        <color theme="1"/>
        <rFont val="Calibri"/>
        <family val="2"/>
      </rPr>
      <t xml:space="preserve"> Math</t>
    </r>
  </si>
  <si>
    <r>
      <rPr>
        <b/>
        <sz val="14"/>
        <color theme="1"/>
        <rFont val="Calibri"/>
        <family val="2"/>
      </rPr>
      <t>Note:</t>
    </r>
    <r>
      <rPr>
        <sz val="14"/>
        <color theme="1"/>
        <rFont val="Calibri"/>
        <family val="2"/>
      </rPr>
      <t xml:space="preserve"> Use the tables above to determine projected CCRPI Math performance per grade level using fall, winter, &amp; spring formative GMAS projection data. Enterthe # of students in each grades at each performance level. The CCRPI weighted content mastery score will calculate to determine contribution of each grade level. </t>
    </r>
  </si>
  <si>
    <r>
      <rPr>
        <b/>
        <sz val="14"/>
        <color theme="1"/>
        <rFont val="Calibri"/>
        <family val="2"/>
      </rPr>
      <t>Possible Formative Data Source</t>
    </r>
    <r>
      <rPr>
        <sz val="14"/>
        <color theme="1"/>
        <rFont val="Calibri"/>
        <family val="2"/>
      </rPr>
      <t>: MAP, STAR or other GMAS Projection # of students at each performance level is needed to determine projected Math CCRPI Content Mastery Weighted Performance.</t>
    </r>
  </si>
  <si>
    <t xml:space="preserve"> Monitoring Progress towards Yearlong Growth</t>
  </si>
  <si>
    <t>Fall   2022</t>
  </si>
  <si>
    <t>Winter 2022-2023</t>
  </si>
  <si>
    <t xml:space="preserve">Total # Grade 6-8 Students Tested </t>
  </si>
  <si>
    <t>Enter # of students at each level below</t>
  </si>
  <si>
    <t>% of Students</t>
  </si>
  <si>
    <t xml:space="preserve">Total # Grade    6-8 Students Tested </t>
  </si>
  <si>
    <t>SGPs 1 - 29 0 points</t>
  </si>
  <si>
    <t>SGPs 30-40 .5 points</t>
  </si>
  <si>
    <t>SGPs 41-65 1 point</t>
  </si>
  <si>
    <t>SGPs 66-99 1.5 points</t>
  </si>
  <si>
    <t xml:space="preserve">Total # Grade   6-8 Students Tested </t>
  </si>
  <si>
    <t>CCRPI Projected Progress Calculation</t>
  </si>
  <si>
    <t>Predicted Progress Score</t>
  </si>
  <si>
    <t>Winter  2022-23</t>
  </si>
  <si>
    <r>
      <rPr>
        <b/>
        <sz val="14"/>
        <color theme="1"/>
        <rFont val="Arial"/>
        <family val="2"/>
      </rPr>
      <t>Resource Needed:</t>
    </r>
    <r>
      <rPr>
        <sz val="14"/>
        <color theme="1"/>
        <rFont val="Arial"/>
        <family val="2"/>
      </rPr>
      <t xml:space="preserve"> MAP, STAR or other Conditional Growth Percentile Report per administration to determine the % of students showing growth at the various SGP ranges in ELA &amp; Math calculate a projected progress scores. </t>
    </r>
  </si>
  <si>
    <t>PASS/FAIL</t>
  </si>
  <si>
    <t>Middle School Pass-Fail</t>
  </si>
  <si>
    <t>Fine Arts (Music)</t>
  </si>
  <si>
    <t>Course</t>
  </si>
  <si>
    <t>Active Year End (EOY) Enrollment</t>
  </si>
  <si>
    <t>pass #</t>
  </si>
  <si>
    <t>fail #</t>
  </si>
  <si>
    <t>percentage passing</t>
  </si>
  <si>
    <t>Enrollment</t>
  </si>
  <si>
    <t>All BTC Courses Combined</t>
  </si>
  <si>
    <t># Pass</t>
  </si>
  <si>
    <t>CCRPI BTC Target</t>
  </si>
  <si>
    <t># Fail</t>
  </si>
  <si>
    <t>CCRPI EOY BTC Passing %</t>
  </si>
  <si>
    <t>% Fail</t>
  </si>
  <si>
    <t>Target Met Y/N</t>
  </si>
  <si>
    <t>% Pass</t>
  </si>
  <si>
    <r>
      <t xml:space="preserve">Note: </t>
    </r>
    <r>
      <rPr>
        <sz val="14"/>
        <color rgb="FF000000"/>
        <rFont val="Calibri"/>
        <family val="2"/>
      </rPr>
      <t>Students only count once; avoid duplicated #'s.</t>
    </r>
  </si>
  <si>
    <t>Grade</t>
  </si>
  <si>
    <t>Targets</t>
  </si>
  <si>
    <t>BENCHMARK 1</t>
  </si>
  <si>
    <t>BENCHMARK 2</t>
  </si>
  <si>
    <t>BENCHMARK 3</t>
  </si>
  <si>
    <t>BENCHMARK 4</t>
  </si>
  <si>
    <t>GMAS OUTCOMES</t>
  </si>
  <si>
    <t xml:space="preserve">EOY     On Grade Level Lexile Goal </t>
  </si>
  <si>
    <t>EOY          On Grade Level MET GOAL (Y/N)</t>
  </si>
  <si>
    <t>EOY CCRPI Lexile Goal</t>
  </si>
  <si>
    <t>EOY CCRPI MET GOAL (Y/N)</t>
  </si>
  <si>
    <r>
      <t xml:space="preserve">On Grade Level Target </t>
    </r>
    <r>
      <rPr>
        <b/>
        <sz val="8"/>
        <color theme="1"/>
        <rFont val="Calibri"/>
        <family val="2"/>
        <scheme val="minor"/>
      </rPr>
      <t>(Reading Status)</t>
    </r>
  </si>
  <si>
    <t>CCRPI Target</t>
  </si>
  <si>
    <t>Total # Students Tested</t>
  </si>
  <si>
    <t># Students Meeting On Grade Level Lexile Target</t>
  </si>
  <si>
    <t>% Students Meeting On Grade Level Lexile Target</t>
  </si>
  <si>
    <t># Students Meeting CCRPI Lexile  Target</t>
  </si>
  <si>
    <t>% Students Meeting CCRPI Lexile Target</t>
  </si>
  <si>
    <t># Students Meeting CCRPI Lexile Target</t>
  </si>
  <si>
    <t>% Students Meeting On Grade Level Target</t>
  </si>
  <si>
    <t>% Students Meeting CCRPI Target</t>
  </si>
  <si>
    <t>% Students Meeting On Grade  Lexile Level Target</t>
  </si>
  <si>
    <t># Students Meeting CCRPI Lexile Lexile Target</t>
  </si>
  <si>
    <t>% Students Meeting CCRPI Lexile  Target</t>
  </si>
  <si>
    <t>925L</t>
  </si>
  <si>
    <t>997L</t>
  </si>
  <si>
    <t>970L</t>
  </si>
  <si>
    <t>1045L</t>
  </si>
  <si>
    <t>1010L</t>
  </si>
  <si>
    <t>1097L</t>
  </si>
  <si>
    <t>Totals</t>
  </si>
  <si>
    <r>
      <rPr>
        <b/>
        <sz val="11"/>
        <color theme="1"/>
        <rFont val="Arial"/>
        <family val="2"/>
      </rPr>
      <t>Resource Needed:</t>
    </r>
    <r>
      <rPr>
        <sz val="11"/>
        <color theme="1"/>
        <rFont val="Arial"/>
        <family val="2"/>
      </rPr>
      <t xml:space="preserve"> MAP, STAR, iReady, RI or other individual student Lexile report to determine the % of students in grades 6-8 who have met the CCRPI and Reading Status grade level target. Reading status targets are used to determine GMAS retest participation for grades 3 &amp; 5.</t>
    </r>
  </si>
  <si>
    <t>Monthly Pass/Fail Student Data</t>
  </si>
  <si>
    <t>August</t>
  </si>
  <si>
    <t>September</t>
  </si>
  <si>
    <t>October</t>
  </si>
  <si>
    <t>November</t>
  </si>
  <si>
    <t>December</t>
  </si>
  <si>
    <t>January</t>
  </si>
  <si>
    <t>February</t>
  </si>
  <si>
    <t>March</t>
  </si>
  <si>
    <t>April</t>
  </si>
  <si>
    <t>Teacher</t>
  </si>
  <si>
    <t>Grade Level</t>
  </si>
  <si>
    <t>Content</t>
  </si>
  <si>
    <t>Total Stds</t>
  </si>
  <si>
    <t># Passing</t>
  </si>
  <si>
    <t># Failing</t>
  </si>
  <si>
    <t>% Passing</t>
  </si>
  <si>
    <t>% Failing</t>
  </si>
  <si>
    <t xml:space="preserve">  Miss Abler</t>
  </si>
  <si>
    <t>6th Grade</t>
  </si>
  <si>
    <t xml:space="preserve">Monitoring course failures is important to the overall climate of the school. The impact of academic failure can be considerably negative on a student particularly due to the additional stressors within society today. Extremely high pass rates or failure rates can also share implications regarding the rigor of student assignments and lack of supports. </t>
  </si>
  <si>
    <r>
      <rPr>
        <b/>
        <sz val="14"/>
        <color theme="1"/>
        <rFont val="Arial"/>
        <family val="2"/>
      </rPr>
      <t>Resource Needed:</t>
    </r>
    <r>
      <rPr>
        <sz val="14"/>
        <color theme="1"/>
        <rFont val="Arial"/>
        <family val="2"/>
      </rPr>
      <t xml:space="preserve"> Grade reports from PowerSchool. </t>
    </r>
  </si>
  <si>
    <t>Add I wonder questions here</t>
  </si>
  <si>
    <t>Student Name</t>
  </si>
  <si>
    <t xml:space="preserve"># of ISS Incidents         (# of times student was assigned ISS; not days)                </t>
  </si>
  <si>
    <t>Weighted ISS Points           (Any # = .5)</t>
  </si>
  <si>
    <t xml:space="preserve"># of OSS Incidents         (# of times student was assigned OSS; not days)                 </t>
  </si>
  <si>
    <t xml:space="preserve">Weighted OSS Points                               1-2 OSS = 1 pt.; 3-4 OSS= 3 pts.; 5-9 OSS = 5 pts.;  &gt;10 OSS=7 pts.           </t>
  </si>
  <si>
    <t>Alt School Assignment (Yes; No)   Yes = 6 pts.</t>
  </si>
  <si>
    <t>Alt School Assignment (Yes; No)   Yes = 6 pts</t>
  </si>
  <si>
    <t xml:space="preserve">Expulsion (Yes; No)  Yes = 7 pts. </t>
  </si>
  <si>
    <t>Expulsion (Yes; No)  Yes = 7 pts.</t>
  </si>
  <si>
    <t>1st Qtr Final Suspension Rate</t>
  </si>
  <si>
    <t xml:space="preserve"># of ISS Incidents         (# of times student was assigned ISS; not days)             </t>
  </si>
  <si>
    <t>Weighted ISS Points    (Any # = .5)</t>
  </si>
  <si>
    <t xml:space="preserve"># of OSS Incidents       (# of times student was assigned OSS; not days) </t>
  </si>
  <si>
    <t>Weighted OSS Points                               1-2 OSS = 1 pt.; 3-4 OSS= 3 pts.; 5-9 OSS = 5 pts.;  &gt;10 OSS=7 pts.           5</t>
  </si>
  <si>
    <t>Alt School Assignment (Yes; No)   Yes = 6 pts.6</t>
  </si>
  <si>
    <t>Alt School Assignment (Yes; No)   Yes = 6 pts7</t>
  </si>
  <si>
    <t>Expulsion (Yes; No)  Yes = 7 pts. 8</t>
  </si>
  <si>
    <t>Expulsion (Yes; No)  Yes = 7 pts.9</t>
  </si>
  <si>
    <t>2nd Qtr Final Suspension Rate</t>
  </si>
  <si>
    <t># of ISS Incidents         (# of times student was assigned ISS; not days)                10</t>
  </si>
  <si>
    <t>Weighted ISS Points           (Any # = .5)11</t>
  </si>
  <si>
    <t># of OSS Incidents         (# of times student was assigned OSS; not days)                 12</t>
  </si>
  <si>
    <t>Weighted OSS Points                               1-2 OSS = 1 pt.; 3-4 OSS= 3 pts.; 5-9 OSS = 5 pts.;  &gt;10 OSS=7 pts.           13</t>
  </si>
  <si>
    <t>Alt School Assignment (Yes; No)   Yes = 6 pts.14</t>
  </si>
  <si>
    <t>Alt School Assignment (Yes; No)   Yes = 6 pts15</t>
  </si>
  <si>
    <t>Expulsion (Yes; No)  Yes = 7 pts. 16</t>
  </si>
  <si>
    <t>Expulsion (Yes; No)  Yes = 7 pts.17</t>
  </si>
  <si>
    <t>3rd Qtr Final Suspension Rate</t>
  </si>
  <si>
    <t># of ISS Incidents         (# of times student was assigned ISS; not days)                18</t>
  </si>
  <si>
    <t>Weighted ISS Points           (Any # = .5)19</t>
  </si>
  <si>
    <t># of OSS Incidents         (# of times student was assigned OSS; not days)                 20</t>
  </si>
  <si>
    <t>Weighted OSS Points                               1-2 OSS = 1 pt.; 3-4 OSS= 3 pts.; 5-9 OSS = 5 pts.;  &gt;10 OSS=7 pts.           21</t>
  </si>
  <si>
    <t>Alt School Assignment (Yes; No)   Yes = 6 pts.22</t>
  </si>
  <si>
    <t>Alt School Assignment (Yes; No)   Yes = 6 pts23</t>
  </si>
  <si>
    <t>Expulsion (Yes; No)  Yes = 7 pts. 24</t>
  </si>
  <si>
    <t>Expulsion (Yes; No)  Yes = 7 pts.25</t>
  </si>
  <si>
    <t>4th Qtr Final Suspension Rate</t>
  </si>
  <si>
    <t xml:space="preserve">Final Suspension Rate </t>
  </si>
  <si>
    <t>Student 1</t>
  </si>
  <si>
    <t>No</t>
  </si>
  <si>
    <t>Student 2</t>
  </si>
  <si>
    <t>Student 3</t>
  </si>
  <si>
    <t>Yes</t>
  </si>
  <si>
    <t>Student 4</t>
  </si>
  <si>
    <t xml:space="preserve"> </t>
  </si>
  <si>
    <t>Enter # Currently Enrolled Students</t>
  </si>
  <si>
    <t>Suspension Rate by Quarter</t>
  </si>
  <si>
    <t>1st</t>
  </si>
  <si>
    <t>2nd</t>
  </si>
  <si>
    <t>3rd</t>
  </si>
  <si>
    <t xml:space="preserve">4th </t>
  </si>
  <si>
    <t>Rate</t>
  </si>
  <si>
    <t>Points</t>
  </si>
  <si>
    <t>Cumulative Weighted Suspension</t>
  </si>
  <si>
    <t>Referrals Resulting in In-School Suspension</t>
  </si>
  <si>
    <t>Total Number of Referrals</t>
  </si>
  <si>
    <t>Fighting</t>
  </si>
  <si>
    <t>Student Incivility</t>
  </si>
  <si>
    <t>Battery</t>
  </si>
  <si>
    <t>Disorderly Conduct</t>
  </si>
  <si>
    <t>Drugs</t>
  </si>
  <si>
    <t>Bullying/Harrassment</t>
  </si>
  <si>
    <t>Academic Dishonesty</t>
  </si>
  <si>
    <t>Sex Offenses</t>
  </si>
  <si>
    <t>Other</t>
  </si>
  <si>
    <t>Total # ISS of Days Assigned</t>
  </si>
  <si>
    <t>Number of Instructional Hours in     School Day</t>
  </si>
  <si>
    <t>Loss of Instructional Hours this Month</t>
  </si>
  <si>
    <t>August Totals</t>
  </si>
  <si>
    <t>6th</t>
  </si>
  <si>
    <t>7th</t>
  </si>
  <si>
    <t>8th</t>
  </si>
  <si>
    <t>September Totals</t>
  </si>
  <si>
    <t>October Totals</t>
  </si>
  <si>
    <t>November Totals</t>
  </si>
  <si>
    <t>December Totals</t>
  </si>
  <si>
    <t>January Totals</t>
  </si>
  <si>
    <t>February Totals</t>
  </si>
  <si>
    <t>March Totals</t>
  </si>
  <si>
    <t>April Totals</t>
  </si>
  <si>
    <t>May Totals</t>
  </si>
  <si>
    <t>TOTAL</t>
  </si>
  <si>
    <t xml:space="preserve">Chart doesn't reflect all types of incidents just the more frequently used incidents. Use PowerSchool report to identify if headers need to be changed to reflect the more common incidents in your school. </t>
  </si>
  <si>
    <t>Referrals Resulting in Out of School Suspension</t>
  </si>
  <si>
    <t>Total Number of Days OSS Assigned</t>
  </si>
  <si>
    <t>SAMPLE</t>
  </si>
  <si>
    <t>July</t>
  </si>
  <si>
    <t>July (Ex.)</t>
  </si>
  <si>
    <t>Total # students enrolled schoolwide (on the last day of the month)</t>
  </si>
  <si>
    <r>
      <t xml:space="preserve">Total # students with ADA </t>
    </r>
    <r>
      <rPr>
        <b/>
        <u/>
        <sz val="11"/>
        <color theme="1"/>
        <rFont val="Arial"/>
        <family val="2"/>
      </rPr>
      <t>&gt;</t>
    </r>
    <r>
      <rPr>
        <b/>
        <sz val="11"/>
        <color theme="1"/>
        <rFont val="Arial"/>
        <family val="2"/>
      </rPr>
      <t xml:space="preserve"> 90%</t>
    </r>
  </si>
  <si>
    <t>Percentage of students missing 10% or more days enrolled</t>
  </si>
  <si>
    <r>
      <t xml:space="preserve">All students with an enrollment record are considered. </t>
    </r>
    <r>
      <rPr>
        <b/>
        <sz val="14"/>
        <color theme="1"/>
        <rFont val="Calibri"/>
        <family val="2"/>
      </rPr>
      <t>Note:</t>
    </r>
    <r>
      <rPr>
        <sz val="14"/>
        <color theme="1"/>
        <rFont val="Calibri"/>
        <family val="2"/>
      </rPr>
      <t xml:space="preserve"> WD or inactive students meeting the 30 day enrollment expectation are included in the final calculation. Only students not meeting the 30 day enrollment are considered for exclusion. Students who have attended multiple schools in a district must be reconciled.   </t>
    </r>
  </si>
  <si>
    <t>Month</t>
  </si>
  <si>
    <t>Total Attendance Days 
in Each  Month</t>
  </si>
  <si>
    <t># Classroom Teachers in Each Month</t>
  </si>
  <si>
    <r>
      <t xml:space="preserve"># School Days 
in the Month Multiplied by 
# Classroom Teachers in 
Each Month 
</t>
    </r>
    <r>
      <rPr>
        <b/>
        <sz val="10"/>
        <color theme="1"/>
        <rFont val="Times New Roman"/>
        <family val="1"/>
      </rPr>
      <t xml:space="preserve">B x C = </t>
    </r>
    <r>
      <rPr>
        <b/>
        <sz val="14"/>
        <color theme="1"/>
        <rFont val="Times New Roman"/>
        <family val="1"/>
      </rPr>
      <t>?</t>
    </r>
  </si>
  <si>
    <r>
      <t xml:space="preserve">Total Leave Days -Classroom Teachers  </t>
    </r>
    <r>
      <rPr>
        <b/>
        <sz val="10"/>
        <color theme="1"/>
        <rFont val="Times New Roman"/>
        <family val="1"/>
      </rPr>
      <t>(including PL days resulting in teachers being away from the classrom)</t>
    </r>
  </si>
  <si>
    <r>
      <t xml:space="preserve">Classroom Teacher Attendance Rate (%) Each Month 
</t>
    </r>
    <r>
      <rPr>
        <b/>
        <sz val="10"/>
        <color theme="1"/>
        <rFont val="Times New Roman"/>
        <family val="1"/>
      </rPr>
      <t>(D - E) ÷ D = ?</t>
    </r>
  </si>
  <si>
    <r>
      <t xml:space="preserve"># of PL Days 
for  Classroom Teachers Who Were Away from the Classroom Each Month
</t>
    </r>
    <r>
      <rPr>
        <b/>
        <sz val="10"/>
        <color theme="1"/>
        <rFont val="Times New Roman"/>
        <family val="1"/>
      </rPr>
      <t>(Ex. 5 teachers attend 3 days offsite PL = 15)</t>
    </r>
  </si>
  <si>
    <t>Total Leave without PL Days included</t>
  </si>
  <si>
    <t xml:space="preserve">Classroom Teacher Attendance Rate  without PL Days Included </t>
  </si>
  <si>
    <t xml:space="preserve">Ex. </t>
  </si>
  <si>
    <t>June</t>
  </si>
  <si>
    <t xml:space="preserve">CCRPI Climate - Administrator, Teacher, and Staff attendance calculation is performed per group. The Total Leave Days is the total number of sick leave days reported to the State through the CPI. </t>
  </si>
  <si>
    <t>Who are the chronic absences? What strategies, actions, and interventions are in place for these teachers?</t>
  </si>
  <si>
    <t>Two ways to consider the data:</t>
  </si>
  <si>
    <r>
      <t>·</t>
    </r>
    <r>
      <rPr>
        <sz val="7"/>
        <color theme="1"/>
        <rFont val="Times New Roman"/>
        <family val="1"/>
      </rPr>
      <t xml:space="preserve"> </t>
    </r>
    <r>
      <rPr>
        <sz val="11"/>
        <color theme="1"/>
        <rFont val="Calibri"/>
        <family val="2"/>
      </rPr>
      <t>Data Workbook Attendance Teacher Data as a more explicit Representation of the Climate score calculation</t>
    </r>
  </si>
  <si>
    <r>
      <t>·</t>
    </r>
    <r>
      <rPr>
        <sz val="7"/>
        <color theme="1"/>
        <rFont val="Times New Roman"/>
        <family val="1"/>
      </rPr>
      <t xml:space="preserve"> </t>
    </r>
    <r>
      <rPr>
        <sz val="11"/>
        <color theme="1"/>
        <rFont val="Calibri"/>
        <family val="2"/>
      </rPr>
      <t>Data Workbook Attendance Teacher Data as a more explicit Representation of more Direct Impact on Instruction    </t>
    </r>
  </si>
  <si>
    <t>Baseline/BOY</t>
  </si>
  <si>
    <t>MOY</t>
  </si>
  <si>
    <t>EOY</t>
  </si>
  <si>
    <t>Concept/Indicator</t>
  </si>
  <si>
    <t>% Not Evident</t>
  </si>
  <si>
    <t>% Emerging</t>
  </si>
  <si>
    <t>% Operational</t>
  </si>
  <si>
    <t>% Exemplary</t>
  </si>
  <si>
    <t>Grows/Glows</t>
  </si>
  <si>
    <t>Next Steps</t>
  </si>
  <si>
    <r>
      <rPr>
        <b/>
        <i/>
        <sz val="11"/>
        <color theme="1"/>
        <rFont val="&quot;Times New Roman&quot;"/>
      </rPr>
      <t xml:space="preserve">1.Team Composition </t>
    </r>
    <r>
      <rPr>
        <i/>
        <sz val="11"/>
        <color theme="1"/>
        <rFont val="&quot;Times New Roman&quot;"/>
      </rPr>
      <t>(Members are purposely and intentionally selected. Members represent a variety of experiences and responsibilities.)</t>
    </r>
  </si>
  <si>
    <r>
      <rPr>
        <b/>
        <i/>
        <sz val="11"/>
        <color theme="1"/>
        <rFont val="&quot;Times New Roman&quot;"/>
      </rPr>
      <t>2. Vision, Mission, &amp; Norms</t>
    </r>
    <r>
      <rPr>
        <i/>
        <sz val="11"/>
        <color theme="1"/>
        <rFont val="&quot;Times New Roman&quot;"/>
      </rPr>
      <t xml:space="preserve"> (Vision &amp; mission guide the work; norms are established &amp; followed.)</t>
    </r>
  </si>
  <si>
    <r>
      <rPr>
        <b/>
        <i/>
        <sz val="11"/>
        <color theme="1"/>
        <rFont val="&quot;Times New Roman&quot;"/>
      </rPr>
      <t>3. Meeting Frequency and Purpose</t>
    </r>
    <r>
      <rPr>
        <i/>
        <sz val="11"/>
        <color theme="1"/>
        <rFont val="&quot;Times New Roman&quot;"/>
      </rPr>
      <t xml:space="preserve"> (The LT schedule, agendas, &amp; minutes are shared with staff members)</t>
    </r>
  </si>
  <si>
    <r>
      <rPr>
        <b/>
        <i/>
        <sz val="11"/>
        <color theme="1"/>
        <rFont val="&quot;Times New Roman&quot;"/>
      </rPr>
      <t xml:space="preserve">4. Attendance </t>
    </r>
    <r>
      <rPr>
        <i/>
        <sz val="11"/>
        <color theme="1"/>
        <rFont val="&quot;Times New Roman&quot;"/>
      </rPr>
      <t>(All LT members are present at each meeting.)</t>
    </r>
  </si>
  <si>
    <r>
      <rPr>
        <b/>
        <i/>
        <sz val="11"/>
        <color theme="1"/>
        <rFont val="&quot;Times New Roman&quot;"/>
      </rPr>
      <t>5. Roles and Responsibilities</t>
    </r>
    <r>
      <rPr>
        <i/>
        <sz val="11"/>
        <color theme="1"/>
        <rFont val="&quot;Times New Roman&quot;"/>
      </rPr>
      <t xml:space="preserve"> (Team members show ownership of the school improvement process.)</t>
    </r>
  </si>
  <si>
    <r>
      <rPr>
        <b/>
        <i/>
        <sz val="12"/>
        <color theme="1"/>
        <rFont val="&quot;Times New Roman&quot;"/>
      </rPr>
      <t xml:space="preserve">6.Collaborative Processes and Protocols </t>
    </r>
    <r>
      <rPr>
        <i/>
        <sz val="12"/>
        <color theme="1"/>
        <rFont val="&quot;Times New Roman&quot;"/>
      </rPr>
      <t>(Team members are actively engaged and have a process for shared decision making and problem solving.)</t>
    </r>
  </si>
  <si>
    <t>7. Data-driven practices (Data is used to solve problems at the student level.)</t>
  </si>
  <si>
    <r>
      <rPr>
        <b/>
        <i/>
        <sz val="12"/>
        <color theme="1"/>
        <rFont val="&quot;Times New Roman&quot;"/>
      </rPr>
      <t xml:space="preserve">8. Continuous Improvement Cycle </t>
    </r>
    <r>
      <rPr>
        <i/>
        <sz val="12"/>
        <color theme="1"/>
        <rFont val="&quot;Times New Roman&quot;"/>
      </rPr>
      <t>(The impact of curriculum, instruction, assessment, interventions, and professional development are monitored and evaluated.)</t>
    </r>
  </si>
  <si>
    <r>
      <rPr>
        <b/>
        <i/>
        <sz val="11"/>
        <color theme="1"/>
        <rFont val="&quot;Times New Roman&quot;"/>
      </rPr>
      <t>9. School and Stakeholder Communication</t>
    </r>
    <r>
      <rPr>
        <i/>
        <sz val="11"/>
        <color theme="1"/>
        <rFont val="&quot;Times New Roman&quot;"/>
      </rPr>
      <t xml:space="preserve"> (There is a systematic process in place to engage the entire school staff in distributive decision-making on school improvement initiatives. The LT actively communicates and seeks input.</t>
    </r>
  </si>
  <si>
    <r>
      <rPr>
        <b/>
        <i/>
        <sz val="11"/>
        <color theme="1"/>
        <rFont val="&quot;Times New Roman&quot;"/>
      </rPr>
      <t>10. Developing Leadership Capacity</t>
    </r>
    <r>
      <rPr>
        <i/>
        <sz val="11"/>
        <color theme="1"/>
        <rFont val="&quot;Times New Roman&quot;"/>
      </rPr>
      <t xml:space="preserve"> (There is a sense of collective efficacy, and members empower all staff in the school to lead where they operate.)</t>
    </r>
  </si>
  <si>
    <t>90 and above</t>
  </si>
  <si>
    <t>LT HIP Outcome Summary</t>
  </si>
  <si>
    <t>BOY</t>
  </si>
  <si>
    <t>80-89</t>
  </si>
  <si>
    <r>
      <rPr>
        <b/>
        <sz val="11"/>
        <color theme="1"/>
        <rFont val="Arial"/>
        <family val="2"/>
      </rPr>
      <t>Resource:</t>
    </r>
    <r>
      <rPr>
        <sz val="11"/>
        <color theme="1"/>
        <rFont val="Arial"/>
        <family val="2"/>
      </rPr>
      <t xml:space="preserve"> GaDOE Leadership Team Process Guide -https://www.gadoe.org/School-Improvement/Documents/Process%20Guides/2021%20Leadership%20Team%20Process%20Guide.pdf</t>
    </r>
  </si>
  <si>
    <r>
      <t xml:space="preserve"># of Indicators at </t>
    </r>
    <r>
      <rPr>
        <b/>
        <i/>
        <sz val="10"/>
        <color theme="9"/>
        <rFont val="Arial"/>
        <family val="2"/>
      </rPr>
      <t>80</t>
    </r>
    <r>
      <rPr>
        <i/>
        <sz val="10"/>
        <color theme="1"/>
        <rFont val="Arial"/>
        <family val="2"/>
      </rPr>
      <t xml:space="preserve">% or more Operational/Exemplary </t>
    </r>
  </si>
  <si>
    <t>79 and below</t>
  </si>
  <si>
    <t>CP HIP Outcomes</t>
  </si>
  <si>
    <t>End of Year</t>
  </si>
  <si>
    <t>Concepts/Indicators</t>
  </si>
  <si>
    <t>Total # Responses</t>
  </si>
  <si>
    <t xml:space="preserve">Grows/Glows (Where are we now? </t>
  </si>
  <si>
    <t>Next Steps (Where are we going? How will we achieve our goal?)</t>
  </si>
  <si>
    <t>Glows/Grows</t>
  </si>
  <si>
    <r>
      <rPr>
        <sz val="11"/>
        <color theme="1"/>
        <rFont val="Arial"/>
        <family val="2"/>
      </rPr>
      <t>A</t>
    </r>
    <r>
      <rPr>
        <b/>
        <sz val="11"/>
        <color theme="1"/>
        <rFont val="Arial"/>
        <family val="2"/>
      </rPr>
      <t xml:space="preserve"> mission statement </t>
    </r>
    <r>
      <rPr>
        <sz val="11"/>
        <color theme="1"/>
        <rFont val="Arial"/>
        <family val="2"/>
      </rPr>
      <t xml:space="preserve">aligned to the schoolwide mission </t>
    </r>
    <r>
      <rPr>
        <b/>
        <sz val="11"/>
        <color theme="1"/>
        <rFont val="Arial"/>
        <family val="2"/>
      </rPr>
      <t>d</t>
    </r>
    <r>
      <rPr>
        <sz val="11"/>
        <color theme="1"/>
        <rFont val="Arial"/>
        <family val="2"/>
      </rPr>
      <t xml:space="preserve">escribes
the general purpose and
function of each </t>
    </r>
  </si>
  <si>
    <r>
      <rPr>
        <sz val="11"/>
        <color theme="1"/>
        <rFont val="Arial"/>
        <family val="2"/>
      </rPr>
      <t xml:space="preserve">The </t>
    </r>
    <r>
      <rPr>
        <b/>
        <sz val="11"/>
        <color theme="1"/>
        <rFont val="Arial"/>
        <family val="2"/>
      </rPr>
      <t xml:space="preserve">vision statement </t>
    </r>
    <r>
      <rPr>
        <sz val="11"/>
        <color theme="1"/>
        <rFont val="Arial"/>
        <family val="2"/>
      </rPr>
      <t>aligned to the schoolwide vision visualizes
the future of each
collaborative planning team.</t>
    </r>
  </si>
  <si>
    <r>
      <t xml:space="preserve">Needs Assessment: </t>
    </r>
    <r>
      <rPr>
        <sz val="11"/>
        <color theme="1"/>
        <rFont val="Arial"/>
        <family val="2"/>
      </rPr>
      <t>A SWOT analysis or review process is used annually to
determine the components of
collaborative planning that are working well and thecomponents that need
revising.</t>
    </r>
  </si>
  <si>
    <r>
      <rPr>
        <b/>
        <sz val="11"/>
        <color theme="1"/>
        <rFont val="Arial"/>
        <family val="2"/>
      </rPr>
      <t>Team Leadership &amp; Facilitation (Structures)</t>
    </r>
    <r>
      <rPr>
        <sz val="11"/>
        <color theme="1"/>
        <rFont val="Arial"/>
        <family val="2"/>
      </rPr>
      <t xml:space="preserve"> </t>
    </r>
    <r>
      <rPr>
        <i/>
        <sz val="11"/>
        <color theme="1"/>
        <rFont val="Arial"/>
        <family val="2"/>
      </rPr>
      <t xml:space="preserve"> </t>
    </r>
    <r>
      <rPr>
        <sz val="11"/>
        <color theme="1"/>
        <rFont val="Arial"/>
        <family val="2"/>
      </rPr>
      <t>Schedules are implemented and followed by most teams; expectations, collegial norms, assessment calendars, and responsibilities for team leaders are implemented at each
meeting by most of the teams.</t>
    </r>
  </si>
  <si>
    <r>
      <rPr>
        <b/>
        <sz val="11"/>
        <color theme="1"/>
        <rFont val="Arial"/>
        <family val="2"/>
      </rPr>
      <t>Team Leadership &amp; Facilitation(Tools):</t>
    </r>
    <r>
      <rPr>
        <sz val="11"/>
        <color theme="1"/>
        <rFont val="Arial"/>
        <family val="2"/>
      </rPr>
      <t xml:space="preserve"> Templates for agendas and minutes are used by most teams as well as protocols for clarifying GSE and data analysis are used by most. </t>
    </r>
  </si>
  <si>
    <r>
      <rPr>
        <b/>
        <sz val="11"/>
        <color theme="1"/>
        <rFont val="Arial"/>
        <family val="2"/>
      </rPr>
      <t xml:space="preserve">Reflective Teaching: </t>
    </r>
    <r>
      <rPr>
        <sz val="11"/>
        <color theme="1"/>
        <rFont val="Arial"/>
        <family val="2"/>
      </rPr>
      <t>Teachers are reflective on the strategies used that impacted student learning, identify misconceptions and barriers to learning all through collective inquiry.</t>
    </r>
  </si>
  <si>
    <r>
      <rPr>
        <b/>
        <sz val="11"/>
        <color theme="1"/>
        <rFont val="Arial"/>
        <family val="2"/>
      </rPr>
      <t xml:space="preserve">Lesson Plans II: </t>
    </r>
    <r>
      <rPr>
        <sz val="11"/>
        <color theme="1"/>
        <rFont val="Arial"/>
        <family val="2"/>
      </rPr>
      <t>Teachers work collaboratively to build consensus and agree to employ evidence based teaching practices that will ensure students understand the standards.</t>
    </r>
  </si>
  <si>
    <r>
      <rPr>
        <b/>
        <sz val="11"/>
        <color theme="1"/>
        <rFont val="Arial"/>
        <family val="2"/>
      </rPr>
      <t xml:space="preserve">Lesson Plans III: </t>
    </r>
    <r>
      <rPr>
        <sz val="11"/>
        <color theme="1"/>
        <rFont val="Arial"/>
        <family val="2"/>
      </rPr>
      <t>Teachers collaboratively plan for all phases of the instructional framework (opening, modeling, guided practice, independent practice, and closing) beginning with the end goal or mastery level of performance.</t>
    </r>
  </si>
  <si>
    <r>
      <rPr>
        <b/>
        <sz val="11"/>
        <color theme="1"/>
        <rFont val="Arial"/>
        <family val="2"/>
      </rPr>
      <t>Data Analysis:</t>
    </r>
    <r>
      <rPr>
        <sz val="11"/>
        <color theme="1"/>
        <rFont val="Arial"/>
        <family val="2"/>
      </rPr>
      <t xml:space="preserve"> Teachers utilize aligned common formative and summative assessments, gather and analyze student data, AND provide student feedback about progress towards mastering learning targets. </t>
    </r>
  </si>
  <si>
    <r>
      <rPr>
        <b/>
        <sz val="11"/>
        <color theme="1"/>
        <rFont val="Arial"/>
        <family val="2"/>
      </rPr>
      <t xml:space="preserve">Metrics: </t>
    </r>
    <r>
      <rPr>
        <sz val="11"/>
        <color theme="1"/>
        <rFont val="Arial"/>
        <family val="2"/>
      </rPr>
      <t>All collaborative planning teams or departments set annual SMART goals to focus the work. School leaders utilize a process for measuring progress toward goals quarterly, at a minimum.</t>
    </r>
  </si>
  <si>
    <r>
      <rPr>
        <b/>
        <sz val="11"/>
        <color theme="1"/>
        <rFont val="Arial"/>
        <family val="2"/>
      </rPr>
      <t xml:space="preserve">Action Plan: </t>
    </r>
    <r>
      <rPr>
        <sz val="11"/>
        <color theme="1"/>
        <rFont val="Arial"/>
        <family val="2"/>
      </rPr>
      <t>All collaborative planning teams or departments identify steps, resources, and a timeline for achieving goals. School leaders assign a person responsible for implementing each goal.</t>
    </r>
  </si>
  <si>
    <r>
      <rPr>
        <b/>
        <sz val="11"/>
        <color theme="1"/>
        <rFont val="Arial"/>
        <family val="2"/>
      </rPr>
      <t xml:space="preserve">Progress Monitoring: </t>
    </r>
    <r>
      <rPr>
        <sz val="11"/>
        <color theme="1"/>
        <rFont val="Arial"/>
        <family val="2"/>
      </rPr>
      <t>School leaders use a calibration process that reviews documentation of shared understandings of Georgia Standards of Excellence, instructional practices, assessment practices, and remediation and enrichment plans.</t>
    </r>
  </si>
  <si>
    <t>CP HIP Outcome Summary</t>
  </si>
  <si>
    <r>
      <rPr>
        <b/>
        <sz val="11"/>
        <color theme="1"/>
        <rFont val="Arial"/>
        <family val="2"/>
      </rPr>
      <t>Resource:</t>
    </r>
    <r>
      <rPr>
        <sz val="11"/>
        <color theme="1"/>
        <rFont val="Arial"/>
        <family val="2"/>
      </rPr>
      <t xml:space="preserve"> GaDOE Collaborative Planning Process Guide - https://www.gadoe.org/School-Improvement/Documents/Process%20Guides/Collaborative%20Planning%20Process%20Guide%20for%20SDE_2021.pdf</t>
    </r>
  </si>
  <si>
    <t>Collaborative Planning Observations</t>
  </si>
  <si>
    <t>Observation 1</t>
  </si>
  <si>
    <t>Observation 2</t>
  </si>
  <si>
    <t>Overall</t>
  </si>
  <si>
    <r>
      <rPr>
        <b/>
        <sz val="10"/>
        <color rgb="FF000000"/>
        <rFont val="Arial"/>
        <family val="2"/>
      </rPr>
      <t xml:space="preserve">Norms and Protocols: </t>
    </r>
    <r>
      <rPr>
        <sz val="10"/>
        <color rgb="FF000000"/>
        <rFont val="Arial"/>
        <family val="2"/>
      </rPr>
      <t>Specific norms and protocols are evident.</t>
    </r>
  </si>
  <si>
    <r>
      <rPr>
        <b/>
        <i/>
        <sz val="10"/>
        <color rgb="FF000000"/>
        <rFont val="Arial"/>
        <family val="2"/>
      </rPr>
      <t xml:space="preserve">Student Misconceptions: </t>
    </r>
    <r>
      <rPr>
        <sz val="10"/>
        <color rgb="FF000000"/>
        <rFont val="Arial"/>
        <family val="2"/>
      </rPr>
      <t>Teachers anticipate student misconceptions (responses to instruction).</t>
    </r>
  </si>
  <si>
    <r>
      <rPr>
        <b/>
        <i/>
        <sz val="10"/>
        <color rgb="FF000000"/>
        <rFont val="Arial"/>
        <family val="2"/>
      </rPr>
      <t xml:space="preserve">Standard Deconstruction: </t>
    </r>
    <r>
      <rPr>
        <sz val="10"/>
        <color rgb="FF000000"/>
        <rFont val="Arial"/>
        <family val="2"/>
      </rPr>
      <t>Teachers analyze the Georgia Standards of Excellence (GSE) to clarify what students are expected to know, understand, and do.</t>
    </r>
  </si>
  <si>
    <r>
      <rPr>
        <b/>
        <sz val="11"/>
        <color rgb="FF000000"/>
        <rFont val="Arial"/>
        <family val="2"/>
      </rPr>
      <t xml:space="preserve">Support Documents: </t>
    </r>
    <r>
      <rPr>
        <sz val="11"/>
        <color rgb="FF000000"/>
        <rFont val="Arial"/>
        <family val="2"/>
      </rPr>
      <t>Teachers utilize GaDOE curriculum support documents (GaDOE Frameworks, Achievement Level Descriptors, Assessment Guides, Teacher Notes, Teacher Resource Link, and/or SLDS)</t>
    </r>
  </si>
  <si>
    <r>
      <rPr>
        <b/>
        <sz val="10"/>
        <color rgb="FF000000"/>
        <rFont val="Arial"/>
        <family val="2"/>
      </rPr>
      <t>Instructional Strategies:</t>
    </r>
    <r>
      <rPr>
        <b/>
        <i/>
        <sz val="10"/>
        <color rgb="FF000000"/>
        <rFont val="Arial"/>
        <family val="2"/>
      </rPr>
      <t xml:space="preserve"> </t>
    </r>
    <r>
      <rPr>
        <sz val="10"/>
        <color rgb="FF000000"/>
        <rFont val="Arial"/>
        <family val="2"/>
      </rPr>
      <t>Teachers work together to build consensus on the selection and implementation of evidence-based strategies.</t>
    </r>
  </si>
  <si>
    <r>
      <rPr>
        <b/>
        <sz val="10"/>
        <color rgb="FF000000"/>
        <rFont val="Arial"/>
        <family val="2"/>
      </rPr>
      <t>DAILY Formative Assessments:</t>
    </r>
    <r>
      <rPr>
        <sz val="11"/>
        <color rgb="FF000000"/>
        <rFont val="Arial"/>
        <family val="2"/>
      </rPr>
      <t xml:space="preserve"> </t>
    </r>
    <r>
      <rPr>
        <sz val="10"/>
        <color rgb="FF000000"/>
        <rFont val="Arial"/>
        <family val="2"/>
      </rPr>
      <t>Teachers plan for specific, DAILY formative assessment strategies (checking for understanding).</t>
    </r>
  </si>
  <si>
    <r>
      <rPr>
        <b/>
        <i/>
        <sz val="10"/>
        <color rgb="FF000000"/>
        <rFont val="Arial"/>
        <family val="2"/>
      </rPr>
      <t xml:space="preserve">Instructional Framework:  </t>
    </r>
    <r>
      <rPr>
        <sz val="10"/>
        <color rgb="FF000000"/>
        <rFont val="Arial"/>
        <family val="2"/>
      </rPr>
      <t>Teachers plan for all phases of the Instructional Framework (opening, modeling, guided practice, independent practice, and closing).</t>
    </r>
  </si>
  <si>
    <r>
      <rPr>
        <b/>
        <i/>
        <sz val="10"/>
        <color rgb="FF000000"/>
        <rFont val="Arial"/>
        <family val="2"/>
      </rPr>
      <t xml:space="preserve">Reflective Practices:  </t>
    </r>
    <r>
      <rPr>
        <sz val="10"/>
        <color rgb="FF000000"/>
        <rFont val="Arial"/>
        <family val="2"/>
      </rPr>
      <t>Teachers focus on analyzing what is and is not working based on disaggregated assessment data and student work.</t>
    </r>
  </si>
  <si>
    <r>
      <rPr>
        <b/>
        <i/>
        <sz val="10"/>
        <color rgb="FF000000"/>
        <rFont val="Arial"/>
        <family val="2"/>
      </rPr>
      <t xml:space="preserve">Action Plans: </t>
    </r>
    <r>
      <rPr>
        <sz val="10"/>
        <color rgb="FF000000"/>
        <rFont val="Arial"/>
        <family val="2"/>
      </rPr>
      <t>Teachers use data results to develop remediation/enrichment action plans that move students toward mastery of the standard.</t>
    </r>
  </si>
  <si>
    <t>Instructional Awareness Walk/Observations</t>
  </si>
  <si>
    <t>Number</t>
  </si>
  <si>
    <t>Teacher-Centered Indicators</t>
  </si>
  <si>
    <t>Look Fors</t>
  </si>
  <si>
    <t>Level of Implementation                 (1, 2, 3, or 4)</t>
  </si>
  <si>
    <t>Level of Implementation                    (1, 2, 3, or 4)</t>
  </si>
  <si>
    <r>
      <t xml:space="preserve">CI-1: The instructor uses curriculum documents and artifacts aligned to the intended rigor of the standards to effectively guide classroom instruction.  </t>
    </r>
    <r>
      <rPr>
        <b/>
        <sz val="12"/>
        <color rgb="FF00B0F0"/>
        <rFont val="Times New Roman"/>
        <family val="1"/>
      </rPr>
      <t/>
    </r>
  </si>
  <si>
    <t>Posted learning targets, EQs, curriculum standards, subject-related informational  posters, student work exemplars, &amp; lesson plans (if available)</t>
  </si>
  <si>
    <t>Posted &amp; verbalized learning targets (LT) in the classroom; the success criteria for mastering the LT are understood</t>
  </si>
  <si>
    <r>
      <t xml:space="preserve">CI-2: The instructor uses </t>
    </r>
    <r>
      <rPr>
        <b/>
        <i/>
        <sz val="12"/>
        <rFont val="Times New Roman"/>
        <family val="1"/>
      </rPr>
      <t xml:space="preserve">evidence-based </t>
    </r>
    <r>
      <rPr>
        <b/>
        <sz val="12"/>
        <rFont val="Times New Roman"/>
        <family val="1"/>
      </rPr>
      <t>instructional practices to promote active student learning in the classroom.</t>
    </r>
  </si>
  <si>
    <t xml:space="preserve">Effective lesson planning &amp; instructional strategies supported by evidence-based interventions </t>
  </si>
  <si>
    <t>CI-2: The instructor builds student capacity to self-monitor their academic progress.</t>
  </si>
  <si>
    <t xml:space="preserve">Scoring rubrics, mastery checklists, self efficacy strategies, &amp; student progress monitoring tools </t>
  </si>
  <si>
    <t>CI-3: The instructor uses formative assessments (oral and/or written) to monitor learning and to inform instruction.</t>
  </si>
  <si>
    <t>Effective Q &amp; A session, quizzes, ticket-out-door slips, think-pair-share, journaling, clickers, or interactive assessments activities that drive the instruction</t>
  </si>
  <si>
    <t xml:space="preserve">SLE-1: The instructor establishes and implements rules, schedules, practices, and procedures within the classroom to maximize student learning. </t>
  </si>
  <si>
    <t>Posted and/or verbalized classroom rules &amp; procedures that create a positive learning environment for all students</t>
  </si>
  <si>
    <t>CI-2: Students engage fully in the learning activities of the lesson.</t>
  </si>
  <si>
    <t xml:space="preserve">Observed number of students engaged and the level of learning intensity </t>
  </si>
  <si>
    <t xml:space="preserve">CI-2: Students take part in differentiated and personalized learning activities. </t>
  </si>
  <si>
    <t>Flexible grouping with tiered assignments and scaffolding strategies for individual students</t>
  </si>
  <si>
    <t>CI-2: Students participate in a rigorous lesson that requires the use of higher-order thinking.</t>
  </si>
  <si>
    <t>Higher levels of Webb's Depth of Knowledge or Bloom's Taxonomy of Learning Domains that require strategic and extended thinking (use of Why Qs vs What Qs)</t>
  </si>
  <si>
    <t>CI-2: Students receive personalized  instructional feedback (from teachers/peers/other resources) to improve their understanding of the work.</t>
  </si>
  <si>
    <t xml:space="preserve">Interactive and rich dialogue and feedback that stimulates better and deeper student understanding </t>
  </si>
  <si>
    <t>SLE-1: Students maximize class time by avoiding off-task behaviors and classroom interruptions.</t>
  </si>
  <si>
    <t>Few interruptions such as school announcements, down time, off-task student behaviors, discipline issues, &amp; tardies</t>
  </si>
  <si>
    <t>SLE-3: Students function in a supportive learning environment created by the teacher, their peers, and other pro-social resources.</t>
  </si>
  <si>
    <t>Supportive dialogue and behavior during the lesson among the teacher and students to facilitate high levels of student learning and classroom morale</t>
  </si>
  <si>
    <t>CI-2: Students use real-life examples to connect new content to learning.</t>
  </si>
  <si>
    <t xml:space="preserve">Guest speakers, current events, student interest inventories &amp; simulations </t>
  </si>
  <si>
    <t>CI-3: Students demonstrate and articulate proficient/distinguished work.</t>
  </si>
  <si>
    <t xml:space="preserve">Student work results and/or oral responses to observer's inquiry </t>
  </si>
  <si>
    <t>CI-2: Students use appropriate and current technology to enhance their learning.</t>
  </si>
  <si>
    <t>Student-centered activities with technology such as computers, digital cameras, graphing calculators, cell phones, and/or software programs</t>
  </si>
  <si>
    <t>1 - Not observed                                                                                                                                                    2 - Somewhat evident (emerging level of implementation)                                                                                    3 - Evident (proficient level of implementation)                                                                                                       4 - Very evident (exemplary level of implementation)</t>
  </si>
  <si>
    <r>
      <rPr>
        <b/>
        <sz val="11"/>
        <color theme="1"/>
        <rFont val="Arial"/>
        <family val="2"/>
      </rPr>
      <t xml:space="preserve">Resource: </t>
    </r>
    <r>
      <rPr>
        <sz val="11"/>
        <color theme="1"/>
        <rFont val="Arial"/>
        <family val="2"/>
      </rPr>
      <t>GaDOE Instructional Awareness Walk Process Guide</t>
    </r>
  </si>
  <si>
    <t>Observations and Lesson Plan Check Calendar</t>
  </si>
  <si>
    <r>
      <rPr>
        <sz val="12"/>
        <color theme="1"/>
        <rFont val="Arial"/>
        <family val="2"/>
      </rPr>
      <t>Observation 1 (</t>
    </r>
    <r>
      <rPr>
        <sz val="12"/>
        <color rgb="FFFF0000"/>
        <rFont val="Arial"/>
        <family val="2"/>
      </rPr>
      <t>Enter Date</t>
    </r>
    <r>
      <rPr>
        <sz val="12"/>
        <color theme="1"/>
        <rFont val="Arial"/>
        <family val="2"/>
      </rPr>
      <t xml:space="preserve">) </t>
    </r>
  </si>
  <si>
    <r>
      <rPr>
        <sz val="12"/>
        <color theme="1"/>
        <rFont val="Arial"/>
        <family val="2"/>
      </rPr>
      <t xml:space="preserve">Observation 2 </t>
    </r>
    <r>
      <rPr>
        <sz val="12"/>
        <color rgb="FFFF0000"/>
        <rFont val="Arial"/>
        <family val="2"/>
      </rPr>
      <t>(Enter Date</t>
    </r>
    <r>
      <rPr>
        <sz val="12"/>
        <color theme="1"/>
        <rFont val="Arial"/>
        <family val="2"/>
      </rPr>
      <t xml:space="preserve">) </t>
    </r>
  </si>
  <si>
    <t>Observation 3 (Enter Date)</t>
  </si>
  <si>
    <r>
      <rPr>
        <sz val="12"/>
        <color theme="1"/>
        <rFont val="Arial"/>
        <family val="2"/>
      </rPr>
      <t>Observation 4 (</t>
    </r>
    <r>
      <rPr>
        <sz val="12"/>
        <color rgb="FFFF0000"/>
        <rFont val="Arial"/>
        <family val="2"/>
      </rPr>
      <t>Enter Date</t>
    </r>
    <r>
      <rPr>
        <sz val="12"/>
        <color theme="1"/>
        <rFont val="Arial"/>
        <family val="2"/>
      </rPr>
      <t xml:space="preserve">) </t>
    </r>
  </si>
  <si>
    <r>
      <rPr>
        <sz val="12"/>
        <color theme="1"/>
        <rFont val="Arial"/>
        <family val="2"/>
      </rPr>
      <t>Observation 5 (</t>
    </r>
    <r>
      <rPr>
        <sz val="12"/>
        <color rgb="FFFF0000"/>
        <rFont val="Arial"/>
        <family val="2"/>
      </rPr>
      <t>Enter Date</t>
    </r>
    <r>
      <rPr>
        <sz val="12"/>
        <color theme="1"/>
        <rFont val="Arial"/>
        <family val="2"/>
      </rPr>
      <t xml:space="preserve">) </t>
    </r>
  </si>
  <si>
    <r>
      <rPr>
        <sz val="12"/>
        <color theme="1"/>
        <rFont val="Arial"/>
        <family val="2"/>
      </rPr>
      <t>Observation 6 (</t>
    </r>
    <r>
      <rPr>
        <sz val="12"/>
        <color rgb="FFFF0000"/>
        <rFont val="Arial"/>
        <family val="2"/>
      </rPr>
      <t>Enter Date</t>
    </r>
    <r>
      <rPr>
        <sz val="12"/>
        <color theme="1"/>
        <rFont val="Arial"/>
        <family val="2"/>
      </rPr>
      <t xml:space="preserve">) </t>
    </r>
  </si>
  <si>
    <r>
      <rPr>
        <sz val="12"/>
        <color theme="1"/>
        <rFont val="Arial"/>
        <family val="2"/>
      </rPr>
      <t>Observation 7 (</t>
    </r>
    <r>
      <rPr>
        <sz val="12"/>
        <color rgb="FFFF0000"/>
        <rFont val="Arial"/>
        <family val="2"/>
      </rPr>
      <t>Enter Date</t>
    </r>
    <r>
      <rPr>
        <sz val="12"/>
        <color theme="1"/>
        <rFont val="Arial"/>
        <family val="2"/>
      </rPr>
      <t xml:space="preserve">) </t>
    </r>
  </si>
  <si>
    <t>BELL SCHEDULE BELOW</t>
  </si>
  <si>
    <t>Observations</t>
  </si>
  <si>
    <t>Lesson Plan</t>
  </si>
  <si>
    <t>Obs</t>
  </si>
  <si>
    <t>LP</t>
  </si>
  <si>
    <t>Teacher A</t>
  </si>
  <si>
    <t>SES</t>
  </si>
  <si>
    <t xml:space="preserve">PEER OBS </t>
  </si>
  <si>
    <t>Teacher B</t>
  </si>
  <si>
    <t>SIS</t>
  </si>
  <si>
    <t>Teacher C</t>
  </si>
  <si>
    <t>AP/SIS</t>
  </si>
  <si>
    <t>Teacher D</t>
  </si>
  <si>
    <t>Teacher E</t>
  </si>
  <si>
    <t>PRIN/SES</t>
  </si>
  <si>
    <t>PRIN</t>
  </si>
  <si>
    <t>Teacher F</t>
  </si>
  <si>
    <t>Teacher G</t>
  </si>
  <si>
    <t>Teacher H</t>
  </si>
  <si>
    <t>AP/SES</t>
  </si>
  <si>
    <t>AP</t>
  </si>
  <si>
    <t>Teacher I</t>
  </si>
  <si>
    <t>Teacher J</t>
  </si>
  <si>
    <t>Teacher K</t>
  </si>
  <si>
    <t>Teacher L</t>
  </si>
  <si>
    <t>Teacher M</t>
  </si>
  <si>
    <t>Teacher N</t>
  </si>
  <si>
    <t>Teacher O</t>
  </si>
  <si>
    <t>Teacher P</t>
  </si>
  <si>
    <t>Teacher Q</t>
  </si>
  <si>
    <t>Teacher R</t>
  </si>
  <si>
    <t>Teacher S</t>
  </si>
  <si>
    <t>Teacher T</t>
  </si>
  <si>
    <t>Teacher U</t>
  </si>
  <si>
    <t>Teacher V</t>
  </si>
  <si>
    <t>Teacher W</t>
  </si>
  <si>
    <t>Teacher X</t>
  </si>
  <si>
    <t>Teacher Y</t>
  </si>
  <si>
    <t>Teacher Z</t>
  </si>
  <si>
    <t>Teacher AA</t>
  </si>
  <si>
    <t>Teacher BB</t>
  </si>
  <si>
    <t>Teacher CC</t>
  </si>
  <si>
    <t>Teacher DD</t>
  </si>
  <si>
    <t>Teacher EE</t>
  </si>
  <si>
    <t>Teacher FF</t>
  </si>
  <si>
    <t>Lesson Plan Performance Checklist</t>
  </si>
  <si>
    <t>Lesson Plan Criteria</t>
  </si>
  <si>
    <t>Standard</t>
  </si>
  <si>
    <t>Success Criteria</t>
  </si>
  <si>
    <t>Opening</t>
  </si>
  <si>
    <t>Transition</t>
  </si>
  <si>
    <t>Work Session</t>
  </si>
  <si>
    <t>Closing</t>
  </si>
  <si>
    <t>Formative Assessments</t>
  </si>
  <si>
    <t>Differentiation</t>
  </si>
  <si>
    <t>Remediation and/or Reteaching</t>
  </si>
  <si>
    <t>Number of Indicators</t>
  </si>
  <si>
    <t>Number of 3s and 4s</t>
  </si>
  <si>
    <t>Percentage of Proficient and Exemplary</t>
  </si>
  <si>
    <t>Implementation Rating Guide</t>
  </si>
  <si>
    <t xml:space="preserve">Summary </t>
  </si>
  <si>
    <t>1 - Not Evident</t>
  </si>
  <si>
    <t>2 - Somewhat Evident (Emerging)</t>
  </si>
  <si>
    <t>3 - Evident (Proficient)</t>
  </si>
  <si>
    <t>4 - Very Evident (Exemplar)</t>
  </si>
  <si>
    <t xml:space="preserve">Lesson Plan Totals  </t>
  </si>
  <si>
    <t># LP Checks</t>
  </si>
  <si>
    <t># Indicators</t>
  </si>
  <si>
    <t># 3s &amp; 4s</t>
  </si>
  <si>
    <t>Overall Proficiency</t>
  </si>
  <si>
    <t># Teachers &gt;/= 75%</t>
  </si>
  <si>
    <t xml:space="preserve">Observation Indicators </t>
  </si>
  <si>
    <t>Curriculum Docs Aligned to Standard</t>
  </si>
  <si>
    <t>Uses Evidence Based Instructional Practices</t>
  </si>
  <si>
    <t>Builds Capacity to Self Monitor Progress</t>
  </si>
  <si>
    <t>Uses formative assessments to monitor and inform instructoin</t>
  </si>
  <si>
    <t>Rules, Schedules, Practices, and Procedures to Maximize Learning</t>
  </si>
  <si>
    <t>Students fully engaged in lesson</t>
  </si>
  <si>
    <t>Students take part in Differentiated and Personalized Learning</t>
  </si>
  <si>
    <t>Rigorous lesson with Higher Order Thinking</t>
  </si>
  <si>
    <t>Students receive Personalized Instructional Feedback to Improve Understanding</t>
  </si>
  <si>
    <t>Students Maximize Class Time Avoiding Off-Task Behavior</t>
  </si>
  <si>
    <t>Supportive Learning Environment</t>
  </si>
  <si>
    <t>Real Life Examples to Connect Content</t>
  </si>
  <si>
    <t>Students Articulate and Demonstrate Proficient or Distinguished Work</t>
  </si>
  <si>
    <t>Appropriate Technology Used to Enhance Learning</t>
  </si>
  <si>
    <t>No. of Items</t>
  </si>
  <si>
    <t>No. of 3s,4s</t>
  </si>
  <si>
    <t>Percentage</t>
  </si>
  <si>
    <t xml:space="preserve">Observation Totals </t>
  </si>
  <si>
    <t># Obsservations</t>
  </si>
  <si>
    <r>
      <t xml:space="preserve">Resource Needed: </t>
    </r>
    <r>
      <rPr>
        <sz val="14"/>
        <color rgb="FF000000"/>
        <rFont val="Arial"/>
        <family val="2"/>
      </rPr>
      <t xml:space="preserve">Student Information submitted to Student Record. </t>
    </r>
  </si>
  <si>
    <r>
      <rPr>
        <b/>
        <sz val="11"/>
        <color theme="1"/>
        <rFont val="Arial"/>
        <family val="2"/>
      </rPr>
      <t xml:space="preserve">Standards Analysis: </t>
    </r>
    <r>
      <rPr>
        <sz val="11"/>
        <color theme="1"/>
        <rFont val="Arial"/>
        <family val="2"/>
      </rPr>
      <t xml:space="preserve">Teachers analyze GSE for clarity, embed GSE in pacing guides and curriculum documents, as well as reach consensus on learning targets/intentions and assessments prior to instruction. </t>
    </r>
  </si>
  <si>
    <r>
      <rPr>
        <b/>
        <sz val="11"/>
        <color theme="1"/>
        <rFont val="Arial"/>
        <family val="2"/>
      </rPr>
      <t>Lesson Plans I:</t>
    </r>
    <r>
      <rPr>
        <sz val="11"/>
        <color theme="1"/>
        <rFont val="Arial"/>
        <family val="2"/>
      </rPr>
      <t xml:space="preserve"> Teachers created aligned lessons with formative assessments that are aligned to learning targets/intentions. Opportunities for vocabulary, differentiation, guided and independent practice are embedded in the lessons. </t>
    </r>
  </si>
  <si>
    <r>
      <rPr>
        <b/>
        <sz val="11"/>
        <color theme="1"/>
        <rFont val="Arial"/>
        <family val="2"/>
      </rPr>
      <t xml:space="preserve">Data into Action: </t>
    </r>
    <r>
      <rPr>
        <sz val="11"/>
        <color theme="1"/>
        <rFont val="Arial"/>
        <family val="2"/>
      </rPr>
      <t>Teachers create and implement a series of common formative assessments for specific standards learning targets/intentions to check for understanding and inform instruction.</t>
    </r>
  </si>
  <si>
    <r>
      <rPr>
        <b/>
        <sz val="11"/>
        <color theme="1"/>
        <rFont val="Arial"/>
        <family val="2"/>
      </rPr>
      <t xml:space="preserve">Data into Action II: </t>
    </r>
    <r>
      <rPr>
        <sz val="11"/>
        <color theme="1"/>
        <rFont val="Arial"/>
        <family val="2"/>
      </rPr>
      <t>Teachers analyze assessments at the item level to develop both remediation and enrichment action plans that are consistently monitored for student mastery and provide standards-based feedback to students about progression of achievement towards learning targets/intentions.</t>
    </r>
  </si>
  <si>
    <r>
      <t xml:space="preserve">Lesson Plans:  </t>
    </r>
    <r>
      <rPr>
        <sz val="10"/>
        <color rgb="FF000000"/>
        <rFont val="Arial"/>
        <family val="2"/>
      </rPr>
      <t>Teachers create lesson plans that include clear, standards-based learning targets/intentions and define success criteria (student work, exemplars, rubrics).</t>
    </r>
  </si>
  <si>
    <t xml:space="preserve">CI-2: The instructor establishes and communicates clear learning targets/intentions and success criteria. </t>
  </si>
  <si>
    <t>Learning Target/ Intentions</t>
  </si>
  <si>
    <t>Communicates Clear Learning Targets/Intentions and Success Criteria</t>
  </si>
  <si>
    <t>Observation Performance Checklist</t>
  </si>
  <si>
    <t>Data Gurus</t>
  </si>
  <si>
    <t>CCRPI Trend</t>
  </si>
  <si>
    <t>ELA by Grade Levels</t>
  </si>
  <si>
    <t>Math by Grade Levels</t>
  </si>
  <si>
    <t>Person Responsible</t>
  </si>
  <si>
    <t>Lexiles</t>
  </si>
  <si>
    <t>Pass Fail</t>
  </si>
  <si>
    <t>ISS</t>
  </si>
  <si>
    <t>OSS</t>
  </si>
  <si>
    <t>Teacher Attendance</t>
  </si>
  <si>
    <t>Workbook Tab</t>
  </si>
  <si>
    <t xml:space="preserve">GMAS Spring 2022 </t>
  </si>
  <si>
    <r>
      <t xml:space="preserve">GMAS Spring </t>
    </r>
    <r>
      <rPr>
        <b/>
        <u/>
        <sz val="18"/>
        <color theme="1"/>
        <rFont val="Calibri"/>
        <family val="2"/>
      </rPr>
      <t>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</si>
</sst>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mmmm\ yyyy"/>
  </numFmts>
  <fonts count="111">
    <font>
      <sz val="11"/>
      <color theme="1"/>
      <name val="Arial"/>
    </font>
    <font>
      <sz val="11"/>
      <color theme="1"/>
      <name val="Calibri"/>
      <family val="2"/>
      <scheme val="minor"/>
    </font>
    <font>
      <sz val="11"/>
      <color theme="1"/>
      <name val="Calibri"/>
      <family val="2"/>
      <scheme val="minor"/>
    </font>
    <font>
      <sz val="14"/>
      <color theme="1"/>
      <name val="Calibri"/>
      <family val="2"/>
    </font>
    <font>
      <b/>
      <sz val="22"/>
      <color theme="1"/>
      <name val="Arial Black"/>
      <family val="2"/>
    </font>
    <font>
      <b/>
      <sz val="18"/>
      <color theme="1"/>
      <name val="Arial Black"/>
      <family val="2"/>
    </font>
    <font>
      <sz val="11"/>
      <name val="Arial"/>
      <family val="2"/>
    </font>
    <font>
      <sz val="11"/>
      <color theme="1"/>
      <name val="Calibri"/>
      <family val="2"/>
    </font>
    <font>
      <sz val="10"/>
      <color theme="1"/>
      <name val="Calibri"/>
      <family val="2"/>
    </font>
    <font>
      <b/>
      <sz val="14"/>
      <color theme="1"/>
      <name val="Calibri"/>
      <family val="2"/>
    </font>
    <font>
      <b/>
      <sz val="10"/>
      <color theme="1"/>
      <name val="Calibri"/>
      <family val="2"/>
    </font>
    <font>
      <b/>
      <sz val="16"/>
      <color theme="1"/>
      <name val="Calibri"/>
      <family val="2"/>
    </font>
    <font>
      <sz val="12"/>
      <color theme="1"/>
      <name val="Calibri"/>
      <family val="2"/>
    </font>
    <font>
      <b/>
      <sz val="12"/>
      <color theme="1"/>
      <name val="Calibri"/>
      <family val="2"/>
    </font>
    <font>
      <sz val="10"/>
      <color rgb="FF000000"/>
      <name val="Calibri"/>
      <family val="2"/>
    </font>
    <font>
      <b/>
      <sz val="14"/>
      <color theme="1"/>
      <name val="Times New Roman"/>
      <family val="1"/>
    </font>
    <font>
      <sz val="14"/>
      <color theme="1"/>
      <name val="Times New Roman"/>
      <family val="1"/>
    </font>
    <font>
      <b/>
      <sz val="14"/>
      <color rgb="FF000000"/>
      <name val="Times New Roman"/>
      <family val="1"/>
    </font>
    <font>
      <b/>
      <i/>
      <sz val="14"/>
      <color theme="1"/>
      <name val="Times New Roman"/>
      <family val="1"/>
    </font>
    <font>
      <b/>
      <u/>
      <sz val="14"/>
      <color theme="1"/>
      <name val="Calibri"/>
      <family val="2"/>
    </font>
    <font>
      <b/>
      <u/>
      <sz val="16"/>
      <color theme="1"/>
      <name val="Calibri"/>
      <family val="2"/>
    </font>
    <font>
      <sz val="12"/>
      <color theme="1"/>
      <name val="Arial"/>
      <family val="2"/>
    </font>
    <font>
      <b/>
      <sz val="14"/>
      <color rgb="FF1F497D"/>
      <name val="Times New Roman"/>
      <family val="1"/>
    </font>
    <font>
      <sz val="14"/>
      <name val="Arial"/>
      <family val="2"/>
    </font>
    <font>
      <sz val="14"/>
      <color theme="1"/>
      <name val="Arial"/>
      <family val="2"/>
    </font>
    <font>
      <sz val="14"/>
      <color rgb="FF000000"/>
      <name val="Times New Roman"/>
      <family val="1"/>
    </font>
    <font>
      <b/>
      <sz val="16"/>
      <color theme="1"/>
      <name val="Arial"/>
      <family val="2"/>
    </font>
    <font>
      <b/>
      <sz val="12"/>
      <color theme="1"/>
      <name val="Arial"/>
      <family val="2"/>
    </font>
    <font>
      <sz val="12"/>
      <color rgb="FFFF0000"/>
      <name val="Arial"/>
      <family val="2"/>
    </font>
    <font>
      <sz val="12"/>
      <color theme="1"/>
      <name val="Arial Black"/>
      <family val="2"/>
    </font>
    <font>
      <b/>
      <sz val="14"/>
      <color theme="1"/>
      <name val="Arial Black"/>
      <family val="2"/>
    </font>
    <font>
      <sz val="14"/>
      <color rgb="FF000000"/>
      <name val="Calibri"/>
      <family val="2"/>
    </font>
    <font>
      <b/>
      <sz val="14"/>
      <color rgb="FF000000"/>
      <name val="Calibri"/>
      <family val="2"/>
    </font>
    <font>
      <b/>
      <sz val="20"/>
      <color theme="1"/>
      <name val="Calibri"/>
      <family val="2"/>
    </font>
    <font>
      <b/>
      <u/>
      <sz val="20"/>
      <color theme="1"/>
      <name val="Calibri"/>
      <family val="2"/>
    </font>
    <font>
      <sz val="12"/>
      <name val="Arial"/>
      <family val="2"/>
    </font>
    <font>
      <b/>
      <sz val="12"/>
      <color rgb="FFFF0000"/>
      <name val="Arial"/>
      <family val="2"/>
    </font>
    <font>
      <sz val="12"/>
      <color rgb="FF002060"/>
      <name val="Arial"/>
      <family val="2"/>
    </font>
    <font>
      <b/>
      <sz val="11"/>
      <color theme="1"/>
      <name val="Arial"/>
      <family val="2"/>
    </font>
    <font>
      <b/>
      <sz val="8"/>
      <color theme="1"/>
      <name val="Calibri"/>
      <family val="2"/>
      <scheme val="minor"/>
    </font>
    <font>
      <b/>
      <sz val="10"/>
      <color theme="1"/>
      <name val="Times New Roman"/>
      <family val="1"/>
    </font>
    <font>
      <sz val="11"/>
      <color theme="1"/>
      <name val="Arial"/>
      <family val="2"/>
    </font>
    <font>
      <b/>
      <sz val="9"/>
      <color theme="1"/>
      <name val="Arial Black"/>
      <family val="2"/>
    </font>
    <font>
      <b/>
      <sz val="11"/>
      <color theme="1"/>
      <name val="Calibri"/>
      <family val="2"/>
      <scheme val="minor"/>
    </font>
    <font>
      <b/>
      <sz val="18"/>
      <color theme="1"/>
      <name val="Calibri"/>
      <family val="2"/>
      <scheme val="minor"/>
    </font>
    <font>
      <b/>
      <sz val="14"/>
      <color theme="1"/>
      <name val="Calibri"/>
      <family val="2"/>
      <scheme val="minor"/>
    </font>
    <font>
      <b/>
      <sz val="12"/>
      <color rgb="FF000000"/>
      <name val="Times New Roman"/>
      <family val="1"/>
    </font>
    <font>
      <u/>
      <sz val="11"/>
      <color rgb="FF1155CC"/>
      <name val="Arial"/>
      <family val="2"/>
    </font>
    <font>
      <b/>
      <sz val="14"/>
      <color theme="1"/>
      <name val="Arial"/>
      <family val="2"/>
    </font>
    <font>
      <u/>
      <sz val="11"/>
      <color rgb="FF000000"/>
      <name val="Arial"/>
      <family val="2"/>
    </font>
    <font>
      <b/>
      <sz val="14"/>
      <color rgb="FFFF0000"/>
      <name val="Arial"/>
      <family val="2"/>
    </font>
    <font>
      <b/>
      <sz val="14"/>
      <color rgb="FFFF0000"/>
      <name val="Times New Roman"/>
      <family val="1"/>
    </font>
    <font>
      <sz val="14"/>
      <color rgb="FF000000"/>
      <name val="Arial"/>
      <family val="2"/>
    </font>
    <font>
      <sz val="14"/>
      <color rgb="FFFF0000"/>
      <name val="Arial"/>
      <family val="2"/>
    </font>
    <font>
      <b/>
      <sz val="16"/>
      <color rgb="FFFF0000"/>
      <name val="Arial"/>
      <family val="2"/>
    </font>
    <font>
      <b/>
      <sz val="12"/>
      <color theme="1"/>
      <name val="Times New Roman"/>
      <family val="1"/>
    </font>
    <font>
      <sz val="14"/>
      <color rgb="FF0000FF"/>
      <name val="Calibri"/>
      <family val="2"/>
    </font>
    <font>
      <b/>
      <sz val="14"/>
      <color rgb="FF0000FF"/>
      <name val="Calibri"/>
      <family val="2"/>
    </font>
    <font>
      <b/>
      <sz val="14"/>
      <color rgb="FF000000"/>
      <name val="Arial"/>
      <family val="2"/>
    </font>
    <font>
      <b/>
      <sz val="20"/>
      <color rgb="FFFF0000"/>
      <name val="Arial"/>
      <family val="2"/>
    </font>
    <font>
      <b/>
      <sz val="14"/>
      <color rgb="FFFF0000"/>
      <name val="Calibri"/>
      <family val="2"/>
    </font>
    <font>
      <sz val="10"/>
      <color theme="1"/>
      <name val="Symbol"/>
      <family val="1"/>
      <charset val="2"/>
    </font>
    <font>
      <sz val="7"/>
      <color theme="1"/>
      <name val="Times New Roman"/>
      <family val="1"/>
    </font>
    <font>
      <b/>
      <sz val="18"/>
      <color theme="1"/>
      <name val="Arial"/>
      <family val="2"/>
    </font>
    <font>
      <b/>
      <sz val="20"/>
      <color theme="1"/>
      <name val="Arial"/>
      <family val="2"/>
    </font>
    <font>
      <sz val="10"/>
      <color theme="1"/>
      <name val="Arial"/>
      <family val="2"/>
    </font>
    <font>
      <sz val="10"/>
      <color theme="1" tint="4.9989318521683403E-2"/>
      <name val="Arial"/>
      <family val="2"/>
    </font>
    <font>
      <b/>
      <u/>
      <sz val="11"/>
      <color theme="1"/>
      <name val="Arial"/>
      <family val="2"/>
    </font>
    <font>
      <sz val="18"/>
      <color rgb="FFFF0000"/>
      <name val="Arial"/>
      <family val="2"/>
    </font>
    <font>
      <b/>
      <sz val="9"/>
      <color theme="1"/>
      <name val="Arial"/>
      <family val="2"/>
    </font>
    <font>
      <b/>
      <sz val="12"/>
      <color theme="1"/>
      <name val="Calibri"/>
      <family val="2"/>
      <scheme val="minor"/>
    </font>
    <font>
      <b/>
      <sz val="18"/>
      <color theme="1"/>
      <name val="Calibri"/>
      <family val="2"/>
    </font>
    <font>
      <b/>
      <sz val="12"/>
      <color rgb="FF000000"/>
      <name val="&quot;Times New Roman&quot;"/>
    </font>
    <font>
      <b/>
      <sz val="12"/>
      <color theme="1"/>
      <name val="&quot;Times New Roman&quot;"/>
    </font>
    <font>
      <b/>
      <sz val="11"/>
      <color theme="1"/>
      <name val="&quot;Times New Roman&quot;"/>
    </font>
    <font>
      <i/>
      <sz val="11"/>
      <color theme="1"/>
      <name val="&quot;Times New Roman&quot;"/>
    </font>
    <font>
      <b/>
      <i/>
      <sz val="11"/>
      <color theme="1"/>
      <name val="&quot;Times New Roman&quot;"/>
    </font>
    <font>
      <sz val="36"/>
      <color theme="1"/>
      <name val="Calibri"/>
      <family val="2"/>
    </font>
    <font>
      <b/>
      <sz val="36"/>
      <color theme="1"/>
      <name val="Calibri"/>
      <family val="2"/>
    </font>
    <font>
      <sz val="24"/>
      <color rgb="FFFF0000"/>
      <name val="Calibri"/>
      <family val="2"/>
    </font>
    <font>
      <i/>
      <sz val="12"/>
      <color theme="1"/>
      <name val="&quot;Times New Roman&quot;"/>
    </font>
    <font>
      <b/>
      <i/>
      <sz val="12"/>
      <color theme="1"/>
      <name val="&quot;Times New Roman&quot;"/>
    </font>
    <font>
      <b/>
      <sz val="11"/>
      <color theme="1"/>
      <name val="Calibri"/>
      <family val="2"/>
    </font>
    <font>
      <i/>
      <sz val="10"/>
      <color theme="1"/>
      <name val="Arial"/>
      <family val="2"/>
    </font>
    <font>
      <b/>
      <i/>
      <sz val="10"/>
      <color theme="9"/>
      <name val="Arial"/>
      <family val="2"/>
    </font>
    <font>
      <i/>
      <sz val="11"/>
      <color theme="1"/>
      <name val="Arial"/>
      <family val="2"/>
    </font>
    <font>
      <b/>
      <sz val="10"/>
      <color rgb="FF000000"/>
      <name val="Arial"/>
      <family val="2"/>
    </font>
    <font>
      <sz val="10"/>
      <color rgb="FF000000"/>
      <name val="Arial"/>
      <family val="2"/>
    </font>
    <font>
      <b/>
      <i/>
      <sz val="10"/>
      <color rgb="FF000000"/>
      <name val="Arial"/>
      <family val="2"/>
    </font>
    <font>
      <sz val="11"/>
      <color rgb="FF000000"/>
      <name val="Arial"/>
      <family val="2"/>
    </font>
    <font>
      <b/>
      <sz val="11"/>
      <color rgb="FF000000"/>
      <name val="Arial"/>
      <family val="2"/>
    </font>
    <font>
      <b/>
      <sz val="9"/>
      <name val="Times New Roman"/>
      <family val="1"/>
    </font>
    <font>
      <b/>
      <sz val="12"/>
      <name val="Times New Roman"/>
      <family val="1"/>
    </font>
    <font>
      <sz val="12"/>
      <name val="Calibri"/>
      <family val="2"/>
      <scheme val="minor"/>
    </font>
    <font>
      <b/>
      <sz val="9"/>
      <color theme="1"/>
      <name val="Times New Roman"/>
      <family val="1"/>
    </font>
    <font>
      <u/>
      <sz val="11"/>
      <color theme="10"/>
      <name val="Arial"/>
      <family val="2"/>
    </font>
    <font>
      <b/>
      <sz val="12"/>
      <color rgb="FF00B0F0"/>
      <name val="Times New Roman"/>
      <family val="1"/>
    </font>
    <font>
      <sz val="12"/>
      <name val="Times New Roman"/>
      <family val="1"/>
    </font>
    <font>
      <sz val="11"/>
      <color theme="1"/>
      <name val="Times New Roman"/>
      <family val="1"/>
    </font>
    <font>
      <sz val="8"/>
      <color theme="1"/>
      <name val="Times New Roman"/>
      <family val="1"/>
    </font>
    <font>
      <b/>
      <i/>
      <sz val="12"/>
      <name val="Times New Roman"/>
      <family val="1"/>
    </font>
    <font>
      <sz val="12"/>
      <color theme="1"/>
      <name val="Times New Roman"/>
      <family val="1"/>
    </font>
    <font>
      <b/>
      <sz val="10"/>
      <name val="Times New Roman"/>
      <family val="1"/>
    </font>
    <font>
      <sz val="10"/>
      <name val="Calibri"/>
      <family val="2"/>
      <scheme val="minor"/>
    </font>
    <font>
      <sz val="10"/>
      <color rgb="FF000000"/>
      <name val="Calibri"/>
      <family val="2"/>
      <scheme val="minor"/>
    </font>
    <font>
      <sz val="24"/>
      <color theme="1"/>
      <name val="Arial"/>
      <family val="2"/>
    </font>
    <font>
      <sz val="10"/>
      <name val="Arial"/>
      <family val="2"/>
    </font>
    <font>
      <sz val="10"/>
      <color theme="1"/>
      <name val="Calibri"/>
      <family val="2"/>
      <scheme val="minor"/>
    </font>
    <font>
      <sz val="12"/>
      <color rgb="FF202124"/>
      <name val="Roboto"/>
    </font>
    <font>
      <sz val="11"/>
      <color rgb="FF000000"/>
      <name val="Inconsolata"/>
    </font>
    <font>
      <b/>
      <u/>
      <sz val="18"/>
      <color theme="1"/>
      <name val="Calibri"/>
      <family val="2"/>
    </font>
  </fonts>
  <fills count="90">
    <fill>
      <patternFill patternType="none"/>
    </fill>
    <fill>
      <patternFill patternType="gray125"/>
    </fill>
    <fill>
      <patternFill patternType="solid">
        <fgColor rgb="FFD8D8D8"/>
        <bgColor rgb="FFD8D8D8"/>
      </patternFill>
    </fill>
    <fill>
      <patternFill patternType="solid">
        <fgColor theme="0"/>
        <bgColor theme="0"/>
      </patternFill>
    </fill>
    <fill>
      <patternFill patternType="solid">
        <fgColor rgb="FFF4B083"/>
        <bgColor rgb="FFF4B083"/>
      </patternFill>
    </fill>
    <fill>
      <patternFill patternType="solid">
        <fgColor rgb="FFE7E6E6"/>
        <bgColor rgb="FFE7E6E6"/>
      </patternFill>
    </fill>
    <fill>
      <patternFill patternType="solid">
        <fgColor rgb="FFD9E2F3"/>
        <bgColor rgb="FFD9E2F3"/>
      </patternFill>
    </fill>
    <fill>
      <patternFill patternType="solid">
        <fgColor rgb="FF00B0F0"/>
        <bgColor rgb="FF00B0F0"/>
      </patternFill>
    </fill>
    <fill>
      <patternFill patternType="solid">
        <fgColor rgb="FFFF0000"/>
        <bgColor rgb="FFFF0000"/>
      </patternFill>
    </fill>
    <fill>
      <patternFill patternType="solid">
        <fgColor rgb="FFFFFF00"/>
        <bgColor rgb="FFFFFF00"/>
      </patternFill>
    </fill>
    <fill>
      <patternFill patternType="solid">
        <fgColor rgb="FF00B050"/>
        <bgColor rgb="FF00B050"/>
      </patternFill>
    </fill>
    <fill>
      <patternFill patternType="solid">
        <fgColor rgb="FFFFFFFF"/>
        <bgColor rgb="FFFFFFFF"/>
      </patternFill>
    </fill>
    <fill>
      <patternFill patternType="solid">
        <fgColor rgb="FFC9DAF8"/>
        <bgColor rgb="FFC9DAF8"/>
      </patternFill>
    </fill>
    <fill>
      <patternFill patternType="solid">
        <fgColor rgb="FFCFE2F3"/>
        <bgColor rgb="FFCFE2F3"/>
      </patternFill>
    </fill>
    <fill>
      <patternFill patternType="solid">
        <fgColor rgb="FF7F7F7F"/>
        <bgColor rgb="FF7F7F7F"/>
      </patternFill>
    </fill>
    <fill>
      <patternFill patternType="solid">
        <fgColor theme="2"/>
        <bgColor indexed="64"/>
      </patternFill>
    </fill>
    <fill>
      <patternFill patternType="solid">
        <fgColor theme="4" tint="0.79998168889431442"/>
        <bgColor indexed="64"/>
      </patternFill>
    </fill>
    <fill>
      <patternFill patternType="solid">
        <fgColor rgb="FFFFFF00"/>
        <bgColor indexed="64"/>
      </patternFill>
    </fill>
    <fill>
      <patternFill patternType="solid">
        <fgColor rgb="FFFFFF00"/>
        <bgColor rgb="FFF4B083"/>
      </patternFill>
    </fill>
    <fill>
      <patternFill patternType="solid">
        <fgColor theme="4"/>
        <bgColor indexed="64"/>
      </patternFill>
    </fill>
    <fill>
      <patternFill patternType="solid">
        <fgColor rgb="FFE7E6E6"/>
        <bgColor indexed="64"/>
      </patternFill>
    </fill>
    <fill>
      <patternFill patternType="solid">
        <fgColor theme="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B2A1C7"/>
        <bgColor indexed="64"/>
      </patternFill>
    </fill>
    <fill>
      <patternFill patternType="solid">
        <fgColor rgb="FFF2F2F2"/>
        <bgColor indexed="64"/>
      </patternFill>
    </fill>
    <fill>
      <patternFill patternType="solid">
        <fgColor rgb="FFC9DAF8"/>
        <bgColor indexed="64"/>
      </patternFill>
    </fill>
    <fill>
      <patternFill patternType="solid">
        <fgColor rgb="FFFF0000"/>
        <bgColor indexed="64"/>
      </patternFill>
    </fill>
    <fill>
      <patternFill patternType="solid">
        <fgColor theme="0"/>
        <bgColor rgb="FFFFFF00"/>
      </patternFill>
    </fill>
    <fill>
      <patternFill patternType="solid">
        <fgColor rgb="FF00B0F0"/>
        <bgColor indexed="64"/>
      </patternFill>
    </fill>
    <fill>
      <patternFill patternType="solid">
        <fgColor rgb="FF92D050"/>
        <bgColor rgb="FF00B0F0"/>
      </patternFill>
    </fill>
    <fill>
      <patternFill patternType="solid">
        <fgColor rgb="FF92D050"/>
        <bgColor indexed="64"/>
      </patternFill>
    </fill>
    <fill>
      <patternFill patternType="solid">
        <fgColor theme="9" tint="0.39997558519241921"/>
        <bgColor indexed="64"/>
      </patternFill>
    </fill>
    <fill>
      <patternFill patternType="solid">
        <fgColor theme="4"/>
        <bgColor rgb="FFD9E2F3"/>
      </patternFill>
    </fill>
    <fill>
      <patternFill patternType="solid">
        <fgColor theme="4"/>
        <bgColor rgb="FFE7E6E6"/>
      </patternFill>
    </fill>
    <fill>
      <patternFill patternType="solid">
        <fgColor rgb="FF92D050"/>
        <bgColor rgb="FFFF0000"/>
      </patternFill>
    </fill>
    <fill>
      <patternFill patternType="solid">
        <fgColor rgb="FF92D050"/>
        <bgColor rgb="FFFFFF00"/>
      </patternFill>
    </fill>
    <fill>
      <patternFill patternType="solid">
        <fgColor rgb="FF92D050"/>
        <bgColor rgb="FF00B050"/>
      </patternFill>
    </fill>
    <fill>
      <patternFill patternType="solid">
        <fgColor theme="2"/>
        <bgColor rgb="FF00B0F0"/>
      </patternFill>
    </fill>
    <fill>
      <patternFill patternType="solid">
        <fgColor theme="7" tint="0.59999389629810485"/>
        <bgColor rgb="FF00B0F0"/>
      </patternFill>
    </fill>
    <fill>
      <patternFill patternType="solid">
        <fgColor rgb="FF00B0F0"/>
        <bgColor rgb="FFDDEBF7"/>
      </patternFill>
    </fill>
    <fill>
      <patternFill patternType="solid">
        <fgColor theme="7" tint="0.59999389629810485"/>
        <bgColor indexed="64"/>
      </patternFill>
    </fill>
    <fill>
      <patternFill patternType="solid">
        <fgColor theme="7" tint="0.59999389629810485"/>
        <bgColor rgb="FFDDEBF7"/>
      </patternFill>
    </fill>
    <fill>
      <patternFill patternType="solid">
        <fgColor theme="7" tint="0.79998168889431442"/>
        <bgColor indexed="64"/>
      </patternFill>
    </fill>
    <fill>
      <patternFill patternType="solid">
        <fgColor theme="9" tint="0.59999389629810485"/>
        <bgColor rgb="FFFFFFFF"/>
      </patternFill>
    </fill>
    <fill>
      <patternFill patternType="solid">
        <fgColor theme="9" tint="-0.249977111117893"/>
        <bgColor rgb="FFC9DAF8"/>
      </patternFill>
    </fill>
    <fill>
      <patternFill patternType="solid">
        <fgColor theme="9" tint="-0.249977111117893"/>
        <bgColor rgb="FFCFE2F3"/>
      </patternFill>
    </fill>
    <fill>
      <patternFill patternType="solid">
        <fgColor rgb="FF00B0F0"/>
        <bgColor rgb="FFCFE2F3"/>
      </patternFill>
    </fill>
    <fill>
      <patternFill patternType="solid">
        <fgColor rgb="FF00B0F0"/>
        <bgColor rgb="FFC9DAF8"/>
      </patternFill>
    </fill>
    <fill>
      <patternFill patternType="solid">
        <fgColor rgb="FFFFFF99"/>
        <bgColor indexed="64"/>
      </patternFill>
    </fill>
    <fill>
      <patternFill patternType="solid">
        <fgColor rgb="FF00B0F0"/>
        <bgColor rgb="FF7F7F7F"/>
      </patternFill>
    </fill>
    <fill>
      <patternFill patternType="solid">
        <fgColor theme="0" tint="-0.499984740745262"/>
        <bgColor rgb="FF7F7F7F"/>
      </patternFill>
    </fill>
    <fill>
      <patternFill patternType="solid">
        <fgColor rgb="FF00B0F0"/>
        <bgColor rgb="FFD8D8D8"/>
      </patternFill>
    </fill>
    <fill>
      <patternFill patternType="solid">
        <fgColor rgb="FF00B0F0"/>
        <bgColor rgb="FFFFFF00"/>
      </patternFill>
    </fill>
    <fill>
      <patternFill patternType="solid">
        <fgColor rgb="FF00B0F0"/>
        <bgColor rgb="FF00CCFF"/>
      </patternFill>
    </fill>
    <fill>
      <patternFill patternType="solid">
        <fgColor theme="2" tint="-0.14999847407452621"/>
        <bgColor rgb="FFFFFFFF"/>
      </patternFill>
    </fill>
    <fill>
      <patternFill patternType="solid">
        <fgColor theme="2" tint="-0.14999847407452621"/>
        <bgColor rgb="FFC9DAF8"/>
      </patternFill>
    </fill>
    <fill>
      <patternFill patternType="solid">
        <fgColor theme="2" tint="-0.14999847407452621"/>
        <bgColor rgb="FFCFE2F3"/>
      </patternFill>
    </fill>
    <fill>
      <patternFill patternType="solid">
        <fgColor theme="5" tint="0.59999389629810485"/>
        <bgColor indexed="64"/>
      </patternFill>
    </fill>
    <fill>
      <patternFill patternType="solid">
        <fgColor theme="5" tint="0.79998168889431442"/>
        <bgColor indexed="64"/>
      </patternFill>
    </fill>
    <fill>
      <patternFill patternType="solid">
        <fgColor theme="0"/>
        <bgColor rgb="FFD9E2F3"/>
      </patternFill>
    </fill>
    <fill>
      <patternFill patternType="solid">
        <fgColor theme="0"/>
        <bgColor rgb="FFE7E6E6"/>
      </patternFill>
    </fill>
    <fill>
      <patternFill patternType="solid">
        <fgColor theme="0" tint="-0.249977111117893"/>
        <bgColor indexed="64"/>
      </patternFill>
    </fill>
    <fill>
      <patternFill patternType="solid">
        <fgColor rgb="FFD9D9D9"/>
        <bgColor rgb="FFD9D9D9"/>
      </patternFill>
    </fill>
    <fill>
      <patternFill patternType="solid">
        <fgColor rgb="FF5B9BD5"/>
        <bgColor rgb="FF5B9BD5"/>
      </patternFill>
    </fill>
    <fill>
      <patternFill patternType="solid">
        <fgColor rgb="FFCCCCCC"/>
        <bgColor rgb="FFCCCCCC"/>
      </patternFill>
    </fill>
    <fill>
      <patternFill patternType="solid">
        <fgColor rgb="FFFFF2CC"/>
        <bgColor rgb="FFFFF2CC"/>
      </patternFill>
    </fill>
    <fill>
      <patternFill patternType="solid">
        <fgColor rgb="FF92D050"/>
        <bgColor rgb="FF92D050"/>
      </patternFill>
    </fill>
    <fill>
      <patternFill patternType="solid">
        <fgColor theme="0" tint="-0.14999847407452621"/>
        <bgColor rgb="FFEFEFEF"/>
      </patternFill>
    </fill>
    <fill>
      <patternFill patternType="solid">
        <fgColor theme="0" tint="-0.14999847407452621"/>
        <bgColor rgb="FFFFFF00"/>
      </patternFill>
    </fill>
    <fill>
      <patternFill patternType="solid">
        <fgColor theme="0" tint="-0.14999847407452621"/>
        <bgColor theme="9"/>
      </patternFill>
    </fill>
    <fill>
      <patternFill patternType="solid">
        <fgColor theme="2"/>
        <bgColor theme="0"/>
      </patternFill>
    </fill>
    <fill>
      <patternFill patternType="solid">
        <fgColor theme="2"/>
        <bgColor theme="9"/>
      </patternFill>
    </fill>
    <fill>
      <patternFill patternType="solid">
        <fgColor theme="0" tint="-0.14999847407452621"/>
        <bgColor rgb="FF6AA84F"/>
      </patternFill>
    </fill>
    <fill>
      <patternFill patternType="solid">
        <fgColor theme="2"/>
        <bgColor rgb="FFFF0000"/>
      </patternFill>
    </fill>
    <fill>
      <patternFill patternType="solid">
        <fgColor theme="2"/>
        <bgColor rgb="FFFFFF00"/>
      </patternFill>
    </fill>
    <fill>
      <patternFill patternType="solid">
        <fgColor theme="0" tint="-0.14999847407452621"/>
        <bgColor rgb="FFFF0000"/>
      </patternFill>
    </fill>
    <fill>
      <patternFill patternType="solid">
        <fgColor theme="9"/>
        <bgColor theme="9"/>
      </patternFill>
    </fill>
    <fill>
      <patternFill patternType="solid">
        <fgColor theme="9" tint="0.79998168889431442"/>
        <bgColor indexed="64"/>
      </patternFill>
    </fill>
    <fill>
      <patternFill patternType="solid">
        <fgColor rgb="FF00FF00"/>
        <bgColor rgb="FF00FF00"/>
      </patternFill>
    </fill>
    <fill>
      <patternFill patternType="solid">
        <fgColor theme="0" tint="-4.9989318521683403E-2"/>
        <bgColor indexed="64"/>
      </patternFill>
    </fill>
    <fill>
      <patternFill patternType="solid">
        <fgColor rgb="FFD9D2E9"/>
        <bgColor rgb="FFD9D2E9"/>
      </patternFill>
    </fill>
    <fill>
      <patternFill patternType="solid">
        <fgColor rgb="FF6AA84F"/>
        <bgColor rgb="FF6AA84F"/>
      </patternFill>
    </fill>
    <fill>
      <patternFill patternType="solid">
        <fgColor rgb="FFBDD6EE"/>
        <bgColor rgb="FFBDD6EE"/>
      </patternFill>
    </fill>
    <fill>
      <patternFill patternType="solid">
        <fgColor rgb="FFB4A7D6"/>
        <bgColor rgb="FFB4A7D6"/>
      </patternFill>
    </fill>
    <fill>
      <patternFill patternType="solid">
        <fgColor rgb="FFB7B7B7"/>
        <bgColor rgb="FFB7B7B7"/>
      </patternFill>
    </fill>
    <fill>
      <patternFill patternType="solid">
        <fgColor rgb="FFB6D7A8"/>
        <bgColor rgb="FFB6D7A8"/>
      </patternFill>
    </fill>
    <fill>
      <patternFill patternType="solid">
        <fgColor rgb="FFFFB9C6"/>
        <bgColor rgb="FFFFB9C6"/>
      </patternFill>
    </fill>
    <fill>
      <patternFill patternType="solid">
        <fgColor rgb="FFE6B8AF"/>
        <bgColor rgb="FFE6B8AF"/>
      </patternFill>
    </fill>
    <fill>
      <patternFill patternType="solid">
        <fgColor theme="7" tint="0.39997558519241921"/>
        <bgColor indexed="64"/>
      </patternFill>
    </fill>
  </fills>
  <borders count="171">
    <border>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top/>
      <bottom style="medium">
        <color rgb="FF000000"/>
      </bottom>
      <diagonal/>
    </border>
    <border>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top/>
      <bottom/>
      <diagonal/>
    </border>
    <border>
      <left style="medium">
        <color rgb="FF000000"/>
      </left>
      <right/>
      <top style="medium">
        <color rgb="FF000000"/>
      </top>
      <bottom style="medium">
        <color rgb="FF000000"/>
      </bottom>
      <diagonal/>
    </border>
    <border>
      <left style="medium">
        <color rgb="FF000000"/>
      </left>
      <right/>
      <top/>
      <bottom style="medium">
        <color rgb="FF000000"/>
      </bottom>
      <diagonal/>
    </border>
    <border>
      <left style="thin">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ck">
        <color rgb="FF000000"/>
      </left>
      <right style="thick">
        <color rgb="FF000000"/>
      </right>
      <top style="thick">
        <color rgb="FF000000"/>
      </top>
      <bottom style="thick">
        <color rgb="FF000000"/>
      </bottom>
      <diagonal/>
    </border>
    <border>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top/>
      <bottom style="thick">
        <color rgb="FF00CCFF"/>
      </bottom>
      <diagonal/>
    </border>
    <border>
      <left style="thick">
        <color rgb="FF000000"/>
      </left>
      <right style="thick">
        <color rgb="FF000000"/>
      </right>
      <top/>
      <bottom style="thick">
        <color rgb="FF000000"/>
      </bottom>
      <diagonal/>
    </border>
    <border>
      <left style="thick">
        <color rgb="FF000000"/>
      </left>
      <right/>
      <top style="medium">
        <color rgb="FF000000"/>
      </top>
      <bottom style="medium">
        <color rgb="FF000000"/>
      </bottom>
      <diagonal/>
    </border>
    <border>
      <left/>
      <right style="thick">
        <color rgb="FF000000"/>
      </right>
      <top style="medium">
        <color rgb="FF000000"/>
      </top>
      <bottom style="medium">
        <color rgb="FF000000"/>
      </bottom>
      <diagonal/>
    </border>
    <border>
      <left/>
      <right style="thick">
        <color rgb="FF000000"/>
      </right>
      <top/>
      <bottom style="thick">
        <color rgb="FF000000"/>
      </bottom>
      <diagonal/>
    </border>
    <border>
      <left/>
      <right style="thick">
        <color rgb="FF00CCFF"/>
      </right>
      <top/>
      <bottom/>
      <diagonal/>
    </border>
    <border>
      <left/>
      <right style="thick">
        <color rgb="FF00CCFF"/>
      </right>
      <top/>
      <bottom style="thick">
        <color rgb="FF00CCFF"/>
      </bottom>
      <diagonal/>
    </border>
    <border>
      <left/>
      <right style="thin">
        <color rgb="FF000000"/>
      </right>
      <top style="thin">
        <color rgb="FF000000"/>
      </top>
      <bottom style="thick">
        <color rgb="FF000000"/>
      </bottom>
      <diagonal/>
    </border>
    <border>
      <left/>
      <right style="thick">
        <color rgb="FF000000"/>
      </right>
      <top/>
      <bottom/>
      <diagonal/>
    </border>
    <border>
      <left/>
      <right/>
      <top/>
      <bottom style="thick">
        <color rgb="FF000000"/>
      </bottom>
      <diagonal/>
    </border>
    <border>
      <left/>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rgb="FFCCCCCC"/>
      </left>
      <right style="medium">
        <color rgb="FF000000"/>
      </right>
      <top style="medium">
        <color rgb="FFCCCCCC"/>
      </top>
      <bottom style="medium">
        <color rgb="FF000000"/>
      </bottom>
      <diagonal/>
    </border>
    <border>
      <left style="medium">
        <color rgb="FFCCCCCC"/>
      </left>
      <right style="medium">
        <color rgb="FF0000FF"/>
      </right>
      <top style="medium">
        <color rgb="FFCCCCCC"/>
      </top>
      <bottom style="medium">
        <color rgb="FF000000"/>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style="thick">
        <color rgb="FF000000"/>
      </bottom>
      <diagonal/>
    </border>
    <border>
      <left style="thick">
        <color rgb="FF000000"/>
      </left>
      <right style="medium">
        <color rgb="FF000000"/>
      </right>
      <top style="medium">
        <color rgb="FFCCCCCC"/>
      </top>
      <bottom style="medium">
        <color rgb="FF000000"/>
      </bottom>
      <diagonal/>
    </border>
    <border>
      <left style="medium">
        <color rgb="FFCCCCCC"/>
      </left>
      <right style="thick">
        <color rgb="FF000000"/>
      </right>
      <top style="medium">
        <color rgb="FFCCCCCC"/>
      </top>
      <bottom style="medium">
        <color rgb="FF000000"/>
      </bottom>
      <diagonal/>
    </border>
    <border>
      <left style="medium">
        <color rgb="FFCCCCCC"/>
      </left>
      <right style="thick">
        <color rgb="FF000000"/>
      </right>
      <top style="medium">
        <color rgb="FFCCCCCC"/>
      </top>
      <bottom style="medium">
        <color rgb="FFCCCCCC"/>
      </bottom>
      <diagonal/>
    </border>
    <border>
      <left style="medium">
        <color rgb="FFCCCCCC"/>
      </left>
      <right style="thick">
        <color rgb="FF000000"/>
      </right>
      <top style="medium">
        <color rgb="FFCCCCCC"/>
      </top>
      <bottom style="thick">
        <color rgb="FF000000"/>
      </bottom>
      <diagonal/>
    </border>
    <border>
      <left style="medium">
        <color rgb="FF000000"/>
      </left>
      <right style="medium">
        <color rgb="FF000000"/>
      </right>
      <top style="medium">
        <color rgb="FFCCCCCC"/>
      </top>
      <bottom style="medium">
        <color rgb="FF000000"/>
      </bottom>
      <diagonal/>
    </border>
    <border>
      <left style="medium">
        <color rgb="FF0000FF"/>
      </left>
      <right style="medium">
        <color rgb="FF0000FF"/>
      </right>
      <top style="medium">
        <color rgb="FFCCCCCC"/>
      </top>
      <bottom style="medium">
        <color rgb="FF000000"/>
      </bottom>
      <diagonal/>
    </border>
    <border>
      <left style="medium">
        <color rgb="FFCCCCCC"/>
      </left>
      <right/>
      <top style="medium">
        <color rgb="FFCCCCCC"/>
      </top>
      <bottom style="medium">
        <color rgb="FFCCCCCC"/>
      </bottom>
      <diagonal/>
    </border>
    <border>
      <left/>
      <right/>
      <top style="medium">
        <color rgb="FFCCCCCC"/>
      </top>
      <bottom style="medium">
        <color rgb="FFCCCCCC"/>
      </bottom>
      <diagonal/>
    </border>
    <border>
      <left/>
      <right style="medium">
        <color rgb="FFCCCCCC"/>
      </right>
      <top style="medium">
        <color rgb="FFCCCCCC"/>
      </top>
      <bottom style="medium">
        <color rgb="FFCCCCCC"/>
      </bottom>
      <diagonal/>
    </border>
    <border>
      <left style="thick">
        <color rgb="FF000000"/>
      </left>
      <right/>
      <top/>
      <bottom/>
      <diagonal/>
    </border>
    <border>
      <left/>
      <right style="medium">
        <color rgb="FFCCCCCC"/>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diagonal/>
    </border>
    <border>
      <left style="thin">
        <color rgb="FF000000"/>
      </left>
      <right/>
      <top style="thick">
        <color rgb="FF000000"/>
      </top>
      <bottom style="thin">
        <color rgb="FF000000"/>
      </bottom>
      <diagonal/>
    </border>
    <border>
      <left/>
      <right/>
      <top style="thick">
        <color rgb="FF000000"/>
      </top>
      <bottom style="thin">
        <color rgb="FF000000"/>
      </bottom>
      <diagonal/>
    </border>
    <border>
      <left/>
      <right style="thin">
        <color rgb="FF000000"/>
      </right>
      <top style="thick">
        <color rgb="FF000000"/>
      </top>
      <bottom style="thin">
        <color rgb="FF000000"/>
      </bottom>
      <diagonal/>
    </border>
    <border>
      <left/>
      <right/>
      <top style="thick">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diagonal/>
    </border>
    <border>
      <left/>
      <right/>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rgb="FF000000"/>
      </left>
      <right/>
      <top style="thin">
        <color rgb="FF000000"/>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thin">
        <color rgb="FF000000"/>
      </right>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bottom style="medium">
        <color indexed="64"/>
      </bottom>
      <diagonal/>
    </border>
    <border>
      <left/>
      <right style="thin">
        <color rgb="FF000000"/>
      </right>
      <top/>
      <bottom style="medium">
        <color indexed="64"/>
      </bottom>
      <diagonal/>
    </border>
    <border>
      <left/>
      <right style="medium">
        <color indexed="64"/>
      </right>
      <top/>
      <bottom style="thin">
        <color rgb="FF000000"/>
      </bottom>
      <diagonal/>
    </border>
    <border>
      <left style="thin">
        <color rgb="FF000000"/>
      </left>
      <right style="medium">
        <color indexed="64"/>
      </right>
      <top/>
      <bottom style="thin">
        <color rgb="FF000000"/>
      </bottom>
      <diagonal/>
    </border>
    <border>
      <left style="medium">
        <color indexed="64"/>
      </left>
      <right/>
      <top style="medium">
        <color indexed="64"/>
      </top>
      <bottom/>
      <diagonal/>
    </border>
    <border>
      <left/>
      <right/>
      <top style="medium">
        <color indexed="64"/>
      </top>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thin">
        <color indexed="64"/>
      </left>
      <right style="medium">
        <color indexed="64"/>
      </right>
      <top style="thin">
        <color rgb="FF000000"/>
      </top>
      <bottom style="thin">
        <color rgb="FF000000"/>
      </bottom>
      <diagonal/>
    </border>
    <border>
      <left style="thin">
        <color indexed="64"/>
      </left>
      <right style="medium">
        <color indexed="64"/>
      </right>
      <top/>
      <bottom/>
      <diagonal/>
    </border>
    <border>
      <left style="thin">
        <color indexed="64"/>
      </left>
      <right style="medium">
        <color indexed="64"/>
      </right>
      <top/>
      <bottom style="thin">
        <color rgb="FF000000"/>
      </bottom>
      <diagonal/>
    </border>
    <border>
      <left style="thin">
        <color indexed="64"/>
      </left>
      <right/>
      <top/>
      <bottom style="thin">
        <color rgb="FF000000"/>
      </bottom>
      <diagonal/>
    </border>
    <border>
      <left style="thin">
        <color indexed="64"/>
      </left>
      <right style="thin">
        <color rgb="FF000000"/>
      </right>
      <top style="thin">
        <color rgb="FF000000"/>
      </top>
      <bottom style="thin">
        <color indexed="64"/>
      </bottom>
      <diagonal/>
    </border>
    <border>
      <left/>
      <right style="thin">
        <color rgb="FF000000"/>
      </right>
      <top style="thin">
        <color rgb="FF000000"/>
      </top>
      <bottom style="thin">
        <color indexed="64"/>
      </bottom>
      <diagonal/>
    </border>
    <border>
      <left style="medium">
        <color indexed="64"/>
      </left>
      <right/>
      <top style="thin">
        <color rgb="FF000000"/>
      </top>
      <bottom style="thin">
        <color rgb="FF000000"/>
      </bottom>
      <diagonal/>
    </border>
    <border>
      <left style="medium">
        <color indexed="64"/>
      </left>
      <right/>
      <top style="thin">
        <color rgb="FF000000"/>
      </top>
      <bottom style="medium">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right style="medium">
        <color indexed="64"/>
      </right>
      <top style="medium">
        <color indexed="64"/>
      </top>
      <bottom/>
      <diagonal/>
    </border>
    <border>
      <left style="medium">
        <color indexed="64"/>
      </left>
      <right style="medium">
        <color indexed="64"/>
      </right>
      <top/>
      <bottom style="thin">
        <color indexed="64"/>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style="medium">
        <color rgb="FFCCCCCC"/>
      </left>
      <right style="medium">
        <color rgb="FF000000"/>
      </right>
      <top style="medium">
        <color indexed="64"/>
      </top>
      <bottom style="medium">
        <color indexed="64"/>
      </bottom>
      <diagonal/>
    </border>
    <border>
      <left/>
      <right style="thin">
        <color indexed="64"/>
      </right>
      <top/>
      <bottom/>
      <diagonal/>
    </border>
    <border>
      <left style="medium">
        <color rgb="FFCCCCCC"/>
      </left>
      <right style="thin">
        <color indexed="64"/>
      </right>
      <top style="medium">
        <color indexed="64"/>
      </top>
      <bottom style="medium">
        <color indexed="64"/>
      </bottom>
      <diagonal/>
    </border>
    <border>
      <left style="thin">
        <color indexed="64"/>
      </left>
      <right/>
      <top/>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rgb="FF000000"/>
      </right>
      <top style="thin">
        <color rgb="FF000000"/>
      </top>
      <bottom/>
      <diagonal/>
    </border>
    <border>
      <left style="medium">
        <color indexed="64"/>
      </left>
      <right style="thin">
        <color rgb="FF000000"/>
      </right>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ck">
        <color rgb="FF000000"/>
      </right>
      <top style="thick">
        <color rgb="FF000000"/>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bottom style="thin">
        <color indexed="64"/>
      </bottom>
      <diagonal/>
    </border>
    <border>
      <left style="thick">
        <color rgb="FF000000"/>
      </left>
      <right style="thick">
        <color rgb="FF000000"/>
      </right>
      <top style="thick">
        <color rgb="FF000000"/>
      </top>
      <bottom/>
      <diagonal/>
    </border>
    <border>
      <left style="thick">
        <color rgb="FF000000"/>
      </left>
      <right/>
      <top style="thick">
        <color rgb="FF000000"/>
      </top>
      <bottom/>
      <diagonal/>
    </border>
    <border>
      <left style="thick">
        <color rgb="FF000000"/>
      </left>
      <right style="thick">
        <color rgb="FF000000"/>
      </right>
      <top/>
      <bottom/>
      <diagonal/>
    </border>
    <border>
      <left style="medium">
        <color indexed="64"/>
      </left>
      <right/>
      <top/>
      <bottom/>
      <diagonal/>
    </border>
    <border>
      <left/>
      <right/>
      <top style="thin">
        <color rgb="FF000000"/>
      </top>
      <bottom style="thin">
        <color rgb="FF000000"/>
      </bottom>
      <diagonal/>
    </border>
    <border>
      <left style="thin">
        <color rgb="FF000000"/>
      </left>
      <right/>
      <top style="thin">
        <color rgb="FF000000"/>
      </top>
      <bottom/>
      <diagonal/>
    </border>
    <border>
      <left style="medium">
        <color indexed="64"/>
      </left>
      <right/>
      <top/>
      <bottom style="medium">
        <color indexed="64"/>
      </bottom>
      <diagonal/>
    </border>
    <border>
      <left/>
      <right style="medium">
        <color indexed="64"/>
      </right>
      <top style="thin">
        <color rgb="FF000000"/>
      </top>
      <bottom style="medium">
        <color indexed="64"/>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s>
  <cellStyleXfs count="5">
    <xf numFmtId="0" fontId="0" fillId="0" borderId="0"/>
    <xf numFmtId="0" fontId="2" fillId="0" borderId="0"/>
    <xf numFmtId="0" fontId="41" fillId="0" borderId="0"/>
    <xf numFmtId="0" fontId="95" fillId="0" borderId="0" applyNumberFormat="0" applyFill="0" applyBorder="0" applyAlignment="0" applyProtection="0"/>
    <xf numFmtId="0" fontId="104" fillId="0" borderId="0"/>
  </cellStyleXfs>
  <cellXfs count="849">
    <xf numFmtId="0" fontId="0" fillId="0" borderId="0" xfId="0"/>
    <xf numFmtId="0" fontId="3" fillId="0" borderId="0" xfId="0" applyFont="1"/>
    <xf numFmtId="0" fontId="5" fillId="0" borderId="0" xfId="0" applyFont="1" applyAlignment="1">
      <alignment vertical="center"/>
    </xf>
    <xf numFmtId="0" fontId="7" fillId="0" borderId="8" xfId="0" applyFont="1" applyBorder="1"/>
    <xf numFmtId="0" fontId="3" fillId="0" borderId="0" xfId="0" applyFont="1" applyAlignment="1">
      <alignment horizontal="center"/>
    </xf>
    <xf numFmtId="0" fontId="3" fillId="0" borderId="8" xfId="0" applyFont="1" applyBorder="1"/>
    <xf numFmtId="0" fontId="8" fillId="3" borderId="12" xfId="0" applyFont="1" applyFill="1" applyBorder="1" applyAlignment="1">
      <alignment horizontal="center" wrapText="1"/>
    </xf>
    <xf numFmtId="0" fontId="8" fillId="0" borderId="13" xfId="0" applyFont="1" applyBorder="1" applyAlignment="1">
      <alignment horizontal="center"/>
    </xf>
    <xf numFmtId="0" fontId="8" fillId="2" borderId="14" xfId="0" applyFont="1" applyFill="1" applyBorder="1" applyAlignment="1">
      <alignment horizontal="center" wrapText="1"/>
    </xf>
    <xf numFmtId="0" fontId="8" fillId="6" borderId="16" xfId="0" applyFont="1" applyFill="1" applyBorder="1" applyAlignment="1">
      <alignment wrapText="1"/>
    </xf>
    <xf numFmtId="0" fontId="3" fillId="6" borderId="16" xfId="0" applyFont="1" applyFill="1" applyBorder="1" applyAlignment="1">
      <alignment wrapText="1"/>
    </xf>
    <xf numFmtId="0" fontId="8" fillId="6" borderId="16" xfId="0" applyFont="1" applyFill="1" applyBorder="1" applyAlignment="1">
      <alignment horizontal="center"/>
    </xf>
    <xf numFmtId="10" fontId="8" fillId="6" borderId="16" xfId="0" applyNumberFormat="1" applyFont="1" applyFill="1" applyBorder="1" applyAlignment="1">
      <alignment horizontal="center"/>
    </xf>
    <xf numFmtId="0" fontId="3" fillId="6" borderId="16" xfId="0" applyFont="1" applyFill="1" applyBorder="1" applyAlignment="1">
      <alignment horizontal="center"/>
    </xf>
    <xf numFmtId="2" fontId="8" fillId="6" borderId="16" xfId="0" applyNumberFormat="1" applyFont="1" applyFill="1" applyBorder="1" applyAlignment="1">
      <alignment horizontal="center"/>
    </xf>
    <xf numFmtId="164" fontId="10" fillId="6" borderId="17" xfId="0" applyNumberFormat="1" applyFont="1" applyFill="1" applyBorder="1" applyAlignment="1">
      <alignment horizontal="center"/>
    </xf>
    <xf numFmtId="10" fontId="3" fillId="6" borderId="16" xfId="0" applyNumberFormat="1" applyFont="1" applyFill="1" applyBorder="1" applyAlignment="1">
      <alignment horizontal="center"/>
    </xf>
    <xf numFmtId="164" fontId="10" fillId="4" borderId="22" xfId="0" applyNumberFormat="1" applyFont="1" applyFill="1" applyBorder="1" applyAlignment="1">
      <alignment horizontal="center"/>
    </xf>
    <xf numFmtId="0" fontId="8" fillId="4" borderId="20" xfId="0" applyFont="1" applyFill="1" applyBorder="1" applyAlignment="1">
      <alignment horizontal="center"/>
    </xf>
    <xf numFmtId="0" fontId="8" fillId="4" borderId="16" xfId="0" applyFont="1" applyFill="1" applyBorder="1" applyAlignment="1">
      <alignment horizontal="center"/>
    </xf>
    <xf numFmtId="0" fontId="8" fillId="4" borderId="21" xfId="0" applyFont="1" applyFill="1" applyBorder="1" applyAlignment="1">
      <alignment horizontal="center"/>
    </xf>
    <xf numFmtId="10" fontId="3" fillId="0" borderId="0" xfId="0" applyNumberFormat="1" applyFont="1"/>
    <xf numFmtId="0" fontId="3" fillId="0" borderId="37" xfId="0" applyFont="1" applyBorder="1"/>
    <xf numFmtId="0" fontId="3" fillId="0" borderId="23" xfId="0" applyFont="1" applyBorder="1"/>
    <xf numFmtId="0" fontId="18" fillId="0" borderId="40" xfId="0" applyFont="1" applyBorder="1"/>
    <xf numFmtId="0" fontId="18" fillId="0" borderId="25" xfId="0" applyFont="1" applyBorder="1"/>
    <xf numFmtId="0" fontId="3" fillId="0" borderId="24" xfId="0" applyFont="1" applyBorder="1"/>
    <xf numFmtId="3" fontId="3" fillId="0" borderId="25" xfId="0" applyNumberFormat="1" applyFont="1" applyBorder="1"/>
    <xf numFmtId="10" fontId="3" fillId="0" borderId="25" xfId="0" applyNumberFormat="1" applyFont="1" applyBorder="1"/>
    <xf numFmtId="0" fontId="22" fillId="0" borderId="26" xfId="0" applyFont="1" applyBorder="1" applyAlignment="1">
      <alignment horizontal="center" wrapText="1"/>
    </xf>
    <xf numFmtId="0" fontId="22" fillId="0" borderId="27" xfId="0" applyFont="1" applyBorder="1" applyAlignment="1">
      <alignment horizontal="center" wrapText="1"/>
    </xf>
    <xf numFmtId="0" fontId="24" fillId="0" borderId="0" xfId="0" applyFont="1"/>
    <xf numFmtId="0" fontId="21" fillId="0" borderId="0" xfId="0" applyFont="1" applyAlignment="1">
      <alignment horizontal="center" wrapText="1"/>
    </xf>
    <xf numFmtId="0" fontId="21" fillId="0" borderId="0" xfId="0" applyFont="1" applyAlignment="1">
      <alignment horizontal="center"/>
    </xf>
    <xf numFmtId="0" fontId="27" fillId="0" borderId="0" xfId="0" applyFont="1" applyAlignment="1">
      <alignment horizontal="center" wrapText="1"/>
    </xf>
    <xf numFmtId="0" fontId="27" fillId="0" borderId="0" xfId="0" applyFont="1" applyAlignment="1">
      <alignment horizontal="center"/>
    </xf>
    <xf numFmtId="0" fontId="29" fillId="0" borderId="0" xfId="0" applyFont="1" applyAlignment="1">
      <alignment horizontal="center" wrapText="1"/>
    </xf>
    <xf numFmtId="0" fontId="29" fillId="0" borderId="0" xfId="0" applyFont="1" applyAlignment="1">
      <alignment horizontal="center"/>
    </xf>
    <xf numFmtId="0" fontId="28" fillId="0" borderId="41" xfId="0" applyFont="1" applyBorder="1" applyAlignment="1">
      <alignment horizontal="center" wrapText="1"/>
    </xf>
    <xf numFmtId="9" fontId="28" fillId="0" borderId="41" xfId="0" applyNumberFormat="1" applyFont="1" applyBorder="1" applyAlignment="1">
      <alignment horizontal="center" wrapText="1"/>
    </xf>
    <xf numFmtId="9" fontId="21" fillId="0" borderId="41" xfId="0" applyNumberFormat="1" applyFont="1" applyBorder="1" applyAlignment="1">
      <alignment horizontal="center" wrapText="1"/>
    </xf>
    <xf numFmtId="0" fontId="31" fillId="0" borderId="0" xfId="0" applyFont="1" applyAlignment="1">
      <alignment wrapText="1"/>
    </xf>
    <xf numFmtId="9" fontId="35" fillId="0" borderId="41" xfId="0" applyNumberFormat="1" applyFont="1" applyBorder="1" applyAlignment="1">
      <alignment horizontal="center" wrapText="1"/>
    </xf>
    <xf numFmtId="0" fontId="36" fillId="0" borderId="0" xfId="0" applyFont="1" applyAlignment="1">
      <alignment horizontal="center" wrapText="1"/>
    </xf>
    <xf numFmtId="0" fontId="37" fillId="0" borderId="41" xfId="0" applyFont="1" applyBorder="1" applyAlignment="1">
      <alignment horizontal="center" wrapText="1"/>
    </xf>
    <xf numFmtId="0" fontId="28" fillId="0" borderId="0" xfId="0" applyFont="1" applyAlignment="1">
      <alignment horizontal="center" wrapText="1"/>
    </xf>
    <xf numFmtId="0" fontId="0" fillId="15" borderId="41" xfId="0" applyFill="1" applyBorder="1" applyAlignment="1">
      <alignment horizontal="center"/>
    </xf>
    <xf numFmtId="0" fontId="15" fillId="12" borderId="31" xfId="0" applyFont="1" applyFill="1" applyBorder="1" applyAlignment="1">
      <alignment horizontal="center"/>
    </xf>
    <xf numFmtId="0" fontId="15" fillId="0" borderId="31" xfId="0" applyFont="1" applyBorder="1" applyAlignment="1">
      <alignment horizontal="center"/>
    </xf>
    <xf numFmtId="0" fontId="15" fillId="13" borderId="31" xfId="0" applyFont="1" applyFill="1" applyBorder="1" applyAlignment="1">
      <alignment horizontal="center"/>
    </xf>
    <xf numFmtId="0" fontId="2" fillId="0" borderId="0" xfId="1"/>
    <xf numFmtId="0" fontId="2" fillId="0" borderId="41" xfId="1" applyBorder="1"/>
    <xf numFmtId="0" fontId="44" fillId="0" borderId="41" xfId="1" applyFont="1" applyBorder="1" applyAlignment="1">
      <alignment horizontal="center"/>
    </xf>
    <xf numFmtId="0" fontId="45" fillId="0" borderId="41" xfId="1" applyFont="1" applyBorder="1" applyAlignment="1">
      <alignment vertical="top" wrapText="1"/>
    </xf>
    <xf numFmtId="0" fontId="2" fillId="0" borderId="0" xfId="1" applyAlignment="1">
      <alignment wrapText="1"/>
    </xf>
    <xf numFmtId="0" fontId="2" fillId="0" borderId="41" xfId="1" applyBorder="1" applyAlignment="1">
      <alignment horizontal="center" wrapText="1"/>
    </xf>
    <xf numFmtId="0" fontId="43" fillId="0" borderId="41" xfId="1" applyFont="1" applyBorder="1" applyAlignment="1">
      <alignment horizontal="center" wrapText="1"/>
    </xf>
    <xf numFmtId="0" fontId="43" fillId="0" borderId="48" xfId="0" applyFont="1" applyBorder="1" applyAlignment="1">
      <alignment horizontal="center" vertical="top" wrapText="1"/>
    </xf>
    <xf numFmtId="0" fontId="0" fillId="16" borderId="49" xfId="0" applyFill="1" applyBorder="1" applyAlignment="1">
      <alignment horizontal="center"/>
    </xf>
    <xf numFmtId="0" fontId="0" fillId="15" borderId="50" xfId="0" applyFill="1" applyBorder="1" applyAlignment="1">
      <alignment horizontal="center"/>
    </xf>
    <xf numFmtId="0" fontId="0" fillId="16" borderId="51" xfId="0" applyFill="1" applyBorder="1" applyAlignment="1">
      <alignment horizontal="center"/>
    </xf>
    <xf numFmtId="0" fontId="0" fillId="15" borderId="53" xfId="0" applyFill="1" applyBorder="1" applyAlignment="1">
      <alignment horizontal="center"/>
    </xf>
    <xf numFmtId="0" fontId="0" fillId="16" borderId="54" xfId="0" applyFill="1" applyBorder="1" applyAlignment="1">
      <alignment horizontal="center"/>
    </xf>
    <xf numFmtId="0" fontId="0" fillId="16" borderId="56" xfId="0" applyFill="1" applyBorder="1" applyAlignment="1">
      <alignment horizontal="center"/>
    </xf>
    <xf numFmtId="0" fontId="0" fillId="15" borderId="52" xfId="0" applyFill="1" applyBorder="1" applyAlignment="1">
      <alignment horizontal="center" wrapText="1"/>
    </xf>
    <xf numFmtId="0" fontId="0" fillId="15" borderId="55" xfId="0" applyFill="1" applyBorder="1" applyAlignment="1">
      <alignment horizontal="center" wrapText="1"/>
    </xf>
    <xf numFmtId="0" fontId="0" fillId="0" borderId="0" xfId="0" applyAlignment="1">
      <alignment wrapText="1"/>
    </xf>
    <xf numFmtId="0" fontId="43" fillId="16" borderId="41" xfId="1" applyFont="1" applyFill="1" applyBorder="1" applyAlignment="1">
      <alignment horizontal="center"/>
    </xf>
    <xf numFmtId="0" fontId="2" fillId="16" borderId="41" xfId="1" applyFill="1" applyBorder="1"/>
    <xf numFmtId="0" fontId="12" fillId="17" borderId="41" xfId="0" applyFont="1" applyFill="1" applyBorder="1"/>
    <xf numFmtId="0" fontId="3" fillId="17" borderId="41" xfId="0" applyFont="1" applyFill="1" applyBorder="1"/>
    <xf numFmtId="0" fontId="6" fillId="0" borderId="0" xfId="0" applyFont="1"/>
    <xf numFmtId="0" fontId="15" fillId="0" borderId="24" xfId="0" applyFont="1" applyBorder="1" applyAlignment="1">
      <alignment horizontal="center" vertical="center" wrapText="1"/>
    </xf>
    <xf numFmtId="0" fontId="17" fillId="0" borderId="24" xfId="0" applyFont="1" applyBorder="1" applyAlignment="1">
      <alignment horizontal="center" vertical="center" wrapText="1"/>
    </xf>
    <xf numFmtId="0" fontId="16" fillId="0" borderId="16" xfId="0" applyFont="1" applyBorder="1" applyAlignment="1">
      <alignment horizontal="left" vertical="center" wrapText="1"/>
    </xf>
    <xf numFmtId="0" fontId="16" fillId="16" borderId="16" xfId="0" applyFont="1" applyFill="1" applyBorder="1" applyAlignment="1">
      <alignment horizontal="left" vertical="center" wrapText="1"/>
    </xf>
    <xf numFmtId="0" fontId="25" fillId="0" borderId="16" xfId="0" applyFont="1" applyBorder="1" applyAlignment="1">
      <alignment horizontal="left" vertical="center" wrapText="1"/>
    </xf>
    <xf numFmtId="0" fontId="25" fillId="16" borderId="16" xfId="0" applyFont="1" applyFill="1" applyBorder="1" applyAlignment="1">
      <alignment horizontal="left" vertical="center" wrapText="1"/>
    </xf>
    <xf numFmtId="0" fontId="52" fillId="0" borderId="16" xfId="0" applyFont="1" applyBorder="1" applyAlignment="1">
      <alignment horizontal="left" vertical="center" wrapText="1"/>
    </xf>
    <xf numFmtId="0" fontId="24" fillId="0" borderId="16" xfId="0" applyFont="1" applyBorder="1" applyAlignment="1">
      <alignment horizontal="left" vertical="center" wrapText="1"/>
    </xf>
    <xf numFmtId="0" fontId="16" fillId="23" borderId="16" xfId="0" applyFont="1" applyFill="1" applyBorder="1" applyAlignment="1">
      <alignment horizontal="left" vertical="center" wrapText="1"/>
    </xf>
    <xf numFmtId="0" fontId="25" fillId="23" borderId="16" xfId="0" applyFont="1" applyFill="1" applyBorder="1" applyAlignment="1">
      <alignment horizontal="left" vertical="center" wrapText="1"/>
    </xf>
    <xf numFmtId="0" fontId="7" fillId="0" borderId="71" xfId="0" applyFont="1" applyBorder="1" applyAlignment="1">
      <alignment wrapText="1"/>
    </xf>
    <xf numFmtId="0" fontId="7" fillId="0" borderId="72" xfId="0" applyFont="1" applyBorder="1" applyAlignment="1">
      <alignment wrapText="1"/>
    </xf>
    <xf numFmtId="0" fontId="9" fillId="0" borderId="73" xfId="0" applyFont="1" applyBorder="1" applyAlignment="1">
      <alignment horizontal="center" vertical="center" wrapText="1"/>
    </xf>
    <xf numFmtId="0" fontId="9" fillId="0" borderId="69" xfId="0" applyFont="1" applyBorder="1" applyAlignment="1">
      <alignment horizontal="center" vertical="center" wrapText="1"/>
    </xf>
    <xf numFmtId="0" fontId="9" fillId="0" borderId="74" xfId="0" applyFont="1" applyBorder="1" applyAlignment="1">
      <alignment horizontal="center" vertical="center" wrapText="1"/>
    </xf>
    <xf numFmtId="0" fontId="7" fillId="0" borderId="75" xfId="0" applyFont="1" applyBorder="1" applyAlignment="1">
      <alignment wrapText="1"/>
    </xf>
    <xf numFmtId="0" fontId="7" fillId="24" borderId="76" xfId="0" applyFont="1" applyFill="1" applyBorder="1" applyAlignment="1">
      <alignment wrapText="1"/>
    </xf>
    <xf numFmtId="0" fontId="15" fillId="0" borderId="76" xfId="0" applyFont="1" applyBorder="1" applyAlignment="1">
      <alignment horizontal="center" wrapText="1"/>
    </xf>
    <xf numFmtId="0" fontId="55" fillId="0" borderId="76" xfId="0" applyFont="1" applyBorder="1" applyAlignment="1">
      <alignment horizontal="center" wrapText="1"/>
    </xf>
    <xf numFmtId="0" fontId="9" fillId="0" borderId="73" xfId="0" applyFont="1" applyBorder="1" applyAlignment="1">
      <alignment vertical="center" wrapText="1"/>
    </xf>
    <xf numFmtId="0" fontId="3" fillId="0" borderId="76" xfId="0" applyFont="1" applyBorder="1" applyAlignment="1">
      <alignment wrapText="1"/>
    </xf>
    <xf numFmtId="0" fontId="7" fillId="0" borderId="76" xfId="0" applyFont="1" applyBorder="1" applyAlignment="1">
      <alignment wrapText="1"/>
    </xf>
    <xf numFmtId="0" fontId="57" fillId="26" borderId="77" xfId="0" applyFont="1" applyFill="1" applyBorder="1" applyAlignment="1">
      <alignment vertical="center" wrapText="1"/>
    </xf>
    <xf numFmtId="0" fontId="57" fillId="26" borderId="69" xfId="0" applyFont="1" applyFill="1" applyBorder="1" applyAlignment="1">
      <alignment horizontal="center" vertical="center" wrapText="1"/>
    </xf>
    <xf numFmtId="0" fontId="57" fillId="26" borderId="78" xfId="0" applyFont="1" applyFill="1" applyBorder="1" applyAlignment="1">
      <alignment vertical="center" wrapText="1"/>
    </xf>
    <xf numFmtId="0" fontId="57" fillId="26" borderId="70" xfId="0" applyFont="1" applyFill="1" applyBorder="1" applyAlignment="1">
      <alignment horizontal="center" vertical="center" wrapText="1"/>
    </xf>
    <xf numFmtId="0" fontId="49" fillId="0" borderId="0" xfId="0" applyFont="1" applyAlignment="1">
      <alignment horizontal="left" vertical="center" wrapText="1"/>
    </xf>
    <xf numFmtId="0" fontId="22" fillId="27" borderId="27" xfId="0" applyFont="1" applyFill="1" applyBorder="1" applyAlignment="1">
      <alignment horizontal="center" wrapText="1"/>
    </xf>
    <xf numFmtId="0" fontId="22" fillId="19" borderId="27" xfId="0" applyFont="1" applyFill="1" applyBorder="1" applyAlignment="1">
      <alignment horizontal="center" wrapText="1"/>
    </xf>
    <xf numFmtId="0" fontId="24" fillId="0" borderId="0" xfId="0" applyFont="1" applyAlignment="1">
      <alignment vertical="top"/>
    </xf>
    <xf numFmtId="0" fontId="22" fillId="0" borderId="26" xfId="0" applyFont="1" applyBorder="1" applyAlignment="1">
      <alignment horizontal="center" vertical="top" wrapText="1"/>
    </xf>
    <xf numFmtId="0" fontId="22" fillId="0" borderId="27" xfId="0" applyFont="1" applyBorder="1" applyAlignment="1">
      <alignment horizontal="center" vertical="top" wrapText="1"/>
    </xf>
    <xf numFmtId="0" fontId="22" fillId="27" borderId="27" xfId="0" applyFont="1" applyFill="1" applyBorder="1" applyAlignment="1">
      <alignment horizontal="center" vertical="top" wrapText="1"/>
    </xf>
    <xf numFmtId="0" fontId="22" fillId="19" borderId="27" xfId="0" applyFont="1" applyFill="1" applyBorder="1" applyAlignment="1">
      <alignment horizontal="center" vertical="top" wrapText="1"/>
    </xf>
    <xf numFmtId="0" fontId="24" fillId="0" borderId="0" xfId="0" applyFont="1" applyAlignment="1">
      <alignment horizontal="center" vertical="top"/>
    </xf>
    <xf numFmtId="1" fontId="16" fillId="28" borderId="0" xfId="0" applyNumberFormat="1" applyFont="1" applyFill="1" applyAlignment="1">
      <alignment horizontal="center" wrapText="1"/>
    </xf>
    <xf numFmtId="165" fontId="15" fillId="28" borderId="0" xfId="0" applyNumberFormat="1" applyFont="1" applyFill="1" applyAlignment="1">
      <alignment horizontal="center" wrapText="1"/>
    </xf>
    <xf numFmtId="0" fontId="9" fillId="17" borderId="0" xfId="0" applyFont="1" applyFill="1"/>
    <xf numFmtId="0" fontId="60" fillId="17" borderId="0" xfId="0" applyFont="1" applyFill="1"/>
    <xf numFmtId="0" fontId="50" fillId="17" borderId="0" xfId="0" applyFont="1" applyFill="1"/>
    <xf numFmtId="0" fontId="31" fillId="0" borderId="0" xfId="0" applyFont="1"/>
    <xf numFmtId="0" fontId="24" fillId="0" borderId="0" xfId="0" applyFont="1" applyAlignment="1">
      <alignment wrapText="1" shrinkToFit="1"/>
    </xf>
    <xf numFmtId="0" fontId="0" fillId="0" borderId="0" xfId="0" applyAlignment="1">
      <alignment wrapText="1" shrinkToFit="1"/>
    </xf>
    <xf numFmtId="0" fontId="43" fillId="16" borderId="41" xfId="1" applyFont="1" applyFill="1" applyBorder="1" applyAlignment="1">
      <alignment horizontal="center" wrapText="1"/>
    </xf>
    <xf numFmtId="0" fontId="44" fillId="19" borderId="41" xfId="1" applyFont="1" applyFill="1" applyBorder="1" applyAlignment="1">
      <alignment horizontal="center"/>
    </xf>
    <xf numFmtId="0" fontId="0" fillId="0" borderId="87" xfId="0" applyBorder="1"/>
    <xf numFmtId="0" fontId="1" fillId="16" borderId="41" xfId="1" applyFont="1" applyFill="1" applyBorder="1" applyAlignment="1">
      <alignment horizontal="center" wrapText="1"/>
    </xf>
    <xf numFmtId="0" fontId="1" fillId="0" borderId="41" xfId="1" applyFont="1" applyBorder="1" applyAlignment="1">
      <alignment horizontal="center" wrapText="1"/>
    </xf>
    <xf numFmtId="0" fontId="0" fillId="0" borderId="0" xfId="0" applyAlignment="1">
      <alignment horizontal="center"/>
    </xf>
    <xf numFmtId="0" fontId="0" fillId="0" borderId="0" xfId="0" applyAlignment="1">
      <alignment horizontal="center" vertical="top"/>
    </xf>
    <xf numFmtId="0" fontId="31" fillId="8" borderId="94" xfId="0" applyFont="1" applyFill="1" applyBorder="1" applyAlignment="1">
      <alignment horizontal="center" wrapText="1"/>
    </xf>
    <xf numFmtId="0" fontId="31" fillId="9" borderId="94" xfId="0" applyFont="1" applyFill="1" applyBorder="1" applyAlignment="1">
      <alignment horizontal="center" wrapText="1"/>
    </xf>
    <xf numFmtId="0" fontId="31" fillId="10" borderId="94" xfId="0" applyFont="1" applyFill="1" applyBorder="1" applyAlignment="1">
      <alignment horizontal="center" wrapText="1"/>
    </xf>
    <xf numFmtId="0" fontId="31" fillId="7" borderId="94" xfId="0" applyFont="1" applyFill="1" applyBorder="1" applyAlignment="1">
      <alignment horizontal="center" wrapText="1"/>
    </xf>
    <xf numFmtId="0" fontId="31" fillId="0" borderId="94" xfId="0" applyFont="1" applyBorder="1"/>
    <xf numFmtId="0" fontId="31" fillId="0" borderId="115" xfId="0" applyFont="1" applyBorder="1"/>
    <xf numFmtId="0" fontId="31" fillId="0" borderId="116" xfId="0" applyFont="1" applyBorder="1"/>
    <xf numFmtId="10" fontId="31" fillId="0" borderId="116" xfId="0" applyNumberFormat="1" applyFont="1" applyBorder="1" applyAlignment="1">
      <alignment horizontal="center"/>
    </xf>
    <xf numFmtId="10" fontId="31" fillId="0" borderId="115" xfId="0" applyNumberFormat="1" applyFont="1" applyBorder="1" applyAlignment="1">
      <alignment horizontal="center"/>
    </xf>
    <xf numFmtId="0" fontId="63" fillId="15" borderId="42" xfId="0" applyFont="1" applyFill="1" applyBorder="1" applyAlignment="1">
      <alignment horizontal="center" vertical="top"/>
    </xf>
    <xf numFmtId="0" fontId="38" fillId="15" borderId="41" xfId="0" applyFont="1" applyFill="1" applyBorder="1" applyAlignment="1">
      <alignment horizontal="center"/>
    </xf>
    <xf numFmtId="0" fontId="38" fillId="15" borderId="85" xfId="0" applyFont="1" applyFill="1" applyBorder="1" applyAlignment="1">
      <alignment horizontal="center"/>
    </xf>
    <xf numFmtId="2" fontId="12" fillId="0" borderId="0" xfId="0" applyNumberFormat="1" applyFont="1" applyAlignment="1">
      <alignment horizontal="center" vertical="center"/>
    </xf>
    <xf numFmtId="9" fontId="8" fillId="0" borderId="41" xfId="0" applyNumberFormat="1" applyFont="1" applyBorder="1" applyAlignment="1">
      <alignment horizontal="center" wrapText="1"/>
    </xf>
    <xf numFmtId="9" fontId="12" fillId="5" borderId="41" xfId="0" applyNumberFormat="1" applyFont="1" applyFill="1" applyBorder="1" applyAlignment="1">
      <alignment horizontal="center" vertical="center" wrapText="1"/>
    </xf>
    <xf numFmtId="1" fontId="8" fillId="5" borderId="41" xfId="0" applyNumberFormat="1" applyFont="1" applyFill="1" applyBorder="1" applyAlignment="1">
      <alignment horizontal="center"/>
    </xf>
    <xf numFmtId="0" fontId="0" fillId="0" borderId="102" xfId="0" applyBorder="1"/>
    <xf numFmtId="0" fontId="9" fillId="0" borderId="103" xfId="0" applyFont="1" applyBorder="1"/>
    <xf numFmtId="0" fontId="6" fillId="0" borderId="47" xfId="0" applyFont="1" applyBorder="1"/>
    <xf numFmtId="9" fontId="11" fillId="5" borderId="59" xfId="0" applyNumberFormat="1" applyFont="1" applyFill="1" applyBorder="1" applyAlignment="1">
      <alignment horizontal="center" wrapText="1"/>
    </xf>
    <xf numFmtId="0" fontId="12" fillId="5" borderId="52" xfId="0" applyFont="1" applyFill="1" applyBorder="1" applyAlignment="1">
      <alignment horizontal="center" vertical="center" wrapText="1"/>
    </xf>
    <xf numFmtId="9" fontId="12" fillId="5" borderId="59" xfId="0" applyNumberFormat="1" applyFont="1" applyFill="1" applyBorder="1"/>
    <xf numFmtId="9" fontId="12" fillId="5" borderId="52" xfId="0" applyNumberFormat="1" applyFont="1" applyFill="1" applyBorder="1"/>
    <xf numFmtId="0" fontId="12" fillId="5" borderId="59" xfId="0" applyFont="1" applyFill="1" applyBorder="1" applyAlignment="1">
      <alignment wrapText="1"/>
    </xf>
    <xf numFmtId="0" fontId="12" fillId="5" borderId="52" xfId="0" applyFont="1" applyFill="1" applyBorder="1" applyAlignment="1">
      <alignment wrapText="1"/>
    </xf>
    <xf numFmtId="0" fontId="12" fillId="5" borderId="59" xfId="0" applyFont="1" applyFill="1" applyBorder="1"/>
    <xf numFmtId="0" fontId="12" fillId="5" borderId="52" xfId="0" applyFont="1" applyFill="1" applyBorder="1"/>
    <xf numFmtId="0" fontId="8" fillId="5" borderId="62" xfId="0" applyFont="1" applyFill="1" applyBorder="1"/>
    <xf numFmtId="0" fontId="8" fillId="20" borderId="63" xfId="0" applyFont="1" applyFill="1" applyBorder="1" applyAlignment="1">
      <alignment horizontal="center"/>
    </xf>
    <xf numFmtId="164" fontId="9" fillId="5" borderId="55" xfId="0" applyNumberFormat="1" applyFont="1" applyFill="1" applyBorder="1" applyAlignment="1">
      <alignment horizontal="center"/>
    </xf>
    <xf numFmtId="0" fontId="64" fillId="0" borderId="102" xfId="0" applyFont="1" applyBorder="1"/>
    <xf numFmtId="0" fontId="63" fillId="0" borderId="102" xfId="0" applyFont="1" applyBorder="1"/>
    <xf numFmtId="0" fontId="65" fillId="0" borderId="0" xfId="0" applyFont="1" applyAlignment="1">
      <alignment vertical="center" wrapText="1"/>
    </xf>
    <xf numFmtId="0" fontId="3" fillId="32" borderId="16" xfId="0" applyFont="1" applyFill="1" applyBorder="1" applyAlignment="1">
      <alignment horizontal="center"/>
    </xf>
    <xf numFmtId="10" fontId="9" fillId="33" borderId="16" xfId="0" applyNumberFormat="1" applyFont="1" applyFill="1" applyBorder="1" applyAlignment="1">
      <alignment horizontal="center"/>
    </xf>
    <xf numFmtId="2" fontId="8" fillId="34" borderId="41" xfId="0" applyNumberFormat="1" applyFont="1" applyFill="1" applyBorder="1" applyAlignment="1">
      <alignment horizontal="center"/>
    </xf>
    <xf numFmtId="1" fontId="8" fillId="31" borderId="41" xfId="0" applyNumberFormat="1" applyFont="1" applyFill="1" applyBorder="1" applyAlignment="1">
      <alignment horizontal="center"/>
    </xf>
    <xf numFmtId="0" fontId="14" fillId="31" borderId="16" xfId="0" applyFont="1" applyFill="1" applyBorder="1" applyAlignment="1">
      <alignment horizontal="center"/>
    </xf>
    <xf numFmtId="10" fontId="10" fillId="33" borderId="16" xfId="0" applyNumberFormat="1" applyFont="1" applyFill="1" applyBorder="1" applyAlignment="1">
      <alignment horizontal="center"/>
    </xf>
    <xf numFmtId="0" fontId="8" fillId="31" borderId="16" xfId="0" applyFont="1" applyFill="1" applyBorder="1" applyAlignment="1">
      <alignment horizontal="center"/>
    </xf>
    <xf numFmtId="0" fontId="32" fillId="30" borderId="121" xfId="0" applyFont="1" applyFill="1" applyBorder="1" applyAlignment="1">
      <alignment horizontal="center" vertical="center" wrapText="1"/>
    </xf>
    <xf numFmtId="0" fontId="31" fillId="35" borderId="24" xfId="0" applyFont="1" applyFill="1" applyBorder="1" applyAlignment="1">
      <alignment horizontal="center" wrapText="1"/>
    </xf>
    <xf numFmtId="0" fontId="31" fillId="36" borderId="24" xfId="0" applyFont="1" applyFill="1" applyBorder="1" applyAlignment="1">
      <alignment horizontal="center" wrapText="1"/>
    </xf>
    <xf numFmtId="0" fontId="31" fillId="37" borderId="24" xfId="0" applyFont="1" applyFill="1" applyBorder="1" applyAlignment="1">
      <alignment horizontal="center" wrapText="1"/>
    </xf>
    <xf numFmtId="0" fontId="31" fillId="30" borderId="24" xfId="0" applyFont="1" applyFill="1" applyBorder="1" applyAlignment="1">
      <alignment horizontal="center" wrapText="1"/>
    </xf>
    <xf numFmtId="0" fontId="31" fillId="29" borderId="114" xfId="0" applyFont="1" applyFill="1" applyBorder="1" applyAlignment="1">
      <alignment horizontal="center"/>
    </xf>
    <xf numFmtId="10" fontId="31" fillId="29" borderId="97" xfId="0" applyNumberFormat="1" applyFont="1" applyFill="1" applyBorder="1" applyAlignment="1">
      <alignment horizontal="center"/>
    </xf>
    <xf numFmtId="0" fontId="32" fillId="30" borderId="113" xfId="0" applyFont="1" applyFill="1" applyBorder="1" applyAlignment="1">
      <alignment horizontal="center" vertical="center" wrapText="1"/>
    </xf>
    <xf numFmtId="0" fontId="32" fillId="30" borderId="24" xfId="0" applyFont="1" applyFill="1" applyBorder="1" applyAlignment="1">
      <alignment horizontal="center" vertical="center" wrapText="1"/>
    </xf>
    <xf numFmtId="0" fontId="31" fillId="29" borderId="117" xfId="0" applyFont="1" applyFill="1" applyBorder="1" applyAlignment="1">
      <alignment horizontal="center"/>
    </xf>
    <xf numFmtId="0" fontId="32" fillId="29" borderId="122" xfId="0" applyFont="1" applyFill="1" applyBorder="1" applyAlignment="1">
      <alignment horizontal="center" vertical="top" wrapText="1"/>
    </xf>
    <xf numFmtId="0" fontId="32" fillId="29" borderId="118" xfId="0" applyFont="1" applyFill="1" applyBorder="1" applyAlignment="1">
      <alignment horizontal="center" vertical="top" wrapText="1"/>
    </xf>
    <xf numFmtId="0" fontId="24" fillId="0" borderId="0" xfId="0" applyFont="1" applyAlignment="1">
      <alignment wrapText="1"/>
    </xf>
    <xf numFmtId="0" fontId="24" fillId="0" borderId="124" xfId="0" applyFont="1" applyBorder="1"/>
    <xf numFmtId="0" fontId="31" fillId="8" borderId="125" xfId="0" applyFont="1" applyFill="1" applyBorder="1" applyAlignment="1">
      <alignment horizontal="center" wrapText="1"/>
    </xf>
    <xf numFmtId="0" fontId="31" fillId="9" borderId="125" xfId="0" applyFont="1" applyFill="1" applyBorder="1" applyAlignment="1">
      <alignment horizontal="center" wrapText="1"/>
    </xf>
    <xf numFmtId="0" fontId="31" fillId="10" borderId="125" xfId="0" applyFont="1" applyFill="1" applyBorder="1" applyAlignment="1">
      <alignment horizontal="center" wrapText="1"/>
    </xf>
    <xf numFmtId="0" fontId="31" fillId="7" borderId="125" xfId="0" applyFont="1" applyFill="1" applyBorder="1" applyAlignment="1">
      <alignment horizontal="center" wrapText="1"/>
    </xf>
    <xf numFmtId="0" fontId="9" fillId="31" borderId="69" xfId="0" applyFont="1" applyFill="1" applyBorder="1" applyAlignment="1">
      <alignment horizontal="center" vertical="top" wrapText="1"/>
    </xf>
    <xf numFmtId="0" fontId="7" fillId="31" borderId="69" xfId="0" applyFont="1" applyFill="1" applyBorder="1" applyAlignment="1">
      <alignment vertical="center" wrapText="1"/>
    </xf>
    <xf numFmtId="0" fontId="7" fillId="31" borderId="74" xfId="0" applyFont="1" applyFill="1" applyBorder="1" applyAlignment="1">
      <alignment vertical="center" wrapText="1"/>
    </xf>
    <xf numFmtId="0" fontId="9" fillId="31" borderId="69" xfId="0" applyFont="1" applyFill="1" applyBorder="1" applyAlignment="1">
      <alignment horizontal="center" vertical="center" wrapText="1"/>
    </xf>
    <xf numFmtId="0" fontId="32" fillId="38" borderId="94" xfId="0" applyFont="1" applyFill="1" applyBorder="1" applyAlignment="1">
      <alignment horizontal="center" vertical="center" wrapText="1"/>
    </xf>
    <xf numFmtId="0" fontId="32" fillId="39" borderId="104" xfId="0" applyFont="1" applyFill="1" applyBorder="1" applyAlignment="1">
      <alignment horizontal="center"/>
    </xf>
    <xf numFmtId="0" fontId="32" fillId="39" borderId="123" xfId="0" applyFont="1" applyFill="1" applyBorder="1" applyAlignment="1">
      <alignment horizontal="center"/>
    </xf>
    <xf numFmtId="0" fontId="31" fillId="0" borderId="126" xfId="0" applyFont="1" applyBorder="1"/>
    <xf numFmtId="0" fontId="31" fillId="0" borderId="127" xfId="0" applyFont="1" applyBorder="1"/>
    <xf numFmtId="0" fontId="31" fillId="0" borderId="128" xfId="0" applyFont="1" applyBorder="1"/>
    <xf numFmtId="0" fontId="31" fillId="39" borderId="129" xfId="0" applyFont="1" applyFill="1" applyBorder="1" applyAlignment="1">
      <alignment horizontal="center"/>
    </xf>
    <xf numFmtId="0" fontId="32" fillId="39" borderId="131" xfId="0" applyFont="1" applyFill="1" applyBorder="1" applyAlignment="1">
      <alignment horizontal="center"/>
    </xf>
    <xf numFmtId="10" fontId="32" fillId="29" borderId="132" xfId="0" applyNumberFormat="1" applyFont="1" applyFill="1" applyBorder="1" applyAlignment="1">
      <alignment horizontal="center"/>
    </xf>
    <xf numFmtId="10" fontId="32" fillId="29" borderId="133" xfId="0" applyNumberFormat="1" applyFont="1" applyFill="1" applyBorder="1" applyAlignment="1">
      <alignment horizontal="center"/>
    </xf>
    <xf numFmtId="0" fontId="32" fillId="39" borderId="131" xfId="0" applyFont="1" applyFill="1" applyBorder="1" applyAlignment="1">
      <alignment horizontal="center" wrapText="1"/>
    </xf>
    <xf numFmtId="0" fontId="9" fillId="42" borderId="129" xfId="0" applyFont="1" applyFill="1" applyBorder="1" applyAlignment="1">
      <alignment horizontal="center" wrapText="1"/>
    </xf>
    <xf numFmtId="0" fontId="32" fillId="41" borderId="129" xfId="0" applyFont="1" applyFill="1" applyBorder="1" applyAlignment="1">
      <alignment horizontal="center" wrapText="1"/>
    </xf>
    <xf numFmtId="0" fontId="32" fillId="41" borderId="130" xfId="0" applyFont="1" applyFill="1" applyBorder="1" applyAlignment="1">
      <alignment horizontal="center" wrapText="1"/>
    </xf>
    <xf numFmtId="0" fontId="7" fillId="31" borderId="76" xfId="0" applyFont="1" applyFill="1" applyBorder="1" applyAlignment="1">
      <alignment wrapText="1"/>
    </xf>
    <xf numFmtId="9" fontId="56" fillId="29" borderId="76" xfId="0" applyNumberFormat="1" applyFont="1" applyFill="1" applyBorder="1" applyAlignment="1">
      <alignment horizontal="center" wrapText="1"/>
    </xf>
    <xf numFmtId="0" fontId="7" fillId="29" borderId="76" xfId="0" applyFont="1" applyFill="1" applyBorder="1" applyAlignment="1">
      <alignment wrapText="1"/>
    </xf>
    <xf numFmtId="0" fontId="41" fillId="31" borderId="50" xfId="0" applyFont="1" applyFill="1" applyBorder="1" applyAlignment="1">
      <alignment horizontal="center"/>
    </xf>
    <xf numFmtId="0" fontId="0" fillId="31" borderId="50" xfId="0" applyFill="1" applyBorder="1" applyAlignment="1">
      <alignment horizontal="center"/>
    </xf>
    <xf numFmtId="0" fontId="0" fillId="29" borderId="50" xfId="0" applyFill="1" applyBorder="1" applyAlignment="1">
      <alignment horizontal="center"/>
    </xf>
    <xf numFmtId="2" fontId="0" fillId="29" borderId="53" xfId="0" applyNumberFormat="1" applyFill="1" applyBorder="1" applyAlignment="1">
      <alignment horizontal="center"/>
    </xf>
    <xf numFmtId="2" fontId="0" fillId="29" borderId="50" xfId="0" applyNumberFormat="1" applyFill="1" applyBorder="1" applyAlignment="1">
      <alignment horizontal="center"/>
    </xf>
    <xf numFmtId="0" fontId="0" fillId="29" borderId="53" xfId="0" applyFill="1" applyBorder="1" applyAlignment="1">
      <alignment horizontal="center"/>
    </xf>
    <xf numFmtId="0" fontId="38" fillId="31" borderId="46" xfId="0" applyFont="1" applyFill="1" applyBorder="1" applyAlignment="1">
      <alignment horizontal="center" vertical="top" wrapText="1"/>
    </xf>
    <xf numFmtId="0" fontId="0" fillId="29" borderId="108" xfId="0" applyFill="1" applyBorder="1" applyAlignment="1">
      <alignment horizontal="center"/>
    </xf>
    <xf numFmtId="2" fontId="0" fillId="29" borderId="109" xfId="0" applyNumberFormat="1" applyFill="1" applyBorder="1" applyAlignment="1">
      <alignment horizontal="center"/>
    </xf>
    <xf numFmtId="2" fontId="0" fillId="29" borderId="108" xfId="0" applyNumberFormat="1" applyFill="1" applyBorder="1" applyAlignment="1">
      <alignment horizontal="center"/>
    </xf>
    <xf numFmtId="0" fontId="38" fillId="29" borderId="46" xfId="0" applyFont="1" applyFill="1" applyBorder="1" applyAlignment="1">
      <alignment horizontal="center" vertical="top" wrapText="1"/>
    </xf>
    <xf numFmtId="0" fontId="0" fillId="31" borderId="108" xfId="0" applyFill="1" applyBorder="1" applyAlignment="1">
      <alignment horizontal="center"/>
    </xf>
    <xf numFmtId="0" fontId="21" fillId="32" borderId="41" xfId="0" applyFont="1" applyFill="1" applyBorder="1" applyAlignment="1">
      <alignment horizontal="center" wrapText="1"/>
    </xf>
    <xf numFmtId="9" fontId="21" fillId="29" borderId="41" xfId="0" applyNumberFormat="1" applyFont="1" applyFill="1" applyBorder="1" applyAlignment="1">
      <alignment horizontal="center" wrapText="1"/>
    </xf>
    <xf numFmtId="9" fontId="28" fillId="29" borderId="41" xfId="0" applyNumberFormat="1" applyFont="1" applyFill="1" applyBorder="1" applyAlignment="1">
      <alignment horizontal="center" wrapText="1"/>
    </xf>
    <xf numFmtId="0" fontId="21" fillId="22" borderId="41" xfId="0" applyFont="1" applyFill="1" applyBorder="1" applyAlignment="1">
      <alignment horizontal="center" wrapText="1"/>
    </xf>
    <xf numFmtId="0" fontId="66" fillId="31" borderId="0" xfId="0" applyFont="1" applyFill="1" applyAlignment="1">
      <alignment vertical="center" wrapText="1"/>
    </xf>
    <xf numFmtId="0" fontId="66" fillId="29" borderId="0" xfId="0" applyFont="1" applyFill="1" applyAlignment="1">
      <alignment vertical="center" wrapText="1"/>
    </xf>
    <xf numFmtId="0" fontId="66" fillId="17" borderId="0" xfId="0" applyFont="1" applyFill="1" applyAlignment="1">
      <alignment vertical="center" wrapText="1"/>
    </xf>
    <xf numFmtId="0" fontId="66" fillId="43" borderId="0" xfId="0" applyFont="1" applyFill="1" applyAlignment="1">
      <alignment vertical="center" wrapText="1"/>
    </xf>
    <xf numFmtId="0" fontId="0" fillId="31" borderId="41" xfId="0" applyFill="1" applyBorder="1" applyAlignment="1">
      <alignment horizontal="center" vertical="top"/>
    </xf>
    <xf numFmtId="0" fontId="38" fillId="29" borderId="41" xfId="0" applyFont="1" applyFill="1" applyBorder="1" applyAlignment="1">
      <alignment horizontal="center" vertical="top"/>
    </xf>
    <xf numFmtId="0" fontId="38" fillId="43" borderId="41" xfId="0" applyFont="1" applyFill="1" applyBorder="1" applyAlignment="1">
      <alignment horizontal="center" vertical="top"/>
    </xf>
    <xf numFmtId="0" fontId="38" fillId="43" borderId="41" xfId="0" applyFont="1" applyFill="1" applyBorder="1" applyAlignment="1">
      <alignment horizontal="center" vertical="top" wrapText="1"/>
    </xf>
    <xf numFmtId="2" fontId="38" fillId="29" borderId="41" xfId="0" applyNumberFormat="1" applyFont="1" applyFill="1" applyBorder="1" applyAlignment="1">
      <alignment horizontal="center" vertical="top"/>
    </xf>
    <xf numFmtId="3" fontId="18" fillId="36" borderId="34" xfId="0" applyNumberFormat="1" applyFont="1" applyFill="1" applyBorder="1" applyAlignment="1">
      <alignment horizontal="center" wrapText="1"/>
    </xf>
    <xf numFmtId="0" fontId="15" fillId="31" borderId="27" xfId="0" applyFont="1" applyFill="1" applyBorder="1" applyAlignment="1">
      <alignment horizontal="center" wrapText="1"/>
    </xf>
    <xf numFmtId="3" fontId="18" fillId="52" borderId="34" xfId="0" applyNumberFormat="1" applyFont="1" applyFill="1" applyBorder="1" applyAlignment="1">
      <alignment horizontal="center" wrapText="1"/>
    </xf>
    <xf numFmtId="0" fontId="15" fillId="29" borderId="27" xfId="0" applyFont="1" applyFill="1" applyBorder="1" applyAlignment="1">
      <alignment horizontal="center" wrapText="1"/>
    </xf>
    <xf numFmtId="10" fontId="18" fillId="52" borderId="34" xfId="0" applyNumberFormat="1" applyFont="1" applyFill="1" applyBorder="1" applyAlignment="1">
      <alignment horizontal="center" wrapText="1"/>
    </xf>
    <xf numFmtId="3" fontId="18" fillId="36" borderId="34" xfId="0" applyNumberFormat="1" applyFont="1" applyFill="1" applyBorder="1" applyAlignment="1">
      <alignment horizontal="center"/>
    </xf>
    <xf numFmtId="0" fontId="15" fillId="43" borderId="26" xfId="0" applyFont="1" applyFill="1" applyBorder="1" applyAlignment="1">
      <alignment horizontal="center" wrapText="1"/>
    </xf>
    <xf numFmtId="0" fontId="15" fillId="43" borderId="31" xfId="0" applyFont="1" applyFill="1" applyBorder="1" applyAlignment="1">
      <alignment wrapText="1"/>
    </xf>
    <xf numFmtId="0" fontId="3" fillId="43" borderId="31" xfId="0" applyFont="1" applyFill="1" applyBorder="1"/>
    <xf numFmtId="0" fontId="16" fillId="43" borderId="31" xfId="0" applyFont="1" applyFill="1" applyBorder="1" applyAlignment="1">
      <alignment wrapText="1"/>
    </xf>
    <xf numFmtId="3" fontId="18" fillId="53" borderId="34" xfId="0" applyNumberFormat="1" applyFont="1" applyFill="1" applyBorder="1" applyAlignment="1">
      <alignment horizontal="center"/>
    </xf>
    <xf numFmtId="0" fontId="15" fillId="54" borderId="34" xfId="0" applyFont="1" applyFill="1" applyBorder="1" applyAlignment="1">
      <alignment horizontal="center"/>
    </xf>
    <xf numFmtId="2" fontId="15" fillId="54" borderId="34" xfId="0" applyNumberFormat="1" applyFont="1" applyFill="1" applyBorder="1" applyAlignment="1">
      <alignment horizontal="center"/>
    </xf>
    <xf numFmtId="0" fontId="3" fillId="0" borderId="31" xfId="0" applyFont="1" applyBorder="1"/>
    <xf numFmtId="3" fontId="3" fillId="0" borderId="34" xfId="0" applyNumberFormat="1" applyFont="1" applyBorder="1"/>
    <xf numFmtId="10" fontId="3" fillId="0" borderId="34" xfId="0" applyNumberFormat="1" applyFont="1" applyBorder="1"/>
    <xf numFmtId="0" fontId="15" fillId="0" borderId="34" xfId="0" applyFont="1" applyBorder="1" applyAlignment="1">
      <alignment horizontal="center"/>
    </xf>
    <xf numFmtId="3" fontId="18" fillId="0" borderId="34" xfId="0" applyNumberFormat="1" applyFont="1" applyBorder="1" applyAlignment="1">
      <alignment horizontal="center"/>
    </xf>
    <xf numFmtId="0" fontId="38" fillId="43" borderId="57" xfId="0" applyFont="1" applyFill="1" applyBorder="1" applyAlignment="1">
      <alignment horizontal="center" vertical="top" wrapText="1"/>
    </xf>
    <xf numFmtId="0" fontId="38" fillId="43" borderId="41" xfId="0" applyFont="1" applyFill="1" applyBorder="1" applyAlignment="1">
      <alignment horizontal="center"/>
    </xf>
    <xf numFmtId="0" fontId="38" fillId="43" borderId="57" xfId="0" applyFont="1" applyFill="1" applyBorder="1" applyAlignment="1">
      <alignment horizontal="center"/>
    </xf>
    <xf numFmtId="0" fontId="38" fillId="43" borderId="85" xfId="0" applyFont="1" applyFill="1" applyBorder="1" applyAlignment="1">
      <alignment horizontal="center"/>
    </xf>
    <xf numFmtId="0" fontId="38" fillId="43" borderId="101" xfId="0" applyFont="1" applyFill="1" applyBorder="1" applyAlignment="1">
      <alignment horizontal="center"/>
    </xf>
    <xf numFmtId="0" fontId="41" fillId="32" borderId="0" xfId="0" applyFont="1" applyFill="1"/>
    <xf numFmtId="0" fontId="0" fillId="32" borderId="0" xfId="0" applyFill="1"/>
    <xf numFmtId="0" fontId="3" fillId="0" borderId="12" xfId="0" applyFont="1" applyBorder="1"/>
    <xf numFmtId="0" fontId="3" fillId="0" borderId="12" xfId="0" applyFont="1" applyBorder="1" applyAlignment="1">
      <alignment horizontal="center" wrapText="1"/>
    </xf>
    <xf numFmtId="10" fontId="3" fillId="0" borderId="12" xfId="0" applyNumberFormat="1" applyFont="1" applyBorder="1" applyAlignment="1">
      <alignment horizontal="center"/>
    </xf>
    <xf numFmtId="0" fontId="3" fillId="2" borderId="24" xfId="0" applyFont="1" applyFill="1" applyBorder="1" applyAlignment="1">
      <alignment horizontal="center" wrapText="1"/>
    </xf>
    <xf numFmtId="10" fontId="3" fillId="2" borderId="24" xfId="0" applyNumberFormat="1" applyFont="1" applyFill="1" applyBorder="1" applyAlignment="1">
      <alignment horizontal="center" wrapText="1"/>
    </xf>
    <xf numFmtId="0" fontId="33" fillId="2" borderId="24" xfId="0" applyFont="1" applyFill="1" applyBorder="1" applyAlignment="1">
      <alignment horizontal="center" vertical="center" wrapText="1"/>
    </xf>
    <xf numFmtId="0" fontId="8" fillId="0" borderId="12" xfId="0" applyFont="1" applyBorder="1"/>
    <xf numFmtId="0" fontId="8" fillId="0" borderId="12" xfId="0" applyFont="1" applyBorder="1" applyAlignment="1">
      <alignment horizontal="center" wrapText="1"/>
    </xf>
    <xf numFmtId="10" fontId="8" fillId="0" borderId="12" xfId="0" applyNumberFormat="1" applyFont="1" applyBorder="1" applyAlignment="1">
      <alignment horizontal="center"/>
    </xf>
    <xf numFmtId="0" fontId="8" fillId="0" borderId="12" xfId="0" applyFont="1" applyBorder="1" applyAlignment="1">
      <alignment horizontal="center"/>
    </xf>
    <xf numFmtId="0" fontId="11" fillId="2" borderId="24" xfId="0" applyFont="1" applyFill="1" applyBorder="1" applyAlignment="1">
      <alignment horizontal="center" wrapText="1"/>
    </xf>
    <xf numFmtId="0" fontId="8" fillId="2" borderId="24" xfId="0" applyFont="1" applyFill="1" applyBorder="1" applyAlignment="1">
      <alignment horizontal="center" wrapText="1"/>
    </xf>
    <xf numFmtId="10" fontId="10" fillId="2" borderId="24" xfId="0" applyNumberFormat="1" applyFont="1" applyFill="1" applyBorder="1" applyAlignment="1">
      <alignment horizontal="center" wrapText="1"/>
    </xf>
    <xf numFmtId="10" fontId="8" fillId="2" borderId="24" xfId="0" applyNumberFormat="1" applyFont="1" applyFill="1" applyBorder="1" applyAlignment="1">
      <alignment horizontal="center" wrapText="1"/>
    </xf>
    <xf numFmtId="0" fontId="7" fillId="31" borderId="16" xfId="0" applyFont="1" applyFill="1" applyBorder="1"/>
    <xf numFmtId="0" fontId="7" fillId="0" borderId="0" xfId="0" applyFont="1"/>
    <xf numFmtId="10" fontId="9" fillId="40" borderId="132" xfId="0" applyNumberFormat="1" applyFont="1" applyFill="1" applyBorder="1" applyAlignment="1">
      <alignment horizontal="center"/>
    </xf>
    <xf numFmtId="0" fontId="3" fillId="11" borderId="0" xfId="0" applyFont="1" applyFill="1"/>
    <xf numFmtId="0" fontId="15" fillId="45" borderId="34" xfId="0" applyFont="1" applyFill="1" applyBorder="1" applyAlignment="1">
      <alignment horizontal="center"/>
    </xf>
    <xf numFmtId="0" fontId="15" fillId="45" borderId="34" xfId="0" applyFont="1" applyFill="1" applyBorder="1" applyAlignment="1">
      <alignment horizontal="center" wrapText="1"/>
    </xf>
    <xf numFmtId="0" fontId="15" fillId="48" borderId="34" xfId="0" applyFont="1" applyFill="1" applyBorder="1" applyAlignment="1">
      <alignment horizontal="center" wrapText="1"/>
    </xf>
    <xf numFmtId="0" fontId="15" fillId="56" borderId="34" xfId="0" applyFont="1" applyFill="1" applyBorder="1" applyAlignment="1">
      <alignment horizontal="center" wrapText="1"/>
    </xf>
    <xf numFmtId="0" fontId="15" fillId="48" borderId="34" xfId="0" applyFont="1" applyFill="1" applyBorder="1" applyAlignment="1">
      <alignment horizontal="center"/>
    </xf>
    <xf numFmtId="0" fontId="9" fillId="11" borderId="35" xfId="0" applyFont="1" applyFill="1" applyBorder="1" applyAlignment="1">
      <alignment horizontal="center"/>
    </xf>
    <xf numFmtId="0" fontId="9" fillId="12" borderId="0" xfId="0" applyFont="1" applyFill="1" applyAlignment="1">
      <alignment horizontal="center"/>
    </xf>
    <xf numFmtId="0" fontId="16" fillId="44" borderId="34" xfId="0" applyFont="1" applyFill="1" applyBorder="1" applyAlignment="1">
      <alignment horizontal="right"/>
    </xf>
    <xf numFmtId="0" fontId="16" fillId="22" borderId="34" xfId="0" applyFont="1" applyFill="1" applyBorder="1" applyAlignment="1">
      <alignment horizontal="right"/>
    </xf>
    <xf numFmtId="0" fontId="16" fillId="22" borderId="34" xfId="0" applyFont="1" applyFill="1" applyBorder="1" applyAlignment="1">
      <alignment horizontal="right" wrapText="1"/>
    </xf>
    <xf numFmtId="0" fontId="15" fillId="55" borderId="34" xfId="0" applyFont="1" applyFill="1" applyBorder="1" applyAlignment="1">
      <alignment horizontal="center" wrapText="1"/>
    </xf>
    <xf numFmtId="0" fontId="3" fillId="11" borderId="35" xfId="0" applyFont="1" applyFill="1" applyBorder="1"/>
    <xf numFmtId="0" fontId="15" fillId="46" borderId="34" xfId="0" applyFont="1" applyFill="1" applyBorder="1" applyAlignment="1">
      <alignment horizontal="center"/>
    </xf>
    <xf numFmtId="0" fontId="15" fillId="46" borderId="34" xfId="0" applyFont="1" applyFill="1" applyBorder="1" applyAlignment="1">
      <alignment horizontal="center" wrapText="1"/>
    </xf>
    <xf numFmtId="0" fontId="15" fillId="57" borderId="34" xfId="0" applyFont="1" applyFill="1" applyBorder="1" applyAlignment="1">
      <alignment horizontal="center" wrapText="1"/>
    </xf>
    <xf numFmtId="0" fontId="9" fillId="13" borderId="0" xfId="0" applyFont="1" applyFill="1" applyAlignment="1">
      <alignment horizontal="center"/>
    </xf>
    <xf numFmtId="0" fontId="9" fillId="45" borderId="34" xfId="0" applyFont="1" applyFill="1" applyBorder="1" applyAlignment="1">
      <alignment horizontal="center"/>
    </xf>
    <xf numFmtId="0" fontId="9" fillId="46" borderId="34" xfId="0" applyFont="1" applyFill="1" applyBorder="1" applyAlignment="1">
      <alignment horizontal="center"/>
    </xf>
    <xf numFmtId="0" fontId="3" fillId="0" borderId="0" xfId="0" applyFont="1" applyAlignment="1">
      <alignment horizontal="right"/>
    </xf>
    <xf numFmtId="0" fontId="9" fillId="47" borderId="34" xfId="0" applyFont="1" applyFill="1" applyBorder="1" applyAlignment="1">
      <alignment horizontal="center"/>
    </xf>
    <xf numFmtId="0" fontId="9" fillId="11" borderId="0" xfId="0" applyFont="1" applyFill="1" applyAlignment="1">
      <alignment horizontal="center"/>
    </xf>
    <xf numFmtId="0" fontId="3" fillId="0" borderId="0" xfId="0" applyFont="1" applyAlignment="1">
      <alignment horizontal="center" vertical="top"/>
    </xf>
    <xf numFmtId="0" fontId="15" fillId="14" borderId="31" xfId="0" applyFont="1" applyFill="1" applyBorder="1" applyAlignment="1">
      <alignment horizontal="center" vertical="top" wrapText="1"/>
    </xf>
    <xf numFmtId="0" fontId="16" fillId="14" borderId="34" xfId="0" applyFont="1" applyFill="1" applyBorder="1" applyAlignment="1">
      <alignment horizontal="right" vertical="top" wrapText="1"/>
    </xf>
    <xf numFmtId="0" fontId="3" fillId="14" borderId="34" xfId="0" applyFont="1" applyFill="1" applyBorder="1" applyAlignment="1">
      <alignment vertical="top"/>
    </xf>
    <xf numFmtId="0" fontId="16" fillId="51" borderId="34" xfId="0" applyFont="1" applyFill="1" applyBorder="1" applyAlignment="1">
      <alignment horizontal="right" vertical="top" wrapText="1"/>
    </xf>
    <xf numFmtId="0" fontId="16" fillId="51" borderId="34" xfId="0" applyFont="1" applyFill="1" applyBorder="1" applyAlignment="1">
      <alignment horizontal="right" vertical="top"/>
    </xf>
    <xf numFmtId="0" fontId="3" fillId="0" borderId="0" xfId="0" applyFont="1" applyAlignment="1">
      <alignment vertical="top"/>
    </xf>
    <xf numFmtId="0" fontId="15" fillId="0" borderId="31" xfId="0" applyFont="1" applyBorder="1" applyAlignment="1">
      <alignment horizontal="center" vertical="top"/>
    </xf>
    <xf numFmtId="0" fontId="15" fillId="32" borderId="34" xfId="0" applyFont="1" applyFill="1" applyBorder="1" applyAlignment="1">
      <alignment horizontal="right" vertical="top"/>
    </xf>
    <xf numFmtId="0" fontId="16" fillId="32" borderId="34" xfId="0" applyFont="1" applyFill="1" applyBorder="1" applyAlignment="1">
      <alignment horizontal="right" vertical="top"/>
    </xf>
    <xf numFmtId="0" fontId="16" fillId="50" borderId="34" xfId="0" applyFont="1" applyFill="1" applyBorder="1" applyAlignment="1">
      <alignment horizontal="right" vertical="top" wrapText="1"/>
    </xf>
    <xf numFmtId="0" fontId="16" fillId="29" borderId="34" xfId="0" applyFont="1" applyFill="1" applyBorder="1" applyAlignment="1">
      <alignment horizontal="right" vertical="top"/>
    </xf>
    <xf numFmtId="0" fontId="16" fillId="50" borderId="34" xfId="0" applyFont="1" applyFill="1" applyBorder="1" applyAlignment="1">
      <alignment horizontal="right" vertical="top"/>
    </xf>
    <xf numFmtId="0" fontId="3" fillId="32" borderId="34" xfId="0" applyFont="1" applyFill="1" applyBorder="1" applyAlignment="1">
      <alignment vertical="top"/>
    </xf>
    <xf numFmtId="0" fontId="3" fillId="29" borderId="34" xfId="0" applyFont="1" applyFill="1" applyBorder="1" applyAlignment="1">
      <alignment vertical="top"/>
    </xf>
    <xf numFmtId="0" fontId="38" fillId="0" borderId="107" xfId="0" applyFont="1" applyBorder="1" applyAlignment="1">
      <alignment horizontal="center"/>
    </xf>
    <xf numFmtId="0" fontId="27" fillId="0" borderId="48" xfId="0" applyFont="1" applyBorder="1" applyAlignment="1">
      <alignment horizontal="center"/>
    </xf>
    <xf numFmtId="0" fontId="27" fillId="0" borderId="138" xfId="0" applyFont="1" applyBorder="1" applyAlignment="1">
      <alignment horizontal="center" vertical="center" wrapText="1"/>
    </xf>
    <xf numFmtId="0" fontId="38" fillId="59" borderId="98" xfId="0" applyFont="1" applyFill="1" applyBorder="1" applyAlignment="1">
      <alignment horizontal="center"/>
    </xf>
    <xf numFmtId="0" fontId="38" fillId="41" borderId="98" xfId="0" applyFont="1" applyFill="1" applyBorder="1" applyAlignment="1">
      <alignment horizontal="center"/>
    </xf>
    <xf numFmtId="0" fontId="27" fillId="0" borderId="48" xfId="0" applyFont="1" applyBorder="1" applyAlignment="1">
      <alignment horizontal="center" vertical="center" wrapText="1"/>
    </xf>
    <xf numFmtId="0" fontId="0" fillId="0" borderId="139" xfId="0" applyBorder="1" applyAlignment="1">
      <alignment horizontal="center"/>
    </xf>
    <xf numFmtId="0" fontId="27" fillId="0" borderId="140" xfId="0" applyFont="1" applyBorder="1" applyAlignment="1">
      <alignment horizontal="center" vertical="center" wrapText="1"/>
    </xf>
    <xf numFmtId="0" fontId="27" fillId="0" borderId="105" xfId="0" applyFont="1" applyBorder="1" applyAlignment="1">
      <alignment horizontal="center" vertical="center" wrapText="1"/>
    </xf>
    <xf numFmtId="0" fontId="27" fillId="22" borderId="142" xfId="0" applyFont="1" applyFill="1" applyBorder="1" applyAlignment="1">
      <alignment horizontal="center" wrapText="1"/>
    </xf>
    <xf numFmtId="0" fontId="0" fillId="0" borderId="141" xfId="0" applyBorder="1" applyAlignment="1">
      <alignment horizontal="center"/>
    </xf>
    <xf numFmtId="0" fontId="27" fillId="22" borderId="136" xfId="0" applyFont="1" applyFill="1" applyBorder="1" applyAlignment="1">
      <alignment horizontal="center" wrapText="1"/>
    </xf>
    <xf numFmtId="0" fontId="27" fillId="22" borderId="143" xfId="0" applyFont="1" applyFill="1" applyBorder="1" applyAlignment="1">
      <alignment horizontal="center" wrapText="1"/>
    </xf>
    <xf numFmtId="0" fontId="38" fillId="58" borderId="107" xfId="0" applyFont="1" applyFill="1" applyBorder="1" applyAlignment="1">
      <alignment horizontal="center"/>
    </xf>
    <xf numFmtId="0" fontId="38" fillId="41" borderId="107" xfId="0" applyFont="1" applyFill="1" applyBorder="1" applyAlignment="1">
      <alignment horizontal="center"/>
    </xf>
    <xf numFmtId="0" fontId="27" fillId="41" borderId="136" xfId="0" applyFont="1" applyFill="1" applyBorder="1" applyAlignment="1">
      <alignment horizontal="center" wrapText="1"/>
    </xf>
    <xf numFmtId="0" fontId="38" fillId="0" borderId="107" xfId="0" applyFont="1" applyBorder="1" applyAlignment="1">
      <alignment horizontal="center" wrapText="1"/>
    </xf>
    <xf numFmtId="0" fontId="27" fillId="58" borderId="107" xfId="0" applyFont="1" applyFill="1" applyBorder="1" applyAlignment="1">
      <alignment horizontal="center" wrapText="1"/>
    </xf>
    <xf numFmtId="0" fontId="38" fillId="21" borderId="107" xfId="0" applyFont="1" applyFill="1" applyBorder="1" applyAlignment="1">
      <alignment horizontal="center" vertical="top" wrapText="1"/>
    </xf>
    <xf numFmtId="0" fontId="27" fillId="41" borderId="48" xfId="0" applyFont="1" applyFill="1" applyBorder="1" applyAlignment="1">
      <alignment horizontal="center"/>
    </xf>
    <xf numFmtId="2" fontId="57" fillId="26" borderId="69" xfId="0" applyNumberFormat="1" applyFont="1" applyFill="1" applyBorder="1" applyAlignment="1">
      <alignment horizontal="center" vertical="center" wrapText="1"/>
    </xf>
    <xf numFmtId="10" fontId="38" fillId="0" borderId="48" xfId="0" applyNumberFormat="1" applyFont="1" applyBorder="1" applyAlignment="1">
      <alignment horizontal="center"/>
    </xf>
    <xf numFmtId="10" fontId="70" fillId="21" borderId="48" xfId="0" applyNumberFormat="1" applyFont="1" applyFill="1" applyBorder="1" applyAlignment="1">
      <alignment horizontal="center"/>
    </xf>
    <xf numFmtId="10" fontId="70" fillId="0" borderId="48" xfId="0" applyNumberFormat="1" applyFont="1" applyBorder="1" applyAlignment="1">
      <alignment horizontal="center"/>
    </xf>
    <xf numFmtId="10" fontId="70" fillId="61" borderId="41" xfId="0" applyNumberFormat="1" applyFont="1" applyFill="1" applyBorder="1" applyAlignment="1">
      <alignment horizontal="center"/>
    </xf>
    <xf numFmtId="10" fontId="38" fillId="0" borderId="43" xfId="0" applyNumberFormat="1" applyFont="1" applyBorder="1" applyAlignment="1">
      <alignment horizontal="center"/>
    </xf>
    <xf numFmtId="10" fontId="38" fillId="0" borderId="97" xfId="0" applyNumberFormat="1" applyFont="1" applyBorder="1" applyAlignment="1">
      <alignment horizontal="center"/>
    </xf>
    <xf numFmtId="10" fontId="70" fillId="0" borderId="137" xfId="0" applyNumberFormat="1" applyFont="1" applyBorder="1" applyAlignment="1">
      <alignment horizontal="center"/>
    </xf>
    <xf numFmtId="10" fontId="70" fillId="0" borderId="105" xfId="0" applyNumberFormat="1" applyFont="1" applyBorder="1" applyAlignment="1">
      <alignment horizontal="center"/>
    </xf>
    <xf numFmtId="0" fontId="71" fillId="2" borderId="24" xfId="0" applyFont="1" applyFill="1" applyBorder="1" applyAlignment="1">
      <alignment horizontal="center" vertical="center" wrapText="1"/>
    </xf>
    <xf numFmtId="0" fontId="24" fillId="62" borderId="0" xfId="0" applyFont="1" applyFill="1"/>
    <xf numFmtId="0" fontId="31" fillId="62" borderId="0" xfId="0" applyFont="1" applyFill="1" applyAlignment="1">
      <alignment wrapText="1" shrinkToFit="1"/>
    </xf>
    <xf numFmtId="0" fontId="24" fillId="62" borderId="0" xfId="0" applyFont="1" applyFill="1" applyAlignment="1">
      <alignment wrapText="1" shrinkToFit="1"/>
    </xf>
    <xf numFmtId="0" fontId="8" fillId="4" borderId="19" xfId="0" applyFont="1" applyFill="1" applyBorder="1" applyAlignment="1">
      <alignment horizontal="center"/>
    </xf>
    <xf numFmtId="0" fontId="32" fillId="0" borderId="0" xfId="0" applyFont="1" applyAlignment="1">
      <alignment horizontal="center"/>
    </xf>
    <xf numFmtId="0" fontId="3" fillId="17" borderId="91" xfId="0" applyFont="1" applyFill="1" applyBorder="1" applyAlignment="1">
      <alignment wrapText="1"/>
    </xf>
    <xf numFmtId="0" fontId="3" fillId="0" borderId="25" xfId="0" applyFont="1" applyBorder="1"/>
    <xf numFmtId="0" fontId="41" fillId="0" borderId="41" xfId="0" applyFont="1" applyBorder="1" applyAlignment="1">
      <alignment wrapText="1"/>
    </xf>
    <xf numFmtId="10" fontId="9" fillId="2" borderId="24" xfId="0" applyNumberFormat="1" applyFont="1" applyFill="1" applyBorder="1" applyAlignment="1">
      <alignment horizontal="center" wrapText="1"/>
    </xf>
    <xf numFmtId="0" fontId="7" fillId="63" borderId="104" xfId="2" applyFont="1" applyFill="1" applyBorder="1" applyAlignment="1">
      <alignment vertical="top"/>
    </xf>
    <xf numFmtId="0" fontId="7" fillId="0" borderId="0" xfId="2" applyFont="1" applyAlignment="1">
      <alignment vertical="top"/>
    </xf>
    <xf numFmtId="0" fontId="41" fillId="0" borderId="0" xfId="2"/>
    <xf numFmtId="0" fontId="73" fillId="63" borderId="104" xfId="2" applyFont="1" applyFill="1" applyBorder="1" applyAlignment="1">
      <alignment horizontal="center" vertical="top" wrapText="1"/>
    </xf>
    <xf numFmtId="0" fontId="72" fillId="65" borderId="148" xfId="2" applyFont="1" applyFill="1" applyBorder="1" applyAlignment="1">
      <alignment horizontal="center" vertical="top" wrapText="1"/>
    </xf>
    <xf numFmtId="0" fontId="72" fillId="65" borderId="149" xfId="2" applyFont="1" applyFill="1" applyBorder="1" applyAlignment="1">
      <alignment horizontal="center" vertical="top" wrapText="1"/>
    </xf>
    <xf numFmtId="0" fontId="74" fillId="66" borderId="149" xfId="2" applyFont="1" applyFill="1" applyBorder="1" applyAlignment="1">
      <alignment horizontal="center" vertical="center" wrapText="1"/>
    </xf>
    <xf numFmtId="0" fontId="74" fillId="67" borderId="150" xfId="2" applyFont="1" applyFill="1" applyBorder="1" applyAlignment="1">
      <alignment horizontal="center" vertical="center" wrapText="1"/>
    </xf>
    <xf numFmtId="0" fontId="75" fillId="0" borderId="104" xfId="2" applyFont="1" applyBorder="1" applyAlignment="1">
      <alignment vertical="top" wrapText="1"/>
    </xf>
    <xf numFmtId="0" fontId="77" fillId="0" borderId="113" xfId="2" applyFont="1" applyBorder="1" applyAlignment="1">
      <alignment horizontal="center" vertical="top"/>
    </xf>
    <xf numFmtId="0" fontId="77" fillId="0" borderId="24" xfId="2" applyFont="1" applyBorder="1" applyAlignment="1">
      <alignment horizontal="center" vertical="top"/>
    </xf>
    <xf numFmtId="0" fontId="7" fillId="0" borderId="24" xfId="2" applyFont="1" applyBorder="1" applyAlignment="1">
      <alignment horizontal="center" vertical="top" wrapText="1"/>
    </xf>
    <xf numFmtId="0" fontId="7" fillId="0" borderId="118" xfId="2" applyFont="1" applyBorder="1" applyAlignment="1">
      <alignment horizontal="center" vertical="top" wrapText="1"/>
    </xf>
    <xf numFmtId="0" fontId="78" fillId="68" borderId="113" xfId="2" applyFont="1" applyFill="1" applyBorder="1" applyAlignment="1">
      <alignment horizontal="center" vertical="top"/>
    </xf>
    <xf numFmtId="0" fontId="78" fillId="68" borderId="24" xfId="2" applyFont="1" applyFill="1" applyBorder="1" applyAlignment="1">
      <alignment horizontal="center" vertical="top"/>
    </xf>
    <xf numFmtId="0" fontId="7" fillId="68" borderId="24" xfId="2" applyFont="1" applyFill="1" applyBorder="1" applyAlignment="1">
      <alignment vertical="top" wrapText="1"/>
    </xf>
    <xf numFmtId="0" fontId="7" fillId="69" borderId="118" xfId="2" applyFont="1" applyFill="1" applyBorder="1" applyAlignment="1">
      <alignment vertical="top" wrapText="1"/>
    </xf>
    <xf numFmtId="0" fontId="7" fillId="0" borderId="113" xfId="2" applyFont="1" applyBorder="1" applyAlignment="1">
      <alignment vertical="top"/>
    </xf>
    <xf numFmtId="0" fontId="7" fillId="0" borderId="24" xfId="2" applyFont="1" applyBorder="1" applyAlignment="1">
      <alignment vertical="top"/>
    </xf>
    <xf numFmtId="0" fontId="7" fillId="0" borderId="24" xfId="2" applyFont="1" applyBorder="1" applyAlignment="1">
      <alignment vertical="top" wrapText="1"/>
    </xf>
    <xf numFmtId="0" fontId="7" fillId="0" borderId="118" xfId="2" applyFont="1" applyBorder="1" applyAlignment="1">
      <alignment vertical="top" wrapText="1"/>
    </xf>
    <xf numFmtId="0" fontId="77" fillId="0" borderId="151" xfId="2" applyFont="1" applyBorder="1" applyAlignment="1">
      <alignment horizontal="center" vertical="top"/>
    </xf>
    <xf numFmtId="0" fontId="77" fillId="0" borderId="16" xfId="2" applyFont="1" applyBorder="1" applyAlignment="1">
      <alignment horizontal="center" vertical="top"/>
    </xf>
    <xf numFmtId="0" fontId="7" fillId="0" borderId="16" xfId="2" applyFont="1" applyBorder="1" applyAlignment="1">
      <alignment horizontal="center" vertical="top" wrapText="1"/>
    </xf>
    <xf numFmtId="0" fontId="7" fillId="0" borderId="114" xfId="2" applyFont="1" applyBorder="1" applyAlignment="1">
      <alignment horizontal="center" vertical="top" wrapText="1"/>
    </xf>
    <xf numFmtId="0" fontId="78" fillId="68" borderId="151" xfId="2" applyFont="1" applyFill="1" applyBorder="1" applyAlignment="1">
      <alignment horizontal="center" vertical="top"/>
    </xf>
    <xf numFmtId="0" fontId="78" fillId="68" borderId="16" xfId="2" applyFont="1" applyFill="1" applyBorder="1" applyAlignment="1">
      <alignment horizontal="center" vertical="top"/>
    </xf>
    <xf numFmtId="0" fontId="7" fillId="68" borderId="16" xfId="2" applyFont="1" applyFill="1" applyBorder="1" applyAlignment="1">
      <alignment vertical="top" wrapText="1"/>
    </xf>
    <xf numFmtId="0" fontId="7" fillId="70" borderId="114" xfId="2" applyFont="1" applyFill="1" applyBorder="1" applyAlignment="1">
      <alignment vertical="top" wrapText="1"/>
    </xf>
    <xf numFmtId="0" fontId="7" fillId="0" borderId="151" xfId="2" applyFont="1" applyBorder="1" applyAlignment="1">
      <alignment vertical="top"/>
    </xf>
    <xf numFmtId="0" fontId="7" fillId="0" borderId="16" xfId="2" applyFont="1" applyBorder="1" applyAlignment="1">
      <alignment vertical="top"/>
    </xf>
    <xf numFmtId="0" fontId="7" fillId="0" borderId="16" xfId="2" applyFont="1" applyBorder="1" applyAlignment="1">
      <alignment vertical="top" wrapText="1"/>
    </xf>
    <xf numFmtId="0" fontId="7" fillId="0" borderId="114" xfId="2" applyFont="1" applyBorder="1" applyAlignment="1">
      <alignment vertical="top" wrapText="1"/>
    </xf>
    <xf numFmtId="0" fontId="77" fillId="15" borderId="151" xfId="2" applyFont="1" applyFill="1" applyBorder="1" applyAlignment="1">
      <alignment horizontal="center" vertical="top"/>
    </xf>
    <xf numFmtId="0" fontId="77" fillId="15" borderId="16" xfId="2" applyFont="1" applyFill="1" applyBorder="1" applyAlignment="1">
      <alignment horizontal="center" vertical="top"/>
    </xf>
    <xf numFmtId="0" fontId="7" fillId="71" borderId="16" xfId="2" applyFont="1" applyFill="1" applyBorder="1" applyAlignment="1">
      <alignment horizontal="center" vertical="top" wrapText="1"/>
    </xf>
    <xf numFmtId="0" fontId="7" fillId="72" borderId="114" xfId="2" applyFont="1" applyFill="1" applyBorder="1" applyAlignment="1">
      <alignment horizontal="center" vertical="top" wrapText="1"/>
    </xf>
    <xf numFmtId="0" fontId="79" fillId="0" borderId="16" xfId="2" applyFont="1" applyBorder="1" applyAlignment="1">
      <alignment horizontal="center" vertical="top" wrapText="1"/>
    </xf>
    <xf numFmtId="0" fontId="80" fillId="0" borderId="104" xfId="2" applyFont="1" applyBorder="1" applyAlignment="1">
      <alignment vertical="top" wrapText="1"/>
    </xf>
    <xf numFmtId="0" fontId="7" fillId="3" borderId="114" xfId="2" applyFont="1" applyFill="1" applyBorder="1" applyAlignment="1">
      <alignment horizontal="center" vertical="top" wrapText="1"/>
    </xf>
    <xf numFmtId="0" fontId="7" fillId="15" borderId="16" xfId="2" applyFont="1" applyFill="1" applyBorder="1" applyAlignment="1">
      <alignment horizontal="center" vertical="top" wrapText="1"/>
    </xf>
    <xf numFmtId="0" fontId="7" fillId="73" borderId="114" xfId="2" applyFont="1" applyFill="1" applyBorder="1" applyAlignment="1">
      <alignment vertical="top" wrapText="1"/>
    </xf>
    <xf numFmtId="0" fontId="82" fillId="74" borderId="114" xfId="2" applyFont="1" applyFill="1" applyBorder="1" applyAlignment="1">
      <alignment horizontal="center" vertical="top" wrapText="1"/>
    </xf>
    <xf numFmtId="0" fontId="7" fillId="75" borderId="114" xfId="2" applyFont="1" applyFill="1" applyBorder="1" applyAlignment="1">
      <alignment horizontal="center" vertical="top" wrapText="1"/>
    </xf>
    <xf numFmtId="0" fontId="7" fillId="69" borderId="114" xfId="2" applyFont="1" applyFill="1" applyBorder="1" applyAlignment="1">
      <alignment vertical="top" wrapText="1"/>
    </xf>
    <xf numFmtId="0" fontId="77" fillId="21" borderId="152" xfId="2" applyFont="1" applyFill="1" applyBorder="1" applyAlignment="1">
      <alignment horizontal="center" vertical="top"/>
    </xf>
    <xf numFmtId="0" fontId="77" fillId="21" borderId="153" xfId="2" applyFont="1" applyFill="1" applyBorder="1" applyAlignment="1">
      <alignment horizontal="center" vertical="top"/>
    </xf>
    <xf numFmtId="0" fontId="7" fillId="21" borderId="153" xfId="2" applyFont="1" applyFill="1" applyBorder="1" applyAlignment="1">
      <alignment horizontal="center" vertical="top" wrapText="1"/>
    </xf>
    <xf numFmtId="0" fontId="7" fillId="28" borderId="145" xfId="2" applyFont="1" applyFill="1" applyBorder="1" applyAlignment="1">
      <alignment horizontal="center" vertical="top" wrapText="1"/>
    </xf>
    <xf numFmtId="0" fontId="78" fillId="68" borderId="152" xfId="2" applyFont="1" applyFill="1" applyBorder="1" applyAlignment="1">
      <alignment horizontal="center" vertical="top"/>
    </xf>
    <xf numFmtId="0" fontId="78" fillId="68" borderId="153" xfId="2" applyFont="1" applyFill="1" applyBorder="1" applyAlignment="1">
      <alignment horizontal="center" vertical="top"/>
    </xf>
    <xf numFmtId="0" fontId="7" fillId="68" borderId="153" xfId="2" applyFont="1" applyFill="1" applyBorder="1" applyAlignment="1">
      <alignment vertical="top" wrapText="1"/>
    </xf>
    <xf numFmtId="0" fontId="7" fillId="76" borderId="145" xfId="2" applyFont="1" applyFill="1" applyBorder="1" applyAlignment="1">
      <alignment vertical="top" wrapText="1"/>
    </xf>
    <xf numFmtId="0" fontId="7" fillId="0" borderId="152" xfId="2" applyFont="1" applyBorder="1" applyAlignment="1">
      <alignment vertical="top"/>
    </xf>
    <xf numFmtId="0" fontId="7" fillId="0" borderId="153" xfId="2" applyFont="1" applyBorder="1" applyAlignment="1">
      <alignment vertical="top"/>
    </xf>
    <xf numFmtId="0" fontId="7" fillId="0" borderId="153" xfId="2" applyFont="1" applyBorder="1" applyAlignment="1">
      <alignment vertical="top" wrapText="1"/>
    </xf>
    <xf numFmtId="0" fontId="7" fillId="0" borderId="145" xfId="2" applyFont="1" applyBorder="1" applyAlignment="1">
      <alignment vertical="top" wrapText="1"/>
    </xf>
    <xf numFmtId="0" fontId="7" fillId="77" borderId="0" xfId="2" applyFont="1" applyFill="1" applyAlignment="1">
      <alignment vertical="top"/>
    </xf>
    <xf numFmtId="0" fontId="38" fillId="0" borderId="98" xfId="0" applyFont="1" applyBorder="1" applyAlignment="1">
      <alignment horizontal="center" wrapText="1"/>
    </xf>
    <xf numFmtId="0" fontId="38" fillId="43" borderId="48" xfId="0" applyFont="1" applyFill="1" applyBorder="1" applyAlignment="1">
      <alignment horizontal="center" wrapText="1"/>
    </xf>
    <xf numFmtId="0" fontId="38" fillId="16" borderId="48" xfId="0" applyFont="1" applyFill="1" applyBorder="1" applyAlignment="1">
      <alignment horizontal="center" wrapText="1"/>
    </xf>
    <xf numFmtId="0" fontId="38" fillId="78" borderId="48" xfId="0" applyFont="1" applyFill="1" applyBorder="1" applyAlignment="1">
      <alignment horizontal="center" wrapText="1"/>
    </xf>
    <xf numFmtId="0" fontId="7" fillId="9" borderId="0" xfId="2" applyFont="1" applyFill="1" applyAlignment="1">
      <alignment vertical="top"/>
    </xf>
    <xf numFmtId="0" fontId="83" fillId="0" borderId="154" xfId="0" applyFont="1" applyBorder="1" applyAlignment="1">
      <alignment horizontal="center" wrapText="1"/>
    </xf>
    <xf numFmtId="0" fontId="0" fillId="0" borderId="155" xfId="0" applyBorder="1" applyAlignment="1">
      <alignment wrapText="1"/>
    </xf>
    <xf numFmtId="0" fontId="0" fillId="0" borderId="156" xfId="0" applyBorder="1" applyAlignment="1">
      <alignment wrapText="1"/>
    </xf>
    <xf numFmtId="0" fontId="7" fillId="8" borderId="0" xfId="2" applyFont="1" applyFill="1" applyAlignment="1">
      <alignment vertical="top"/>
    </xf>
    <xf numFmtId="0" fontId="38" fillId="0" borderId="57" xfId="0" applyFont="1" applyBorder="1" applyAlignment="1">
      <alignment wrapText="1"/>
    </xf>
    <xf numFmtId="0" fontId="38" fillId="0" borderId="57" xfId="0" applyFont="1" applyBorder="1" applyAlignment="1">
      <alignment horizontal="center" wrapText="1"/>
    </xf>
    <xf numFmtId="0" fontId="38" fillId="0" borderId="105" xfId="0" applyFont="1" applyBorder="1" applyAlignment="1">
      <alignment horizontal="center" wrapText="1"/>
    </xf>
    <xf numFmtId="0" fontId="38" fillId="0" borderId="106" xfId="0" applyFont="1" applyBorder="1" applyAlignment="1">
      <alignment horizontal="center" wrapText="1"/>
    </xf>
    <xf numFmtId="0" fontId="9" fillId="65" borderId="48" xfId="2" applyFont="1" applyFill="1" applyBorder="1" applyAlignment="1">
      <alignment horizontal="center" vertical="center" wrapText="1"/>
    </xf>
    <xf numFmtId="0" fontId="9" fillId="79" borderId="157" xfId="2" applyFont="1" applyFill="1" applyBorder="1" applyAlignment="1">
      <alignment horizontal="center" vertical="center" wrapText="1"/>
    </xf>
    <xf numFmtId="0" fontId="38" fillId="0" borderId="41" xfId="0" applyFont="1" applyBorder="1" applyAlignment="1">
      <alignment wrapText="1"/>
    </xf>
    <xf numFmtId="0" fontId="0" fillId="0" borderId="42" xfId="0" applyBorder="1" applyAlignment="1">
      <alignment wrapText="1"/>
    </xf>
    <xf numFmtId="0" fontId="0" fillId="80" borderId="139" xfId="0" applyFill="1" applyBorder="1" applyAlignment="1">
      <alignment wrapText="1"/>
    </xf>
    <xf numFmtId="0" fontId="0" fillId="0" borderId="41" xfId="0" applyBorder="1" applyAlignment="1">
      <alignment wrapText="1"/>
    </xf>
    <xf numFmtId="0" fontId="0" fillId="0" borderId="85" xfId="0" applyBorder="1" applyAlignment="1">
      <alignment wrapText="1"/>
    </xf>
    <xf numFmtId="0" fontId="0" fillId="80" borderId="160" xfId="0" applyFill="1" applyBorder="1" applyAlignment="1">
      <alignment wrapText="1"/>
    </xf>
    <xf numFmtId="0" fontId="3" fillId="0" borderId="0" xfId="2" applyFont="1"/>
    <xf numFmtId="0" fontId="82" fillId="65" borderId="26" xfId="2" applyFont="1" applyFill="1" applyBorder="1" applyAlignment="1">
      <alignment horizontal="center" vertical="center"/>
    </xf>
    <xf numFmtId="0" fontId="82" fillId="0" borderId="26" xfId="2" applyFont="1" applyBorder="1" applyAlignment="1">
      <alignment horizontal="center" vertical="center"/>
    </xf>
    <xf numFmtId="0" fontId="82" fillId="11" borderId="26" xfId="2" applyFont="1" applyFill="1" applyBorder="1" applyAlignment="1">
      <alignment horizontal="center" vertical="center"/>
    </xf>
    <xf numFmtId="0" fontId="86" fillId="0" borderId="26" xfId="2" applyFont="1" applyBorder="1" applyAlignment="1">
      <alignment wrapText="1"/>
    </xf>
    <xf numFmtId="0" fontId="82" fillId="69" borderId="26" xfId="2" applyFont="1" applyFill="1" applyBorder="1" applyAlignment="1">
      <alignment horizontal="center" vertical="center"/>
    </xf>
    <xf numFmtId="0" fontId="7" fillId="23" borderId="26" xfId="2" applyFont="1" applyFill="1" applyBorder="1" applyAlignment="1">
      <alignment horizontal="center"/>
    </xf>
    <xf numFmtId="0" fontId="7" fillId="21" borderId="26" xfId="2" applyFont="1" applyFill="1" applyBorder="1" applyAlignment="1">
      <alignment horizontal="center"/>
    </xf>
    <xf numFmtId="0" fontId="88" fillId="0" borderId="26" xfId="2" applyFont="1" applyBorder="1" applyAlignment="1">
      <alignment wrapText="1"/>
    </xf>
    <xf numFmtId="0" fontId="89" fillId="0" borderId="26" xfId="2" applyFont="1" applyBorder="1" applyAlignment="1">
      <alignment vertical="top" wrapText="1"/>
    </xf>
    <xf numFmtId="0" fontId="82" fillId="76" borderId="26" xfId="2" applyFont="1" applyFill="1" applyBorder="1" applyAlignment="1">
      <alignment horizontal="center" vertical="center"/>
    </xf>
    <xf numFmtId="0" fontId="89" fillId="0" borderId="26" xfId="2" applyFont="1" applyBorder="1" applyAlignment="1">
      <alignment wrapText="1"/>
    </xf>
    <xf numFmtId="0" fontId="90" fillId="0" borderId="0" xfId="2" applyFont="1"/>
    <xf numFmtId="0" fontId="7" fillId="0" borderId="0" xfId="2" applyFont="1" applyAlignment="1">
      <alignment horizontal="center" vertical="center"/>
    </xf>
    <xf numFmtId="0" fontId="41" fillId="0" borderId="0" xfId="2" applyAlignment="1">
      <alignment horizontal="center"/>
    </xf>
    <xf numFmtId="0" fontId="7" fillId="0" borderId="0" xfId="2" applyFont="1" applyAlignment="1">
      <alignment wrapText="1"/>
    </xf>
    <xf numFmtId="0" fontId="82" fillId="0" borderId="0" xfId="2" applyFont="1" applyAlignment="1">
      <alignment wrapText="1"/>
    </xf>
    <xf numFmtId="0" fontId="91" fillId="0" borderId="98" xfId="0" applyFont="1" applyBorder="1" applyAlignment="1">
      <alignment horizontal="center" vertical="center" wrapText="1"/>
    </xf>
    <xf numFmtId="0" fontId="82" fillId="65" borderId="98" xfId="2" applyFont="1" applyFill="1" applyBorder="1" applyAlignment="1">
      <alignment horizontal="center" vertical="center" wrapText="1"/>
    </xf>
    <xf numFmtId="0" fontId="82" fillId="79" borderId="41" xfId="2" applyFont="1" applyFill="1" applyBorder="1" applyAlignment="1">
      <alignment horizontal="center" vertical="center" wrapText="1"/>
    </xf>
    <xf numFmtId="0" fontId="91" fillId="0" borderId="41" xfId="0" applyFont="1" applyBorder="1" applyAlignment="1">
      <alignment horizontal="center" vertical="center"/>
    </xf>
    <xf numFmtId="0" fontId="91" fillId="0" borderId="41" xfId="0" applyFont="1" applyBorder="1" applyAlignment="1">
      <alignment horizontal="center" vertical="center" wrapText="1"/>
    </xf>
    <xf numFmtId="0" fontId="65" fillId="0" borderId="0" xfId="4" applyFont="1"/>
    <xf numFmtId="0" fontId="65" fillId="0" borderId="16" xfId="4" applyFont="1" applyBorder="1"/>
    <xf numFmtId="0" fontId="104" fillId="0" borderId="0" xfId="4"/>
    <xf numFmtId="0" fontId="27" fillId="82" borderId="16" xfId="4" applyFont="1" applyFill="1" applyBorder="1" applyAlignment="1">
      <alignment horizontal="center" wrapText="1"/>
    </xf>
    <xf numFmtId="0" fontId="21" fillId="83" borderId="16" xfId="4" applyFont="1" applyFill="1" applyBorder="1" applyAlignment="1">
      <alignment horizontal="center"/>
    </xf>
    <xf numFmtId="0" fontId="21" fillId="84" borderId="16" xfId="4" applyFont="1" applyFill="1" applyBorder="1" applyAlignment="1">
      <alignment horizontal="center"/>
    </xf>
    <xf numFmtId="0" fontId="21" fillId="85" borderId="16" xfId="4" applyFont="1" applyFill="1" applyBorder="1" applyAlignment="1">
      <alignment horizontal="center"/>
    </xf>
    <xf numFmtId="0" fontId="65" fillId="85" borderId="16" xfId="4" applyFont="1" applyFill="1" applyBorder="1"/>
    <xf numFmtId="0" fontId="65" fillId="65" borderId="0" xfId="4" applyFont="1" applyFill="1"/>
    <xf numFmtId="0" fontId="41" fillId="0" borderId="16" xfId="4" applyFont="1" applyBorder="1"/>
    <xf numFmtId="0" fontId="38" fillId="0" borderId="16" xfId="4" applyFont="1" applyBorder="1" applyAlignment="1">
      <alignment horizontal="center" wrapText="1"/>
    </xf>
    <xf numFmtId="0" fontId="38" fillId="11" borderId="16" xfId="4" applyFont="1" applyFill="1" applyBorder="1" applyAlignment="1">
      <alignment horizontal="center" wrapText="1"/>
    </xf>
    <xf numFmtId="0" fontId="38" fillId="86" borderId="16" xfId="4" applyFont="1" applyFill="1" applyBorder="1" applyAlignment="1">
      <alignment horizontal="center" wrapText="1"/>
    </xf>
    <xf numFmtId="0" fontId="38" fillId="87" borderId="16" xfId="4" applyFont="1" applyFill="1" applyBorder="1" applyAlignment="1">
      <alignment horizontal="center" wrapText="1"/>
    </xf>
    <xf numFmtId="0" fontId="41" fillId="88" borderId="16" xfId="4" applyFont="1" applyFill="1" applyBorder="1"/>
    <xf numFmtId="2" fontId="38" fillId="88" borderId="16" xfId="4" applyNumberFormat="1" applyFont="1" applyFill="1" applyBorder="1" applyAlignment="1">
      <alignment horizontal="center" wrapText="1"/>
    </xf>
    <xf numFmtId="0" fontId="38" fillId="0" borderId="16" xfId="4" applyFont="1" applyBorder="1" applyAlignment="1">
      <alignment horizontal="right" wrapText="1"/>
    </xf>
    <xf numFmtId="0" fontId="41" fillId="0" borderId="16" xfId="4" applyFont="1" applyBorder="1" applyAlignment="1">
      <alignment horizontal="right"/>
    </xf>
    <xf numFmtId="0" fontId="41" fillId="11" borderId="16" xfId="4" applyFont="1" applyFill="1" applyBorder="1" applyAlignment="1">
      <alignment horizontal="right"/>
    </xf>
    <xf numFmtId="0" fontId="65" fillId="86" borderId="16" xfId="4" applyFont="1" applyFill="1" applyBorder="1"/>
    <xf numFmtId="0" fontId="65" fillId="0" borderId="16" xfId="4" applyFont="1" applyBorder="1" applyAlignment="1">
      <alignment horizontal="right"/>
    </xf>
    <xf numFmtId="0" fontId="41" fillId="87" borderId="16" xfId="4" applyFont="1" applyFill="1" applyBorder="1"/>
    <xf numFmtId="0" fontId="65" fillId="11" borderId="16" xfId="4" applyFont="1" applyFill="1" applyBorder="1"/>
    <xf numFmtId="10" fontId="65" fillId="0" borderId="16" xfId="4" applyNumberFormat="1" applyFont="1" applyBorder="1" applyAlignment="1">
      <alignment horizontal="right"/>
    </xf>
    <xf numFmtId="0" fontId="41" fillId="86" borderId="16" xfId="4" applyFont="1" applyFill="1" applyBorder="1" applyAlignment="1">
      <alignment horizontal="right"/>
    </xf>
    <xf numFmtId="10" fontId="41" fillId="0" borderId="16" xfId="4" applyNumberFormat="1" applyFont="1" applyBorder="1" applyAlignment="1">
      <alignment horizontal="right"/>
    </xf>
    <xf numFmtId="0" fontId="65" fillId="65" borderId="16" xfId="4" applyFont="1" applyFill="1" applyBorder="1"/>
    <xf numFmtId="9" fontId="65" fillId="65" borderId="16" xfId="4" applyNumberFormat="1" applyFont="1" applyFill="1" applyBorder="1" applyAlignment="1">
      <alignment horizontal="right"/>
    </xf>
    <xf numFmtId="0" fontId="65" fillId="65" borderId="16" xfId="4" applyFont="1" applyFill="1" applyBorder="1" applyAlignment="1">
      <alignment horizontal="right"/>
    </xf>
    <xf numFmtId="0" fontId="41" fillId="65" borderId="16" xfId="4" applyFont="1" applyFill="1" applyBorder="1"/>
    <xf numFmtId="166" fontId="65" fillId="65" borderId="16" xfId="4" applyNumberFormat="1" applyFont="1" applyFill="1" applyBorder="1"/>
    <xf numFmtId="0" fontId="41" fillId="85" borderId="16" xfId="4" applyFont="1" applyFill="1" applyBorder="1"/>
    <xf numFmtId="0" fontId="65" fillId="85" borderId="16" xfId="4" applyFont="1" applyFill="1" applyBorder="1" applyAlignment="1">
      <alignment horizontal="right"/>
    </xf>
    <xf numFmtId="0" fontId="65" fillId="85" borderId="0" xfId="4" applyFont="1" applyFill="1"/>
    <xf numFmtId="0" fontId="65" fillId="85" borderId="0" xfId="4" applyFont="1" applyFill="1" applyAlignment="1">
      <alignment horizontal="right"/>
    </xf>
    <xf numFmtId="0" fontId="38" fillId="3" borderId="16" xfId="4" applyFont="1" applyFill="1" applyBorder="1" applyAlignment="1">
      <alignment horizontal="right"/>
    </xf>
    <xf numFmtId="0" fontId="82" fillId="3" borderId="16" xfId="4" applyFont="1" applyFill="1" applyBorder="1" applyAlignment="1">
      <alignment horizontal="right"/>
    </xf>
    <xf numFmtId="10" fontId="38" fillId="0" borderId="16" xfId="4" applyNumberFormat="1" applyFont="1" applyBorder="1" applyAlignment="1">
      <alignment horizontal="right"/>
    </xf>
    <xf numFmtId="4" fontId="108" fillId="11" borderId="16" xfId="4" applyNumberFormat="1" applyFont="1" applyFill="1" applyBorder="1"/>
    <xf numFmtId="0" fontId="38" fillId="0" borderId="16" xfId="4" applyFont="1" applyBorder="1" applyAlignment="1">
      <alignment wrapText="1"/>
    </xf>
    <xf numFmtId="0" fontId="38" fillId="86" borderId="16" xfId="4" applyFont="1" applyFill="1" applyBorder="1" applyAlignment="1">
      <alignment wrapText="1"/>
    </xf>
    <xf numFmtId="0" fontId="38" fillId="0" borderId="16" xfId="4" applyFont="1" applyBorder="1"/>
    <xf numFmtId="0" fontId="38" fillId="88" borderId="16" xfId="4" applyFont="1" applyFill="1" applyBorder="1"/>
    <xf numFmtId="0" fontId="65" fillId="65" borderId="0" xfId="4" applyFont="1" applyFill="1" applyAlignment="1">
      <alignment horizontal="right"/>
    </xf>
    <xf numFmtId="0" fontId="38" fillId="0" borderId="0" xfId="4" applyFont="1" applyAlignment="1">
      <alignment horizontal="center"/>
    </xf>
    <xf numFmtId="0" fontId="38" fillId="0" borderId="0" xfId="4" applyFont="1" applyAlignment="1">
      <alignment horizontal="center" wrapText="1"/>
    </xf>
    <xf numFmtId="0" fontId="38" fillId="3" borderId="0" xfId="4" applyFont="1" applyFill="1" applyAlignment="1">
      <alignment horizontal="right"/>
    </xf>
    <xf numFmtId="0" fontId="109" fillId="11" borderId="16" xfId="4" applyFont="1" applyFill="1" applyBorder="1"/>
    <xf numFmtId="0" fontId="66" fillId="17" borderId="48" xfId="0" applyFont="1" applyFill="1" applyBorder="1" applyAlignment="1">
      <alignment vertical="center" wrapText="1"/>
    </xf>
    <xf numFmtId="0" fontId="66" fillId="17" borderId="44" xfId="0" applyFont="1" applyFill="1" applyBorder="1" applyAlignment="1">
      <alignment vertical="center" wrapText="1"/>
    </xf>
    <xf numFmtId="0" fontId="0" fillId="43" borderId="0" xfId="0" applyFill="1"/>
    <xf numFmtId="0" fontId="0" fillId="31" borderId="0" xfId="0" applyFill="1"/>
    <xf numFmtId="0" fontId="0" fillId="29" borderId="0" xfId="0" applyFill="1"/>
    <xf numFmtId="0" fontId="0" fillId="17" borderId="44" xfId="0" applyFill="1" applyBorder="1"/>
    <xf numFmtId="0" fontId="0" fillId="17" borderId="109" xfId="0" applyFill="1" applyBorder="1"/>
    <xf numFmtId="0" fontId="0" fillId="17" borderId="0" xfId="0" applyFill="1"/>
    <xf numFmtId="0" fontId="0" fillId="17" borderId="108" xfId="0" applyFill="1" applyBorder="1"/>
    <xf numFmtId="0" fontId="38" fillId="31" borderId="98" xfId="0" applyFont="1" applyFill="1" applyBorder="1" applyAlignment="1">
      <alignment wrapText="1"/>
    </xf>
    <xf numFmtId="0" fontId="0" fillId="31" borderId="107" xfId="0" applyFill="1" applyBorder="1"/>
    <xf numFmtId="0" fontId="0" fillId="15" borderId="0" xfId="0" applyFill="1" applyAlignment="1">
      <alignment wrapText="1"/>
    </xf>
    <xf numFmtId="0" fontId="0" fillId="43" borderId="164" xfId="0" applyFill="1" applyBorder="1"/>
    <xf numFmtId="0" fontId="48" fillId="43" borderId="64" xfId="0" applyFont="1" applyFill="1" applyBorder="1" applyAlignment="1">
      <alignment horizontal="center" wrapText="1"/>
    </xf>
    <xf numFmtId="0" fontId="48" fillId="43" borderId="124" xfId="0" applyFont="1" applyFill="1" applyBorder="1" applyAlignment="1">
      <alignment horizontal="center" wrapText="1"/>
    </xf>
    <xf numFmtId="0" fontId="41" fillId="0" borderId="0" xfId="0" applyFont="1"/>
    <xf numFmtId="0" fontId="48" fillId="89" borderId="41" xfId="0" applyFont="1" applyFill="1" applyBorder="1" applyAlignment="1">
      <alignment horizontal="center"/>
    </xf>
    <xf numFmtId="0" fontId="24" fillId="89" borderId="41" xfId="0" applyFont="1" applyFill="1" applyBorder="1" applyAlignment="1">
      <alignment horizontal="center" wrapText="1"/>
    </xf>
    <xf numFmtId="0" fontId="48" fillId="29" borderId="167" xfId="0" applyFont="1" applyFill="1" applyBorder="1" applyAlignment="1">
      <alignment horizontal="center"/>
    </xf>
    <xf numFmtId="0" fontId="24" fillId="29" borderId="155" xfId="0" applyFont="1" applyFill="1" applyBorder="1" applyAlignment="1">
      <alignment horizontal="center" wrapText="1"/>
    </xf>
    <xf numFmtId="0" fontId="24" fillId="29" borderId="156" xfId="0" applyFont="1" applyFill="1" applyBorder="1" applyAlignment="1">
      <alignment horizontal="center" wrapText="1"/>
    </xf>
    <xf numFmtId="0" fontId="38" fillId="29" borderId="48" xfId="0" applyFont="1" applyFill="1" applyBorder="1" applyAlignment="1">
      <alignment wrapText="1"/>
    </xf>
    <xf numFmtId="0" fontId="0" fillId="29" borderId="41" xfId="0" applyFill="1" applyBorder="1" applyAlignment="1">
      <alignment horizontal="center" wrapText="1"/>
    </xf>
    <xf numFmtId="0" fontId="27" fillId="0" borderId="56" xfId="0" applyFont="1" applyBorder="1" applyAlignment="1">
      <alignment horizontal="center" wrapText="1"/>
    </xf>
    <xf numFmtId="10" fontId="38" fillId="0" borderId="0" xfId="0" applyNumberFormat="1" applyFont="1" applyAlignment="1">
      <alignment horizontal="center"/>
    </xf>
    <xf numFmtId="0" fontId="38" fillId="0" borderId="141" xfId="0" applyFont="1" applyBorder="1" applyAlignment="1">
      <alignment horizontal="center"/>
    </xf>
    <xf numFmtId="10" fontId="70" fillId="0" borderId="0" xfId="0" applyNumberFormat="1" applyFont="1" applyAlignment="1">
      <alignment horizontal="center"/>
    </xf>
    <xf numFmtId="10" fontId="45" fillId="0" borderId="0" xfId="0" applyNumberFormat="1" applyFont="1" applyAlignment="1">
      <alignment horizontal="center"/>
    </xf>
    <xf numFmtId="10" fontId="45" fillId="60" borderId="0" xfId="0" applyNumberFormat="1" applyFont="1" applyFill="1" applyAlignment="1">
      <alignment horizontal="center"/>
    </xf>
    <xf numFmtId="0" fontId="38" fillId="0" borderId="0" xfId="0" applyFont="1" applyAlignment="1">
      <alignment horizontal="center"/>
    </xf>
    <xf numFmtId="0" fontId="38" fillId="0" borderId="0" xfId="0" applyFont="1" applyAlignment="1">
      <alignment horizontal="center" wrapText="1"/>
    </xf>
    <xf numFmtId="0" fontId="27" fillId="0" borderId="98" xfId="0" applyFont="1" applyBorder="1" applyAlignment="1">
      <alignment horizontal="center"/>
    </xf>
    <xf numFmtId="10" fontId="45" fillId="0" borderId="98" xfId="0" applyNumberFormat="1" applyFont="1" applyBorder="1" applyAlignment="1">
      <alignment horizontal="center"/>
    </xf>
    <xf numFmtId="0" fontId="27" fillId="0" borderId="56" xfId="0" applyFont="1" applyBorder="1" applyAlignment="1">
      <alignment horizontal="center"/>
    </xf>
    <xf numFmtId="0" fontId="38" fillId="0" borderId="46" xfId="0" applyFont="1" applyBorder="1" applyAlignment="1">
      <alignment horizontal="center"/>
    </xf>
    <xf numFmtId="10" fontId="45" fillId="60" borderId="112" xfId="0" applyNumberFormat="1" applyFont="1" applyFill="1" applyBorder="1" applyAlignment="1">
      <alignment horizontal="center"/>
    </xf>
    <xf numFmtId="10" fontId="45" fillId="60" borderId="168" xfId="0" applyNumberFormat="1" applyFont="1" applyFill="1" applyBorder="1" applyAlignment="1">
      <alignment horizontal="center"/>
    </xf>
    <xf numFmtId="0" fontId="27" fillId="0" borderId="99" xfId="0" applyFont="1" applyBorder="1" applyAlignment="1">
      <alignment horizontal="center"/>
    </xf>
    <xf numFmtId="10" fontId="45" fillId="0" borderId="99" xfId="0" applyNumberFormat="1" applyFont="1" applyBorder="1" applyAlignment="1">
      <alignment horizontal="center"/>
    </xf>
    <xf numFmtId="0" fontId="38" fillId="0" borderId="48" xfId="0" applyFont="1" applyBorder="1" applyAlignment="1">
      <alignment horizontal="center"/>
    </xf>
    <xf numFmtId="10" fontId="38" fillId="0" borderId="50" xfId="0" applyNumberFormat="1" applyFont="1" applyBorder="1" applyAlignment="1">
      <alignment horizontal="center"/>
    </xf>
    <xf numFmtId="10" fontId="38" fillId="0" borderId="53" xfId="0" applyNumberFormat="1" applyFont="1" applyBorder="1" applyAlignment="1">
      <alignment horizontal="center"/>
    </xf>
    <xf numFmtId="10" fontId="38" fillId="0" borderId="108" xfId="0" applyNumberFormat="1" applyFont="1" applyBorder="1" applyAlignment="1">
      <alignment horizontal="center"/>
    </xf>
    <xf numFmtId="0" fontId="27" fillId="22" borderId="98" xfId="0" applyFont="1" applyFill="1" applyBorder="1" applyAlignment="1">
      <alignment horizontal="center" wrapText="1"/>
    </xf>
    <xf numFmtId="0" fontId="27" fillId="0" borderId="103" xfId="0" applyFont="1" applyBorder="1" applyAlignment="1">
      <alignment horizontal="center" wrapText="1"/>
    </xf>
    <xf numFmtId="0" fontId="38" fillId="58" borderId="98" xfId="0" applyFont="1" applyFill="1" applyBorder="1" applyAlignment="1">
      <alignment horizontal="center" wrapText="1"/>
    </xf>
    <xf numFmtId="10" fontId="38" fillId="0" borderId="63" xfId="0" applyNumberFormat="1" applyFont="1" applyBorder="1" applyAlignment="1">
      <alignment horizontal="center"/>
    </xf>
    <xf numFmtId="0" fontId="0" fillId="0" borderId="55" xfId="0" applyBorder="1" applyAlignment="1">
      <alignment horizontal="center"/>
    </xf>
    <xf numFmtId="0" fontId="38" fillId="0" borderId="47" xfId="0" applyFont="1" applyBorder="1" applyAlignment="1">
      <alignment horizontal="center"/>
    </xf>
    <xf numFmtId="0" fontId="38" fillId="0" borderId="56" xfId="0" applyFont="1" applyBorder="1" applyAlignment="1">
      <alignment horizontal="center"/>
    </xf>
    <xf numFmtId="0" fontId="38" fillId="0" borderId="56" xfId="0" applyFont="1" applyBorder="1" applyAlignment="1">
      <alignment horizontal="center" wrapText="1"/>
    </xf>
    <xf numFmtId="0" fontId="27" fillId="0" borderId="120" xfId="0" applyFont="1" applyBorder="1" applyAlignment="1">
      <alignment horizontal="center" vertical="center" wrapText="1"/>
    </xf>
    <xf numFmtId="2" fontId="38" fillId="21" borderId="56" xfId="0" applyNumberFormat="1" applyFont="1" applyFill="1" applyBorder="1" applyAlignment="1">
      <alignment horizontal="center" wrapText="1"/>
    </xf>
    <xf numFmtId="0" fontId="0" fillId="0" borderId="169" xfId="0" applyBorder="1" applyAlignment="1">
      <alignment horizontal="center"/>
    </xf>
    <xf numFmtId="0" fontId="0" fillId="0" borderId="41" xfId="0" applyBorder="1" applyAlignment="1">
      <alignment wrapText="1"/>
    </xf>
    <xf numFmtId="0" fontId="41" fillId="0" borderId="41" xfId="0" applyFont="1" applyBorder="1" applyAlignment="1">
      <alignment wrapText="1"/>
    </xf>
    <xf numFmtId="0" fontId="65" fillId="0" borderId="0" xfId="4" applyFont="1" applyAlignment="1">
      <alignment horizontal="center"/>
    </xf>
    <xf numFmtId="0" fontId="65" fillId="0" borderId="16" xfId="4" applyFont="1" applyBorder="1" applyAlignment="1">
      <alignment horizontal="center"/>
    </xf>
    <xf numFmtId="0" fontId="104" fillId="0" borderId="0" xfId="4" applyAlignment="1">
      <alignment horizontal="center"/>
    </xf>
    <xf numFmtId="0" fontId="24" fillId="0" borderId="16" xfId="4" applyFont="1" applyBorder="1" applyAlignment="1">
      <alignment horizontal="center"/>
    </xf>
    <xf numFmtId="0" fontId="21" fillId="83" borderId="16" xfId="4" applyFont="1" applyFill="1" applyBorder="1" applyAlignment="1">
      <alignment horizontal="center" wrapText="1"/>
    </xf>
    <xf numFmtId="0" fontId="24" fillId="0" borderId="16" xfId="4" applyFont="1" applyBorder="1" applyAlignment="1">
      <alignment horizontal="center" wrapText="1"/>
    </xf>
    <xf numFmtId="0" fontId="21" fillId="84" borderId="16" xfId="4" applyFont="1" applyFill="1" applyBorder="1" applyAlignment="1">
      <alignment horizontal="center" wrapText="1"/>
    </xf>
    <xf numFmtId="0" fontId="65" fillId="83" borderId="16" xfId="4" applyFont="1" applyFill="1" applyBorder="1" applyAlignment="1">
      <alignment horizontal="center"/>
    </xf>
    <xf numFmtId="0" fontId="65" fillId="84" borderId="16" xfId="4" applyFont="1" applyFill="1" applyBorder="1" applyAlignment="1">
      <alignment horizontal="center"/>
    </xf>
    <xf numFmtId="0" fontId="65" fillId="85" borderId="16" xfId="4" applyFont="1" applyFill="1" applyBorder="1" applyAlignment="1">
      <alignment horizontal="center"/>
    </xf>
    <xf numFmtId="0" fontId="24" fillId="11" borderId="16" xfId="4" applyFont="1" applyFill="1" applyBorder="1" applyAlignment="1">
      <alignment horizontal="center"/>
    </xf>
    <xf numFmtId="0" fontId="107" fillId="84" borderId="16" xfId="4" applyFont="1" applyFill="1" applyBorder="1" applyAlignment="1">
      <alignment horizontal="center"/>
    </xf>
    <xf numFmtId="0" fontId="107" fillId="83" borderId="16" xfId="4" applyFont="1" applyFill="1" applyBorder="1" applyAlignment="1">
      <alignment horizontal="center"/>
    </xf>
    <xf numFmtId="0" fontId="107" fillId="85" borderId="16" xfId="4" applyFont="1" applyFill="1" applyBorder="1" applyAlignment="1">
      <alignment horizontal="center"/>
    </xf>
    <xf numFmtId="10" fontId="65" fillId="84" borderId="16" xfId="4" applyNumberFormat="1" applyFont="1" applyFill="1" applyBorder="1" applyAlignment="1">
      <alignment horizontal="center"/>
    </xf>
    <xf numFmtId="0" fontId="65" fillId="11" borderId="0" xfId="4" applyFont="1" applyFill="1" applyAlignment="1">
      <alignment horizontal="center"/>
    </xf>
    <xf numFmtId="10" fontId="65" fillId="11" borderId="0" xfId="4" applyNumberFormat="1" applyFont="1" applyFill="1" applyAlignment="1">
      <alignment horizontal="center"/>
    </xf>
    <xf numFmtId="0" fontId="65" fillId="65" borderId="0" xfId="4" applyFont="1" applyFill="1" applyAlignment="1">
      <alignment horizontal="center"/>
    </xf>
    <xf numFmtId="0" fontId="41" fillId="0" borderId="41" xfId="0" applyFont="1" applyBorder="1"/>
    <xf numFmtId="0" fontId="41" fillId="0" borderId="41" xfId="1" applyFont="1" applyFill="1" applyBorder="1" applyAlignment="1">
      <alignment horizontal="left" wrapText="1"/>
    </xf>
    <xf numFmtId="0" fontId="41" fillId="0" borderId="41" xfId="1" applyFont="1" applyBorder="1" applyAlignment="1">
      <alignment horizontal="left"/>
    </xf>
    <xf numFmtId="0" fontId="41" fillId="0" borderId="41" xfId="1" applyFont="1" applyBorder="1"/>
    <xf numFmtId="0" fontId="38" fillId="0" borderId="41" xfId="0" applyFont="1" applyBorder="1"/>
    <xf numFmtId="0" fontId="38" fillId="0" borderId="41" xfId="1" applyFont="1" applyFill="1" applyBorder="1" applyAlignment="1">
      <alignment horizontal="center" wrapText="1"/>
    </xf>
    <xf numFmtId="0" fontId="0" fillId="0" borderId="109" xfId="0" applyBorder="1" applyAlignment="1">
      <alignment horizontal="center"/>
    </xf>
    <xf numFmtId="0" fontId="0" fillId="16" borderId="96" xfId="0" applyFill="1" applyBorder="1" applyAlignment="1">
      <alignment horizontal="center"/>
    </xf>
    <xf numFmtId="0" fontId="0" fillId="15" borderId="135" xfId="0" applyFill="1" applyBorder="1" applyAlignment="1">
      <alignment horizontal="center"/>
    </xf>
    <xf numFmtId="0" fontId="0" fillId="16" borderId="160" xfId="0" applyFill="1" applyBorder="1" applyAlignment="1">
      <alignment horizontal="center" wrapText="1"/>
    </xf>
    <xf numFmtId="0" fontId="0" fillId="15" borderId="170" xfId="0" applyFill="1" applyBorder="1" applyAlignment="1">
      <alignment horizontal="center" wrapText="1"/>
    </xf>
    <xf numFmtId="0" fontId="0" fillId="0" borderId="41" xfId="0" applyBorder="1" applyAlignment="1">
      <alignment wrapText="1"/>
    </xf>
    <xf numFmtId="0" fontId="46" fillId="17" borderId="87" xfId="0" applyFont="1" applyFill="1" applyBorder="1" applyAlignment="1">
      <alignment horizontal="left" vertical="center" wrapText="1"/>
    </xf>
    <xf numFmtId="0" fontId="46" fillId="17" borderId="0" xfId="0" applyFont="1" applyFill="1" applyAlignment="1">
      <alignment horizontal="left" vertical="center" wrapText="1"/>
    </xf>
    <xf numFmtId="0" fontId="24" fillId="0" borderId="60" xfId="0" applyFont="1" applyBorder="1" applyAlignment="1">
      <alignment vertical="top" wrapText="1"/>
    </xf>
    <xf numFmtId="0" fontId="24" fillId="0" borderId="58" xfId="0" applyFont="1" applyBorder="1" applyAlignment="1">
      <alignment vertical="top" wrapText="1"/>
    </xf>
    <xf numFmtId="0" fontId="24" fillId="0" borderId="61" xfId="0" applyFont="1" applyBorder="1" applyAlignment="1">
      <alignment vertical="top" wrapText="1"/>
    </xf>
    <xf numFmtId="0" fontId="41" fillId="0" borderId="41" xfId="0" applyFont="1" applyBorder="1" applyAlignment="1">
      <alignment wrapText="1"/>
    </xf>
    <xf numFmtId="0" fontId="49" fillId="0" borderId="41" xfId="0" applyFont="1" applyBorder="1" applyAlignment="1">
      <alignment horizontal="left" vertical="top" wrapText="1"/>
    </xf>
    <xf numFmtId="0" fontId="24" fillId="0" borderId="60" xfId="0" applyFont="1" applyBorder="1" applyAlignment="1">
      <alignment wrapText="1"/>
    </xf>
    <xf numFmtId="0" fontId="24" fillId="0" borderId="58" xfId="0" applyFont="1" applyBorder="1" applyAlignment="1">
      <alignment wrapText="1"/>
    </xf>
    <xf numFmtId="0" fontId="24" fillId="0" borderId="61" xfId="0" applyFont="1" applyBorder="1" applyAlignment="1">
      <alignment wrapText="1"/>
    </xf>
    <xf numFmtId="0" fontId="54" fillId="16" borderId="65" xfId="0" applyFont="1" applyFill="1" applyBorder="1" applyAlignment="1">
      <alignment horizontal="center"/>
    </xf>
    <xf numFmtId="0" fontId="54" fillId="16" borderId="45" xfId="0" applyFont="1" applyFill="1" applyBorder="1" applyAlignment="1">
      <alignment horizontal="center"/>
    </xf>
    <xf numFmtId="0" fontId="54" fillId="16" borderId="66" xfId="0" applyFont="1" applyFill="1" applyBorder="1" applyAlignment="1">
      <alignment horizontal="center"/>
    </xf>
    <xf numFmtId="0" fontId="24" fillId="0" borderId="67" xfId="0" applyFont="1" applyBorder="1" applyAlignment="1">
      <alignment vertical="top" wrapText="1"/>
    </xf>
    <xf numFmtId="0" fontId="24" fillId="0" borderId="49" xfId="0" applyFont="1" applyBorder="1" applyAlignment="1">
      <alignment vertical="top" wrapText="1"/>
    </xf>
    <xf numFmtId="0" fontId="24" fillId="0" borderId="68" xfId="0" applyFont="1" applyBorder="1" applyAlignment="1">
      <alignment vertical="top" wrapText="1"/>
    </xf>
    <xf numFmtId="0" fontId="48" fillId="17" borderId="57" xfId="0" applyFont="1" applyFill="1" applyBorder="1" applyAlignment="1">
      <alignment horizontal="center" wrapText="1"/>
    </xf>
    <xf numFmtId="0" fontId="48" fillId="17" borderId="58" xfId="0" applyFont="1" applyFill="1" applyBorder="1" applyAlignment="1">
      <alignment horizontal="center" wrapText="1"/>
    </xf>
    <xf numFmtId="0" fontId="48" fillId="17" borderId="51" xfId="0" applyFont="1" applyFill="1" applyBorder="1" applyAlignment="1">
      <alignment horizontal="center" wrapText="1"/>
    </xf>
    <xf numFmtId="0" fontId="59" fillId="16" borderId="65" xfId="0" applyFont="1" applyFill="1" applyBorder="1" applyAlignment="1">
      <alignment horizontal="center" vertical="top" wrapText="1"/>
    </xf>
    <xf numFmtId="0" fontId="50" fillId="16" borderId="45" xfId="0" applyFont="1" applyFill="1" applyBorder="1" applyAlignment="1">
      <alignment horizontal="center" vertical="top" wrapText="1"/>
    </xf>
    <xf numFmtId="0" fontId="50" fillId="16" borderId="66" xfId="0" applyFont="1" applyFill="1" applyBorder="1" applyAlignment="1">
      <alignment horizontal="center" vertical="top" wrapText="1"/>
    </xf>
    <xf numFmtId="0" fontId="24" fillId="0" borderId="59" xfId="0" applyFont="1" applyBorder="1" applyAlignment="1">
      <alignment wrapText="1"/>
    </xf>
    <xf numFmtId="0" fontId="24" fillId="0" borderId="41" xfId="0" applyFont="1" applyBorder="1" applyAlignment="1">
      <alignment wrapText="1"/>
    </xf>
    <xf numFmtId="0" fontId="24" fillId="0" borderId="52" xfId="0" applyFont="1" applyBorder="1" applyAlignment="1">
      <alignment wrapText="1"/>
    </xf>
    <xf numFmtId="0" fontId="24" fillId="0" borderId="84" xfId="0" applyFont="1" applyBorder="1" applyAlignment="1">
      <alignment vertical="top" wrapText="1"/>
    </xf>
    <xf numFmtId="0" fontId="24" fillId="0" borderId="85" xfId="0" applyFont="1" applyBorder="1" applyAlignment="1">
      <alignment vertical="top" wrapText="1"/>
    </xf>
    <xf numFmtId="0" fontId="24" fillId="0" borderId="86" xfId="0" applyFont="1" applyBorder="1" applyAlignment="1">
      <alignment vertical="top" wrapText="1"/>
    </xf>
    <xf numFmtId="0" fontId="24" fillId="0" borderId="64" xfId="0" applyFont="1" applyBorder="1" applyAlignment="1">
      <alignment wrapText="1"/>
    </xf>
    <xf numFmtId="0" fontId="24" fillId="0" borderId="62" xfId="0" applyFont="1" applyBorder="1" applyAlignment="1">
      <alignment wrapText="1"/>
    </xf>
    <xf numFmtId="0" fontId="24" fillId="0" borderId="63" xfId="0" applyFont="1" applyBorder="1" applyAlignment="1">
      <alignment wrapText="1"/>
    </xf>
    <xf numFmtId="0" fontId="24" fillId="0" borderId="55" xfId="0" applyFont="1" applyBorder="1" applyAlignment="1">
      <alignment wrapText="1"/>
    </xf>
    <xf numFmtId="0" fontId="43" fillId="0" borderId="96" xfId="1" applyFont="1" applyBorder="1" applyAlignment="1">
      <alignment horizontal="center"/>
    </xf>
    <xf numFmtId="0" fontId="43" fillId="0" borderId="0" xfId="1" applyFont="1" applyAlignment="1">
      <alignment horizontal="center"/>
    </xf>
    <xf numFmtId="0" fontId="43" fillId="17" borderId="41" xfId="0" applyFont="1" applyFill="1" applyBorder="1" applyAlignment="1">
      <alignment vertical="top" wrapText="1"/>
    </xf>
    <xf numFmtId="0" fontId="38" fillId="17" borderId="41" xfId="1" applyFont="1" applyFill="1" applyBorder="1" applyAlignment="1">
      <alignment horizontal="center"/>
    </xf>
    <xf numFmtId="0" fontId="41" fillId="23" borderId="144" xfId="0" applyFont="1" applyFill="1" applyBorder="1" applyAlignment="1">
      <alignment horizontal="center" wrapText="1"/>
    </xf>
    <xf numFmtId="0" fontId="41" fillId="23" borderId="43" xfId="0" applyFont="1" applyFill="1" applyBorder="1" applyAlignment="1">
      <alignment horizontal="center" wrapText="1"/>
    </xf>
    <xf numFmtId="0" fontId="27" fillId="41" borderId="98" xfId="0" applyFont="1" applyFill="1" applyBorder="1" applyAlignment="1">
      <alignment horizontal="center"/>
    </xf>
    <xf numFmtId="0" fontId="27" fillId="41" borderId="99" xfId="0" applyFont="1" applyFill="1" applyBorder="1" applyAlignment="1">
      <alignment horizontal="center"/>
    </xf>
    <xf numFmtId="0" fontId="27" fillId="41" borderId="56" xfId="0" applyFont="1" applyFill="1" applyBorder="1" applyAlignment="1">
      <alignment horizontal="center"/>
    </xf>
    <xf numFmtId="0" fontId="27" fillId="58" borderId="98" xfId="0" applyFont="1" applyFill="1" applyBorder="1" applyAlignment="1">
      <alignment horizontal="center"/>
    </xf>
    <xf numFmtId="0" fontId="27" fillId="58" borderId="99" xfId="0" applyFont="1" applyFill="1" applyBorder="1" applyAlignment="1">
      <alignment horizontal="center"/>
    </xf>
    <xf numFmtId="0" fontId="68" fillId="0" borderId="141" xfId="0" applyFont="1" applyBorder="1" applyAlignment="1">
      <alignment horizontal="center" vertical="top"/>
    </xf>
    <xf numFmtId="0" fontId="68" fillId="0" borderId="0" xfId="0" applyFont="1" applyAlignment="1">
      <alignment horizontal="center" vertical="top"/>
    </xf>
    <xf numFmtId="0" fontId="68" fillId="0" borderId="139" xfId="0" applyFont="1" applyBorder="1" applyAlignment="1">
      <alignment horizontal="center" vertical="top"/>
    </xf>
    <xf numFmtId="0" fontId="0" fillId="23" borderId="141" xfId="0" applyFill="1" applyBorder="1" applyAlignment="1">
      <alignment horizontal="center"/>
    </xf>
    <xf numFmtId="0" fontId="0" fillId="23" borderId="0" xfId="0" applyFill="1" applyAlignment="1">
      <alignment horizontal="center"/>
    </xf>
    <xf numFmtId="0" fontId="0" fillId="23" borderId="139" xfId="0" applyFill="1" applyBorder="1" applyAlignment="1">
      <alignment horizontal="center"/>
    </xf>
    <xf numFmtId="0" fontId="0" fillId="62" borderId="141" xfId="0" applyFill="1" applyBorder="1" applyAlignment="1">
      <alignment horizontal="center"/>
    </xf>
    <xf numFmtId="0" fontId="0" fillId="62" borderId="0" xfId="0" applyFill="1" applyAlignment="1">
      <alignment horizontal="center"/>
    </xf>
    <xf numFmtId="0" fontId="0" fillId="62" borderId="139" xfId="0" applyFill="1" applyBorder="1" applyAlignment="1">
      <alignment horizontal="center"/>
    </xf>
    <xf numFmtId="0" fontId="0" fillId="23" borderId="144" xfId="0" applyFill="1" applyBorder="1" applyAlignment="1">
      <alignment horizontal="center"/>
    </xf>
    <xf numFmtId="0" fontId="0" fillId="23" borderId="43" xfId="0" applyFill="1" applyBorder="1" applyAlignment="1">
      <alignment horizontal="center"/>
    </xf>
    <xf numFmtId="0" fontId="9" fillId="4" borderId="15" xfId="0" applyFont="1" applyFill="1" applyBorder="1" applyAlignment="1">
      <alignment horizontal="center" vertical="center" textRotation="90" wrapText="1"/>
    </xf>
    <xf numFmtId="0" fontId="6" fillId="0" borderId="15" xfId="0" applyFont="1" applyBorder="1" applyAlignment="1"/>
    <xf numFmtId="0" fontId="6" fillId="0" borderId="18" xfId="0" applyFont="1" applyBorder="1" applyAlignment="1"/>
    <xf numFmtId="0" fontId="3" fillId="4" borderId="19" xfId="0" applyFont="1" applyFill="1" applyBorder="1" applyAlignment="1">
      <alignment horizontal="center"/>
    </xf>
    <xf numFmtId="0" fontId="6" fillId="0" borderId="20" xfId="0" applyFont="1" applyBorder="1" applyAlignment="1"/>
    <xf numFmtId="0" fontId="3" fillId="2" borderId="10" xfId="0" applyFont="1" applyFill="1" applyBorder="1" applyAlignment="1">
      <alignment horizontal="center" wrapText="1"/>
    </xf>
    <xf numFmtId="0" fontId="6" fillId="0" borderId="12" xfId="0" applyFont="1" applyBorder="1" applyAlignment="1"/>
    <xf numFmtId="0" fontId="6" fillId="0" borderId="11" xfId="0" applyFont="1" applyBorder="1" applyAlignment="1"/>
    <xf numFmtId="0" fontId="5" fillId="0" borderId="2" xfId="0" applyFont="1" applyBorder="1" applyAlignment="1">
      <alignment horizontal="center" vertical="center"/>
    </xf>
    <xf numFmtId="0" fontId="6" fillId="0" borderId="3" xfId="0" applyFont="1" applyBorder="1" applyAlignment="1"/>
    <xf numFmtId="0" fontId="6" fillId="0" borderId="5" xfId="0" applyFont="1" applyBorder="1" applyAlignment="1"/>
    <xf numFmtId="0" fontId="6" fillId="0" borderId="7" xfId="0" applyFont="1" applyBorder="1" applyAlignment="1"/>
    <xf numFmtId="0" fontId="0" fillId="0" borderId="0" xfId="0" applyAlignment="1"/>
    <xf numFmtId="0" fontId="6" fillId="0" borderId="1" xfId="0" applyFont="1" applyBorder="1" applyAlignment="1"/>
    <xf numFmtId="0" fontId="6" fillId="0" borderId="9" xfId="0" applyFont="1" applyBorder="1" applyAlignment="1"/>
    <xf numFmtId="0" fontId="6" fillId="0" borderId="4" xfId="0" applyFont="1" applyBorder="1" applyAlignment="1"/>
    <xf numFmtId="0" fontId="6" fillId="0" borderId="6" xfId="0" applyFont="1" applyBorder="1" applyAlignment="1"/>
    <xf numFmtId="0" fontId="9" fillId="18" borderId="103" xfId="0" applyFont="1" applyFill="1" applyBorder="1" applyAlignment="1">
      <alignment horizontal="center"/>
    </xf>
    <xf numFmtId="0" fontId="6" fillId="17" borderId="103" xfId="0" applyFont="1" applyFill="1" applyBorder="1" applyAlignment="1"/>
    <xf numFmtId="0" fontId="8" fillId="5" borderId="63" xfId="0" applyFont="1" applyFill="1" applyBorder="1" applyAlignment="1">
      <alignment horizontal="center"/>
    </xf>
    <xf numFmtId="0" fontId="6" fillId="0" borderId="63" xfId="0" applyFont="1" applyBorder="1" applyAlignment="1"/>
    <xf numFmtId="0" fontId="41" fillId="17" borderId="57" xfId="0" applyFont="1" applyFill="1" applyBorder="1" applyAlignment="1">
      <alignment wrapText="1"/>
    </xf>
    <xf numFmtId="0" fontId="41" fillId="17" borderId="58" xfId="0" applyFont="1" applyFill="1" applyBorder="1" applyAlignment="1">
      <alignment wrapText="1"/>
    </xf>
    <xf numFmtId="0" fontId="41" fillId="17" borderId="51" xfId="0" applyFont="1" applyFill="1" applyBorder="1" applyAlignment="1">
      <alignment wrapText="1"/>
    </xf>
    <xf numFmtId="0" fontId="41" fillId="17" borderId="57" xfId="0" applyFont="1" applyFill="1" applyBorder="1" applyAlignment="1"/>
    <xf numFmtId="0" fontId="41" fillId="17" borderId="58" xfId="0" applyFont="1" applyFill="1" applyBorder="1" applyAlignment="1"/>
    <xf numFmtId="0" fontId="41" fillId="17" borderId="51" xfId="0" applyFont="1" applyFill="1" applyBorder="1" applyAlignment="1"/>
    <xf numFmtId="0" fontId="4" fillId="0" borderId="0" xfId="0" applyFont="1" applyAlignment="1">
      <alignment horizontal="center" vertical="center" wrapText="1"/>
    </xf>
    <xf numFmtId="0" fontId="4" fillId="0" borderId="1" xfId="0" applyFont="1" applyBorder="1" applyAlignment="1">
      <alignment horizontal="center" vertical="center" wrapText="1"/>
    </xf>
    <xf numFmtId="0" fontId="3" fillId="17" borderId="41" xfId="0" applyFont="1" applyFill="1" applyBorder="1" applyAlignment="1">
      <alignment horizontal="left" vertical="top" wrapText="1"/>
    </xf>
    <xf numFmtId="0" fontId="8" fillId="2" borderId="10" xfId="0" applyFont="1" applyFill="1" applyBorder="1" applyAlignment="1">
      <alignment horizontal="center" wrapText="1"/>
    </xf>
    <xf numFmtId="0" fontId="10" fillId="4" borderId="15" xfId="0" applyFont="1" applyFill="1" applyBorder="1" applyAlignment="1">
      <alignment horizontal="center" vertical="center" textRotation="90" wrapText="1"/>
    </xf>
    <xf numFmtId="0" fontId="8" fillId="4" borderId="19" xfId="0" applyFont="1" applyFill="1" applyBorder="1" applyAlignment="1">
      <alignment horizontal="center"/>
    </xf>
    <xf numFmtId="0" fontId="6" fillId="0" borderId="21" xfId="0" applyFont="1" applyBorder="1" applyAlignment="1"/>
    <xf numFmtId="0" fontId="4" fillId="0" borderId="0" xfId="0" applyFont="1" applyAlignment="1">
      <alignment horizontal="center" vertical="center"/>
    </xf>
    <xf numFmtId="0" fontId="63" fillId="43" borderId="42" xfId="0" applyFont="1" applyFill="1" applyBorder="1" applyAlignment="1">
      <alignment horizontal="center" vertical="top"/>
    </xf>
    <xf numFmtId="0" fontId="63" fillId="43" borderId="100" xfId="0" applyFont="1" applyFill="1" applyBorder="1" applyAlignment="1">
      <alignment horizontal="center" vertical="top"/>
    </xf>
    <xf numFmtId="0" fontId="63" fillId="43" borderId="98" xfId="0" applyFont="1" applyFill="1" applyBorder="1" applyAlignment="1">
      <alignment horizontal="center" vertical="top"/>
    </xf>
    <xf numFmtId="0" fontId="63" fillId="43" borderId="99" xfId="0" applyFont="1" applyFill="1" applyBorder="1" applyAlignment="1">
      <alignment horizontal="center" vertical="top"/>
    </xf>
    <xf numFmtId="0" fontId="63" fillId="43" borderId="56" xfId="0" applyFont="1" applyFill="1" applyBorder="1" applyAlignment="1">
      <alignment horizontal="center" vertical="top"/>
    </xf>
    <xf numFmtId="0" fontId="41" fillId="17" borderId="41" xfId="0" applyFont="1" applyFill="1" applyBorder="1" applyAlignment="1">
      <alignment horizontal="left" wrapText="1"/>
    </xf>
    <xf numFmtId="0" fontId="38" fillId="0" borderId="98" xfId="0" applyFont="1" applyBorder="1" applyAlignment="1">
      <alignment horizontal="center"/>
    </xf>
    <xf numFmtId="0" fontId="38" fillId="0" borderId="99" xfId="0" applyFont="1" applyBorder="1" applyAlignment="1">
      <alignment horizontal="center"/>
    </xf>
    <xf numFmtId="0" fontId="63" fillId="43" borderId="105" xfId="0" applyFont="1" applyFill="1" applyBorder="1" applyAlignment="1">
      <alignment horizontal="center" vertical="top"/>
    </xf>
    <xf numFmtId="0" fontId="63" fillId="43" borderId="106" xfId="0" applyFont="1" applyFill="1" applyBorder="1" applyAlignment="1">
      <alignment horizontal="center" vertical="top"/>
    </xf>
    <xf numFmtId="0" fontId="63" fillId="43" borderId="107" xfId="0" applyFont="1" applyFill="1" applyBorder="1" applyAlignment="1">
      <alignment horizontal="center" vertical="top"/>
    </xf>
    <xf numFmtId="0" fontId="63" fillId="21" borderId="105" xfId="0" applyFont="1" applyFill="1" applyBorder="1" applyAlignment="1">
      <alignment horizontal="center" vertical="top"/>
    </xf>
    <xf numFmtId="0" fontId="63" fillId="21" borderId="106" xfId="0" applyFont="1" applyFill="1" applyBorder="1" applyAlignment="1">
      <alignment horizontal="center" vertical="top"/>
    </xf>
    <xf numFmtId="0" fontId="63" fillId="21" borderId="107" xfId="0" applyFont="1" applyFill="1" applyBorder="1" applyAlignment="1">
      <alignment horizontal="center" vertical="top"/>
    </xf>
    <xf numFmtId="0" fontId="63" fillId="21" borderId="99" xfId="0" applyFont="1" applyFill="1" applyBorder="1" applyAlignment="1">
      <alignment horizontal="center" vertical="top"/>
    </xf>
    <xf numFmtId="0" fontId="63" fillId="21" borderId="56" xfId="0" applyFont="1" applyFill="1" applyBorder="1" applyAlignment="1">
      <alignment horizontal="center" vertical="top"/>
    </xf>
    <xf numFmtId="0" fontId="38" fillId="31" borderId="44" xfId="0" applyFont="1" applyFill="1" applyBorder="1" applyAlignment="1">
      <alignment horizontal="center" vertical="center" wrapText="1"/>
    </xf>
    <xf numFmtId="0" fontId="38" fillId="31" borderId="135" xfId="0" applyFont="1" applyFill="1" applyBorder="1" applyAlignment="1">
      <alignment horizontal="center" vertical="center" wrapText="1"/>
    </xf>
    <xf numFmtId="0" fontId="24" fillId="17" borderId="41" xfId="0" applyFont="1" applyFill="1" applyBorder="1" applyAlignment="1">
      <alignment horizontal="left" vertical="top" wrapText="1"/>
    </xf>
    <xf numFmtId="0" fontId="24" fillId="17" borderId="41" xfId="0" applyFont="1" applyFill="1" applyBorder="1" applyAlignment="1">
      <alignment wrapText="1"/>
    </xf>
    <xf numFmtId="0" fontId="30" fillId="49" borderId="41" xfId="0" applyFont="1" applyFill="1" applyBorder="1" applyAlignment="1">
      <alignment horizontal="center" wrapText="1"/>
    </xf>
    <xf numFmtId="0" fontId="26" fillId="0" borderId="0" xfId="0" applyFont="1" applyAlignment="1">
      <alignment horizontal="center" wrapText="1"/>
    </xf>
    <xf numFmtId="0" fontId="30" fillId="49" borderId="0" xfId="0" applyFont="1" applyFill="1" applyAlignment="1">
      <alignment horizontal="center" wrapText="1"/>
    </xf>
    <xf numFmtId="0" fontId="3" fillId="0" borderId="30" xfId="0" applyFont="1" applyBorder="1" applyAlignment="1"/>
    <xf numFmtId="0" fontId="23" fillId="0" borderId="30" xfId="0" applyFont="1" applyBorder="1" applyAlignment="1"/>
    <xf numFmtId="0" fontId="25" fillId="0" borderId="0" xfId="0" applyFont="1" applyAlignment="1">
      <alignment horizontal="center" wrapText="1"/>
    </xf>
    <xf numFmtId="0" fontId="24" fillId="0" borderId="0" xfId="0" applyFont="1" applyAlignment="1"/>
    <xf numFmtId="0" fontId="23" fillId="0" borderId="35" xfId="0" applyFont="1" applyBorder="1" applyAlignment="1"/>
    <xf numFmtId="0" fontId="23" fillId="0" borderId="36" xfId="0" applyFont="1" applyBorder="1" applyAlignment="1"/>
    <xf numFmtId="0" fontId="3" fillId="17" borderId="91" xfId="0" applyFont="1" applyFill="1" applyBorder="1" applyAlignment="1">
      <alignment wrapText="1"/>
    </xf>
    <xf numFmtId="0" fontId="15" fillId="54" borderId="0" xfId="0" applyFont="1" applyFill="1" applyAlignment="1">
      <alignment vertical="top" wrapText="1"/>
    </xf>
    <xf numFmtId="0" fontId="0" fillId="29" borderId="0" xfId="0" applyFill="1" applyAlignment="1"/>
    <xf numFmtId="0" fontId="6" fillId="29" borderId="38" xfId="0" applyFont="1" applyFill="1" applyBorder="1" applyAlignment="1"/>
    <xf numFmtId="0" fontId="6" fillId="29" borderId="39" xfId="0" applyFont="1" applyFill="1" applyBorder="1" applyAlignment="1"/>
    <xf numFmtId="0" fontId="6" fillId="29" borderId="34" xfId="0" applyFont="1" applyFill="1" applyBorder="1" applyAlignment="1"/>
    <xf numFmtId="0" fontId="3" fillId="0" borderId="88" xfId="0" applyFont="1" applyBorder="1" applyAlignment="1">
      <alignment wrapText="1"/>
    </xf>
    <xf numFmtId="0" fontId="3" fillId="0" borderId="89" xfId="0" applyFont="1" applyBorder="1" applyAlignment="1">
      <alignment wrapText="1"/>
    </xf>
    <xf numFmtId="0" fontId="3" fillId="0" borderId="90" xfId="0" applyFont="1" applyBorder="1" applyAlignment="1">
      <alignment wrapText="1"/>
    </xf>
    <xf numFmtId="0" fontId="61" fillId="0" borderId="92" xfId="0" applyFont="1" applyBorder="1" applyAlignment="1">
      <alignment horizontal="left" vertical="center" indent="5"/>
    </xf>
    <xf numFmtId="0" fontId="61" fillId="0" borderId="93" xfId="0" applyFont="1" applyBorder="1" applyAlignment="1">
      <alignment horizontal="left" vertical="center" indent="5"/>
    </xf>
    <xf numFmtId="0" fontId="61" fillId="0" borderId="0" xfId="0" applyFont="1" applyAlignment="1">
      <alignment horizontal="left" vertical="center" indent="5"/>
    </xf>
    <xf numFmtId="0" fontId="61" fillId="0" borderId="95" xfId="0" applyFont="1" applyBorder="1" applyAlignment="1">
      <alignment horizontal="left" vertical="center" indent="5"/>
    </xf>
    <xf numFmtId="0" fontId="3" fillId="0" borderId="94" xfId="0" applyFont="1" applyBorder="1" applyAlignment="1"/>
    <xf numFmtId="0" fontId="3" fillId="0" borderId="25" xfId="0" applyFont="1" applyBorder="1" applyAlignment="1"/>
    <xf numFmtId="0" fontId="24" fillId="17" borderId="98" xfId="0" applyFont="1" applyFill="1" applyBorder="1" applyAlignment="1">
      <alignment horizontal="center" wrapText="1"/>
    </xf>
    <xf numFmtId="0" fontId="24" fillId="17" borderId="99" xfId="0" applyFont="1" applyFill="1" applyBorder="1" applyAlignment="1">
      <alignment horizontal="center" wrapText="1"/>
    </xf>
    <xf numFmtId="0" fontId="24" fillId="17" borderId="56" xfId="0" applyFont="1" applyFill="1" applyBorder="1" applyAlignment="1">
      <alignment horizontal="center" wrapText="1"/>
    </xf>
    <xf numFmtId="0" fontId="32" fillId="0" borderId="0" xfId="0" applyFont="1" applyAlignment="1">
      <alignment horizontal="center"/>
    </xf>
    <xf numFmtId="0" fontId="32" fillId="41" borderId="110" xfId="0" applyFont="1" applyFill="1" applyBorder="1" applyAlignment="1">
      <alignment horizontal="center"/>
    </xf>
    <xf numFmtId="0" fontId="32" fillId="41" borderId="120" xfId="0" applyFont="1" applyFill="1" applyBorder="1" applyAlignment="1">
      <alignment horizontal="center"/>
    </xf>
    <xf numFmtId="0" fontId="32" fillId="41" borderId="134" xfId="0" applyFont="1" applyFill="1" applyBorder="1" applyAlignment="1">
      <alignment horizontal="center"/>
    </xf>
    <xf numFmtId="0" fontId="32" fillId="39" borderId="119" xfId="0" applyFont="1" applyFill="1" applyBorder="1" applyAlignment="1">
      <alignment horizontal="center" wrapText="1"/>
    </xf>
    <xf numFmtId="0" fontId="32" fillId="39" borderId="120" xfId="0" applyFont="1" applyFill="1" applyBorder="1" applyAlignment="1">
      <alignment horizontal="center" wrapText="1"/>
    </xf>
    <xf numFmtId="0" fontId="32" fillId="39" borderId="111" xfId="0" applyFont="1" applyFill="1" applyBorder="1" applyAlignment="1">
      <alignment horizontal="center" wrapText="1"/>
    </xf>
    <xf numFmtId="0" fontId="32" fillId="39" borderId="112" xfId="0" applyFont="1" applyFill="1" applyBorder="1" applyAlignment="1">
      <alignment horizontal="center" wrapText="1"/>
    </xf>
    <xf numFmtId="0" fontId="32" fillId="39" borderId="110" xfId="0" applyFont="1" applyFill="1" applyBorder="1" applyAlignment="1">
      <alignment horizontal="center" wrapText="1"/>
    </xf>
    <xf numFmtId="0" fontId="31" fillId="35" borderId="146" xfId="0" applyFont="1" applyFill="1" applyBorder="1" applyAlignment="1">
      <alignment horizontal="center" wrapText="1"/>
    </xf>
    <xf numFmtId="0" fontId="31" fillId="35" borderId="147" xfId="0" applyFont="1" applyFill="1" applyBorder="1" applyAlignment="1">
      <alignment horizontal="center" wrapText="1"/>
    </xf>
    <xf numFmtId="0" fontId="31" fillId="35" borderId="113" xfId="0" applyFont="1" applyFill="1" applyBorder="1" applyAlignment="1">
      <alignment horizontal="center" wrapText="1"/>
    </xf>
    <xf numFmtId="0" fontId="58" fillId="17" borderId="79" xfId="0" applyFont="1" applyFill="1" applyBorder="1" applyAlignment="1">
      <alignment wrapText="1"/>
    </xf>
    <xf numFmtId="0" fontId="58" fillId="17" borderId="80" xfId="0" applyFont="1" applyFill="1" applyBorder="1" applyAlignment="1">
      <alignment wrapText="1"/>
    </xf>
    <xf numFmtId="0" fontId="58" fillId="17" borderId="81" xfId="0" applyFont="1" applyFill="1" applyBorder="1" applyAlignment="1">
      <alignment wrapText="1"/>
    </xf>
    <xf numFmtId="0" fontId="32" fillId="17" borderId="82" xfId="0" applyFont="1" applyFill="1" applyBorder="1" applyAlignment="1">
      <alignment wrapText="1"/>
    </xf>
    <xf numFmtId="0" fontId="32" fillId="17" borderId="0" xfId="0" applyFont="1" applyFill="1" applyAlignment="1">
      <alignment wrapText="1"/>
    </xf>
    <xf numFmtId="0" fontId="32" fillId="17" borderId="83" xfId="0" applyFont="1" applyFill="1" applyBorder="1" applyAlignment="1">
      <alignment wrapText="1"/>
    </xf>
    <xf numFmtId="0" fontId="15" fillId="24" borderId="28" xfId="0" applyFont="1" applyFill="1" applyBorder="1" applyAlignment="1">
      <alignment horizontal="center" wrapText="1"/>
    </xf>
    <xf numFmtId="0" fontId="15" fillId="24" borderId="29" xfId="0" applyFont="1" applyFill="1" applyBorder="1" applyAlignment="1">
      <alignment horizontal="center" wrapText="1"/>
    </xf>
    <xf numFmtId="0" fontId="15" fillId="24" borderId="27" xfId="0" applyFont="1" applyFill="1" applyBorder="1" applyAlignment="1">
      <alignment horizontal="center" wrapText="1"/>
    </xf>
    <xf numFmtId="0" fontId="9" fillId="25" borderId="32" xfId="0" applyFont="1" applyFill="1" applyBorder="1" applyAlignment="1">
      <alignment horizontal="center" vertical="center" wrapText="1"/>
    </xf>
    <xf numFmtId="0" fontId="9" fillId="25" borderId="12" xfId="0" applyFont="1" applyFill="1" applyBorder="1" applyAlignment="1">
      <alignment horizontal="center" vertical="center" wrapText="1"/>
    </xf>
    <xf numFmtId="0" fontId="9" fillId="25" borderId="33" xfId="0" applyFont="1" applyFill="1" applyBorder="1" applyAlignment="1">
      <alignment horizontal="center" vertical="center" wrapText="1"/>
    </xf>
    <xf numFmtId="0" fontId="7" fillId="25" borderId="32" xfId="0" applyFont="1" applyFill="1" applyBorder="1" applyAlignment="1">
      <alignment vertical="center" wrapText="1"/>
    </xf>
    <xf numFmtId="0" fontId="7" fillId="25" borderId="12" xfId="0" applyFont="1" applyFill="1" applyBorder="1" applyAlignment="1">
      <alignment vertical="center" wrapText="1"/>
    </xf>
    <xf numFmtId="0" fontId="7" fillId="25" borderId="33" xfId="0" applyFont="1" applyFill="1" applyBorder="1" applyAlignment="1">
      <alignment vertical="center" wrapText="1"/>
    </xf>
    <xf numFmtId="0" fontId="48" fillId="43" borderId="98" xfId="0" applyFont="1" applyFill="1" applyBorder="1" applyAlignment="1">
      <alignment horizontal="center" vertical="center" wrapText="1"/>
    </xf>
    <xf numFmtId="0" fontId="48" fillId="43" borderId="99" xfId="0" applyFont="1" applyFill="1" applyBorder="1" applyAlignment="1">
      <alignment horizontal="center" vertical="center" wrapText="1"/>
    </xf>
    <xf numFmtId="0" fontId="48" fillId="43" borderId="56" xfId="0" applyFont="1" applyFill="1" applyBorder="1" applyAlignment="1">
      <alignment horizontal="center" vertical="center" wrapText="1"/>
    </xf>
    <xf numFmtId="0" fontId="3" fillId="17" borderId="98" xfId="0" applyFont="1" applyFill="1" applyBorder="1" applyAlignment="1">
      <alignment wrapText="1"/>
    </xf>
    <xf numFmtId="0" fontId="3" fillId="17" borderId="99" xfId="0" applyFont="1" applyFill="1" applyBorder="1" applyAlignment="1">
      <alignment wrapText="1"/>
    </xf>
    <xf numFmtId="0" fontId="3" fillId="17" borderId="56" xfId="0" applyFont="1" applyFill="1" applyBorder="1" applyAlignment="1">
      <alignment wrapText="1"/>
    </xf>
    <xf numFmtId="0" fontId="72" fillId="63" borderId="98" xfId="2" applyFont="1" applyFill="1" applyBorder="1" applyAlignment="1">
      <alignment horizontal="center" vertical="top"/>
    </xf>
    <xf numFmtId="0" fontId="6" fillId="0" borderId="99" xfId="2" applyFont="1" applyBorder="1" applyAlignment="1"/>
    <xf numFmtId="0" fontId="6" fillId="0" borderId="56" xfId="2" applyFont="1" applyBorder="1" applyAlignment="1"/>
    <xf numFmtId="0" fontId="72" fillId="64" borderId="98" xfId="2" applyFont="1" applyFill="1" applyBorder="1" applyAlignment="1">
      <alignment horizontal="center" vertical="top"/>
    </xf>
    <xf numFmtId="0" fontId="41" fillId="17" borderId="0" xfId="0" applyFont="1" applyFill="1" applyAlignment="1">
      <alignment wrapText="1"/>
    </xf>
    <xf numFmtId="0" fontId="0" fillId="0" borderId="143" xfId="0" applyBorder="1" applyAlignment="1">
      <alignment horizontal="center" wrapText="1"/>
    </xf>
    <xf numFmtId="0" fontId="0" fillId="0" borderId="141" xfId="0" applyBorder="1" applyAlignment="1">
      <alignment horizontal="center" wrapText="1"/>
    </xf>
    <xf numFmtId="0" fontId="0" fillId="0" borderId="100" xfId="0" applyBorder="1" applyAlignment="1">
      <alignment horizontal="center" wrapText="1"/>
    </xf>
    <xf numFmtId="0" fontId="38" fillId="43" borderId="105" xfId="0" applyFont="1" applyFill="1" applyBorder="1" applyAlignment="1">
      <alignment horizontal="center" wrapText="1"/>
    </xf>
    <xf numFmtId="0" fontId="38" fillId="43" borderId="106" xfId="0" applyFont="1" applyFill="1" applyBorder="1" applyAlignment="1">
      <alignment horizontal="center" wrapText="1"/>
    </xf>
    <xf numFmtId="0" fontId="38" fillId="43" borderId="107" xfId="0" applyFont="1" applyFill="1" applyBorder="1" applyAlignment="1">
      <alignment horizontal="center" wrapText="1"/>
    </xf>
    <xf numFmtId="0" fontId="38" fillId="16" borderId="105" xfId="0" applyFont="1" applyFill="1" applyBorder="1" applyAlignment="1">
      <alignment horizontal="center" wrapText="1"/>
    </xf>
    <xf numFmtId="0" fontId="38" fillId="16" borderId="106" xfId="0" applyFont="1" applyFill="1" applyBorder="1" applyAlignment="1">
      <alignment horizontal="center" wrapText="1"/>
    </xf>
    <xf numFmtId="0" fontId="38" fillId="16" borderId="107" xfId="0" applyFont="1" applyFill="1" applyBorder="1" applyAlignment="1">
      <alignment horizontal="center" wrapText="1"/>
    </xf>
    <xf numFmtId="0" fontId="38" fillId="78" borderId="105" xfId="0" applyFont="1" applyFill="1" applyBorder="1" applyAlignment="1">
      <alignment horizontal="center" wrapText="1"/>
    </xf>
    <xf numFmtId="0" fontId="38" fillId="78" borderId="106" xfId="0" applyFont="1" applyFill="1" applyBorder="1" applyAlignment="1">
      <alignment horizontal="center" wrapText="1"/>
    </xf>
    <xf numFmtId="0" fontId="38" fillId="78" borderId="107" xfId="0" applyFont="1" applyFill="1" applyBorder="1" applyAlignment="1">
      <alignment horizontal="center" wrapText="1"/>
    </xf>
    <xf numFmtId="0" fontId="0" fillId="80" borderId="158" xfId="0" applyFill="1" applyBorder="1" applyAlignment="1">
      <alignment horizontal="center" wrapText="1"/>
    </xf>
    <xf numFmtId="0" fontId="0" fillId="80" borderId="139" xfId="0" applyFill="1" applyBorder="1" applyAlignment="1">
      <alignment horizontal="center" wrapText="1"/>
    </xf>
    <xf numFmtId="0" fontId="0" fillId="80" borderId="160" xfId="0" applyFill="1" applyBorder="1" applyAlignment="1">
      <alignment horizontal="center" wrapText="1"/>
    </xf>
    <xf numFmtId="0" fontId="0" fillId="0" borderId="16" xfId="0" applyBorder="1" applyAlignment="1">
      <alignment horizontal="center" wrapText="1"/>
    </xf>
    <xf numFmtId="0" fontId="0" fillId="0" borderId="159" xfId="0" applyBorder="1" applyAlignment="1">
      <alignment horizontal="center" wrapText="1"/>
    </xf>
    <xf numFmtId="0" fontId="0" fillId="0" borderId="64" xfId="0" applyBorder="1" applyAlignment="1">
      <alignment horizontal="center" wrapText="1"/>
    </xf>
    <xf numFmtId="0" fontId="0" fillId="0" borderId="42" xfId="0" applyBorder="1" applyAlignment="1">
      <alignment horizontal="center" wrapText="1"/>
    </xf>
    <xf numFmtId="0" fontId="41" fillId="17" borderId="0" xfId="0" applyFont="1" applyFill="1" applyAlignment="1">
      <alignment vertical="center" wrapText="1"/>
    </xf>
    <xf numFmtId="0" fontId="9" fillId="0" borderId="161" xfId="2" applyFont="1" applyBorder="1" applyAlignment="1">
      <alignment horizontal="center" vertical="center" wrapText="1"/>
    </xf>
    <xf numFmtId="0" fontId="6" fillId="0" borderId="31" xfId="2" applyFont="1" applyBorder="1" applyAlignment="1"/>
    <xf numFmtId="0" fontId="9" fillId="65" borderId="162" xfId="2" applyFont="1" applyFill="1" applyBorder="1" applyAlignment="1">
      <alignment horizontal="center" vertical="center" wrapText="1"/>
    </xf>
    <xf numFmtId="0" fontId="6" fillId="0" borderId="91" xfId="2" applyFont="1" applyBorder="1" applyAlignment="1"/>
    <xf numFmtId="0" fontId="6" fillId="0" borderId="157" xfId="2" applyFont="1" applyBorder="1" applyAlignment="1"/>
    <xf numFmtId="0" fontId="9" fillId="65" borderId="28" xfId="2" applyFont="1" applyFill="1" applyBorder="1" applyAlignment="1">
      <alignment horizontal="center" vertical="center"/>
    </xf>
    <xf numFmtId="0" fontId="6" fillId="0" borderId="29" xfId="2" applyFont="1" applyBorder="1" applyAlignment="1"/>
    <xf numFmtId="0" fontId="6" fillId="0" borderId="27" xfId="2" applyFont="1" applyBorder="1" applyAlignment="1"/>
    <xf numFmtId="0" fontId="82" fillId="69" borderId="44" xfId="2" applyFont="1" applyFill="1" applyBorder="1" applyAlignment="1">
      <alignment vertical="center"/>
    </xf>
    <xf numFmtId="0" fontId="82" fillId="69" borderId="109" xfId="2" applyFont="1" applyFill="1" applyBorder="1" applyAlignment="1">
      <alignment vertical="center"/>
    </xf>
    <xf numFmtId="0" fontId="82" fillId="69" borderId="108" xfId="2" applyFont="1" applyFill="1" applyBorder="1" applyAlignment="1">
      <alignment vertical="center"/>
    </xf>
    <xf numFmtId="0" fontId="7" fillId="23" borderId="44" xfId="2" applyFont="1" applyFill="1" applyBorder="1" applyAlignment="1">
      <alignment wrapText="1"/>
    </xf>
    <xf numFmtId="0" fontId="7" fillId="23" borderId="109" xfId="2" applyFont="1" applyFill="1" applyBorder="1" applyAlignment="1">
      <alignment wrapText="1"/>
    </xf>
    <xf numFmtId="0" fontId="7" fillId="23" borderId="108" xfId="2" applyFont="1" applyFill="1" applyBorder="1" applyAlignment="1">
      <alignment wrapText="1"/>
    </xf>
    <xf numFmtId="0" fontId="7" fillId="23" borderId="161" xfId="2" applyFont="1" applyFill="1" applyBorder="1" applyAlignment="1">
      <alignment wrapText="1"/>
    </xf>
    <xf numFmtId="0" fontId="7" fillId="23" borderId="163" xfId="2" applyFont="1" applyFill="1" applyBorder="1" applyAlignment="1">
      <alignment wrapText="1"/>
    </xf>
    <xf numFmtId="0" fontId="7" fillId="23" borderId="31" xfId="2" applyFont="1" applyFill="1" applyBorder="1" applyAlignment="1">
      <alignment wrapText="1"/>
    </xf>
    <xf numFmtId="0" fontId="55" fillId="0" borderId="41" xfId="0" applyFont="1" applyBorder="1" applyAlignment="1">
      <alignment horizontal="left" vertical="center" wrapText="1"/>
    </xf>
    <xf numFmtId="0" fontId="98" fillId="0" borderId="41" xfId="0" applyFont="1" applyBorder="1" applyAlignment="1">
      <alignment horizontal="left" vertical="center" wrapText="1"/>
    </xf>
    <xf numFmtId="0" fontId="0" fillId="0" borderId="41" xfId="0" applyBorder="1" applyAlignment="1">
      <alignment horizontal="center"/>
    </xf>
    <xf numFmtId="0" fontId="0" fillId="0" borderId="41" xfId="0" applyBorder="1" applyAlignment="1"/>
    <xf numFmtId="0" fontId="102" fillId="0" borderId="41" xfId="0" applyFont="1" applyBorder="1" applyAlignment="1">
      <alignment horizontal="left" vertical="center" wrapText="1"/>
    </xf>
    <xf numFmtId="0" fontId="103" fillId="0" borderId="41" xfId="0" applyFont="1" applyBorder="1" applyAlignment="1">
      <alignment horizontal="left" vertical="center"/>
    </xf>
    <xf numFmtId="0" fontId="41" fillId="17" borderId="0" xfId="0" applyFont="1" applyFill="1" applyAlignment="1"/>
    <xf numFmtId="0" fontId="92" fillId="0" borderId="41" xfId="0" applyFont="1" applyBorder="1" applyAlignment="1">
      <alignment horizontal="left" vertical="center" wrapText="1"/>
    </xf>
    <xf numFmtId="0" fontId="97" fillId="0" borderId="41" xfId="0" applyFont="1" applyBorder="1" applyAlignment="1">
      <alignment horizontal="left" vertical="center" wrapText="1"/>
    </xf>
    <xf numFmtId="0" fontId="0" fillId="0" borderId="41" xfId="0" applyBorder="1" applyAlignment="1">
      <alignment horizontal="left" vertical="center" wrapText="1"/>
    </xf>
    <xf numFmtId="0" fontId="0" fillId="0" borderId="42" xfId="0" applyBorder="1" applyAlignment="1"/>
    <xf numFmtId="0" fontId="0" fillId="0" borderId="159" xfId="0" applyBorder="1" applyAlignment="1">
      <alignment horizontal="center" vertical="top" wrapText="1"/>
    </xf>
    <xf numFmtId="0" fontId="0" fillId="0" borderId="64" xfId="0" applyBorder="1" applyAlignment="1">
      <alignment horizontal="center" vertical="top" wrapText="1"/>
    </xf>
    <xf numFmtId="0" fontId="0" fillId="0" borderId="42" xfId="0" applyBorder="1" applyAlignment="1">
      <alignment horizontal="center" vertical="top" wrapText="1"/>
    </xf>
    <xf numFmtId="0" fontId="0" fillId="0" borderId="85" xfId="0" applyBorder="1" applyAlignment="1">
      <alignment horizontal="center" vertical="top" wrapText="1"/>
    </xf>
    <xf numFmtId="0" fontId="91" fillId="0" borderId="42" xfId="0" applyFont="1" applyBorder="1" applyAlignment="1">
      <alignment horizontal="center" vertical="center"/>
    </xf>
    <xf numFmtId="0" fontId="91" fillId="0" borderId="41" xfId="0" applyFont="1" applyBorder="1" applyAlignment="1">
      <alignment horizontal="center" vertical="center"/>
    </xf>
    <xf numFmtId="0" fontId="92" fillId="0" borderId="42" xfId="3" applyFont="1" applyFill="1" applyBorder="1" applyAlignment="1">
      <alignment horizontal="left" vertical="center" wrapText="1"/>
    </xf>
    <xf numFmtId="0" fontId="97" fillId="0" borderId="42" xfId="0" applyFont="1" applyBorder="1" applyAlignment="1">
      <alignment horizontal="left" vertical="center" wrapText="1"/>
    </xf>
    <xf numFmtId="0" fontId="98" fillId="0" borderId="42" xfId="0" applyFont="1" applyBorder="1" applyAlignment="1">
      <alignment horizontal="left" vertical="center" wrapText="1"/>
    </xf>
    <xf numFmtId="0" fontId="0" fillId="0" borderId="42" xfId="0" applyBorder="1" applyAlignment="1">
      <alignment horizontal="left" vertical="center" wrapText="1"/>
    </xf>
    <xf numFmtId="0" fontId="99" fillId="0" borderId="42" xfId="0" applyFont="1" applyBorder="1" applyAlignment="1">
      <alignment horizontal="left" vertical="top" wrapText="1"/>
    </xf>
    <xf numFmtId="0" fontId="0" fillId="0" borderId="42" xfId="0" applyBorder="1" applyAlignment="1">
      <alignment horizontal="left" vertical="top" wrapText="1"/>
    </xf>
    <xf numFmtId="0" fontId="0" fillId="0" borderId="41" xfId="0" applyBorder="1" applyAlignment="1">
      <alignment horizontal="left" vertical="top" wrapText="1"/>
    </xf>
    <xf numFmtId="0" fontId="101" fillId="0" borderId="41" xfId="0" applyFont="1" applyBorder="1" applyAlignment="1">
      <alignment horizontal="left" vertical="center" wrapText="1"/>
    </xf>
    <xf numFmtId="0" fontId="48" fillId="0" borderId="98" xfId="0" applyFont="1" applyBorder="1" applyAlignment="1"/>
    <xf numFmtId="0" fontId="48" fillId="0" borderId="99" xfId="0" applyFont="1" applyBorder="1" applyAlignment="1"/>
    <xf numFmtId="0" fontId="27" fillId="0" borderId="119" xfId="0" applyFont="1" applyBorder="1" applyAlignment="1">
      <alignment horizontal="center"/>
    </xf>
    <xf numFmtId="0" fontId="27" fillId="0" borderId="120" xfId="0" applyFont="1" applyBorder="1" applyAlignment="1">
      <alignment horizontal="center"/>
    </xf>
    <xf numFmtId="0" fontId="27" fillId="0" borderId="134" xfId="0" applyFont="1" applyBorder="1" applyAlignment="1">
      <alignment horizontal="center"/>
    </xf>
    <xf numFmtId="0" fontId="27" fillId="0" borderId="164" xfId="0" applyFont="1" applyBorder="1" applyAlignment="1">
      <alignment horizontal="center"/>
    </xf>
    <xf numFmtId="0" fontId="27" fillId="0" borderId="0" xfId="0" applyFont="1" applyAlignment="1">
      <alignment horizontal="center"/>
    </xf>
    <xf numFmtId="0" fontId="92" fillId="15" borderId="105" xfId="0" applyFont="1" applyFill="1" applyBorder="1" applyAlignment="1">
      <alignment horizontal="center" vertical="center" wrapText="1"/>
    </xf>
    <xf numFmtId="0" fontId="93" fillId="15" borderId="106" xfId="0" applyFont="1" applyFill="1" applyBorder="1" applyAlignment="1">
      <alignment horizontal="center" vertical="center" wrapText="1"/>
    </xf>
    <xf numFmtId="0" fontId="93" fillId="15" borderId="107" xfId="0" applyFont="1" applyFill="1" applyBorder="1" applyAlignment="1">
      <alignment horizontal="center" vertical="center" wrapText="1"/>
    </xf>
    <xf numFmtId="0" fontId="55" fillId="0" borderId="105" xfId="0" applyFont="1" applyBorder="1" applyAlignment="1">
      <alignment horizontal="center" vertical="center"/>
    </xf>
    <xf numFmtId="0" fontId="55" fillId="0" borderId="107" xfId="0" applyFont="1" applyBorder="1" applyAlignment="1">
      <alignment horizontal="center" vertical="center"/>
    </xf>
    <xf numFmtId="0" fontId="94" fillId="0" borderId="98" xfId="0" applyFont="1" applyBorder="1" applyAlignment="1">
      <alignment horizontal="center" vertical="center" wrapText="1"/>
    </xf>
    <xf numFmtId="0" fontId="94" fillId="0" borderId="56" xfId="0" applyFont="1" applyBorder="1" applyAlignment="1">
      <alignment horizontal="center" vertical="center" wrapText="1"/>
    </xf>
    <xf numFmtId="0" fontId="94" fillId="0" borderId="99" xfId="0" applyFont="1" applyBorder="1" applyAlignment="1">
      <alignment horizontal="center" vertical="center" wrapText="1"/>
    </xf>
    <xf numFmtId="0" fontId="21" fillId="81" borderId="166" xfId="4" applyFont="1" applyFill="1" applyBorder="1" applyAlignment="1">
      <alignment horizontal="center"/>
    </xf>
    <xf numFmtId="0" fontId="106" fillId="0" borderId="93" xfId="4" applyFont="1" applyBorder="1" applyAlignment="1">
      <alignment horizontal="center"/>
    </xf>
    <xf numFmtId="0" fontId="106" fillId="0" borderId="94" xfId="4" applyFont="1" applyBorder="1" applyAlignment="1">
      <alignment horizontal="center"/>
    </xf>
    <xf numFmtId="0" fontId="106" fillId="0" borderId="25" xfId="4" applyFont="1" applyBorder="1" applyAlignment="1">
      <alignment horizontal="center"/>
    </xf>
    <xf numFmtId="0" fontId="21" fillId="13" borderId="166" xfId="4" applyFont="1" applyFill="1" applyBorder="1" applyAlignment="1">
      <alignment horizontal="center"/>
    </xf>
    <xf numFmtId="0" fontId="21" fillId="65" borderId="166" xfId="4" applyFont="1" applyFill="1" applyBorder="1" applyAlignment="1">
      <alignment horizontal="center"/>
    </xf>
    <xf numFmtId="0" fontId="104" fillId="0" borderId="0" xfId="4" applyAlignment="1">
      <alignment horizontal="center"/>
    </xf>
    <xf numFmtId="0" fontId="105" fillId="0" borderId="104" xfId="4" applyFont="1" applyBorder="1" applyAlignment="1">
      <alignment horizontal="center"/>
    </xf>
    <xf numFmtId="0" fontId="106" fillId="0" borderId="165" xfId="4" applyFont="1" applyBorder="1" applyAlignment="1">
      <alignment horizontal="center"/>
    </xf>
    <xf numFmtId="0" fontId="106" fillId="0" borderId="23" xfId="4" applyFont="1" applyBorder="1" applyAlignment="1">
      <alignment horizontal="center"/>
    </xf>
    <xf numFmtId="0" fontId="63" fillId="83" borderId="0" xfId="4" applyFont="1" applyFill="1" applyAlignment="1">
      <alignment horizontal="center"/>
    </xf>
    <xf numFmtId="0" fontId="104" fillId="0" borderId="0" xfId="4" applyAlignment="1"/>
    <xf numFmtId="166" fontId="38" fillId="9" borderId="104" xfId="4" applyNumberFormat="1" applyFont="1" applyFill="1" applyBorder="1" applyAlignment="1">
      <alignment horizontal="center"/>
    </xf>
    <xf numFmtId="0" fontId="106" fillId="0" borderId="165" xfId="4" applyFont="1" applyBorder="1" applyAlignment="1"/>
    <xf numFmtId="0" fontId="106" fillId="0" borderId="23" xfId="4" applyFont="1" applyBorder="1" applyAlignment="1"/>
    <xf numFmtId="0" fontId="38" fillId="0" borderId="104" xfId="4" applyFont="1" applyBorder="1" applyAlignment="1">
      <alignment horizontal="center"/>
    </xf>
    <xf numFmtId="0" fontId="38" fillId="83" borderId="94" xfId="4" applyFont="1" applyFill="1" applyBorder="1" applyAlignment="1">
      <alignment horizontal="center"/>
    </xf>
    <xf numFmtId="0" fontId="106" fillId="0" borderId="40" xfId="4" applyFont="1" applyBorder="1" applyAlignment="1"/>
    <xf numFmtId="0" fontId="106" fillId="0" borderId="25" xfId="4" applyFont="1" applyBorder="1" applyAlignment="1"/>
  </cellXfs>
  <cellStyles count="5">
    <cellStyle name="Hyperlink 2" xfId="3" xr:uid="{D9FA2451-B6CF-485C-A83C-E502A2370DD7}"/>
    <cellStyle name="Normal" xfId="0" builtinId="0"/>
    <cellStyle name="Normal 2" xfId="1" xr:uid="{25D39E21-BADE-4B7D-BA4E-3463D1E1293D}"/>
    <cellStyle name="Normal 3" xfId="2" xr:uid="{62060E5C-75DE-4C8E-90F6-0086B94F27C0}"/>
    <cellStyle name="Normal 4" xfId="4" xr:uid="{5D03878A-9687-474D-9BA5-6F115C23B82C}"/>
  </cellStyles>
  <dxfs count="45">
    <dxf>
      <font>
        <color rgb="FF000000"/>
      </font>
      <fill>
        <patternFill patternType="solid">
          <fgColor rgb="FFE06666"/>
          <bgColor rgb="FFE06666"/>
        </patternFill>
      </fill>
    </dxf>
    <dxf>
      <fill>
        <patternFill patternType="solid">
          <fgColor rgb="FFB7E1CD"/>
          <bgColor rgb="FFB7E1CD"/>
        </patternFill>
      </fill>
    </dxf>
    <dxf>
      <fill>
        <patternFill patternType="solid">
          <fgColor rgb="FFB7E1CD"/>
          <bgColor rgb="FFB7E1CD"/>
        </patternFill>
      </fill>
    </dxf>
    <dxf>
      <font>
        <color rgb="FF006100"/>
      </font>
      <fill>
        <patternFill>
          <bgColor rgb="FFC6EFCE"/>
        </patternFill>
      </fill>
    </dxf>
    <dxf>
      <fill>
        <patternFill patternType="solid">
          <fgColor rgb="FFE06666"/>
          <bgColor rgb="FFE06666"/>
        </patternFill>
      </fill>
    </dxf>
    <dxf>
      <fill>
        <patternFill patternType="solid">
          <fgColor rgb="FFB7E1CD"/>
          <bgColor rgb="FFB7E1CD"/>
        </patternFill>
      </fill>
    </dxf>
    <dxf>
      <fill>
        <patternFill patternType="solid">
          <fgColor indexed="64"/>
          <bgColor rgb="FFFFFF0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92D050"/>
        </patternFill>
      </fill>
    </dxf>
    <dxf>
      <fill>
        <patternFill patternType="solid">
          <fgColor indexed="64"/>
          <bgColor rgb="FF00B0F0"/>
        </patternFill>
      </fill>
    </dxf>
    <dxf>
      <fill>
        <patternFill patternType="solid">
          <fgColor indexed="64"/>
          <bgColor rgb="FF92D050"/>
        </patternFill>
      </fill>
    </dxf>
    <dxf>
      <fill>
        <patternFill patternType="solid">
          <fgColor indexed="64"/>
          <bgColor rgb="FF00B0F0"/>
        </patternFill>
      </fill>
    </dxf>
    <dxf>
      <fill>
        <patternFill patternType="solid">
          <fgColor indexed="64"/>
          <bgColor rgb="FF92D050"/>
        </patternFill>
      </fill>
    </dxf>
    <dxf>
      <fill>
        <patternFill patternType="solid">
          <fgColor indexed="64"/>
          <bgColor rgb="FF00B0F0"/>
        </patternFill>
      </fill>
    </dxf>
    <dxf>
      <fill>
        <patternFill patternType="solid">
          <fgColor indexed="64"/>
          <bgColor rgb="FF92D050"/>
        </patternFill>
      </fill>
    </dxf>
    <dxf>
      <fill>
        <patternFill patternType="solid">
          <fgColor indexed="64"/>
          <bgColor rgb="FFFFFF00"/>
        </patternFill>
      </fill>
    </dxf>
    <dxf>
      <fill>
        <patternFill patternType="solid">
          <fgColor indexed="64"/>
          <bgColor rgb="FF00B0F0"/>
        </patternFill>
      </fill>
    </dxf>
    <dxf>
      <fill>
        <patternFill patternType="solid">
          <fgColor indexed="64"/>
          <bgColor rgb="FF92D050"/>
        </patternFill>
      </fill>
    </dxf>
    <dxf>
      <fill>
        <patternFill patternType="solid">
          <fgColor indexed="64"/>
          <bgColor rgb="FF00B0F0"/>
        </patternFill>
      </fill>
    </dxf>
    <dxf>
      <fill>
        <patternFill patternType="solid">
          <fgColor indexed="64"/>
          <bgColor rgb="FF92D050"/>
        </patternFill>
      </fill>
    </dxf>
    <dxf>
      <fill>
        <patternFill patternType="solid">
          <fgColor indexed="64"/>
          <bgColor rgb="FF00B0F0"/>
        </patternFill>
      </fill>
    </dxf>
    <dxf>
      <fill>
        <patternFill patternType="solid">
          <fgColor indexed="64"/>
          <bgColor rgb="FF92D050"/>
        </patternFill>
      </fill>
    </dxf>
    <dxf>
      <fill>
        <patternFill patternType="solid">
          <fgColor indexed="64"/>
          <bgColor rgb="FF00B0F0"/>
        </patternFill>
      </fill>
    </dxf>
    <dxf>
      <fill>
        <patternFill patternType="solid">
          <fgColor indexed="64"/>
          <bgColor rgb="FF92D050"/>
        </patternFill>
      </fill>
      <border outline="0">
        <left style="medium">
          <color indexed="64"/>
        </left>
      </border>
    </dxf>
    <dxf>
      <fill>
        <patternFill patternType="solid">
          <fgColor indexed="64"/>
          <bgColor rgb="FFFFFF00"/>
        </patternFill>
      </fill>
      <border diagonalUp="0" diagonalDown="0" outline="0">
        <left style="medium">
          <color indexed="64"/>
        </left>
        <right style="medium">
          <color indexed="64"/>
        </right>
        <top/>
        <bottom/>
      </border>
    </dxf>
    <dxf>
      <fill>
        <patternFill patternType="solid">
          <fgColor indexed="64"/>
          <bgColor rgb="FF00B0F0"/>
        </patternFill>
      </fill>
      <border outline="0">
        <right style="medium">
          <color indexed="64"/>
        </right>
      </border>
    </dxf>
    <dxf>
      <fill>
        <patternFill patternType="solid">
          <fgColor indexed="64"/>
          <bgColor rgb="FF92D050"/>
        </patternFill>
      </fill>
    </dxf>
    <dxf>
      <fill>
        <patternFill patternType="solid">
          <fgColor indexed="64"/>
          <bgColor rgb="FF00B0F0"/>
        </patternFill>
      </fill>
    </dxf>
    <dxf>
      <fill>
        <patternFill patternType="solid">
          <fgColor indexed="64"/>
          <bgColor rgb="FF92D050"/>
        </patternFill>
      </fill>
    </dxf>
    <dxf>
      <fill>
        <patternFill patternType="solid">
          <fgColor indexed="64"/>
          <bgColor rgb="FF00B0F0"/>
        </patternFill>
      </fill>
    </dxf>
    <dxf>
      <fill>
        <patternFill patternType="solid">
          <fgColor indexed="64"/>
          <bgColor rgb="FF92D050"/>
        </patternFill>
      </fill>
    </dxf>
    <dxf>
      <fill>
        <patternFill patternType="solid">
          <fgColor indexed="64"/>
          <bgColor rgb="FF00B0F0"/>
        </patternFill>
      </fill>
    </dxf>
    <dxf>
      <fill>
        <patternFill patternType="solid">
          <fgColor indexed="64"/>
          <bgColor rgb="FF92D050"/>
        </patternFill>
      </fill>
      <border outline="0">
        <left style="medium">
          <color indexed="64"/>
        </left>
      </border>
    </dxf>
    <dxf>
      <fill>
        <patternFill patternType="solid">
          <fgColor indexed="64"/>
          <bgColor rgb="FFFFFF00"/>
        </patternFill>
      </fill>
      <border diagonalUp="0" diagonalDown="0" outline="0">
        <left style="medium">
          <color indexed="64"/>
        </left>
        <right style="medium">
          <color indexed="64"/>
        </right>
        <top/>
        <bottom/>
      </border>
    </dxf>
    <dxf>
      <fill>
        <patternFill patternType="solid">
          <fgColor indexed="64"/>
          <bgColor rgb="FF00B0F0"/>
        </patternFill>
      </fill>
      <border outline="0">
        <right style="medium">
          <color indexed="64"/>
        </right>
      </border>
    </dxf>
    <dxf>
      <fill>
        <patternFill patternType="solid">
          <fgColor indexed="64"/>
          <bgColor rgb="FF92D050"/>
        </patternFill>
      </fill>
    </dxf>
    <dxf>
      <fill>
        <patternFill patternType="solid">
          <fgColor indexed="64"/>
          <bgColor rgb="FF00B0F0"/>
        </patternFill>
      </fill>
    </dxf>
    <dxf>
      <fill>
        <patternFill patternType="solid">
          <fgColor indexed="64"/>
          <bgColor rgb="FF92D050"/>
        </patternFill>
      </fill>
    </dxf>
    <dxf>
      <fill>
        <patternFill patternType="solid">
          <fgColor indexed="64"/>
          <bgColor rgb="FF00B0F0"/>
        </patternFill>
      </fill>
    </dxf>
    <dxf>
      <fill>
        <patternFill patternType="solid">
          <fgColor indexed="64"/>
          <bgColor rgb="FF92D050"/>
        </patternFill>
      </fill>
    </dxf>
    <dxf>
      <fill>
        <patternFill patternType="solid">
          <fgColor indexed="64"/>
          <bgColor rgb="FF00B0F0"/>
        </patternFill>
      </fill>
    </dxf>
    <dxf>
      <fill>
        <patternFill patternType="solid">
          <fgColor indexed="64"/>
          <bgColor rgb="FF92D050"/>
        </patternFill>
      </fill>
    </dxf>
    <dxf>
      <fill>
        <patternFill patternType="solid">
          <fgColor indexed="64"/>
          <bgColor theme="7" tint="0.79998168889431442"/>
        </patternFill>
      </fill>
    </dxf>
    <dxf>
      <font>
        <strike val="0"/>
        <outline val="0"/>
        <shadow val="0"/>
        <u val="none"/>
        <vertAlign val="baseline"/>
        <sz val="10"/>
        <color theme="1" tint="4.9989318521683403E-2"/>
        <name val="Arial"/>
        <family val="2"/>
        <scheme val="none"/>
      </font>
      <alignment horizontal="general" vertical="center" textRotation="0" wrapText="1" indent="0" justifyLastLine="0" shrinkToFit="0" readingOrder="0"/>
    </dxf>
  </dxfs>
  <tableStyles count="0" defaultTableStyle="TableStyleMedium2" defaultPivotStyle="PivotStyleLight16"/>
  <colors>
    <mruColors>
      <color rgb="FFFFCC99"/>
      <color rgb="FFE7E6E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2.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1" i="0" u="none" strike="noStrike" kern="1200" spc="0" baseline="0">
                <a:solidFill>
                  <a:schemeClr val="tx1">
                    <a:lumMod val="65000"/>
                    <a:lumOff val="35000"/>
                  </a:schemeClr>
                </a:solidFill>
                <a:latin typeface="+mn-lt"/>
                <a:ea typeface="+mn-ea"/>
                <a:cs typeface="+mn-cs"/>
              </a:defRPr>
            </a:pPr>
            <a:r>
              <a:rPr lang="en-US" b="1"/>
              <a:t>FY 2023 Weighted Progress/Growth - </a:t>
            </a:r>
          </a:p>
          <a:p>
            <a:pPr algn="ctr">
              <a:defRPr b="1"/>
            </a:pPr>
            <a:r>
              <a:rPr lang="en-US" b="1"/>
              <a:t>Meeting</a:t>
            </a:r>
            <a:r>
              <a:rPr lang="en-US" b="1" baseline="0"/>
              <a:t> Typical/High Growth</a:t>
            </a:r>
            <a:endParaRPr lang="en-US" b="1"/>
          </a:p>
        </c:rich>
      </c:tx>
      <c:layout>
        <c:manualLayout>
          <c:xMode val="edge"/>
          <c:yMode val="edge"/>
          <c:x val="0.3520253908509991"/>
          <c:y val="4.0837546627848033E-2"/>
        </c:manualLayout>
      </c:layout>
      <c:overlay val="0"/>
      <c:spPr>
        <a:noFill/>
        <a:ln>
          <a:noFill/>
        </a:ln>
        <a:effectLst/>
      </c:spPr>
      <c:txPr>
        <a:bodyPr rot="0" spcFirstLastPara="1" vertOverflow="ellipsis" vert="horz" wrap="square" anchor="ctr" anchorCtr="1"/>
        <a:lstStyle/>
        <a:p>
          <a:pPr algn="ct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'Current Perf Summary'!$A$24</c:f>
              <c:strCache>
                <c:ptCount val="1"/>
                <c:pt idx="0">
                  <c:v>ELA</c:v>
                </c:pt>
              </c:strCache>
            </c:strRef>
          </c:tx>
          <c:spPr>
            <a:solidFill>
              <a:schemeClr val="accent1"/>
            </a:solidFill>
            <a:ln>
              <a:noFill/>
            </a:ln>
            <a:effectLst/>
          </c:spPr>
          <c:invertIfNegative val="0"/>
          <c:cat>
            <c:strRef>
              <c:f>'Current Perf Summary'!$B$23:$C$23</c:f>
              <c:strCache>
                <c:ptCount val="2"/>
                <c:pt idx="0">
                  <c:v>Winter</c:v>
                </c:pt>
                <c:pt idx="1">
                  <c:v>Spring</c:v>
                </c:pt>
              </c:strCache>
            </c:strRef>
          </c:cat>
          <c:val>
            <c:numRef>
              <c:f>'Current Perf Summary'!$B$24:$C$24</c:f>
              <c:numCache>
                <c:formatCode>0.00%</c:formatCode>
                <c:ptCount val="2"/>
                <c:pt idx="0">
                  <c:v>0</c:v>
                </c:pt>
                <c:pt idx="1">
                  <c:v>0</c:v>
                </c:pt>
              </c:numCache>
            </c:numRef>
          </c:val>
          <c:extLst>
            <c:ext xmlns:c16="http://schemas.microsoft.com/office/drawing/2014/chart" uri="{C3380CC4-5D6E-409C-BE32-E72D297353CC}">
              <c16:uniqueId val="{00000000-E0FA-4F39-A875-73575ED2B157}"/>
            </c:ext>
          </c:extLst>
        </c:ser>
        <c:ser>
          <c:idx val="1"/>
          <c:order val="1"/>
          <c:tx>
            <c:strRef>
              <c:f>'Current Perf Summary'!$A$25</c:f>
              <c:strCache>
                <c:ptCount val="1"/>
                <c:pt idx="0">
                  <c:v>Math</c:v>
                </c:pt>
              </c:strCache>
            </c:strRef>
          </c:tx>
          <c:spPr>
            <a:solidFill>
              <a:schemeClr val="accent2"/>
            </a:solidFill>
            <a:ln>
              <a:noFill/>
            </a:ln>
            <a:effectLst/>
          </c:spPr>
          <c:invertIfNegative val="0"/>
          <c:cat>
            <c:strRef>
              <c:f>'Current Perf Summary'!$B$23:$C$23</c:f>
              <c:strCache>
                <c:ptCount val="2"/>
                <c:pt idx="0">
                  <c:v>Winter</c:v>
                </c:pt>
                <c:pt idx="1">
                  <c:v>Spring</c:v>
                </c:pt>
              </c:strCache>
            </c:strRef>
          </c:cat>
          <c:val>
            <c:numRef>
              <c:f>'Current Perf Summary'!$B$25:$C$25</c:f>
              <c:numCache>
                <c:formatCode>0.00%</c:formatCode>
                <c:ptCount val="2"/>
                <c:pt idx="0">
                  <c:v>0</c:v>
                </c:pt>
                <c:pt idx="1">
                  <c:v>0</c:v>
                </c:pt>
              </c:numCache>
            </c:numRef>
          </c:val>
          <c:extLst>
            <c:ext xmlns:c16="http://schemas.microsoft.com/office/drawing/2014/chart" uri="{C3380CC4-5D6E-409C-BE32-E72D297353CC}">
              <c16:uniqueId val="{00000001-E0FA-4F39-A875-73575ED2B157}"/>
            </c:ext>
          </c:extLst>
        </c:ser>
        <c:dLbls>
          <c:showLegendKey val="0"/>
          <c:showVal val="0"/>
          <c:showCatName val="0"/>
          <c:showSerName val="0"/>
          <c:showPercent val="0"/>
          <c:showBubbleSize val="0"/>
        </c:dLbls>
        <c:gapWidth val="219"/>
        <c:overlap val="-27"/>
        <c:axId val="1193720351"/>
        <c:axId val="1193720767"/>
      </c:barChart>
      <c:catAx>
        <c:axId val="11937203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3720767"/>
        <c:crosses val="autoZero"/>
        <c:auto val="1"/>
        <c:lblAlgn val="ctr"/>
        <c:lblOffset val="100"/>
        <c:noMultiLvlLbl val="0"/>
      </c:catAx>
      <c:valAx>
        <c:axId val="1193720767"/>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37203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571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Readiness - Student Attendance  </a:t>
            </a:r>
          </a:p>
          <a:p>
            <a:pPr>
              <a:defRPr/>
            </a:pPr>
            <a:r>
              <a:rPr lang="en-US" b="1"/>
              <a:t>% students missing 10% or more days enrolled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'Current Perf Summary'!$A$56</c:f>
              <c:strCache>
                <c:ptCount val="1"/>
                <c:pt idx="0">
                  <c:v>% students missing 10% or more days enrolled</c:v>
                </c:pt>
              </c:strCache>
            </c:strRef>
          </c:tx>
          <c:spPr>
            <a:solidFill>
              <a:schemeClr val="accent1"/>
            </a:solidFill>
            <a:ln>
              <a:noFill/>
            </a:ln>
            <a:effectLst/>
          </c:spPr>
          <c:invertIfNegative val="0"/>
          <c:cat>
            <c:strRef>
              <c:f>'Current Perf Summary'!$B$55:$K$55</c:f>
              <c:strCache>
                <c:ptCount val="10"/>
                <c:pt idx="0">
                  <c:v>Aug</c:v>
                </c:pt>
                <c:pt idx="1">
                  <c:v>Sept</c:v>
                </c:pt>
                <c:pt idx="2">
                  <c:v>Oct</c:v>
                </c:pt>
                <c:pt idx="3">
                  <c:v>Nov</c:v>
                </c:pt>
                <c:pt idx="4">
                  <c:v>Dec</c:v>
                </c:pt>
                <c:pt idx="5">
                  <c:v>Jan</c:v>
                </c:pt>
                <c:pt idx="6">
                  <c:v>Feb</c:v>
                </c:pt>
                <c:pt idx="7">
                  <c:v>Mar</c:v>
                </c:pt>
                <c:pt idx="8">
                  <c:v>Apr</c:v>
                </c:pt>
                <c:pt idx="9">
                  <c:v>May</c:v>
                </c:pt>
              </c:strCache>
            </c:strRef>
          </c:cat>
          <c:val>
            <c:numRef>
              <c:f>'Current Perf Summary'!$B$56:$K$56</c:f>
              <c:numCache>
                <c:formatCode>0.00%</c:formatCode>
                <c:ptCount val="10"/>
                <c:pt idx="0" formatCode="0.0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5AA-4868-82EE-1A08E10795F8}"/>
            </c:ext>
          </c:extLst>
        </c:ser>
        <c:dLbls>
          <c:showLegendKey val="0"/>
          <c:showVal val="0"/>
          <c:showCatName val="0"/>
          <c:showSerName val="0"/>
          <c:showPercent val="0"/>
          <c:showBubbleSize val="0"/>
        </c:dLbls>
        <c:gapWidth val="219"/>
        <c:overlap val="-27"/>
        <c:axId val="1949469407"/>
        <c:axId val="1949466911"/>
      </c:barChart>
      <c:catAx>
        <c:axId val="1949469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9466911"/>
        <c:crosses val="autoZero"/>
        <c:auto val="1"/>
        <c:lblAlgn val="ctr"/>
        <c:lblOffset val="100"/>
        <c:noMultiLvlLbl val="0"/>
      </c:catAx>
      <c:valAx>
        <c:axId val="1949466911"/>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9469407"/>
        <c:crosses val="autoZero"/>
        <c:crossBetween val="between"/>
      </c:valAx>
      <c:spPr>
        <a:noFill/>
        <a:ln>
          <a:noFill/>
        </a:ln>
        <a:effectLst/>
      </c:spPr>
    </c:plotArea>
    <c:plotVisOnly val="1"/>
    <c:dispBlanksAs val="gap"/>
    <c:showDLblsOverMax val="0"/>
  </c:chart>
  <c:spPr>
    <a:solidFill>
      <a:schemeClr val="bg1"/>
    </a:solidFill>
    <a:ln w="571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a:t>Content Mastery FY</a:t>
            </a:r>
            <a:r>
              <a:rPr lang="en-US" sz="1400" b="1" baseline="0"/>
              <a:t> 2022 and FY 2023 Comparisons </a:t>
            </a:r>
            <a:endParaRPr lang="en-US" sz="14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'Current Perf Summary'!$A$3</c:f>
              <c:strCache>
                <c:ptCount val="1"/>
                <c:pt idx="0">
                  <c:v>Reading/ELA</c:v>
                </c:pt>
              </c:strCache>
            </c:strRef>
          </c:tx>
          <c:spPr>
            <a:solidFill>
              <a:schemeClr val="accent1"/>
            </a:solidFill>
            <a:ln>
              <a:noFill/>
            </a:ln>
            <a:effectLst/>
          </c:spPr>
          <c:invertIfNegative val="0"/>
          <c:cat>
            <c:strRef>
              <c:f>'Current Perf Summary'!$B$2:$G$2</c:f>
              <c:strCache>
                <c:ptCount val="6"/>
                <c:pt idx="0">
                  <c:v>Fall 2021</c:v>
                </c:pt>
                <c:pt idx="1">
                  <c:v>Fall  2022</c:v>
                </c:pt>
                <c:pt idx="2">
                  <c:v>Winter 2021</c:v>
                </c:pt>
                <c:pt idx="3">
                  <c:v>Winter 2022</c:v>
                </c:pt>
                <c:pt idx="4">
                  <c:v>Spring 2022</c:v>
                </c:pt>
                <c:pt idx="5">
                  <c:v>Spring 2023</c:v>
                </c:pt>
              </c:strCache>
            </c:strRef>
          </c:cat>
          <c:val>
            <c:numRef>
              <c:f>'Current Perf Summary'!$B$3:$G$3</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B38B-4633-AF62-9DFD68664D33}"/>
            </c:ext>
          </c:extLst>
        </c:ser>
        <c:ser>
          <c:idx val="1"/>
          <c:order val="1"/>
          <c:tx>
            <c:strRef>
              <c:f>'Current Perf Summary'!$A$4</c:f>
              <c:strCache>
                <c:ptCount val="1"/>
                <c:pt idx="0">
                  <c:v>Math</c:v>
                </c:pt>
              </c:strCache>
            </c:strRef>
          </c:tx>
          <c:spPr>
            <a:solidFill>
              <a:schemeClr val="accent2"/>
            </a:solidFill>
            <a:ln>
              <a:noFill/>
            </a:ln>
            <a:effectLst/>
          </c:spPr>
          <c:invertIfNegative val="0"/>
          <c:cat>
            <c:strRef>
              <c:f>'Current Perf Summary'!$B$2:$G$2</c:f>
              <c:strCache>
                <c:ptCount val="6"/>
                <c:pt idx="0">
                  <c:v>Fall 2021</c:v>
                </c:pt>
                <c:pt idx="1">
                  <c:v>Fall  2022</c:v>
                </c:pt>
                <c:pt idx="2">
                  <c:v>Winter 2021</c:v>
                </c:pt>
                <c:pt idx="3">
                  <c:v>Winter 2022</c:v>
                </c:pt>
                <c:pt idx="4">
                  <c:v>Spring 2022</c:v>
                </c:pt>
                <c:pt idx="5">
                  <c:v>Spring 2023</c:v>
                </c:pt>
              </c:strCache>
            </c:strRef>
          </c:cat>
          <c:val>
            <c:numRef>
              <c:f>'Current Perf Summary'!$B$4:$G$4</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B38B-4633-AF62-9DFD68664D33}"/>
            </c:ext>
          </c:extLst>
        </c:ser>
        <c:dLbls>
          <c:showLegendKey val="0"/>
          <c:showVal val="0"/>
          <c:showCatName val="0"/>
          <c:showSerName val="0"/>
          <c:showPercent val="0"/>
          <c:showBubbleSize val="0"/>
        </c:dLbls>
        <c:gapWidth val="219"/>
        <c:overlap val="-27"/>
        <c:axId val="1967430703"/>
        <c:axId val="1967428207"/>
      </c:barChart>
      <c:catAx>
        <c:axId val="19674307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7428207"/>
        <c:crosses val="autoZero"/>
        <c:auto val="1"/>
        <c:lblAlgn val="ctr"/>
        <c:lblOffset val="100"/>
        <c:noMultiLvlLbl val="0"/>
      </c:catAx>
      <c:valAx>
        <c:axId val="1967428207"/>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743070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571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CCRPI Readiness - Literacy/ Lexiles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'Current Perf Summary'!$A$37</c:f>
              <c:strCache>
                <c:ptCount val="1"/>
                <c:pt idx="0">
                  <c:v>Literacy/ Lexiles</c:v>
                </c:pt>
              </c:strCache>
            </c:strRef>
          </c:tx>
          <c:spPr>
            <a:solidFill>
              <a:schemeClr val="accent1"/>
            </a:solidFill>
            <a:ln>
              <a:noFill/>
            </a:ln>
            <a:effectLst/>
          </c:spPr>
          <c:invertIfNegative val="0"/>
          <c:cat>
            <c:strRef>
              <c:f>'Current Perf Summary'!$B$36:$F$36</c:f>
              <c:strCache>
                <c:ptCount val="5"/>
                <c:pt idx="0">
                  <c:v>Benchmark 1</c:v>
                </c:pt>
                <c:pt idx="1">
                  <c:v>Benchmark 2</c:v>
                </c:pt>
                <c:pt idx="2">
                  <c:v>Benchmark 3</c:v>
                </c:pt>
                <c:pt idx="3">
                  <c:v>Benchmark 4</c:v>
                </c:pt>
                <c:pt idx="4">
                  <c:v>GMAS </c:v>
                </c:pt>
              </c:strCache>
            </c:strRef>
          </c:cat>
          <c:val>
            <c:numRef>
              <c:f>'Current Perf Summary'!$B$37:$F$37</c:f>
              <c:numCache>
                <c:formatCode>0.00%</c:formatCode>
                <c:ptCount val="5"/>
                <c:pt idx="0">
                  <c:v>0</c:v>
                </c:pt>
                <c:pt idx="1">
                  <c:v>0</c:v>
                </c:pt>
                <c:pt idx="2">
                  <c:v>0</c:v>
                </c:pt>
                <c:pt idx="3">
                  <c:v>0</c:v>
                </c:pt>
                <c:pt idx="4" formatCode="General">
                  <c:v>0</c:v>
                </c:pt>
              </c:numCache>
            </c:numRef>
          </c:val>
          <c:extLst>
            <c:ext xmlns:c16="http://schemas.microsoft.com/office/drawing/2014/chart" uri="{C3380CC4-5D6E-409C-BE32-E72D297353CC}">
              <c16:uniqueId val="{00000000-452F-4CFF-B7EF-B789D685490C}"/>
            </c:ext>
          </c:extLst>
        </c:ser>
        <c:dLbls>
          <c:showLegendKey val="0"/>
          <c:showVal val="0"/>
          <c:showCatName val="0"/>
          <c:showSerName val="0"/>
          <c:showPercent val="0"/>
          <c:showBubbleSize val="0"/>
        </c:dLbls>
        <c:gapWidth val="219"/>
        <c:overlap val="-27"/>
        <c:axId val="2070663119"/>
        <c:axId val="2070658543"/>
      </c:barChart>
      <c:catAx>
        <c:axId val="20706631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70658543"/>
        <c:crosses val="autoZero"/>
        <c:auto val="1"/>
        <c:lblAlgn val="ctr"/>
        <c:lblOffset val="100"/>
        <c:noMultiLvlLbl val="0"/>
      </c:catAx>
      <c:valAx>
        <c:axId val="2070658543"/>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70663119"/>
        <c:crosses val="autoZero"/>
        <c:crossBetween val="between"/>
      </c:valAx>
      <c:spPr>
        <a:noFill/>
        <a:ln>
          <a:noFill/>
        </a:ln>
        <a:effectLst/>
      </c:spPr>
    </c:plotArea>
    <c:plotVisOnly val="1"/>
    <c:dispBlanksAs val="gap"/>
    <c:showDLblsOverMax val="0"/>
  </c:chart>
  <c:spPr>
    <a:solidFill>
      <a:schemeClr val="bg1"/>
    </a:solidFill>
    <a:ln w="571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CCRPI - Beyond the Core % of Students Passing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'Current Perf Summary'!$A$43</c:f>
              <c:strCache>
                <c:ptCount val="1"/>
                <c:pt idx="0">
                  <c:v>Fine Arts</c:v>
                </c:pt>
              </c:strCache>
            </c:strRef>
          </c:tx>
          <c:spPr>
            <a:solidFill>
              <a:schemeClr val="accent1"/>
            </a:solidFill>
            <a:ln>
              <a:noFill/>
            </a:ln>
            <a:effectLst/>
          </c:spPr>
          <c:invertIfNegative val="0"/>
          <c:cat>
            <c:strRef>
              <c:f>'Current Perf Summary'!$B$42:$K$42</c:f>
              <c:strCache>
                <c:ptCount val="10"/>
                <c:pt idx="0">
                  <c:v>Aug</c:v>
                </c:pt>
                <c:pt idx="1">
                  <c:v>Sept</c:v>
                </c:pt>
                <c:pt idx="2">
                  <c:v>Oct</c:v>
                </c:pt>
                <c:pt idx="3">
                  <c:v>Nov</c:v>
                </c:pt>
                <c:pt idx="4">
                  <c:v>Dec</c:v>
                </c:pt>
                <c:pt idx="5">
                  <c:v>Jan</c:v>
                </c:pt>
                <c:pt idx="6">
                  <c:v>Feb</c:v>
                </c:pt>
                <c:pt idx="7">
                  <c:v>Mar</c:v>
                </c:pt>
                <c:pt idx="8">
                  <c:v>Apr</c:v>
                </c:pt>
                <c:pt idx="9">
                  <c:v>May</c:v>
                </c:pt>
              </c:strCache>
            </c:strRef>
          </c:cat>
          <c:val>
            <c:numRef>
              <c:f>'Current Perf Summary'!$B$43:$K$43</c:f>
              <c:numCache>
                <c:formatCode>0.00%</c:formatCode>
                <c:ptCount val="10"/>
                <c:pt idx="0" formatCode="General">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27D-424D-B087-77B0EF5552C3}"/>
            </c:ext>
          </c:extLst>
        </c:ser>
        <c:ser>
          <c:idx val="1"/>
          <c:order val="1"/>
          <c:tx>
            <c:strRef>
              <c:f>'Current Perf Summary'!$A$44</c:f>
              <c:strCache>
                <c:ptCount val="1"/>
                <c:pt idx="0">
                  <c:v>Computer Science</c:v>
                </c:pt>
              </c:strCache>
            </c:strRef>
          </c:tx>
          <c:spPr>
            <a:solidFill>
              <a:schemeClr val="accent2"/>
            </a:solidFill>
            <a:ln>
              <a:noFill/>
            </a:ln>
            <a:effectLst/>
          </c:spPr>
          <c:invertIfNegative val="0"/>
          <c:cat>
            <c:strRef>
              <c:f>'Current Perf Summary'!$B$42:$K$42</c:f>
              <c:strCache>
                <c:ptCount val="10"/>
                <c:pt idx="0">
                  <c:v>Aug</c:v>
                </c:pt>
                <c:pt idx="1">
                  <c:v>Sept</c:v>
                </c:pt>
                <c:pt idx="2">
                  <c:v>Oct</c:v>
                </c:pt>
                <c:pt idx="3">
                  <c:v>Nov</c:v>
                </c:pt>
                <c:pt idx="4">
                  <c:v>Dec</c:v>
                </c:pt>
                <c:pt idx="5">
                  <c:v>Jan</c:v>
                </c:pt>
                <c:pt idx="6">
                  <c:v>Feb</c:v>
                </c:pt>
                <c:pt idx="7">
                  <c:v>Mar</c:v>
                </c:pt>
                <c:pt idx="8">
                  <c:v>Apr</c:v>
                </c:pt>
                <c:pt idx="9">
                  <c:v>May</c:v>
                </c:pt>
              </c:strCache>
            </c:strRef>
          </c:cat>
          <c:val>
            <c:numRef>
              <c:f>'Current Perf Summary'!$B$44:$K$44</c:f>
              <c:numCache>
                <c:formatCode>0.00%</c:formatCode>
                <c:ptCount val="10"/>
                <c:pt idx="0" formatCode="General">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327D-424D-B087-77B0EF5552C3}"/>
            </c:ext>
          </c:extLst>
        </c:ser>
        <c:dLbls>
          <c:showLegendKey val="0"/>
          <c:showVal val="0"/>
          <c:showCatName val="0"/>
          <c:showSerName val="0"/>
          <c:showPercent val="0"/>
          <c:showBubbleSize val="0"/>
        </c:dLbls>
        <c:gapWidth val="219"/>
        <c:overlap val="-27"/>
        <c:axId val="1497953711"/>
        <c:axId val="1497946223"/>
      </c:barChart>
      <c:catAx>
        <c:axId val="14979537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7946223"/>
        <c:crosses val="autoZero"/>
        <c:auto val="1"/>
        <c:lblAlgn val="ctr"/>
        <c:lblOffset val="100"/>
        <c:noMultiLvlLbl val="0"/>
      </c:catAx>
      <c:valAx>
        <c:axId val="14979462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79537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571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Content Mastery</a:t>
            </a:r>
            <a:r>
              <a:rPr lang="en-US" b="1" baseline="0"/>
              <a:t> Closing Gaps</a:t>
            </a:r>
            <a:endParaRPr lang="en-US"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'Current Perf Summary'!$A$15</c:f>
              <c:strCache>
                <c:ptCount val="1"/>
                <c:pt idx="0">
                  <c:v>All</c:v>
                </c:pt>
              </c:strCache>
            </c:strRef>
          </c:tx>
          <c:spPr>
            <a:solidFill>
              <a:schemeClr val="accent1"/>
            </a:solidFill>
            <a:ln>
              <a:noFill/>
            </a:ln>
            <a:effectLst/>
          </c:spPr>
          <c:invertIfNegative val="0"/>
          <c:cat>
            <c:strRef>
              <c:f>'Current Perf Summary'!$B$14:$I$14</c:f>
              <c:strCache>
                <c:ptCount val="8"/>
                <c:pt idx="0">
                  <c:v>Fall ELA</c:v>
                </c:pt>
                <c:pt idx="1">
                  <c:v>Winter ELA</c:v>
                </c:pt>
                <c:pt idx="2">
                  <c:v>Spring ELA</c:v>
                </c:pt>
                <c:pt idx="3">
                  <c:v>GMAS ELA</c:v>
                </c:pt>
                <c:pt idx="4">
                  <c:v>Fall Math</c:v>
                </c:pt>
                <c:pt idx="5">
                  <c:v>Winter Math</c:v>
                </c:pt>
                <c:pt idx="6">
                  <c:v>Spring Math </c:v>
                </c:pt>
                <c:pt idx="7">
                  <c:v>GMAS Math</c:v>
                </c:pt>
              </c:strCache>
            </c:strRef>
          </c:cat>
          <c:val>
            <c:numRef>
              <c:f>'Current Perf Summary'!$B$15:$I$15</c:f>
              <c:numCache>
                <c:formatCode>0.00%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321A-467C-BD11-96CBA251E653}"/>
            </c:ext>
          </c:extLst>
        </c:ser>
        <c:ser>
          <c:idx val="1"/>
          <c:order val="1"/>
          <c:tx>
            <c:strRef>
              <c:f>'Current Perf Summary'!$A$16</c:f>
              <c:strCache>
                <c:ptCount val="1"/>
                <c:pt idx="0">
                  <c:v>Black</c:v>
                </c:pt>
              </c:strCache>
            </c:strRef>
          </c:tx>
          <c:spPr>
            <a:solidFill>
              <a:schemeClr val="accent2"/>
            </a:solidFill>
            <a:ln>
              <a:noFill/>
            </a:ln>
            <a:effectLst/>
          </c:spPr>
          <c:invertIfNegative val="0"/>
          <c:cat>
            <c:strRef>
              <c:f>'Current Perf Summary'!$B$14:$I$14</c:f>
              <c:strCache>
                <c:ptCount val="8"/>
                <c:pt idx="0">
                  <c:v>Fall ELA</c:v>
                </c:pt>
                <c:pt idx="1">
                  <c:v>Winter ELA</c:v>
                </c:pt>
                <c:pt idx="2">
                  <c:v>Spring ELA</c:v>
                </c:pt>
                <c:pt idx="3">
                  <c:v>GMAS ELA</c:v>
                </c:pt>
                <c:pt idx="4">
                  <c:v>Fall Math</c:v>
                </c:pt>
                <c:pt idx="5">
                  <c:v>Winter Math</c:v>
                </c:pt>
                <c:pt idx="6">
                  <c:v>Spring Math </c:v>
                </c:pt>
                <c:pt idx="7">
                  <c:v>GMAS Math</c:v>
                </c:pt>
              </c:strCache>
            </c:strRef>
          </c:cat>
          <c:val>
            <c:numRef>
              <c:f>'Current Perf Summary'!$B$16:$I$16</c:f>
              <c:numCache>
                <c:formatCode>0.00%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321A-467C-BD11-96CBA251E653}"/>
            </c:ext>
          </c:extLst>
        </c:ser>
        <c:ser>
          <c:idx val="2"/>
          <c:order val="2"/>
          <c:tx>
            <c:strRef>
              <c:f>'Current Perf Summary'!$A$17</c:f>
              <c:strCache>
                <c:ptCount val="1"/>
                <c:pt idx="0">
                  <c:v>ED</c:v>
                </c:pt>
              </c:strCache>
            </c:strRef>
          </c:tx>
          <c:spPr>
            <a:solidFill>
              <a:schemeClr val="accent3"/>
            </a:solidFill>
            <a:ln>
              <a:noFill/>
            </a:ln>
            <a:effectLst/>
          </c:spPr>
          <c:invertIfNegative val="0"/>
          <c:cat>
            <c:strRef>
              <c:f>'Current Perf Summary'!$B$14:$I$14</c:f>
              <c:strCache>
                <c:ptCount val="8"/>
                <c:pt idx="0">
                  <c:v>Fall ELA</c:v>
                </c:pt>
                <c:pt idx="1">
                  <c:v>Winter ELA</c:v>
                </c:pt>
                <c:pt idx="2">
                  <c:v>Spring ELA</c:v>
                </c:pt>
                <c:pt idx="3">
                  <c:v>GMAS ELA</c:v>
                </c:pt>
                <c:pt idx="4">
                  <c:v>Fall Math</c:v>
                </c:pt>
                <c:pt idx="5">
                  <c:v>Winter Math</c:v>
                </c:pt>
                <c:pt idx="6">
                  <c:v>Spring Math </c:v>
                </c:pt>
                <c:pt idx="7">
                  <c:v>GMAS Math</c:v>
                </c:pt>
              </c:strCache>
            </c:strRef>
          </c:cat>
          <c:val>
            <c:numRef>
              <c:f>'Current Perf Summary'!$B$17:$I$17</c:f>
              <c:numCache>
                <c:formatCode>0.00%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2-321A-467C-BD11-96CBA251E653}"/>
            </c:ext>
          </c:extLst>
        </c:ser>
        <c:ser>
          <c:idx val="3"/>
          <c:order val="3"/>
          <c:tx>
            <c:strRef>
              <c:f>'Current Perf Summary'!$A$18</c:f>
              <c:strCache>
                <c:ptCount val="1"/>
                <c:pt idx="0">
                  <c:v>SWD</c:v>
                </c:pt>
              </c:strCache>
            </c:strRef>
          </c:tx>
          <c:spPr>
            <a:solidFill>
              <a:schemeClr val="accent4"/>
            </a:solidFill>
            <a:ln>
              <a:noFill/>
            </a:ln>
            <a:effectLst/>
          </c:spPr>
          <c:invertIfNegative val="0"/>
          <c:cat>
            <c:strRef>
              <c:f>'Current Perf Summary'!$B$14:$I$14</c:f>
              <c:strCache>
                <c:ptCount val="8"/>
                <c:pt idx="0">
                  <c:v>Fall ELA</c:v>
                </c:pt>
                <c:pt idx="1">
                  <c:v>Winter ELA</c:v>
                </c:pt>
                <c:pt idx="2">
                  <c:v>Spring ELA</c:v>
                </c:pt>
                <c:pt idx="3">
                  <c:v>GMAS ELA</c:v>
                </c:pt>
                <c:pt idx="4">
                  <c:v>Fall Math</c:v>
                </c:pt>
                <c:pt idx="5">
                  <c:v>Winter Math</c:v>
                </c:pt>
                <c:pt idx="6">
                  <c:v>Spring Math </c:v>
                </c:pt>
                <c:pt idx="7">
                  <c:v>GMAS Math</c:v>
                </c:pt>
              </c:strCache>
            </c:strRef>
          </c:cat>
          <c:val>
            <c:numRef>
              <c:f>'Current Perf Summary'!$B$18:$I$18</c:f>
              <c:numCache>
                <c:formatCode>0.00%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3-321A-467C-BD11-96CBA251E653}"/>
            </c:ext>
          </c:extLst>
        </c:ser>
        <c:dLbls>
          <c:showLegendKey val="0"/>
          <c:showVal val="0"/>
          <c:showCatName val="0"/>
          <c:showSerName val="0"/>
          <c:showPercent val="0"/>
          <c:showBubbleSize val="0"/>
        </c:dLbls>
        <c:gapWidth val="219"/>
        <c:overlap val="-27"/>
        <c:axId val="47399263"/>
        <c:axId val="47399679"/>
      </c:barChart>
      <c:catAx>
        <c:axId val="47399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399679"/>
        <c:crosses val="autoZero"/>
        <c:auto val="1"/>
        <c:lblAlgn val="ctr"/>
        <c:lblOffset val="100"/>
        <c:noMultiLvlLbl val="0"/>
      </c:catAx>
      <c:valAx>
        <c:axId val="47399679"/>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39926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571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6.pn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0</xdr:col>
      <xdr:colOff>184151</xdr:colOff>
      <xdr:row>1</xdr:row>
      <xdr:rowOff>86783</xdr:rowOff>
    </xdr:from>
    <xdr:to>
      <xdr:col>28</xdr:col>
      <xdr:colOff>76199</xdr:colOff>
      <xdr:row>71</xdr:row>
      <xdr:rowOff>21624</xdr:rowOff>
    </xdr:to>
    <xdr:grpSp>
      <xdr:nvGrpSpPr>
        <xdr:cNvPr id="4" name="Group 3">
          <a:extLst>
            <a:ext uri="{FF2B5EF4-FFF2-40B4-BE49-F238E27FC236}">
              <a16:creationId xmlns:a16="http://schemas.microsoft.com/office/drawing/2014/main" id="{AD48614D-D26C-48D7-BFC8-DA975E0430C3}"/>
            </a:ext>
          </a:extLst>
        </xdr:cNvPr>
        <xdr:cNvGrpSpPr/>
      </xdr:nvGrpSpPr>
      <xdr:grpSpPr>
        <a:xfrm>
          <a:off x="184151" y="266700"/>
          <a:ext cx="18264715" cy="12529007"/>
          <a:chOff x="3105150" y="2235200"/>
          <a:chExt cx="18116549" cy="12158590"/>
        </a:xfrm>
      </xdr:grpSpPr>
      <xdr:pic>
        <xdr:nvPicPr>
          <xdr:cNvPr id="2" name="Picture 1">
            <a:extLst>
              <a:ext uri="{FF2B5EF4-FFF2-40B4-BE49-F238E27FC236}">
                <a16:creationId xmlns:a16="http://schemas.microsoft.com/office/drawing/2014/main" id="{D9DE9D67-4209-418B-B4CC-0652E956BC80}"/>
              </a:ext>
            </a:extLst>
          </xdr:cNvPr>
          <xdr:cNvPicPr>
            <a:picLocks noChangeAspect="1"/>
          </xdr:cNvPicPr>
        </xdr:nvPicPr>
        <xdr:blipFill>
          <a:blip xmlns:r="http://schemas.openxmlformats.org/officeDocument/2006/relationships" r:embed="rId1"/>
          <a:stretch>
            <a:fillRect/>
          </a:stretch>
        </xdr:blipFill>
        <xdr:spPr>
          <a:xfrm>
            <a:off x="3105150" y="2235200"/>
            <a:ext cx="18116549" cy="12158590"/>
          </a:xfrm>
          <a:prstGeom prst="rect">
            <a:avLst/>
          </a:prstGeom>
          <a:ln w="47625">
            <a:solidFill>
              <a:schemeClr val="tx1"/>
            </a:solidFill>
          </a:ln>
        </xdr:spPr>
      </xdr:pic>
      <xdr:sp macro="" textlink="">
        <xdr:nvSpPr>
          <xdr:cNvPr id="3" name="TextBox 2">
            <a:extLst>
              <a:ext uri="{FF2B5EF4-FFF2-40B4-BE49-F238E27FC236}">
                <a16:creationId xmlns:a16="http://schemas.microsoft.com/office/drawing/2014/main" id="{0C2D8557-B493-4F1E-8FAA-A8C5526391DC}"/>
              </a:ext>
            </a:extLst>
          </xdr:cNvPr>
          <xdr:cNvSpPr txBox="1"/>
        </xdr:nvSpPr>
        <xdr:spPr>
          <a:xfrm>
            <a:off x="16313149" y="12604250"/>
            <a:ext cx="4692650" cy="921250"/>
          </a:xfrm>
          <a:prstGeom prst="rect">
            <a:avLst/>
          </a:prstGeom>
          <a:solidFill>
            <a:schemeClr val="accent2">
              <a:lumMod val="20000"/>
              <a:lumOff val="80000"/>
            </a:schemeClr>
          </a:solidFill>
          <a:ln w="476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28</xdr:row>
      <xdr:rowOff>103189</xdr:rowOff>
    </xdr:from>
    <xdr:to>
      <xdr:col>8</xdr:col>
      <xdr:colOff>133226</xdr:colOff>
      <xdr:row>38</xdr:row>
      <xdr:rowOff>98957</xdr:rowOff>
    </xdr:to>
    <xdr:pic>
      <xdr:nvPicPr>
        <xdr:cNvPr id="4" name="Picture 1">
          <a:extLst>
            <a:ext uri="{FF2B5EF4-FFF2-40B4-BE49-F238E27FC236}">
              <a16:creationId xmlns:a16="http://schemas.microsoft.com/office/drawing/2014/main" id="{DC78DC84-BB26-44EE-BFF8-6F99336BDDC5}"/>
            </a:ext>
          </a:extLst>
        </xdr:cNvPr>
        <xdr:cNvPicPr>
          <a:picLocks noChangeAspect="1"/>
        </xdr:cNvPicPr>
      </xdr:nvPicPr>
      <xdr:blipFill>
        <a:blip xmlns:r="http://schemas.openxmlformats.org/officeDocument/2006/relationships" r:embed="rId1"/>
        <a:stretch>
          <a:fillRect/>
        </a:stretch>
      </xdr:blipFill>
      <xdr:spPr>
        <a:xfrm>
          <a:off x="0" y="10771189"/>
          <a:ext cx="7680201" cy="190076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15875</xdr:colOff>
      <xdr:row>11</xdr:row>
      <xdr:rowOff>82551</xdr:rowOff>
    </xdr:from>
    <xdr:to>
      <xdr:col>2</xdr:col>
      <xdr:colOff>581025</xdr:colOff>
      <xdr:row>15</xdr:row>
      <xdr:rowOff>6351</xdr:rowOff>
    </xdr:to>
    <xdr:sp macro="" textlink="">
      <xdr:nvSpPr>
        <xdr:cNvPr id="2" name="Arrow: Right 1">
          <a:extLst>
            <a:ext uri="{FF2B5EF4-FFF2-40B4-BE49-F238E27FC236}">
              <a16:creationId xmlns:a16="http://schemas.microsoft.com/office/drawing/2014/main" id="{C5B3003D-EB02-4C88-9E22-F4C6BF73440D}"/>
            </a:ext>
          </a:extLst>
        </xdr:cNvPr>
        <xdr:cNvSpPr/>
      </xdr:nvSpPr>
      <xdr:spPr>
        <a:xfrm>
          <a:off x="15875" y="3441701"/>
          <a:ext cx="2686050" cy="6413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a:t>Insert rows above to keep formulas in tact. </a:t>
          </a:r>
        </a:p>
      </xdr:txBody>
    </xdr:sp>
    <xdr:clientData/>
  </xdr:twoCellAnchor>
  <xdr:twoCellAnchor editAs="oneCell">
    <xdr:from>
      <xdr:col>0</xdr:col>
      <xdr:colOff>0</xdr:colOff>
      <xdr:row>36</xdr:row>
      <xdr:rowOff>47625</xdr:rowOff>
    </xdr:from>
    <xdr:to>
      <xdr:col>8</xdr:col>
      <xdr:colOff>122736</xdr:colOff>
      <xdr:row>58</xdr:row>
      <xdr:rowOff>4399</xdr:rowOff>
    </xdr:to>
    <xdr:pic>
      <xdr:nvPicPr>
        <xdr:cNvPr id="3" name="Picture 2">
          <a:extLst>
            <a:ext uri="{FF2B5EF4-FFF2-40B4-BE49-F238E27FC236}">
              <a16:creationId xmlns:a16="http://schemas.microsoft.com/office/drawing/2014/main" id="{3B02EF3E-4EEC-4895-B59F-1E8F6A113F46}"/>
            </a:ext>
          </a:extLst>
        </xdr:cNvPr>
        <xdr:cNvPicPr>
          <a:picLocks noChangeAspect="1"/>
        </xdr:cNvPicPr>
      </xdr:nvPicPr>
      <xdr:blipFill>
        <a:blip xmlns:r="http://schemas.openxmlformats.org/officeDocument/2006/relationships" r:embed="rId1"/>
        <a:stretch>
          <a:fillRect/>
        </a:stretch>
      </xdr:blipFill>
      <xdr:spPr>
        <a:xfrm>
          <a:off x="0" y="9039225"/>
          <a:ext cx="9400086" cy="38683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1117600</xdr:colOff>
      <xdr:row>0</xdr:row>
      <xdr:rowOff>393700</xdr:rowOff>
    </xdr:from>
    <xdr:to>
      <xdr:col>3</xdr:col>
      <xdr:colOff>596899</xdr:colOff>
      <xdr:row>0</xdr:row>
      <xdr:rowOff>1714500</xdr:rowOff>
    </xdr:to>
    <xdr:pic>
      <xdr:nvPicPr>
        <xdr:cNvPr id="2" name="Picture 1">
          <a:extLst>
            <a:ext uri="{FF2B5EF4-FFF2-40B4-BE49-F238E27FC236}">
              <a16:creationId xmlns:a16="http://schemas.microsoft.com/office/drawing/2014/main" id="{A447B18D-7D4D-4368-8695-F7A9F514521C}"/>
            </a:ext>
          </a:extLst>
        </xdr:cNvPr>
        <xdr:cNvPicPr>
          <a:picLocks noChangeAspect="1"/>
        </xdr:cNvPicPr>
      </xdr:nvPicPr>
      <xdr:blipFill>
        <a:blip xmlns:r="http://schemas.openxmlformats.org/officeDocument/2006/relationships" r:embed="rId1"/>
        <a:stretch>
          <a:fillRect/>
        </a:stretch>
      </xdr:blipFill>
      <xdr:spPr>
        <a:xfrm>
          <a:off x="1117600" y="393700"/>
          <a:ext cx="2920999" cy="1320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3735</xdr:colOff>
      <xdr:row>4</xdr:row>
      <xdr:rowOff>321235</xdr:rowOff>
    </xdr:from>
    <xdr:to>
      <xdr:col>0</xdr:col>
      <xdr:colOff>821764</xdr:colOff>
      <xdr:row>4</xdr:row>
      <xdr:rowOff>780677</xdr:rowOff>
    </xdr:to>
    <xdr:pic>
      <xdr:nvPicPr>
        <xdr:cNvPr id="17" name="Picture 16">
          <a:extLst>
            <a:ext uri="{FF2B5EF4-FFF2-40B4-BE49-F238E27FC236}">
              <a16:creationId xmlns:a16="http://schemas.microsoft.com/office/drawing/2014/main" id="{6F99AB29-E732-4CAA-8D21-9B57938A4CCF}"/>
            </a:ext>
          </a:extLst>
        </xdr:cNvPr>
        <xdr:cNvPicPr>
          <a:picLocks noChangeAspect="1"/>
        </xdr:cNvPicPr>
      </xdr:nvPicPr>
      <xdr:blipFill>
        <a:blip xmlns:r="http://schemas.openxmlformats.org/officeDocument/2006/relationships" r:embed="rId1"/>
        <a:stretch>
          <a:fillRect/>
        </a:stretch>
      </xdr:blipFill>
      <xdr:spPr>
        <a:xfrm>
          <a:off x="3735" y="3496235"/>
          <a:ext cx="818029" cy="459442"/>
        </a:xfrm>
        <a:prstGeom prst="rect">
          <a:avLst/>
        </a:prstGeom>
      </xdr:spPr>
    </xdr:pic>
    <xdr:clientData/>
  </xdr:twoCellAnchor>
  <xdr:twoCellAnchor editAs="oneCell">
    <xdr:from>
      <xdr:col>0</xdr:col>
      <xdr:colOff>793750</xdr:colOff>
      <xdr:row>8</xdr:row>
      <xdr:rowOff>179917</xdr:rowOff>
    </xdr:from>
    <xdr:to>
      <xdr:col>2</xdr:col>
      <xdr:colOff>2238375</xdr:colOff>
      <xdr:row>28</xdr:row>
      <xdr:rowOff>148167</xdr:rowOff>
    </xdr:to>
    <xdr:pic>
      <xdr:nvPicPr>
        <xdr:cNvPr id="2" name="Picture 1">
          <a:extLst>
            <a:ext uri="{FF2B5EF4-FFF2-40B4-BE49-F238E27FC236}">
              <a16:creationId xmlns:a16="http://schemas.microsoft.com/office/drawing/2014/main" id="{3FA5C38F-40B4-4DAA-906C-643426133D61}"/>
            </a:ext>
          </a:extLst>
        </xdr:cNvPr>
        <xdr:cNvPicPr>
          <a:picLocks noChangeAspect="1"/>
        </xdr:cNvPicPr>
      </xdr:nvPicPr>
      <xdr:blipFill>
        <a:blip xmlns:r="http://schemas.openxmlformats.org/officeDocument/2006/relationships" r:embed="rId2"/>
        <a:stretch>
          <a:fillRect/>
        </a:stretch>
      </xdr:blipFill>
      <xdr:spPr>
        <a:xfrm>
          <a:off x="793750" y="8329084"/>
          <a:ext cx="4757208" cy="367241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209550</xdr:colOff>
      <xdr:row>4</xdr:row>
      <xdr:rowOff>292101</xdr:rowOff>
    </xdr:from>
    <xdr:to>
      <xdr:col>0</xdr:col>
      <xdr:colOff>717550</xdr:colOff>
      <xdr:row>4</xdr:row>
      <xdr:rowOff>990600</xdr:rowOff>
    </xdr:to>
    <xdr:pic>
      <xdr:nvPicPr>
        <xdr:cNvPr id="2" name="Picture 1">
          <a:extLst>
            <a:ext uri="{FF2B5EF4-FFF2-40B4-BE49-F238E27FC236}">
              <a16:creationId xmlns:a16="http://schemas.microsoft.com/office/drawing/2014/main" id="{6EC32DFA-9E67-4B8F-AD46-6D535EE064F0}"/>
            </a:ext>
          </a:extLst>
        </xdr:cNvPr>
        <xdr:cNvPicPr>
          <a:picLocks noChangeAspect="1"/>
        </xdr:cNvPicPr>
      </xdr:nvPicPr>
      <xdr:blipFill>
        <a:blip xmlns:r="http://schemas.openxmlformats.org/officeDocument/2006/relationships" r:embed="rId1"/>
        <a:stretch>
          <a:fillRect/>
        </a:stretch>
      </xdr:blipFill>
      <xdr:spPr>
        <a:xfrm>
          <a:off x="209550" y="3467101"/>
          <a:ext cx="508000" cy="698499"/>
        </a:xfrm>
        <a:prstGeom prst="rect">
          <a:avLst/>
        </a:prstGeom>
      </xdr:spPr>
    </xdr:pic>
    <xdr:clientData/>
  </xdr:twoCellAnchor>
  <xdr:twoCellAnchor editAs="oneCell">
    <xdr:from>
      <xdr:col>0</xdr:col>
      <xdr:colOff>0</xdr:colOff>
      <xdr:row>15</xdr:row>
      <xdr:rowOff>168068</xdr:rowOff>
    </xdr:from>
    <xdr:to>
      <xdr:col>2</xdr:col>
      <xdr:colOff>882650</xdr:colOff>
      <xdr:row>39</xdr:row>
      <xdr:rowOff>72333</xdr:rowOff>
    </xdr:to>
    <xdr:pic>
      <xdr:nvPicPr>
        <xdr:cNvPr id="3" name="Picture 2">
          <a:extLst>
            <a:ext uri="{FF2B5EF4-FFF2-40B4-BE49-F238E27FC236}">
              <a16:creationId xmlns:a16="http://schemas.microsoft.com/office/drawing/2014/main" id="{22203CC0-B916-492F-9F5F-F934A8CEE8E3}"/>
            </a:ext>
          </a:extLst>
        </xdr:cNvPr>
        <xdr:cNvPicPr>
          <a:picLocks noChangeAspect="1"/>
        </xdr:cNvPicPr>
      </xdr:nvPicPr>
      <xdr:blipFill>
        <a:blip xmlns:r="http://schemas.openxmlformats.org/officeDocument/2006/relationships" r:embed="rId2"/>
        <a:stretch>
          <a:fillRect/>
        </a:stretch>
      </xdr:blipFill>
      <xdr:spPr>
        <a:xfrm>
          <a:off x="0" y="9826418"/>
          <a:ext cx="4197350" cy="43238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411164</xdr:colOff>
      <xdr:row>0</xdr:row>
      <xdr:rowOff>0</xdr:rowOff>
    </xdr:from>
    <xdr:to>
      <xdr:col>11</xdr:col>
      <xdr:colOff>270271</xdr:colOff>
      <xdr:row>4</xdr:row>
      <xdr:rowOff>60325</xdr:rowOff>
    </xdr:to>
    <xdr:pic>
      <xdr:nvPicPr>
        <xdr:cNvPr id="3" name="Picture 2">
          <a:extLst>
            <a:ext uri="{FF2B5EF4-FFF2-40B4-BE49-F238E27FC236}">
              <a16:creationId xmlns:a16="http://schemas.microsoft.com/office/drawing/2014/main" id="{75FBFFA7-EF05-43DF-BDF3-EB0445DB6145}"/>
            </a:ext>
          </a:extLst>
        </xdr:cNvPr>
        <xdr:cNvPicPr>
          <a:picLocks noChangeAspect="1"/>
        </xdr:cNvPicPr>
      </xdr:nvPicPr>
      <xdr:blipFill>
        <a:blip xmlns:r="http://schemas.openxmlformats.org/officeDocument/2006/relationships" r:embed="rId1"/>
        <a:stretch>
          <a:fillRect/>
        </a:stretch>
      </xdr:blipFill>
      <xdr:spPr>
        <a:xfrm>
          <a:off x="7709695" y="0"/>
          <a:ext cx="2478482" cy="1727200"/>
        </a:xfrm>
        <a:prstGeom prst="rect">
          <a:avLst/>
        </a:prstGeom>
      </xdr:spPr>
    </xdr:pic>
    <xdr:clientData/>
  </xdr:twoCellAnchor>
  <xdr:twoCellAnchor>
    <xdr:from>
      <xdr:col>10</xdr:col>
      <xdr:colOff>633411</xdr:colOff>
      <xdr:row>20</xdr:row>
      <xdr:rowOff>114300</xdr:rowOff>
    </xdr:from>
    <xdr:to>
      <xdr:col>22</xdr:col>
      <xdr:colOff>631029</xdr:colOff>
      <xdr:row>30</xdr:row>
      <xdr:rowOff>119063</xdr:rowOff>
    </xdr:to>
    <xdr:graphicFrame macro="">
      <xdr:nvGraphicFramePr>
        <xdr:cNvPr id="6" name="Chart 5">
          <a:extLst>
            <a:ext uri="{FF2B5EF4-FFF2-40B4-BE49-F238E27FC236}">
              <a16:creationId xmlns:a16="http://schemas.microsoft.com/office/drawing/2014/main" id="{A5F7D692-5DF2-4F03-82FA-FB22FA7BAE7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53578</xdr:colOff>
      <xdr:row>51</xdr:row>
      <xdr:rowOff>158353</xdr:rowOff>
    </xdr:from>
    <xdr:to>
      <xdr:col>23</xdr:col>
      <xdr:colOff>154781</xdr:colOff>
      <xdr:row>60</xdr:row>
      <xdr:rowOff>130968</xdr:rowOff>
    </xdr:to>
    <xdr:graphicFrame macro="">
      <xdr:nvGraphicFramePr>
        <xdr:cNvPr id="2" name="Chart 1">
          <a:extLst>
            <a:ext uri="{FF2B5EF4-FFF2-40B4-BE49-F238E27FC236}">
              <a16:creationId xmlns:a16="http://schemas.microsoft.com/office/drawing/2014/main" id="{45629B30-48B7-8963-5A5E-483DED9CED6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65483</xdr:colOff>
      <xdr:row>0</xdr:row>
      <xdr:rowOff>0</xdr:rowOff>
    </xdr:from>
    <xdr:to>
      <xdr:col>23</xdr:col>
      <xdr:colOff>11905</xdr:colOff>
      <xdr:row>10</xdr:row>
      <xdr:rowOff>23812</xdr:rowOff>
    </xdr:to>
    <xdr:graphicFrame macro="">
      <xdr:nvGraphicFramePr>
        <xdr:cNvPr id="9" name="Chart 8">
          <a:extLst>
            <a:ext uri="{FF2B5EF4-FFF2-40B4-BE49-F238E27FC236}">
              <a16:creationId xmlns:a16="http://schemas.microsoft.com/office/drawing/2014/main" id="{93A42822-BBB8-56DB-926A-5918532DECC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5953</xdr:colOff>
      <xdr:row>33</xdr:row>
      <xdr:rowOff>146446</xdr:rowOff>
    </xdr:from>
    <xdr:to>
      <xdr:col>23</xdr:col>
      <xdr:colOff>142874</xdr:colOff>
      <xdr:row>39</xdr:row>
      <xdr:rowOff>261938</xdr:rowOff>
    </xdr:to>
    <xdr:graphicFrame macro="">
      <xdr:nvGraphicFramePr>
        <xdr:cNvPr id="11" name="Chart 10">
          <a:extLst>
            <a:ext uri="{FF2B5EF4-FFF2-40B4-BE49-F238E27FC236}">
              <a16:creationId xmlns:a16="http://schemas.microsoft.com/office/drawing/2014/main" id="{8ED48FC3-D5E5-6068-197A-68682E6F9EE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41672</xdr:colOff>
      <xdr:row>40</xdr:row>
      <xdr:rowOff>297656</xdr:rowOff>
    </xdr:from>
    <xdr:to>
      <xdr:col>23</xdr:col>
      <xdr:colOff>95251</xdr:colOff>
      <xdr:row>48</xdr:row>
      <xdr:rowOff>47625</xdr:rowOff>
    </xdr:to>
    <xdr:graphicFrame macro="">
      <xdr:nvGraphicFramePr>
        <xdr:cNvPr id="12" name="Chart 11">
          <a:extLst>
            <a:ext uri="{FF2B5EF4-FFF2-40B4-BE49-F238E27FC236}">
              <a16:creationId xmlns:a16="http://schemas.microsoft.com/office/drawing/2014/main" id="{01D4A43F-0B79-22B9-6DEF-A5ABC8FAC9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59531</xdr:colOff>
      <xdr:row>10</xdr:row>
      <xdr:rowOff>158352</xdr:rowOff>
    </xdr:from>
    <xdr:to>
      <xdr:col>23</xdr:col>
      <xdr:colOff>35719</xdr:colOff>
      <xdr:row>19</xdr:row>
      <xdr:rowOff>71438</xdr:rowOff>
    </xdr:to>
    <xdr:graphicFrame macro="">
      <xdr:nvGraphicFramePr>
        <xdr:cNvPr id="13" name="Chart 12">
          <a:extLst>
            <a:ext uri="{FF2B5EF4-FFF2-40B4-BE49-F238E27FC236}">
              <a16:creationId xmlns:a16="http://schemas.microsoft.com/office/drawing/2014/main" id="{20FB4B9F-74A2-9D30-ABCC-33A08100431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107324</xdr:colOff>
      <xdr:row>32</xdr:row>
      <xdr:rowOff>78449</xdr:rowOff>
    </xdr:from>
    <xdr:to>
      <xdr:col>7</xdr:col>
      <xdr:colOff>884911</xdr:colOff>
      <xdr:row>48</xdr:row>
      <xdr:rowOff>148057</xdr:rowOff>
    </xdr:to>
    <xdr:pic>
      <xdr:nvPicPr>
        <xdr:cNvPr id="2" name="Picture 1">
          <a:extLst>
            <a:ext uri="{FF2B5EF4-FFF2-40B4-BE49-F238E27FC236}">
              <a16:creationId xmlns:a16="http://schemas.microsoft.com/office/drawing/2014/main" id="{92B6FBD7-C019-4F77-AD56-B011C90E1813}"/>
            </a:ext>
          </a:extLst>
        </xdr:cNvPr>
        <xdr:cNvPicPr>
          <a:picLocks noChangeAspect="1"/>
        </xdr:cNvPicPr>
      </xdr:nvPicPr>
      <xdr:blipFill>
        <a:blip xmlns:r="http://schemas.openxmlformats.org/officeDocument/2006/relationships" r:embed="rId1"/>
        <a:stretch>
          <a:fillRect/>
        </a:stretch>
      </xdr:blipFill>
      <xdr:spPr>
        <a:xfrm>
          <a:off x="107324" y="13794449"/>
          <a:ext cx="5939230" cy="36981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9</xdr:row>
      <xdr:rowOff>57150</xdr:rowOff>
    </xdr:from>
    <xdr:to>
      <xdr:col>9</xdr:col>
      <xdr:colOff>55960</xdr:colOff>
      <xdr:row>16</xdr:row>
      <xdr:rowOff>151924</xdr:rowOff>
    </xdr:to>
    <xdr:pic>
      <xdr:nvPicPr>
        <xdr:cNvPr id="2" name="Picture 1">
          <a:extLst>
            <a:ext uri="{FF2B5EF4-FFF2-40B4-BE49-F238E27FC236}">
              <a16:creationId xmlns:a16="http://schemas.microsoft.com/office/drawing/2014/main" id="{0057A99F-3D27-4E5B-A8F3-A59E8CEE48FD}"/>
            </a:ext>
          </a:extLst>
        </xdr:cNvPr>
        <xdr:cNvPicPr>
          <a:picLocks noChangeAspect="1"/>
        </xdr:cNvPicPr>
      </xdr:nvPicPr>
      <xdr:blipFill>
        <a:blip xmlns:r="http://schemas.openxmlformats.org/officeDocument/2006/relationships" r:embed="rId1"/>
        <a:stretch>
          <a:fillRect/>
        </a:stretch>
      </xdr:blipFill>
      <xdr:spPr>
        <a:xfrm>
          <a:off x="0" y="6000750"/>
          <a:ext cx="6139260" cy="13393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145143</xdr:colOff>
      <xdr:row>43</xdr:row>
      <xdr:rowOff>9071</xdr:rowOff>
    </xdr:from>
    <xdr:to>
      <xdr:col>5</xdr:col>
      <xdr:colOff>426356</xdr:colOff>
      <xdr:row>52</xdr:row>
      <xdr:rowOff>18142</xdr:rowOff>
    </xdr:to>
    <xdr:pic>
      <xdr:nvPicPr>
        <xdr:cNvPr id="2" name="Picture 1">
          <a:extLst>
            <a:ext uri="{FF2B5EF4-FFF2-40B4-BE49-F238E27FC236}">
              <a16:creationId xmlns:a16="http://schemas.microsoft.com/office/drawing/2014/main" id="{54CBBD6D-03A0-45E0-B768-C7C0CC32FF5C}"/>
            </a:ext>
          </a:extLst>
        </xdr:cNvPr>
        <xdr:cNvPicPr/>
      </xdr:nvPicPr>
      <xdr:blipFill>
        <a:blip xmlns:r="http://schemas.openxmlformats.org/officeDocument/2006/relationships" r:embed="rId1"/>
        <a:stretch>
          <a:fillRect/>
        </a:stretch>
      </xdr:blipFill>
      <xdr:spPr>
        <a:xfrm>
          <a:off x="145143" y="15013214"/>
          <a:ext cx="6839856" cy="213178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17</xdr:row>
      <xdr:rowOff>69850</xdr:rowOff>
    </xdr:from>
    <xdr:to>
      <xdr:col>4</xdr:col>
      <xdr:colOff>178706</xdr:colOff>
      <xdr:row>28</xdr:row>
      <xdr:rowOff>106135</xdr:rowOff>
    </xdr:to>
    <xdr:pic>
      <xdr:nvPicPr>
        <xdr:cNvPr id="2" name="Picture 1">
          <a:extLst>
            <a:ext uri="{FF2B5EF4-FFF2-40B4-BE49-F238E27FC236}">
              <a16:creationId xmlns:a16="http://schemas.microsoft.com/office/drawing/2014/main" id="{8BDB4CD5-08C1-4D16-B134-FC9429C9ECE6}"/>
            </a:ext>
          </a:extLst>
        </xdr:cNvPr>
        <xdr:cNvPicPr/>
      </xdr:nvPicPr>
      <xdr:blipFill>
        <a:blip xmlns:r="http://schemas.openxmlformats.org/officeDocument/2006/relationships" r:embed="rId1"/>
        <a:stretch>
          <a:fillRect/>
        </a:stretch>
      </xdr:blipFill>
      <xdr:spPr>
        <a:xfrm>
          <a:off x="0" y="4699000"/>
          <a:ext cx="6839856" cy="213178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0B609E2-2E15-41EF-8BEF-061CE79D3602}" name="Table22" displayName="Table22" ref="A1:AL14" totalsRowShown="0" headerRowDxfId="44">
  <autoFilter ref="A1:AL14" xr:uid="{24E39AA9-E169-4DBD-A660-72993801E69D}"/>
  <tableColumns count="38">
    <tableColumn id="1" xr3:uid="{0B3A7CF4-A416-4846-B181-FADD708DFA64}" name="Student Name" dataDxfId="43"/>
    <tableColumn id="2" xr3:uid="{2333BB4C-F83E-4AB7-AE80-20C61DC36183}" name="# of ISS Incidents         (# of times student was assigned ISS; not days)                " dataDxfId="42"/>
    <tableColumn id="3" xr3:uid="{B2A19787-A505-4B26-806E-E6E45BEE08BA}" name="Weighted ISS Points           (Any # = .5)" dataDxfId="41">
      <calculatedColumnFormula>IF(B2&gt;0, 0.5,0)</calculatedColumnFormula>
    </tableColumn>
    <tableColumn id="4" xr3:uid="{0A4989BA-8611-477A-999D-AE6DF228FA05}" name="# of OSS Incidents         (# of times student was assigned OSS; not days)                 " dataDxfId="40"/>
    <tableColumn id="5" xr3:uid="{FC6EBEDF-2D36-492F-934D-E9D522C3F8FE}" name="Weighted OSS Points                               1-2 OSS = 1 pt.; 3-4 OSS= 3 pts.; 5-9 OSS = 5 pts.;  &gt;10 OSS=7 pts.           " dataDxfId="39">
      <calculatedColumnFormula array="1">_xlfn.IFS(D2=0,0,D2=1,1,D2=2,1,D2=3,3,D2=4,3, D2=5, 5,D2=6,5,D2=7,5,D2=8,5,D2=9,5,D2&gt;=10,7)</calculatedColumnFormula>
    </tableColumn>
    <tableColumn id="6" xr3:uid="{62D52F3E-7EF2-461D-9D05-8D96F4B90798}" name="Alt School Assignment (Yes; No)   Yes = 6 pts." dataDxfId="38"/>
    <tableColumn id="7" xr3:uid="{A99781BF-924D-4739-AF4A-D92D710B6591}" name="Alt School Assignment (Yes; No)   Yes = 6 pts" dataDxfId="37">
      <calculatedColumnFormula>IF(F2="Yes", 6,"")</calculatedColumnFormula>
    </tableColumn>
    <tableColumn id="8" xr3:uid="{68C2425C-7F12-46A2-A7E5-482BBBC482C0}" name="Expulsion (Yes; No)  Yes = 7 pts. " dataDxfId="36"/>
    <tableColumn id="9" xr3:uid="{18EDC6E3-A2E6-40D3-BE37-2DB0AA5AE5BF}" name="Expulsion (Yes; No)  Yes = 7 pts." dataDxfId="35">
      <calculatedColumnFormula>IF(H2="yes",7,"")</calculatedColumnFormula>
    </tableColumn>
    <tableColumn id="10" xr3:uid="{17709070-FCD3-45F0-A587-3D5935881DF4}" name="1st Qtr Final Suspension Rate" dataDxfId="34"/>
    <tableColumn id="11" xr3:uid="{03F60A6B-B247-4583-BEE4-411A5A614912}" name="# of ISS Incidents         (# of times student was assigned ISS; not days)             " dataDxfId="33"/>
    <tableColumn id="12" xr3:uid="{EC517ED5-F1A3-4BBF-A082-FF1ED722175C}" name="Weighted ISS Points    (Any # = .5)" dataDxfId="32">
      <calculatedColumnFormula>IF(K2&gt;0, 0.5,0)</calculatedColumnFormula>
    </tableColumn>
    <tableColumn id="13" xr3:uid="{AD5306DC-3A44-4E9C-856F-CEB840E01080}" name="# of OSS Incidents       (# of times student was assigned OSS; not days) " dataDxfId="31"/>
    <tableColumn id="14" xr3:uid="{C5F43989-B5C0-41F4-9586-2577DF364934}" name="Weighted OSS Points                               1-2 OSS = 1 pt.; 3-4 OSS= 3 pts.; 5-9 OSS = 5 pts.;  &gt;10 OSS=7 pts.           5" dataDxfId="30"/>
    <tableColumn id="15" xr3:uid="{899CFE69-6705-4E12-992C-0BA654BBF949}" name="Alt School Assignment (Yes; No)   Yes = 6 pts.6" dataDxfId="29"/>
    <tableColumn id="16" xr3:uid="{370D616C-F97E-401E-923E-8570C7FC3FE6}" name="Alt School Assignment (Yes; No)   Yes = 6 pts7" dataDxfId="28">
      <calculatedColumnFormula>IF(O2="Yes", 6,"")</calculatedColumnFormula>
    </tableColumn>
    <tableColumn id="17" xr3:uid="{C0FC5C6F-2552-4216-A385-5AFC216539B2}" name="Expulsion (Yes; No)  Yes = 7 pts. 8" dataDxfId="27"/>
    <tableColumn id="18" xr3:uid="{FDA501F0-72A7-4F4E-89D4-7F726704B592}" name="Expulsion (Yes; No)  Yes = 7 pts.9" dataDxfId="26">
      <calculatedColumnFormula>IF(Q2="yes",7,"")</calculatedColumnFormula>
    </tableColumn>
    <tableColumn id="19" xr3:uid="{DF966485-2DF7-46E5-9AA2-0141FE037722}" name="2nd Qtr Final Suspension Rate" dataDxfId="25"/>
    <tableColumn id="20" xr3:uid="{6D9DB52F-8226-4DFB-971F-4C0C642B7F11}" name="# of ISS Incidents         (# of times student was assigned ISS; not days)                10" dataDxfId="24"/>
    <tableColumn id="21" xr3:uid="{77B7CDD3-EA57-4B54-9428-80C86F6A6361}" name="Weighted ISS Points           (Any # = .5)11" dataDxfId="23">
      <calculatedColumnFormula>IF(T2&gt;0, 0.5,0)</calculatedColumnFormula>
    </tableColumn>
    <tableColumn id="22" xr3:uid="{43A7CFC7-B6DD-4756-84D4-A721AAC49BF7}" name="# of OSS Incidents         (# of times student was assigned OSS; not days)                 12" dataDxfId="22"/>
    <tableColumn id="23" xr3:uid="{6409FD00-DBBE-4939-8856-27946B036285}" name="Weighted OSS Points                               1-2 OSS = 1 pt.; 3-4 OSS= 3 pts.; 5-9 OSS = 5 pts.;  &gt;10 OSS=7 pts.           13" dataDxfId="21">
      <calculatedColumnFormula array="1">_xlfn.IFS(V2=0,0,V2=1,1,V2=2,1,V2=3,3,V2=4,3, V2=5, 5,V2=6,5,V2=7,5,V2=8,5,V2=9,5,V2&gt;=10,7)</calculatedColumnFormula>
    </tableColumn>
    <tableColumn id="24" xr3:uid="{803544AF-0CCA-4A57-8F18-B27482143281}" name="Alt School Assignment (Yes; No)   Yes = 6 pts.14" dataDxfId="20"/>
    <tableColumn id="25" xr3:uid="{22C61DD5-591B-49FD-993E-0F5E1AA00DB5}" name="Alt School Assignment (Yes; No)   Yes = 6 pts15" dataDxfId="19">
      <calculatedColumnFormula>IF(X2="Yes", 6,"")</calculatedColumnFormula>
    </tableColumn>
    <tableColumn id="26" xr3:uid="{151121FF-50C6-421B-8329-84EACB34CEBC}" name="Expulsion (Yes; No)  Yes = 7 pts. 16" dataDxfId="18"/>
    <tableColumn id="27" xr3:uid="{D8B69187-ABF0-4E39-A5C8-BC7F6FA97378}" name="Expulsion (Yes; No)  Yes = 7 pts.17" dataDxfId="17">
      <calculatedColumnFormula>IF(Z2="yes",7,"")</calculatedColumnFormula>
    </tableColumn>
    <tableColumn id="28" xr3:uid="{9BF42B13-8FD7-4598-8CF8-111DEA090B6B}" name="3rd Qtr Final Suspension Rate" dataDxfId="16"/>
    <tableColumn id="29" xr3:uid="{01B993E7-5E4A-4674-9177-AE12CE6B52B3}" name="# of ISS Incidents         (# of times student was assigned ISS; not days)                18" dataDxfId="15"/>
    <tableColumn id="30" xr3:uid="{9BAF58A0-172C-48DA-9544-06A333549E9D}" name="Weighted ISS Points           (Any # = .5)19" dataDxfId="14">
      <calculatedColumnFormula>IF(AC2&gt;0, 0.5,0)</calculatedColumnFormula>
    </tableColumn>
    <tableColumn id="31" xr3:uid="{24E8AD21-3306-4975-B0D1-F7EEF056D501}" name="# of OSS Incidents         (# of times student was assigned OSS; not days)                 20" dataDxfId="13"/>
    <tableColumn id="32" xr3:uid="{A3C75CAF-7F6B-4112-9AFA-594077AA08F0}" name="Weighted OSS Points                               1-2 OSS = 1 pt.; 3-4 OSS= 3 pts.; 5-9 OSS = 5 pts.;  &gt;10 OSS=7 pts.           21" dataDxfId="12">
      <calculatedColumnFormula array="1">_xlfn.IFS(AE2=0,0,AE2=1,1,AE2=2,1,AE2=3,3,AE2=4,3, AE2=5, 5,AE2=6,5,AE2=7,5,AE2=8,5,AE2=9,5,AE2&gt;=10,7)</calculatedColumnFormula>
    </tableColumn>
    <tableColumn id="33" xr3:uid="{52D7C086-C3FA-4F81-AC66-13668017150E}" name="Alt School Assignment (Yes; No)   Yes = 6 pts.22" dataDxfId="11"/>
    <tableColumn id="34" xr3:uid="{F02AD5B4-A90C-4EBB-9589-784B066802C8}" name="Alt School Assignment (Yes; No)   Yes = 6 pts23" dataDxfId="10">
      <calculatedColumnFormula>IF(AG2="Yes", 6,"")</calculatedColumnFormula>
    </tableColumn>
    <tableColumn id="35" xr3:uid="{691D7AC0-2DC6-427F-9CB9-6306AF9CDE8D}" name="Expulsion (Yes; No)  Yes = 7 pts. 24" dataDxfId="9"/>
    <tableColumn id="36" xr3:uid="{37ED34FD-7AD5-447E-AA1F-A6273AAE9491}" name="Expulsion (Yes; No)  Yes = 7 pts.25" dataDxfId="8">
      <calculatedColumnFormula>IF(AI2="yes",7,"")</calculatedColumnFormula>
    </tableColumn>
    <tableColumn id="37" xr3:uid="{9202EC99-8282-48CF-8930-4FF4780F802D}" name="4th Qtr Final Suspension Rate" dataDxfId="7"/>
    <tableColumn id="38" xr3:uid="{B3057BC0-DD85-49AB-995A-846CBC85DD55}" name="Final Suspension Rate " dataDxfId="6"/>
  </tableColumns>
  <tableStyleInfo name="TableStyleLight8"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s://www.nwea.org/content/uploads/2017/01/GA-MAP-Growth-Linking-Study" TargetMode="External"/></Relationships>
</file>

<file path=xl/worksheets/_rels/sheet2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FFBED-370E-41E5-8DF7-21E1C0441DAB}">
  <dimension ref="A1"/>
  <sheetViews>
    <sheetView zoomScale="60" zoomScaleNormal="60" workbookViewId="0">
      <selection activeCell="B32" sqref="B32"/>
    </sheetView>
  </sheetViews>
  <sheetFormatPr defaultRowHeight="14"/>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AF8"/>
  <sheetViews>
    <sheetView tabSelected="1" workbookViewId="0">
      <selection activeCell="I6" sqref="I6"/>
    </sheetView>
  </sheetViews>
  <sheetFormatPr defaultColWidth="8.83203125" defaultRowHeight="14"/>
  <cols>
    <col min="1" max="5" width="8.83203125" style="120"/>
    <col min="6" max="7" width="9" style="120" customWidth="1"/>
    <col min="8" max="29" width="8.83203125" style="120"/>
    <col min="30" max="30" width="11" style="120" customWidth="1"/>
    <col min="31" max="31" width="8.83203125" style="120"/>
    <col min="32" max="32" width="10.33203125" style="120" customWidth="1"/>
    <col min="33" max="16384" width="8.83203125" style="120"/>
  </cols>
  <sheetData>
    <row r="1" spans="1:32" s="121" customFormat="1" ht="73.5" customHeight="1" thickBot="1">
      <c r="A1" s="131" t="s">
        <v>200</v>
      </c>
      <c r="B1" s="668" t="s">
        <v>201</v>
      </c>
      <c r="C1" s="669"/>
      <c r="D1" s="676" t="s">
        <v>202</v>
      </c>
      <c r="E1" s="677"/>
      <c r="F1" s="677"/>
      <c r="G1" s="677"/>
      <c r="H1" s="678"/>
      <c r="I1" s="679" t="s">
        <v>203</v>
      </c>
      <c r="J1" s="680"/>
      <c r="K1" s="680"/>
      <c r="L1" s="680"/>
      <c r="M1" s="681"/>
      <c r="N1" s="676" t="s">
        <v>204</v>
      </c>
      <c r="O1" s="677"/>
      <c r="P1" s="677"/>
      <c r="Q1" s="677"/>
      <c r="R1" s="678"/>
      <c r="S1" s="682" t="s">
        <v>205</v>
      </c>
      <c r="T1" s="682"/>
      <c r="U1" s="682"/>
      <c r="V1" s="682"/>
      <c r="W1" s="683"/>
      <c r="X1" s="670" t="s">
        <v>206</v>
      </c>
      <c r="Y1" s="671"/>
      <c r="Z1" s="671"/>
      <c r="AA1" s="671"/>
      <c r="AB1" s="672"/>
      <c r="AC1" s="684" t="s">
        <v>207</v>
      </c>
      <c r="AD1" s="684" t="s">
        <v>208</v>
      </c>
      <c r="AE1" s="684" t="s">
        <v>209</v>
      </c>
      <c r="AF1" s="684" t="s">
        <v>210</v>
      </c>
    </row>
    <row r="2" spans="1:32" ht="112">
      <c r="A2" s="46"/>
      <c r="B2" s="224" t="s">
        <v>211</v>
      </c>
      <c r="C2" s="244" t="s">
        <v>212</v>
      </c>
      <c r="D2" s="207" t="s">
        <v>213</v>
      </c>
      <c r="E2" s="207" t="s">
        <v>214</v>
      </c>
      <c r="F2" s="211" t="s">
        <v>215</v>
      </c>
      <c r="G2" s="207" t="s">
        <v>216</v>
      </c>
      <c r="H2" s="211" t="s">
        <v>217</v>
      </c>
      <c r="I2" s="207" t="s">
        <v>213</v>
      </c>
      <c r="J2" s="207" t="s">
        <v>214</v>
      </c>
      <c r="K2" s="211" t="s">
        <v>215</v>
      </c>
      <c r="L2" s="207" t="s">
        <v>218</v>
      </c>
      <c r="M2" s="211" t="s">
        <v>217</v>
      </c>
      <c r="N2" s="207" t="s">
        <v>213</v>
      </c>
      <c r="O2" s="207" t="s">
        <v>214</v>
      </c>
      <c r="P2" s="211" t="s">
        <v>219</v>
      </c>
      <c r="Q2" s="207" t="s">
        <v>216</v>
      </c>
      <c r="R2" s="211" t="s">
        <v>220</v>
      </c>
      <c r="S2" s="207" t="s">
        <v>213</v>
      </c>
      <c r="T2" s="207" t="s">
        <v>214</v>
      </c>
      <c r="U2" s="211" t="s">
        <v>221</v>
      </c>
      <c r="V2" s="207" t="s">
        <v>222</v>
      </c>
      <c r="W2" s="211" t="s">
        <v>223</v>
      </c>
      <c r="X2" s="207" t="s">
        <v>213</v>
      </c>
      <c r="Y2" s="207" t="s">
        <v>214</v>
      </c>
      <c r="Z2" s="211" t="s">
        <v>219</v>
      </c>
      <c r="AA2" s="207" t="s">
        <v>218</v>
      </c>
      <c r="AB2" s="211" t="s">
        <v>220</v>
      </c>
      <c r="AC2" s="685"/>
      <c r="AD2" s="685"/>
      <c r="AE2" s="685"/>
      <c r="AF2" s="685"/>
    </row>
    <row r="3" spans="1:32" ht="14.5" thickBot="1">
      <c r="A3" s="132">
        <v>6</v>
      </c>
      <c r="B3" s="245" t="s">
        <v>224</v>
      </c>
      <c r="C3" s="246" t="s">
        <v>225</v>
      </c>
      <c r="D3" s="201"/>
      <c r="E3" s="201"/>
      <c r="F3" s="203" t="e">
        <f t="shared" ref="F3:F5" si="0">E3/D3*100</f>
        <v>#DIV/0!</v>
      </c>
      <c r="G3" s="202"/>
      <c r="H3" s="205" t="e">
        <f t="shared" ref="H3:H5" si="1">G3/D3*100</f>
        <v>#DIV/0!</v>
      </c>
      <c r="I3" s="201"/>
      <c r="J3" s="201"/>
      <c r="K3" s="203" t="e">
        <f t="shared" ref="K3:K5" si="2">J3/I3*100</f>
        <v>#DIV/0!</v>
      </c>
      <c r="L3" s="202"/>
      <c r="M3" s="205" t="e">
        <f t="shared" ref="M3:M5" si="3">L3/I3*100</f>
        <v>#DIV/0!</v>
      </c>
      <c r="N3" s="201"/>
      <c r="O3" s="201"/>
      <c r="P3" s="203" t="e">
        <f t="shared" ref="P3:P5" si="4">O3/N3*100</f>
        <v>#DIV/0!</v>
      </c>
      <c r="Q3" s="202"/>
      <c r="R3" s="205" t="e">
        <f t="shared" ref="R3:R5" si="5">Q3/N3*100</f>
        <v>#DIV/0!</v>
      </c>
      <c r="S3" s="201"/>
      <c r="T3" s="201"/>
      <c r="U3" s="203" t="e">
        <f t="shared" ref="U3:U5" si="6">T3/S3*100</f>
        <v>#DIV/0!</v>
      </c>
      <c r="V3" s="202"/>
      <c r="W3" s="209" t="e">
        <f t="shared" ref="W3:W5" si="7">V3/S3*100</f>
        <v>#DIV/0!</v>
      </c>
      <c r="X3" s="202"/>
      <c r="Y3" s="202"/>
      <c r="Z3" s="208" t="e">
        <f>Y3/X3*100</f>
        <v>#DIV/0!</v>
      </c>
      <c r="AA3" s="202"/>
      <c r="AB3" s="208" t="e">
        <f>AA3/X3*100</f>
        <v>#DIV/0!</v>
      </c>
      <c r="AC3" s="202"/>
      <c r="AD3" s="202"/>
      <c r="AE3" s="202"/>
      <c r="AF3" s="202"/>
    </row>
    <row r="4" spans="1:32" ht="14.5" thickBot="1">
      <c r="A4" s="132">
        <v>7</v>
      </c>
      <c r="B4" s="245" t="s">
        <v>226</v>
      </c>
      <c r="C4" s="246" t="s">
        <v>227</v>
      </c>
      <c r="D4" s="201"/>
      <c r="E4" s="201"/>
      <c r="F4" s="203" t="e">
        <f t="shared" si="0"/>
        <v>#DIV/0!</v>
      </c>
      <c r="G4" s="202"/>
      <c r="H4" s="205" t="e">
        <f t="shared" si="1"/>
        <v>#DIV/0!</v>
      </c>
      <c r="I4" s="201"/>
      <c r="J4" s="201"/>
      <c r="K4" s="203" t="e">
        <f t="shared" si="2"/>
        <v>#DIV/0!</v>
      </c>
      <c r="L4" s="202"/>
      <c r="M4" s="205" t="e">
        <f t="shared" si="3"/>
        <v>#DIV/0!</v>
      </c>
      <c r="N4" s="201"/>
      <c r="O4" s="201"/>
      <c r="P4" s="203" t="e">
        <f t="shared" si="4"/>
        <v>#DIV/0!</v>
      </c>
      <c r="Q4" s="202"/>
      <c r="R4" s="205" t="e">
        <f t="shared" si="5"/>
        <v>#DIV/0!</v>
      </c>
      <c r="S4" s="201"/>
      <c r="T4" s="201"/>
      <c r="U4" s="203" t="e">
        <f t="shared" si="6"/>
        <v>#DIV/0!</v>
      </c>
      <c r="V4" s="202"/>
      <c r="W4" s="209" t="e">
        <f t="shared" si="7"/>
        <v>#DIV/0!</v>
      </c>
      <c r="X4" s="202"/>
      <c r="Y4" s="202"/>
      <c r="Z4" s="208" t="e">
        <f>Y4/X4*100</f>
        <v>#DIV/0!</v>
      </c>
      <c r="AA4" s="202"/>
      <c r="AB4" s="208" t="e">
        <f>AA4/X4*100</f>
        <v>#DIV/0!</v>
      </c>
      <c r="AC4" s="202"/>
      <c r="AD4" s="202"/>
      <c r="AE4" s="202"/>
      <c r="AF4" s="202"/>
    </row>
    <row r="5" spans="1:32" ht="14.5" thickBot="1">
      <c r="A5" s="133">
        <v>8</v>
      </c>
      <c r="B5" s="247" t="s">
        <v>228</v>
      </c>
      <c r="C5" s="248" t="s">
        <v>229</v>
      </c>
      <c r="D5" s="201"/>
      <c r="E5" s="201"/>
      <c r="F5" s="203" t="e">
        <f t="shared" si="0"/>
        <v>#DIV/0!</v>
      </c>
      <c r="G5" s="202"/>
      <c r="H5" s="205" t="e">
        <f t="shared" si="1"/>
        <v>#DIV/0!</v>
      </c>
      <c r="I5" s="201"/>
      <c r="J5" s="201"/>
      <c r="K5" s="203" t="e">
        <f t="shared" si="2"/>
        <v>#DIV/0!</v>
      </c>
      <c r="L5" s="202"/>
      <c r="M5" s="205" t="e">
        <f t="shared" si="3"/>
        <v>#DIV/0!</v>
      </c>
      <c r="N5" s="201"/>
      <c r="O5" s="201"/>
      <c r="P5" s="203" t="e">
        <f t="shared" si="4"/>
        <v>#DIV/0!</v>
      </c>
      <c r="Q5" s="202"/>
      <c r="R5" s="205" t="e">
        <f t="shared" si="5"/>
        <v>#DIV/0!</v>
      </c>
      <c r="S5" s="201"/>
      <c r="T5" s="201"/>
      <c r="U5" s="203" t="e">
        <f t="shared" si="6"/>
        <v>#DIV/0!</v>
      </c>
      <c r="V5" s="202"/>
      <c r="W5" s="209" t="e">
        <f t="shared" si="7"/>
        <v>#DIV/0!</v>
      </c>
      <c r="X5" s="202"/>
      <c r="Y5" s="202"/>
      <c r="Z5" s="208" t="e">
        <f>Y5/X5*100</f>
        <v>#DIV/0!</v>
      </c>
      <c r="AA5" s="202"/>
      <c r="AB5" s="208" t="e">
        <f>AA5/X5*100</f>
        <v>#DIV/0!</v>
      </c>
      <c r="AC5" s="202"/>
      <c r="AD5" s="202"/>
      <c r="AE5" s="202"/>
      <c r="AF5" s="202"/>
    </row>
    <row r="6" spans="1:32" ht="14.5" thickBot="1">
      <c r="A6" s="674" t="s">
        <v>230</v>
      </c>
      <c r="B6" s="675"/>
      <c r="C6" s="675"/>
      <c r="D6" s="206">
        <f>SUM(D3:D5)</f>
        <v>0</v>
      </c>
      <c r="E6" s="206">
        <f>SUM(E3:E5)</f>
        <v>0</v>
      </c>
      <c r="F6" s="204" t="e">
        <f>E6/D6*100</f>
        <v>#DIV/0!</v>
      </c>
      <c r="G6" s="206">
        <f>SUM(G3:G5)</f>
        <v>0</v>
      </c>
      <c r="H6" s="204" t="e">
        <f>G6/D6*100</f>
        <v>#DIV/0!</v>
      </c>
      <c r="I6" s="206">
        <f>SUM(I3:I5)</f>
        <v>0</v>
      </c>
      <c r="J6" s="206">
        <f>SUM(J3:J5)</f>
        <v>0</v>
      </c>
      <c r="K6" s="204" t="e">
        <f>J6/I6*100</f>
        <v>#DIV/0!</v>
      </c>
      <c r="L6" s="206">
        <f>SUM(L3:L5)</f>
        <v>0</v>
      </c>
      <c r="M6" s="204" t="e">
        <f>L6/I6*100</f>
        <v>#DIV/0!</v>
      </c>
      <c r="N6" s="206">
        <f>SUM(N3:N5)</f>
        <v>0</v>
      </c>
      <c r="O6" s="206">
        <f>SUM(O3:O5)</f>
        <v>0</v>
      </c>
      <c r="P6" s="204" t="e">
        <f>O6/N6*100</f>
        <v>#DIV/0!</v>
      </c>
      <c r="Q6" s="206">
        <f>SUM(Q3:Q5)</f>
        <v>0</v>
      </c>
      <c r="R6" s="204" t="e">
        <f>Q6/N6*100</f>
        <v>#DIV/0!</v>
      </c>
      <c r="S6" s="208">
        <f>SUM(S3:S5)</f>
        <v>0</v>
      </c>
      <c r="T6" s="208">
        <f>SUM(T3:T5)</f>
        <v>0</v>
      </c>
      <c r="U6" s="204" t="e">
        <f>T6/S6*100</f>
        <v>#DIV/0!</v>
      </c>
      <c r="V6" s="208">
        <f>SUM(V3:V5)</f>
        <v>0</v>
      </c>
      <c r="W6" s="210" t="e">
        <f>V6/S6*100</f>
        <v>#DIV/0!</v>
      </c>
      <c r="X6" s="208">
        <f>SUM(X3:X5)</f>
        <v>0</v>
      </c>
      <c r="Y6" s="208">
        <f>SUM(Y3:Y5)</f>
        <v>0</v>
      </c>
      <c r="Z6" s="208" t="e">
        <f>Y6/X6*100</f>
        <v>#DIV/0!</v>
      </c>
      <c r="AA6" s="208">
        <f>SUM(AA3:AA5)</f>
        <v>0</v>
      </c>
      <c r="AB6" s="208" t="e">
        <f>AA6/X6*100</f>
        <v>#DIV/0!</v>
      </c>
      <c r="AC6" s="212"/>
      <c r="AD6" s="212"/>
      <c r="AE6" s="212"/>
      <c r="AF6" s="212"/>
    </row>
    <row r="8" spans="1:32" ht="28.5" customHeight="1">
      <c r="A8" s="673" t="s">
        <v>231</v>
      </c>
      <c r="B8" s="673"/>
      <c r="C8" s="673"/>
      <c r="D8" s="673"/>
      <c r="E8" s="673"/>
      <c r="F8" s="673"/>
      <c r="G8" s="673"/>
      <c r="H8" s="673"/>
      <c r="I8" s="673"/>
      <c r="J8" s="673"/>
      <c r="K8" s="673"/>
      <c r="L8" s="673"/>
      <c r="M8" s="673"/>
      <c r="N8" s="673"/>
      <c r="O8" s="673"/>
      <c r="P8" s="673"/>
      <c r="Q8" s="673"/>
      <c r="R8" s="673"/>
      <c r="S8" s="673"/>
      <c r="T8" s="673"/>
      <c r="U8" s="673"/>
      <c r="V8" s="673"/>
      <c r="W8" s="673"/>
      <c r="X8" s="673"/>
      <c r="Y8" s="673"/>
      <c r="Z8" s="673"/>
      <c r="AA8" s="673"/>
      <c r="AB8" s="673"/>
      <c r="AC8" s="673"/>
      <c r="AD8" s="673"/>
      <c r="AE8" s="673"/>
      <c r="AF8" s="673"/>
    </row>
  </sheetData>
  <mergeCells count="12">
    <mergeCell ref="B1:C1"/>
    <mergeCell ref="X1:AB1"/>
    <mergeCell ref="A8:AF8"/>
    <mergeCell ref="A6:C6"/>
    <mergeCell ref="D1:H1"/>
    <mergeCell ref="I1:M1"/>
    <mergeCell ref="N1:R1"/>
    <mergeCell ref="S1:W1"/>
    <mergeCell ref="AC1:AC2"/>
    <mergeCell ref="AD1:AD2"/>
    <mergeCell ref="AE1:AE2"/>
    <mergeCell ref="AF1:AF2"/>
  </mergeCells>
  <pageMargins left="0.7" right="0.7" top="0.75" bottom="0.75" header="0.3" footer="0.3"/>
  <pageSetup scale="74"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BA61"/>
  <sheetViews>
    <sheetView topLeftCell="A10" workbookViewId="0">
      <selection activeCell="N64" sqref="N64"/>
    </sheetView>
  </sheetViews>
  <sheetFormatPr defaultColWidth="8.83203125" defaultRowHeight="15.5"/>
  <cols>
    <col min="1" max="3" width="16.58203125" style="32" customWidth="1"/>
    <col min="4" max="5" width="8.83203125" style="32"/>
    <col min="6" max="6" width="10.83203125" style="32" customWidth="1"/>
    <col min="7" max="7" width="10" style="32" customWidth="1"/>
    <col min="8" max="8" width="9.58203125" style="32" customWidth="1"/>
    <col min="9" max="10" width="8.83203125" style="32"/>
    <col min="11" max="11" width="9.5" style="32" customWidth="1"/>
    <col min="12" max="12" width="10" style="32" customWidth="1"/>
    <col min="13" max="13" width="9.58203125" style="32" customWidth="1"/>
    <col min="14" max="15" width="8.83203125" style="32"/>
    <col min="16" max="16" width="10.83203125" style="32" customWidth="1"/>
    <col min="17" max="17" width="10" style="32" customWidth="1"/>
    <col min="18" max="18" width="9.58203125" style="32" customWidth="1"/>
    <col min="19" max="20" width="8.83203125" style="32"/>
    <col min="21" max="21" width="10.83203125" style="32" customWidth="1"/>
    <col min="22" max="22" width="10" style="32" customWidth="1"/>
    <col min="23" max="23" width="9.58203125" style="32" customWidth="1"/>
    <col min="24" max="25" width="8.83203125" style="32"/>
    <col min="26" max="26" width="10.83203125" style="32" customWidth="1"/>
    <col min="27" max="27" width="10" style="32" customWidth="1"/>
    <col min="28" max="28" width="9.58203125" style="32" customWidth="1"/>
    <col min="29" max="30" width="8.83203125" style="32"/>
    <col min="31" max="31" width="10.83203125" style="32" customWidth="1"/>
    <col min="32" max="32" width="10" style="32" customWidth="1"/>
    <col min="33" max="33" width="9.58203125" style="32" customWidth="1"/>
    <col min="34" max="35" width="8.83203125" style="32"/>
    <col min="36" max="36" width="10.83203125" style="32" customWidth="1"/>
    <col min="37" max="37" width="10" style="32" customWidth="1"/>
    <col min="38" max="38" width="9.58203125" style="32" customWidth="1"/>
    <col min="39" max="40" width="8.83203125" style="32"/>
    <col min="41" max="41" width="10.83203125" style="32" customWidth="1"/>
    <col min="42" max="42" width="10" style="32" customWidth="1"/>
    <col min="43" max="43" width="9.58203125" style="32" customWidth="1"/>
    <col min="44" max="45" width="8.83203125" style="32"/>
    <col min="46" max="46" width="10.83203125" style="32" customWidth="1"/>
    <col min="47" max="47" width="10" style="32" customWidth="1"/>
    <col min="48" max="48" width="9.58203125" style="32" customWidth="1"/>
    <col min="49" max="50" width="8.83203125" style="32"/>
    <col min="51" max="51" width="10.83203125" style="32" customWidth="1"/>
    <col min="52" max="52" width="10" style="32" customWidth="1"/>
    <col min="53" max="53" width="9.58203125" style="32" customWidth="1"/>
    <col min="54" max="16384" width="8.83203125" style="33"/>
  </cols>
  <sheetData>
    <row r="1" spans="1:53" ht="21" customHeight="1">
      <c r="A1" s="689" t="s">
        <v>232</v>
      </c>
      <c r="B1" s="689"/>
      <c r="C1" s="689"/>
      <c r="D1" s="689"/>
    </row>
    <row r="2" spans="1:53" s="37" customFormat="1" ht="22">
      <c r="A2" s="36"/>
      <c r="B2" s="36"/>
      <c r="C2" s="36"/>
      <c r="D2" s="688" t="s">
        <v>233</v>
      </c>
      <c r="E2" s="688"/>
      <c r="F2" s="688"/>
      <c r="G2" s="688"/>
      <c r="H2" s="688"/>
      <c r="I2" s="688" t="s">
        <v>234</v>
      </c>
      <c r="J2" s="688"/>
      <c r="K2" s="688"/>
      <c r="L2" s="688"/>
      <c r="M2" s="688"/>
      <c r="N2" s="688" t="s">
        <v>235</v>
      </c>
      <c r="O2" s="688"/>
      <c r="P2" s="688"/>
      <c r="Q2" s="688"/>
      <c r="R2" s="688"/>
      <c r="S2" s="688" t="s">
        <v>236</v>
      </c>
      <c r="T2" s="688"/>
      <c r="U2" s="688"/>
      <c r="V2" s="688"/>
      <c r="W2" s="688"/>
      <c r="X2" s="690" t="s">
        <v>237</v>
      </c>
      <c r="Y2" s="690"/>
      <c r="Z2" s="690"/>
      <c r="AA2" s="690"/>
      <c r="AB2" s="690"/>
      <c r="AC2" s="688" t="s">
        <v>238</v>
      </c>
      <c r="AD2" s="688"/>
      <c r="AE2" s="688"/>
      <c r="AF2" s="688"/>
      <c r="AG2" s="688"/>
      <c r="AH2" s="688" t="s">
        <v>239</v>
      </c>
      <c r="AI2" s="688"/>
      <c r="AJ2" s="688"/>
      <c r="AK2" s="688"/>
      <c r="AL2" s="688"/>
      <c r="AM2" s="688" t="s">
        <v>240</v>
      </c>
      <c r="AN2" s="688"/>
      <c r="AO2" s="688"/>
      <c r="AP2" s="688"/>
      <c r="AQ2" s="688"/>
      <c r="AR2" s="688" t="s">
        <v>241</v>
      </c>
      <c r="AS2" s="688"/>
      <c r="AT2" s="688"/>
      <c r="AU2" s="688"/>
      <c r="AV2" s="688"/>
      <c r="AW2" s="688" t="s">
        <v>94</v>
      </c>
      <c r="AX2" s="688"/>
      <c r="AY2" s="688"/>
      <c r="AZ2" s="688"/>
      <c r="BA2" s="688"/>
    </row>
    <row r="3" spans="1:53" s="35" customFormat="1" ht="31">
      <c r="A3" s="34" t="s">
        <v>242</v>
      </c>
      <c r="B3" s="34" t="s">
        <v>243</v>
      </c>
      <c r="C3" s="34" t="s">
        <v>244</v>
      </c>
      <c r="D3" s="34" t="s">
        <v>245</v>
      </c>
      <c r="E3" s="34" t="s">
        <v>246</v>
      </c>
      <c r="F3" s="34" t="s">
        <v>247</v>
      </c>
      <c r="G3" s="34" t="s">
        <v>248</v>
      </c>
      <c r="H3" s="43" t="s">
        <v>249</v>
      </c>
      <c r="I3" s="34" t="s">
        <v>245</v>
      </c>
      <c r="J3" s="34" t="s">
        <v>246</v>
      </c>
      <c r="K3" s="34" t="s">
        <v>247</v>
      </c>
      <c r="L3" s="34" t="s">
        <v>248</v>
      </c>
      <c r="M3" s="34" t="s">
        <v>249</v>
      </c>
      <c r="N3" s="34" t="s">
        <v>245</v>
      </c>
      <c r="O3" s="34" t="s">
        <v>246</v>
      </c>
      <c r="P3" s="34" t="s">
        <v>247</v>
      </c>
      <c r="Q3" s="34" t="s">
        <v>248</v>
      </c>
      <c r="R3" s="43" t="s">
        <v>249</v>
      </c>
      <c r="S3" s="34" t="s">
        <v>245</v>
      </c>
      <c r="T3" s="34" t="s">
        <v>246</v>
      </c>
      <c r="U3" s="34" t="s">
        <v>247</v>
      </c>
      <c r="V3" s="34" t="s">
        <v>248</v>
      </c>
      <c r="W3" s="43" t="s">
        <v>249</v>
      </c>
      <c r="X3" s="34" t="s">
        <v>245</v>
      </c>
      <c r="Y3" s="34" t="s">
        <v>246</v>
      </c>
      <c r="Z3" s="34" t="s">
        <v>247</v>
      </c>
      <c r="AA3" s="34" t="s">
        <v>248</v>
      </c>
      <c r="AB3" s="43" t="s">
        <v>249</v>
      </c>
      <c r="AC3" s="34" t="s">
        <v>245</v>
      </c>
      <c r="AD3" s="34" t="s">
        <v>246</v>
      </c>
      <c r="AE3" s="34" t="s">
        <v>247</v>
      </c>
      <c r="AF3" s="34" t="s">
        <v>248</v>
      </c>
      <c r="AG3" s="43" t="s">
        <v>249</v>
      </c>
      <c r="AH3" s="34" t="s">
        <v>245</v>
      </c>
      <c r="AI3" s="34" t="s">
        <v>246</v>
      </c>
      <c r="AJ3" s="34" t="s">
        <v>247</v>
      </c>
      <c r="AK3" s="34" t="s">
        <v>248</v>
      </c>
      <c r="AL3" s="43" t="s">
        <v>249</v>
      </c>
      <c r="AM3" s="34" t="s">
        <v>245</v>
      </c>
      <c r="AN3" s="34" t="s">
        <v>246</v>
      </c>
      <c r="AO3" s="34" t="s">
        <v>247</v>
      </c>
      <c r="AP3" s="34" t="s">
        <v>248</v>
      </c>
      <c r="AQ3" s="43" t="s">
        <v>249</v>
      </c>
      <c r="AR3" s="34" t="s">
        <v>245</v>
      </c>
      <c r="AS3" s="34" t="s">
        <v>246</v>
      </c>
      <c r="AT3" s="34" t="s">
        <v>247</v>
      </c>
      <c r="AU3" s="34" t="s">
        <v>248</v>
      </c>
      <c r="AV3" s="43" t="s">
        <v>249</v>
      </c>
      <c r="AW3" s="34" t="s">
        <v>245</v>
      </c>
      <c r="AX3" s="34" t="s">
        <v>246</v>
      </c>
      <c r="AY3" s="34" t="s">
        <v>247</v>
      </c>
      <c r="AZ3" s="34" t="s">
        <v>248</v>
      </c>
      <c r="BA3" s="43" t="s">
        <v>249</v>
      </c>
    </row>
    <row r="4" spans="1:53">
      <c r="A4" s="44" t="s">
        <v>250</v>
      </c>
      <c r="B4" s="44" t="s">
        <v>251</v>
      </c>
      <c r="C4" s="44" t="s">
        <v>25</v>
      </c>
      <c r="D4" s="44">
        <v>28</v>
      </c>
      <c r="E4" s="44">
        <v>26</v>
      </c>
      <c r="F4" s="44">
        <v>2</v>
      </c>
      <c r="G4" s="42">
        <f>E4/D4</f>
        <v>0.9285714285714286</v>
      </c>
      <c r="H4" s="39">
        <f>F4/D4</f>
        <v>7.1428571428571425E-2</v>
      </c>
      <c r="I4" s="44">
        <v>28</v>
      </c>
      <c r="J4" s="44">
        <v>27</v>
      </c>
      <c r="K4" s="44">
        <v>1</v>
      </c>
      <c r="L4" s="40">
        <f>J4/I4</f>
        <v>0.9642857142857143</v>
      </c>
      <c r="M4" s="39">
        <f>K4/I4</f>
        <v>3.5714285714285712E-2</v>
      </c>
      <c r="N4" s="38">
        <v>27</v>
      </c>
      <c r="O4" s="38">
        <v>23</v>
      </c>
      <c r="P4" s="38">
        <v>4</v>
      </c>
      <c r="Q4" s="42">
        <f>O4/N4</f>
        <v>0.85185185185185186</v>
      </c>
      <c r="R4" s="39">
        <f>P4/N4</f>
        <v>0.14814814814814814</v>
      </c>
      <c r="S4" s="44">
        <v>27</v>
      </c>
      <c r="T4" s="44">
        <v>23</v>
      </c>
      <c r="U4" s="44">
        <v>4</v>
      </c>
      <c r="V4" s="42">
        <f>T4/S4</f>
        <v>0.85185185185185186</v>
      </c>
      <c r="W4" s="39">
        <f>U4/S4</f>
        <v>0.14814814814814814</v>
      </c>
      <c r="X4" s="44">
        <v>27</v>
      </c>
      <c r="Y4" s="44">
        <v>24</v>
      </c>
      <c r="Z4" s="44">
        <v>3</v>
      </c>
      <c r="AA4" s="39">
        <f>Y4/X4</f>
        <v>0.88888888888888884</v>
      </c>
      <c r="AB4" s="39">
        <f>Z4/X4</f>
        <v>0.1111111111111111</v>
      </c>
      <c r="AC4" s="44">
        <v>26</v>
      </c>
      <c r="AD4" s="44">
        <v>22</v>
      </c>
      <c r="AE4" s="44">
        <v>4</v>
      </c>
      <c r="AF4" s="40">
        <f>AD4/AC4</f>
        <v>0.84615384615384615</v>
      </c>
      <c r="AG4" s="39">
        <f>AE4/AC4</f>
        <v>0.15384615384615385</v>
      </c>
      <c r="AH4" s="44">
        <v>29</v>
      </c>
      <c r="AI4" s="44">
        <v>22</v>
      </c>
      <c r="AJ4" s="44">
        <v>7</v>
      </c>
      <c r="AK4" s="40">
        <f>AI4/AH4</f>
        <v>0.75862068965517238</v>
      </c>
      <c r="AL4" s="39">
        <f>AJ4/AH4</f>
        <v>0.2413793103448276</v>
      </c>
      <c r="AM4" s="44">
        <v>29</v>
      </c>
      <c r="AN4" s="44">
        <v>20</v>
      </c>
      <c r="AO4" s="44">
        <v>9</v>
      </c>
      <c r="AP4" s="40">
        <f>AN4/AM4</f>
        <v>0.68965517241379315</v>
      </c>
      <c r="AQ4" s="39">
        <f>AO4/AM4</f>
        <v>0.31034482758620691</v>
      </c>
      <c r="AR4" s="44">
        <v>29</v>
      </c>
      <c r="AS4" s="44">
        <v>23</v>
      </c>
      <c r="AT4" s="44">
        <v>6</v>
      </c>
      <c r="AU4" s="40">
        <f>AS4/AR4</f>
        <v>0.7931034482758621</v>
      </c>
      <c r="AV4" s="39">
        <f>AT4/AR4</f>
        <v>0.20689655172413793</v>
      </c>
      <c r="AW4" s="44">
        <v>29</v>
      </c>
      <c r="AX4" s="44">
        <v>23</v>
      </c>
      <c r="AY4" s="44">
        <v>6</v>
      </c>
      <c r="AZ4" s="40">
        <f>AX4/AW4</f>
        <v>0.7931034482758621</v>
      </c>
      <c r="BA4" s="39">
        <f>AY4/AW4</f>
        <v>0.20689655172413793</v>
      </c>
    </row>
    <row r="5" spans="1:53">
      <c r="A5" s="213"/>
      <c r="B5" s="213"/>
      <c r="C5" s="213"/>
      <c r="D5" s="213"/>
      <c r="E5" s="213"/>
      <c r="F5" s="213"/>
      <c r="G5" s="214" t="e">
        <f t="shared" ref="G5:G55" si="0">E5/D5</f>
        <v>#DIV/0!</v>
      </c>
      <c r="H5" s="215" t="e">
        <f t="shared" ref="H5:H55" si="1">F5/D5</f>
        <v>#DIV/0!</v>
      </c>
      <c r="I5" s="213"/>
      <c r="J5" s="213"/>
      <c r="K5" s="213"/>
      <c r="L5" s="214" t="e">
        <f t="shared" ref="L5:L55" si="2">J5/I5</f>
        <v>#DIV/0!</v>
      </c>
      <c r="M5" s="215" t="e">
        <f t="shared" ref="M5:M37" si="3">K5/I5</f>
        <v>#DIV/0!</v>
      </c>
      <c r="N5" s="213"/>
      <c r="O5" s="213"/>
      <c r="P5" s="213"/>
      <c r="Q5" s="214" t="e">
        <f t="shared" ref="Q5:Q55" si="4">O5/N5</f>
        <v>#DIV/0!</v>
      </c>
      <c r="R5" s="215" t="e">
        <f t="shared" ref="R5:R37" si="5">P5/N5</f>
        <v>#DIV/0!</v>
      </c>
      <c r="S5" s="213"/>
      <c r="T5" s="213"/>
      <c r="U5" s="213"/>
      <c r="V5" s="214" t="e">
        <f t="shared" ref="V5:V55" si="6">T5/S5</f>
        <v>#DIV/0!</v>
      </c>
      <c r="W5" s="215" t="e">
        <f t="shared" ref="W5:W37" si="7">U5/S5</f>
        <v>#DIV/0!</v>
      </c>
      <c r="X5" s="216"/>
      <c r="Y5" s="216"/>
      <c r="Z5" s="216"/>
      <c r="AA5" s="214" t="e">
        <f t="shared" ref="AA5:AA55" si="8">Y5/X5</f>
        <v>#DIV/0!</v>
      </c>
      <c r="AB5" s="215" t="e">
        <f t="shared" ref="AB5:AB37" si="9">Z5/X5</f>
        <v>#DIV/0!</v>
      </c>
      <c r="AC5" s="216"/>
      <c r="AD5" s="216"/>
      <c r="AE5" s="216"/>
      <c r="AF5" s="214" t="e">
        <f t="shared" ref="AF5:AF55" si="10">AD5/AC5</f>
        <v>#DIV/0!</v>
      </c>
      <c r="AG5" s="215" t="e">
        <f t="shared" ref="AG5:AG37" si="11">AE5/AC5</f>
        <v>#DIV/0!</v>
      </c>
      <c r="AH5" s="216"/>
      <c r="AI5" s="216"/>
      <c r="AJ5" s="216"/>
      <c r="AK5" s="214" t="e">
        <f t="shared" ref="AK5:AK55" si="12">AI5/AH5</f>
        <v>#DIV/0!</v>
      </c>
      <c r="AL5" s="215" t="e">
        <f t="shared" ref="AL5:AL37" si="13">AJ5/AH5</f>
        <v>#DIV/0!</v>
      </c>
      <c r="AM5" s="216"/>
      <c r="AN5" s="216"/>
      <c r="AO5" s="216"/>
      <c r="AP5" s="214" t="e">
        <f t="shared" ref="AP5:AP55" si="14">AN5/AM5</f>
        <v>#DIV/0!</v>
      </c>
      <c r="AQ5" s="215" t="e">
        <f t="shared" ref="AQ5:AQ37" si="15">AO5/AM5</f>
        <v>#DIV/0!</v>
      </c>
      <c r="AR5" s="216"/>
      <c r="AS5" s="216"/>
      <c r="AT5" s="216"/>
      <c r="AU5" s="214" t="e">
        <f t="shared" ref="AU5:AU55" si="16">AS5/AR5</f>
        <v>#DIV/0!</v>
      </c>
      <c r="AV5" s="215" t="e">
        <f t="shared" ref="AV5:AV37" si="17">AT5/AR5</f>
        <v>#DIV/0!</v>
      </c>
      <c r="AW5" s="216"/>
      <c r="AX5" s="216"/>
      <c r="AY5" s="216"/>
      <c r="AZ5" s="214" t="e">
        <f t="shared" ref="AZ5:AZ55" si="18">AX5/AW5</f>
        <v>#DIV/0!</v>
      </c>
      <c r="BA5" s="215" t="e">
        <f t="shared" ref="BA5:BA37" si="19">AY5/AW5</f>
        <v>#DIV/0!</v>
      </c>
    </row>
    <row r="6" spans="1:53">
      <c r="A6" s="213"/>
      <c r="B6" s="213"/>
      <c r="C6" s="213"/>
      <c r="D6" s="213"/>
      <c r="E6" s="213"/>
      <c r="F6" s="213"/>
      <c r="G6" s="214" t="e">
        <f t="shared" si="0"/>
        <v>#DIV/0!</v>
      </c>
      <c r="H6" s="215" t="e">
        <f t="shared" si="1"/>
        <v>#DIV/0!</v>
      </c>
      <c r="I6" s="213"/>
      <c r="J6" s="213"/>
      <c r="K6" s="213"/>
      <c r="L6" s="214" t="e">
        <f t="shared" si="2"/>
        <v>#DIV/0!</v>
      </c>
      <c r="M6" s="215" t="e">
        <f t="shared" si="3"/>
        <v>#DIV/0!</v>
      </c>
      <c r="N6" s="213"/>
      <c r="O6" s="213"/>
      <c r="P6" s="213"/>
      <c r="Q6" s="214" t="e">
        <f t="shared" si="4"/>
        <v>#DIV/0!</v>
      </c>
      <c r="R6" s="215" t="e">
        <f t="shared" si="5"/>
        <v>#DIV/0!</v>
      </c>
      <c r="S6" s="213"/>
      <c r="T6" s="213"/>
      <c r="U6" s="213"/>
      <c r="V6" s="214" t="e">
        <f t="shared" si="6"/>
        <v>#DIV/0!</v>
      </c>
      <c r="W6" s="215" t="e">
        <f t="shared" si="7"/>
        <v>#DIV/0!</v>
      </c>
      <c r="X6" s="216"/>
      <c r="Y6" s="216"/>
      <c r="Z6" s="216"/>
      <c r="AA6" s="214" t="e">
        <f t="shared" si="8"/>
        <v>#DIV/0!</v>
      </c>
      <c r="AB6" s="215" t="e">
        <f t="shared" si="9"/>
        <v>#DIV/0!</v>
      </c>
      <c r="AC6" s="216"/>
      <c r="AD6" s="216"/>
      <c r="AE6" s="216"/>
      <c r="AF6" s="214" t="e">
        <f t="shared" si="10"/>
        <v>#DIV/0!</v>
      </c>
      <c r="AG6" s="215" t="e">
        <f t="shared" si="11"/>
        <v>#DIV/0!</v>
      </c>
      <c r="AH6" s="216"/>
      <c r="AI6" s="216"/>
      <c r="AJ6" s="216"/>
      <c r="AK6" s="214" t="e">
        <f t="shared" si="12"/>
        <v>#DIV/0!</v>
      </c>
      <c r="AL6" s="215" t="e">
        <f t="shared" si="13"/>
        <v>#DIV/0!</v>
      </c>
      <c r="AM6" s="216"/>
      <c r="AN6" s="216"/>
      <c r="AO6" s="216"/>
      <c r="AP6" s="214" t="e">
        <f t="shared" si="14"/>
        <v>#DIV/0!</v>
      </c>
      <c r="AQ6" s="215" t="e">
        <f t="shared" si="15"/>
        <v>#DIV/0!</v>
      </c>
      <c r="AR6" s="216"/>
      <c r="AS6" s="216"/>
      <c r="AT6" s="216"/>
      <c r="AU6" s="214" t="e">
        <f t="shared" si="16"/>
        <v>#DIV/0!</v>
      </c>
      <c r="AV6" s="215" t="e">
        <f t="shared" si="17"/>
        <v>#DIV/0!</v>
      </c>
      <c r="AW6" s="216"/>
      <c r="AX6" s="216"/>
      <c r="AY6" s="216"/>
      <c r="AZ6" s="214" t="e">
        <f t="shared" si="18"/>
        <v>#DIV/0!</v>
      </c>
      <c r="BA6" s="215" t="e">
        <f t="shared" si="19"/>
        <v>#DIV/0!</v>
      </c>
    </row>
    <row r="7" spans="1:53">
      <c r="A7" s="213"/>
      <c r="B7" s="213"/>
      <c r="C7" s="213"/>
      <c r="D7" s="213"/>
      <c r="E7" s="213"/>
      <c r="F7" s="213"/>
      <c r="G7" s="214" t="e">
        <f t="shared" si="0"/>
        <v>#DIV/0!</v>
      </c>
      <c r="H7" s="215" t="e">
        <f t="shared" si="1"/>
        <v>#DIV/0!</v>
      </c>
      <c r="I7" s="213"/>
      <c r="J7" s="213"/>
      <c r="K7" s="213"/>
      <c r="L7" s="214" t="e">
        <f t="shared" si="2"/>
        <v>#DIV/0!</v>
      </c>
      <c r="M7" s="215" t="e">
        <f t="shared" si="3"/>
        <v>#DIV/0!</v>
      </c>
      <c r="N7" s="213"/>
      <c r="O7" s="213"/>
      <c r="P7" s="213"/>
      <c r="Q7" s="214" t="e">
        <f t="shared" si="4"/>
        <v>#DIV/0!</v>
      </c>
      <c r="R7" s="215" t="e">
        <f t="shared" si="5"/>
        <v>#DIV/0!</v>
      </c>
      <c r="S7" s="213"/>
      <c r="T7" s="213"/>
      <c r="U7" s="213"/>
      <c r="V7" s="214" t="e">
        <f t="shared" si="6"/>
        <v>#DIV/0!</v>
      </c>
      <c r="W7" s="215" t="e">
        <f t="shared" si="7"/>
        <v>#DIV/0!</v>
      </c>
      <c r="X7" s="216"/>
      <c r="Y7" s="216"/>
      <c r="Z7" s="216"/>
      <c r="AA7" s="214" t="e">
        <f t="shared" si="8"/>
        <v>#DIV/0!</v>
      </c>
      <c r="AB7" s="215" t="e">
        <f t="shared" si="9"/>
        <v>#DIV/0!</v>
      </c>
      <c r="AC7" s="216"/>
      <c r="AD7" s="216"/>
      <c r="AE7" s="216"/>
      <c r="AF7" s="214" t="e">
        <f t="shared" si="10"/>
        <v>#DIV/0!</v>
      </c>
      <c r="AG7" s="215" t="e">
        <f t="shared" si="11"/>
        <v>#DIV/0!</v>
      </c>
      <c r="AH7" s="216"/>
      <c r="AI7" s="216"/>
      <c r="AJ7" s="216"/>
      <c r="AK7" s="214" t="e">
        <f t="shared" si="12"/>
        <v>#DIV/0!</v>
      </c>
      <c r="AL7" s="215" t="e">
        <f t="shared" si="13"/>
        <v>#DIV/0!</v>
      </c>
      <c r="AM7" s="216"/>
      <c r="AN7" s="216"/>
      <c r="AO7" s="216"/>
      <c r="AP7" s="214" t="e">
        <f t="shared" si="14"/>
        <v>#DIV/0!</v>
      </c>
      <c r="AQ7" s="215" t="e">
        <f t="shared" si="15"/>
        <v>#DIV/0!</v>
      </c>
      <c r="AR7" s="216"/>
      <c r="AS7" s="216"/>
      <c r="AT7" s="216"/>
      <c r="AU7" s="214" t="e">
        <f t="shared" si="16"/>
        <v>#DIV/0!</v>
      </c>
      <c r="AV7" s="215" t="e">
        <f t="shared" si="17"/>
        <v>#DIV/0!</v>
      </c>
      <c r="AW7" s="216"/>
      <c r="AX7" s="216"/>
      <c r="AY7" s="216"/>
      <c r="AZ7" s="214" t="e">
        <f t="shared" si="18"/>
        <v>#DIV/0!</v>
      </c>
      <c r="BA7" s="215" t="e">
        <f t="shared" si="19"/>
        <v>#DIV/0!</v>
      </c>
    </row>
    <row r="8" spans="1:53">
      <c r="A8" s="213"/>
      <c r="B8" s="213"/>
      <c r="C8" s="213"/>
      <c r="D8" s="213"/>
      <c r="E8" s="213"/>
      <c r="F8" s="213"/>
      <c r="G8" s="214" t="e">
        <f t="shared" si="0"/>
        <v>#DIV/0!</v>
      </c>
      <c r="H8" s="215" t="e">
        <f t="shared" si="1"/>
        <v>#DIV/0!</v>
      </c>
      <c r="I8" s="213"/>
      <c r="J8" s="213"/>
      <c r="K8" s="213"/>
      <c r="L8" s="214" t="e">
        <f t="shared" si="2"/>
        <v>#DIV/0!</v>
      </c>
      <c r="M8" s="215" t="e">
        <f t="shared" si="3"/>
        <v>#DIV/0!</v>
      </c>
      <c r="N8" s="213"/>
      <c r="O8" s="213"/>
      <c r="P8" s="213"/>
      <c r="Q8" s="214" t="e">
        <f t="shared" si="4"/>
        <v>#DIV/0!</v>
      </c>
      <c r="R8" s="215" t="e">
        <f t="shared" si="5"/>
        <v>#DIV/0!</v>
      </c>
      <c r="S8" s="213"/>
      <c r="T8" s="213"/>
      <c r="U8" s="213"/>
      <c r="V8" s="214" t="e">
        <f t="shared" si="6"/>
        <v>#DIV/0!</v>
      </c>
      <c r="W8" s="215" t="e">
        <f t="shared" si="7"/>
        <v>#DIV/0!</v>
      </c>
      <c r="X8" s="216"/>
      <c r="Y8" s="216"/>
      <c r="Z8" s="216"/>
      <c r="AA8" s="214" t="e">
        <f t="shared" si="8"/>
        <v>#DIV/0!</v>
      </c>
      <c r="AB8" s="215" t="e">
        <f t="shared" si="9"/>
        <v>#DIV/0!</v>
      </c>
      <c r="AC8" s="216"/>
      <c r="AD8" s="216"/>
      <c r="AE8" s="216"/>
      <c r="AF8" s="214" t="e">
        <f t="shared" si="10"/>
        <v>#DIV/0!</v>
      </c>
      <c r="AG8" s="215" t="e">
        <f t="shared" si="11"/>
        <v>#DIV/0!</v>
      </c>
      <c r="AH8" s="216"/>
      <c r="AI8" s="216"/>
      <c r="AJ8" s="216"/>
      <c r="AK8" s="214" t="e">
        <f t="shared" si="12"/>
        <v>#DIV/0!</v>
      </c>
      <c r="AL8" s="215" t="e">
        <f t="shared" si="13"/>
        <v>#DIV/0!</v>
      </c>
      <c r="AM8" s="216"/>
      <c r="AN8" s="216"/>
      <c r="AO8" s="216"/>
      <c r="AP8" s="214" t="e">
        <f t="shared" si="14"/>
        <v>#DIV/0!</v>
      </c>
      <c r="AQ8" s="215" t="e">
        <f t="shared" si="15"/>
        <v>#DIV/0!</v>
      </c>
      <c r="AR8" s="216"/>
      <c r="AS8" s="216"/>
      <c r="AT8" s="216"/>
      <c r="AU8" s="214" t="e">
        <f t="shared" si="16"/>
        <v>#DIV/0!</v>
      </c>
      <c r="AV8" s="215" t="e">
        <f t="shared" si="17"/>
        <v>#DIV/0!</v>
      </c>
      <c r="AW8" s="216"/>
      <c r="AX8" s="216"/>
      <c r="AY8" s="216"/>
      <c r="AZ8" s="214" t="e">
        <f t="shared" si="18"/>
        <v>#DIV/0!</v>
      </c>
      <c r="BA8" s="215" t="e">
        <f t="shared" si="19"/>
        <v>#DIV/0!</v>
      </c>
    </row>
    <row r="9" spans="1:53">
      <c r="A9" s="213"/>
      <c r="B9" s="213"/>
      <c r="C9" s="213"/>
      <c r="D9" s="213"/>
      <c r="E9" s="213"/>
      <c r="F9" s="213"/>
      <c r="G9" s="214" t="e">
        <f t="shared" si="0"/>
        <v>#DIV/0!</v>
      </c>
      <c r="H9" s="215" t="e">
        <f t="shared" si="1"/>
        <v>#DIV/0!</v>
      </c>
      <c r="I9" s="213"/>
      <c r="J9" s="213"/>
      <c r="K9" s="213"/>
      <c r="L9" s="214" t="e">
        <f t="shared" si="2"/>
        <v>#DIV/0!</v>
      </c>
      <c r="M9" s="215" t="e">
        <f t="shared" si="3"/>
        <v>#DIV/0!</v>
      </c>
      <c r="N9" s="213"/>
      <c r="O9" s="213"/>
      <c r="P9" s="213"/>
      <c r="Q9" s="214" t="e">
        <f t="shared" si="4"/>
        <v>#DIV/0!</v>
      </c>
      <c r="R9" s="215" t="e">
        <f t="shared" si="5"/>
        <v>#DIV/0!</v>
      </c>
      <c r="S9" s="213"/>
      <c r="T9" s="213"/>
      <c r="U9" s="213"/>
      <c r="V9" s="214" t="e">
        <f t="shared" si="6"/>
        <v>#DIV/0!</v>
      </c>
      <c r="W9" s="215" t="e">
        <f t="shared" si="7"/>
        <v>#DIV/0!</v>
      </c>
      <c r="X9" s="216"/>
      <c r="Y9" s="216"/>
      <c r="Z9" s="216"/>
      <c r="AA9" s="214" t="e">
        <f t="shared" si="8"/>
        <v>#DIV/0!</v>
      </c>
      <c r="AB9" s="215" t="e">
        <f t="shared" si="9"/>
        <v>#DIV/0!</v>
      </c>
      <c r="AC9" s="216"/>
      <c r="AD9" s="216"/>
      <c r="AE9" s="216"/>
      <c r="AF9" s="214" t="e">
        <f t="shared" si="10"/>
        <v>#DIV/0!</v>
      </c>
      <c r="AG9" s="215" t="e">
        <f t="shared" si="11"/>
        <v>#DIV/0!</v>
      </c>
      <c r="AH9" s="216"/>
      <c r="AI9" s="216"/>
      <c r="AJ9" s="216"/>
      <c r="AK9" s="214" t="e">
        <f t="shared" si="12"/>
        <v>#DIV/0!</v>
      </c>
      <c r="AL9" s="215" t="e">
        <f t="shared" si="13"/>
        <v>#DIV/0!</v>
      </c>
      <c r="AM9" s="216"/>
      <c r="AN9" s="216"/>
      <c r="AO9" s="216"/>
      <c r="AP9" s="214" t="e">
        <f t="shared" si="14"/>
        <v>#DIV/0!</v>
      </c>
      <c r="AQ9" s="215" t="e">
        <f t="shared" si="15"/>
        <v>#DIV/0!</v>
      </c>
      <c r="AR9" s="216"/>
      <c r="AS9" s="216"/>
      <c r="AT9" s="216"/>
      <c r="AU9" s="214" t="e">
        <f t="shared" si="16"/>
        <v>#DIV/0!</v>
      </c>
      <c r="AV9" s="215" t="e">
        <f t="shared" si="17"/>
        <v>#DIV/0!</v>
      </c>
      <c r="AW9" s="216"/>
      <c r="AX9" s="216"/>
      <c r="AY9" s="216"/>
      <c r="AZ9" s="214" t="e">
        <f t="shared" si="18"/>
        <v>#DIV/0!</v>
      </c>
      <c r="BA9" s="215" t="e">
        <f t="shared" si="19"/>
        <v>#DIV/0!</v>
      </c>
    </row>
    <row r="10" spans="1:53">
      <c r="A10" s="213"/>
      <c r="B10" s="213"/>
      <c r="C10" s="213"/>
      <c r="D10" s="213"/>
      <c r="E10" s="213"/>
      <c r="F10" s="213"/>
      <c r="G10" s="214" t="e">
        <f t="shared" si="0"/>
        <v>#DIV/0!</v>
      </c>
      <c r="H10" s="215" t="e">
        <f t="shared" si="1"/>
        <v>#DIV/0!</v>
      </c>
      <c r="I10" s="213"/>
      <c r="J10" s="213"/>
      <c r="K10" s="213"/>
      <c r="L10" s="214" t="e">
        <f t="shared" si="2"/>
        <v>#DIV/0!</v>
      </c>
      <c r="M10" s="215" t="e">
        <f t="shared" si="3"/>
        <v>#DIV/0!</v>
      </c>
      <c r="N10" s="213"/>
      <c r="O10" s="213"/>
      <c r="P10" s="213"/>
      <c r="Q10" s="214" t="e">
        <f t="shared" si="4"/>
        <v>#DIV/0!</v>
      </c>
      <c r="R10" s="215" t="e">
        <f t="shared" si="5"/>
        <v>#DIV/0!</v>
      </c>
      <c r="S10" s="213"/>
      <c r="T10" s="213"/>
      <c r="U10" s="213"/>
      <c r="V10" s="214" t="e">
        <f t="shared" si="6"/>
        <v>#DIV/0!</v>
      </c>
      <c r="W10" s="215" t="e">
        <f t="shared" si="7"/>
        <v>#DIV/0!</v>
      </c>
      <c r="X10" s="216"/>
      <c r="Y10" s="216"/>
      <c r="Z10" s="216"/>
      <c r="AA10" s="214" t="e">
        <f t="shared" si="8"/>
        <v>#DIV/0!</v>
      </c>
      <c r="AB10" s="215" t="e">
        <f t="shared" si="9"/>
        <v>#DIV/0!</v>
      </c>
      <c r="AC10" s="216"/>
      <c r="AD10" s="216"/>
      <c r="AE10" s="216"/>
      <c r="AF10" s="214" t="e">
        <f t="shared" si="10"/>
        <v>#DIV/0!</v>
      </c>
      <c r="AG10" s="215" t="e">
        <f t="shared" si="11"/>
        <v>#DIV/0!</v>
      </c>
      <c r="AH10" s="216"/>
      <c r="AI10" s="216"/>
      <c r="AJ10" s="216"/>
      <c r="AK10" s="214" t="e">
        <f t="shared" si="12"/>
        <v>#DIV/0!</v>
      </c>
      <c r="AL10" s="215" t="e">
        <f t="shared" si="13"/>
        <v>#DIV/0!</v>
      </c>
      <c r="AM10" s="216"/>
      <c r="AN10" s="216"/>
      <c r="AO10" s="216"/>
      <c r="AP10" s="214" t="e">
        <f t="shared" si="14"/>
        <v>#DIV/0!</v>
      </c>
      <c r="AQ10" s="215" t="e">
        <f t="shared" si="15"/>
        <v>#DIV/0!</v>
      </c>
      <c r="AR10" s="216"/>
      <c r="AS10" s="216"/>
      <c r="AT10" s="216"/>
      <c r="AU10" s="214" t="e">
        <f t="shared" si="16"/>
        <v>#DIV/0!</v>
      </c>
      <c r="AV10" s="215" t="e">
        <f t="shared" si="17"/>
        <v>#DIV/0!</v>
      </c>
      <c r="AW10" s="216"/>
      <c r="AX10" s="216"/>
      <c r="AY10" s="216"/>
      <c r="AZ10" s="214" t="e">
        <f t="shared" si="18"/>
        <v>#DIV/0!</v>
      </c>
      <c r="BA10" s="215" t="e">
        <f t="shared" si="19"/>
        <v>#DIV/0!</v>
      </c>
    </row>
    <row r="11" spans="1:53">
      <c r="A11" s="213"/>
      <c r="B11" s="213"/>
      <c r="C11" s="213"/>
      <c r="D11" s="213"/>
      <c r="E11" s="213"/>
      <c r="F11" s="213"/>
      <c r="G11" s="214" t="e">
        <f t="shared" si="0"/>
        <v>#DIV/0!</v>
      </c>
      <c r="H11" s="215" t="e">
        <f t="shared" si="1"/>
        <v>#DIV/0!</v>
      </c>
      <c r="I11" s="213"/>
      <c r="J11" s="213"/>
      <c r="K11" s="213"/>
      <c r="L11" s="214" t="e">
        <f t="shared" si="2"/>
        <v>#DIV/0!</v>
      </c>
      <c r="M11" s="215" t="e">
        <f t="shared" si="3"/>
        <v>#DIV/0!</v>
      </c>
      <c r="N11" s="213"/>
      <c r="O11" s="213"/>
      <c r="P11" s="213"/>
      <c r="Q11" s="214" t="e">
        <f t="shared" si="4"/>
        <v>#DIV/0!</v>
      </c>
      <c r="R11" s="215" t="e">
        <f t="shared" si="5"/>
        <v>#DIV/0!</v>
      </c>
      <c r="S11" s="213"/>
      <c r="T11" s="213"/>
      <c r="U11" s="213"/>
      <c r="V11" s="214" t="e">
        <f t="shared" si="6"/>
        <v>#DIV/0!</v>
      </c>
      <c r="W11" s="215" t="e">
        <f t="shared" si="7"/>
        <v>#DIV/0!</v>
      </c>
      <c r="X11" s="216"/>
      <c r="Y11" s="216"/>
      <c r="Z11" s="216"/>
      <c r="AA11" s="214" t="e">
        <f t="shared" si="8"/>
        <v>#DIV/0!</v>
      </c>
      <c r="AB11" s="215" t="e">
        <f t="shared" si="9"/>
        <v>#DIV/0!</v>
      </c>
      <c r="AC11" s="216"/>
      <c r="AD11" s="216"/>
      <c r="AE11" s="216"/>
      <c r="AF11" s="214" t="e">
        <f t="shared" si="10"/>
        <v>#DIV/0!</v>
      </c>
      <c r="AG11" s="215" t="e">
        <f t="shared" si="11"/>
        <v>#DIV/0!</v>
      </c>
      <c r="AH11" s="216"/>
      <c r="AI11" s="216"/>
      <c r="AJ11" s="216"/>
      <c r="AK11" s="214" t="e">
        <f t="shared" si="12"/>
        <v>#DIV/0!</v>
      </c>
      <c r="AL11" s="215" t="e">
        <f t="shared" si="13"/>
        <v>#DIV/0!</v>
      </c>
      <c r="AM11" s="216"/>
      <c r="AN11" s="216"/>
      <c r="AO11" s="216"/>
      <c r="AP11" s="214" t="e">
        <f t="shared" si="14"/>
        <v>#DIV/0!</v>
      </c>
      <c r="AQ11" s="215" t="e">
        <f t="shared" si="15"/>
        <v>#DIV/0!</v>
      </c>
      <c r="AR11" s="216"/>
      <c r="AS11" s="216"/>
      <c r="AT11" s="216"/>
      <c r="AU11" s="214" t="e">
        <f t="shared" si="16"/>
        <v>#DIV/0!</v>
      </c>
      <c r="AV11" s="215" t="e">
        <f t="shared" si="17"/>
        <v>#DIV/0!</v>
      </c>
      <c r="AW11" s="216"/>
      <c r="AX11" s="216"/>
      <c r="AY11" s="216"/>
      <c r="AZ11" s="214" t="e">
        <f t="shared" si="18"/>
        <v>#DIV/0!</v>
      </c>
      <c r="BA11" s="215" t="e">
        <f t="shared" si="19"/>
        <v>#DIV/0!</v>
      </c>
    </row>
    <row r="12" spans="1:53">
      <c r="A12" s="213"/>
      <c r="B12" s="213"/>
      <c r="C12" s="213"/>
      <c r="D12" s="213"/>
      <c r="E12" s="213"/>
      <c r="F12" s="213"/>
      <c r="G12" s="214" t="e">
        <f t="shared" si="0"/>
        <v>#DIV/0!</v>
      </c>
      <c r="H12" s="215" t="e">
        <f t="shared" si="1"/>
        <v>#DIV/0!</v>
      </c>
      <c r="I12" s="213"/>
      <c r="J12" s="213"/>
      <c r="K12" s="213"/>
      <c r="L12" s="214" t="e">
        <f t="shared" si="2"/>
        <v>#DIV/0!</v>
      </c>
      <c r="M12" s="215" t="e">
        <f t="shared" si="3"/>
        <v>#DIV/0!</v>
      </c>
      <c r="N12" s="213"/>
      <c r="O12" s="213"/>
      <c r="P12" s="213"/>
      <c r="Q12" s="214" t="e">
        <f t="shared" si="4"/>
        <v>#DIV/0!</v>
      </c>
      <c r="R12" s="215" t="e">
        <f t="shared" si="5"/>
        <v>#DIV/0!</v>
      </c>
      <c r="S12" s="213"/>
      <c r="T12" s="213"/>
      <c r="U12" s="213"/>
      <c r="V12" s="214" t="e">
        <f t="shared" si="6"/>
        <v>#DIV/0!</v>
      </c>
      <c r="W12" s="215" t="e">
        <f t="shared" si="7"/>
        <v>#DIV/0!</v>
      </c>
      <c r="X12" s="216"/>
      <c r="Y12" s="216"/>
      <c r="Z12" s="216"/>
      <c r="AA12" s="214" t="e">
        <f t="shared" si="8"/>
        <v>#DIV/0!</v>
      </c>
      <c r="AB12" s="215" t="e">
        <f t="shared" si="9"/>
        <v>#DIV/0!</v>
      </c>
      <c r="AC12" s="216"/>
      <c r="AD12" s="216"/>
      <c r="AE12" s="216"/>
      <c r="AF12" s="214" t="e">
        <f t="shared" si="10"/>
        <v>#DIV/0!</v>
      </c>
      <c r="AG12" s="215" t="e">
        <f t="shared" si="11"/>
        <v>#DIV/0!</v>
      </c>
      <c r="AH12" s="216"/>
      <c r="AI12" s="216"/>
      <c r="AJ12" s="216"/>
      <c r="AK12" s="214" t="e">
        <f t="shared" si="12"/>
        <v>#DIV/0!</v>
      </c>
      <c r="AL12" s="215" t="e">
        <f t="shared" si="13"/>
        <v>#DIV/0!</v>
      </c>
      <c r="AM12" s="216"/>
      <c r="AN12" s="216"/>
      <c r="AO12" s="216"/>
      <c r="AP12" s="214" t="e">
        <f t="shared" si="14"/>
        <v>#DIV/0!</v>
      </c>
      <c r="AQ12" s="215" t="e">
        <f t="shared" si="15"/>
        <v>#DIV/0!</v>
      </c>
      <c r="AR12" s="216"/>
      <c r="AS12" s="216"/>
      <c r="AT12" s="216"/>
      <c r="AU12" s="214" t="e">
        <f t="shared" si="16"/>
        <v>#DIV/0!</v>
      </c>
      <c r="AV12" s="215" t="e">
        <f t="shared" si="17"/>
        <v>#DIV/0!</v>
      </c>
      <c r="AW12" s="216"/>
      <c r="AX12" s="216"/>
      <c r="AY12" s="216"/>
      <c r="AZ12" s="214" t="e">
        <f t="shared" si="18"/>
        <v>#DIV/0!</v>
      </c>
      <c r="BA12" s="215" t="e">
        <f t="shared" si="19"/>
        <v>#DIV/0!</v>
      </c>
    </row>
    <row r="13" spans="1:53">
      <c r="A13" s="213"/>
      <c r="B13" s="213"/>
      <c r="C13" s="213"/>
      <c r="D13" s="213"/>
      <c r="E13" s="213"/>
      <c r="F13" s="213"/>
      <c r="G13" s="214" t="e">
        <f t="shared" si="0"/>
        <v>#DIV/0!</v>
      </c>
      <c r="H13" s="215" t="e">
        <f t="shared" si="1"/>
        <v>#DIV/0!</v>
      </c>
      <c r="I13" s="213"/>
      <c r="J13" s="213"/>
      <c r="K13" s="213"/>
      <c r="L13" s="214" t="e">
        <f t="shared" si="2"/>
        <v>#DIV/0!</v>
      </c>
      <c r="M13" s="215" t="e">
        <f t="shared" si="3"/>
        <v>#DIV/0!</v>
      </c>
      <c r="N13" s="213"/>
      <c r="O13" s="213"/>
      <c r="P13" s="213"/>
      <c r="Q13" s="214" t="e">
        <f t="shared" si="4"/>
        <v>#DIV/0!</v>
      </c>
      <c r="R13" s="215" t="e">
        <f t="shared" si="5"/>
        <v>#DIV/0!</v>
      </c>
      <c r="S13" s="213"/>
      <c r="T13" s="213"/>
      <c r="U13" s="213"/>
      <c r="V13" s="214" t="e">
        <f t="shared" si="6"/>
        <v>#DIV/0!</v>
      </c>
      <c r="W13" s="215" t="e">
        <f t="shared" si="7"/>
        <v>#DIV/0!</v>
      </c>
      <c r="X13" s="216"/>
      <c r="Y13" s="216"/>
      <c r="Z13" s="216"/>
      <c r="AA13" s="214" t="e">
        <f t="shared" si="8"/>
        <v>#DIV/0!</v>
      </c>
      <c r="AB13" s="215" t="e">
        <f t="shared" si="9"/>
        <v>#DIV/0!</v>
      </c>
      <c r="AC13" s="216"/>
      <c r="AD13" s="216"/>
      <c r="AE13" s="216"/>
      <c r="AF13" s="214" t="e">
        <f t="shared" si="10"/>
        <v>#DIV/0!</v>
      </c>
      <c r="AG13" s="215" t="e">
        <f t="shared" si="11"/>
        <v>#DIV/0!</v>
      </c>
      <c r="AH13" s="216"/>
      <c r="AI13" s="216"/>
      <c r="AJ13" s="216"/>
      <c r="AK13" s="214" t="e">
        <f t="shared" si="12"/>
        <v>#DIV/0!</v>
      </c>
      <c r="AL13" s="215" t="e">
        <f t="shared" si="13"/>
        <v>#DIV/0!</v>
      </c>
      <c r="AM13" s="216"/>
      <c r="AN13" s="216"/>
      <c r="AO13" s="216"/>
      <c r="AP13" s="214" t="e">
        <f t="shared" si="14"/>
        <v>#DIV/0!</v>
      </c>
      <c r="AQ13" s="215" t="e">
        <f t="shared" si="15"/>
        <v>#DIV/0!</v>
      </c>
      <c r="AR13" s="216"/>
      <c r="AS13" s="216"/>
      <c r="AT13" s="216"/>
      <c r="AU13" s="214" t="e">
        <f t="shared" si="16"/>
        <v>#DIV/0!</v>
      </c>
      <c r="AV13" s="215" t="e">
        <f t="shared" si="17"/>
        <v>#DIV/0!</v>
      </c>
      <c r="AW13" s="216"/>
      <c r="AX13" s="216"/>
      <c r="AY13" s="216"/>
      <c r="AZ13" s="214" t="e">
        <f t="shared" si="18"/>
        <v>#DIV/0!</v>
      </c>
      <c r="BA13" s="215" t="e">
        <f t="shared" si="19"/>
        <v>#DIV/0!</v>
      </c>
    </row>
    <row r="14" spans="1:53">
      <c r="A14" s="213"/>
      <c r="B14" s="213"/>
      <c r="C14" s="213"/>
      <c r="D14" s="213"/>
      <c r="E14" s="213"/>
      <c r="F14" s="213"/>
      <c r="G14" s="214" t="e">
        <f t="shared" si="0"/>
        <v>#DIV/0!</v>
      </c>
      <c r="H14" s="215" t="e">
        <f t="shared" si="1"/>
        <v>#DIV/0!</v>
      </c>
      <c r="I14" s="213"/>
      <c r="J14" s="213"/>
      <c r="K14" s="213"/>
      <c r="L14" s="214" t="e">
        <f t="shared" si="2"/>
        <v>#DIV/0!</v>
      </c>
      <c r="M14" s="215" t="e">
        <f t="shared" si="3"/>
        <v>#DIV/0!</v>
      </c>
      <c r="N14" s="213"/>
      <c r="O14" s="213"/>
      <c r="P14" s="213"/>
      <c r="Q14" s="214" t="e">
        <f t="shared" si="4"/>
        <v>#DIV/0!</v>
      </c>
      <c r="R14" s="215" t="e">
        <f t="shared" si="5"/>
        <v>#DIV/0!</v>
      </c>
      <c r="S14" s="213"/>
      <c r="T14" s="213"/>
      <c r="U14" s="213"/>
      <c r="V14" s="214" t="e">
        <f t="shared" si="6"/>
        <v>#DIV/0!</v>
      </c>
      <c r="W14" s="215" t="e">
        <f t="shared" si="7"/>
        <v>#DIV/0!</v>
      </c>
      <c r="X14" s="216"/>
      <c r="Y14" s="216"/>
      <c r="Z14" s="216"/>
      <c r="AA14" s="214" t="e">
        <f t="shared" si="8"/>
        <v>#DIV/0!</v>
      </c>
      <c r="AB14" s="215" t="e">
        <f t="shared" si="9"/>
        <v>#DIV/0!</v>
      </c>
      <c r="AC14" s="216"/>
      <c r="AD14" s="216"/>
      <c r="AE14" s="216"/>
      <c r="AF14" s="214" t="e">
        <f t="shared" si="10"/>
        <v>#DIV/0!</v>
      </c>
      <c r="AG14" s="215" t="e">
        <f t="shared" si="11"/>
        <v>#DIV/0!</v>
      </c>
      <c r="AH14" s="216"/>
      <c r="AI14" s="216"/>
      <c r="AJ14" s="216"/>
      <c r="AK14" s="214" t="e">
        <f t="shared" si="12"/>
        <v>#DIV/0!</v>
      </c>
      <c r="AL14" s="215" t="e">
        <f t="shared" si="13"/>
        <v>#DIV/0!</v>
      </c>
      <c r="AM14" s="216"/>
      <c r="AN14" s="216"/>
      <c r="AO14" s="216"/>
      <c r="AP14" s="214" t="e">
        <f t="shared" si="14"/>
        <v>#DIV/0!</v>
      </c>
      <c r="AQ14" s="215" t="e">
        <f t="shared" si="15"/>
        <v>#DIV/0!</v>
      </c>
      <c r="AR14" s="216"/>
      <c r="AS14" s="216"/>
      <c r="AT14" s="216"/>
      <c r="AU14" s="214" t="e">
        <f t="shared" si="16"/>
        <v>#DIV/0!</v>
      </c>
      <c r="AV14" s="215" t="e">
        <f t="shared" si="17"/>
        <v>#DIV/0!</v>
      </c>
      <c r="AW14" s="216"/>
      <c r="AX14" s="216"/>
      <c r="AY14" s="216"/>
      <c r="AZ14" s="214" t="e">
        <f t="shared" si="18"/>
        <v>#DIV/0!</v>
      </c>
      <c r="BA14" s="215" t="e">
        <f t="shared" si="19"/>
        <v>#DIV/0!</v>
      </c>
    </row>
    <row r="15" spans="1:53">
      <c r="A15" s="213"/>
      <c r="B15" s="213"/>
      <c r="C15" s="213"/>
      <c r="D15" s="213"/>
      <c r="E15" s="213"/>
      <c r="F15" s="213"/>
      <c r="G15" s="214" t="e">
        <f t="shared" si="0"/>
        <v>#DIV/0!</v>
      </c>
      <c r="H15" s="215" t="e">
        <f t="shared" si="1"/>
        <v>#DIV/0!</v>
      </c>
      <c r="I15" s="213"/>
      <c r="J15" s="213"/>
      <c r="K15" s="213"/>
      <c r="L15" s="214" t="e">
        <f t="shared" si="2"/>
        <v>#DIV/0!</v>
      </c>
      <c r="M15" s="215" t="e">
        <f t="shared" si="3"/>
        <v>#DIV/0!</v>
      </c>
      <c r="N15" s="213"/>
      <c r="O15" s="213"/>
      <c r="P15" s="213"/>
      <c r="Q15" s="214" t="e">
        <f t="shared" si="4"/>
        <v>#DIV/0!</v>
      </c>
      <c r="R15" s="215" t="e">
        <f t="shared" si="5"/>
        <v>#DIV/0!</v>
      </c>
      <c r="S15" s="213"/>
      <c r="T15" s="213"/>
      <c r="U15" s="213"/>
      <c r="V15" s="214" t="e">
        <f t="shared" si="6"/>
        <v>#DIV/0!</v>
      </c>
      <c r="W15" s="215" t="e">
        <f t="shared" si="7"/>
        <v>#DIV/0!</v>
      </c>
      <c r="X15" s="216"/>
      <c r="Y15" s="216"/>
      <c r="Z15" s="216"/>
      <c r="AA15" s="214" t="e">
        <f t="shared" si="8"/>
        <v>#DIV/0!</v>
      </c>
      <c r="AB15" s="215" t="e">
        <f t="shared" si="9"/>
        <v>#DIV/0!</v>
      </c>
      <c r="AC15" s="216"/>
      <c r="AD15" s="216"/>
      <c r="AE15" s="216"/>
      <c r="AF15" s="214" t="e">
        <f t="shared" si="10"/>
        <v>#DIV/0!</v>
      </c>
      <c r="AG15" s="215" t="e">
        <f t="shared" si="11"/>
        <v>#DIV/0!</v>
      </c>
      <c r="AH15" s="216"/>
      <c r="AI15" s="216"/>
      <c r="AJ15" s="216"/>
      <c r="AK15" s="214" t="e">
        <f t="shared" si="12"/>
        <v>#DIV/0!</v>
      </c>
      <c r="AL15" s="215" t="e">
        <f t="shared" si="13"/>
        <v>#DIV/0!</v>
      </c>
      <c r="AM15" s="216"/>
      <c r="AN15" s="216"/>
      <c r="AO15" s="216"/>
      <c r="AP15" s="214" t="e">
        <f t="shared" si="14"/>
        <v>#DIV/0!</v>
      </c>
      <c r="AQ15" s="215" t="e">
        <f t="shared" si="15"/>
        <v>#DIV/0!</v>
      </c>
      <c r="AR15" s="216"/>
      <c r="AS15" s="216"/>
      <c r="AT15" s="216"/>
      <c r="AU15" s="214" t="e">
        <f t="shared" si="16"/>
        <v>#DIV/0!</v>
      </c>
      <c r="AV15" s="215" t="e">
        <f t="shared" si="17"/>
        <v>#DIV/0!</v>
      </c>
      <c r="AW15" s="216"/>
      <c r="AX15" s="216"/>
      <c r="AY15" s="216"/>
      <c r="AZ15" s="214" t="e">
        <f t="shared" si="18"/>
        <v>#DIV/0!</v>
      </c>
      <c r="BA15" s="215" t="e">
        <f t="shared" si="19"/>
        <v>#DIV/0!</v>
      </c>
    </row>
    <row r="16" spans="1:53">
      <c r="A16" s="213"/>
      <c r="B16" s="213"/>
      <c r="C16" s="213"/>
      <c r="D16" s="213"/>
      <c r="E16" s="213"/>
      <c r="F16" s="213"/>
      <c r="G16" s="214" t="e">
        <f t="shared" si="0"/>
        <v>#DIV/0!</v>
      </c>
      <c r="H16" s="215" t="e">
        <f t="shared" si="1"/>
        <v>#DIV/0!</v>
      </c>
      <c r="I16" s="213"/>
      <c r="J16" s="213"/>
      <c r="K16" s="213"/>
      <c r="L16" s="214" t="e">
        <f t="shared" si="2"/>
        <v>#DIV/0!</v>
      </c>
      <c r="M16" s="215" t="e">
        <f t="shared" si="3"/>
        <v>#DIV/0!</v>
      </c>
      <c r="N16" s="213"/>
      <c r="O16" s="213"/>
      <c r="P16" s="213"/>
      <c r="Q16" s="214" t="e">
        <f t="shared" si="4"/>
        <v>#DIV/0!</v>
      </c>
      <c r="R16" s="215" t="e">
        <f t="shared" si="5"/>
        <v>#DIV/0!</v>
      </c>
      <c r="S16" s="213"/>
      <c r="T16" s="213"/>
      <c r="U16" s="213"/>
      <c r="V16" s="214" t="e">
        <f t="shared" si="6"/>
        <v>#DIV/0!</v>
      </c>
      <c r="W16" s="215" t="e">
        <f t="shared" si="7"/>
        <v>#DIV/0!</v>
      </c>
      <c r="X16" s="216"/>
      <c r="Y16" s="216"/>
      <c r="Z16" s="216"/>
      <c r="AA16" s="214" t="e">
        <f t="shared" si="8"/>
        <v>#DIV/0!</v>
      </c>
      <c r="AB16" s="215" t="e">
        <f t="shared" si="9"/>
        <v>#DIV/0!</v>
      </c>
      <c r="AC16" s="216"/>
      <c r="AD16" s="216"/>
      <c r="AE16" s="216"/>
      <c r="AF16" s="214" t="e">
        <f t="shared" si="10"/>
        <v>#DIV/0!</v>
      </c>
      <c r="AG16" s="215" t="e">
        <f t="shared" si="11"/>
        <v>#DIV/0!</v>
      </c>
      <c r="AH16" s="216"/>
      <c r="AI16" s="216"/>
      <c r="AJ16" s="216"/>
      <c r="AK16" s="214" t="e">
        <f t="shared" si="12"/>
        <v>#DIV/0!</v>
      </c>
      <c r="AL16" s="215" t="e">
        <f t="shared" si="13"/>
        <v>#DIV/0!</v>
      </c>
      <c r="AM16" s="216"/>
      <c r="AN16" s="216"/>
      <c r="AO16" s="216"/>
      <c r="AP16" s="214" t="e">
        <f t="shared" si="14"/>
        <v>#DIV/0!</v>
      </c>
      <c r="AQ16" s="215" t="e">
        <f t="shared" si="15"/>
        <v>#DIV/0!</v>
      </c>
      <c r="AR16" s="216"/>
      <c r="AS16" s="216"/>
      <c r="AT16" s="216"/>
      <c r="AU16" s="214" t="e">
        <f t="shared" si="16"/>
        <v>#DIV/0!</v>
      </c>
      <c r="AV16" s="215" t="e">
        <f t="shared" si="17"/>
        <v>#DIV/0!</v>
      </c>
      <c r="AW16" s="216"/>
      <c r="AX16" s="216"/>
      <c r="AY16" s="216"/>
      <c r="AZ16" s="214" t="e">
        <f t="shared" si="18"/>
        <v>#DIV/0!</v>
      </c>
      <c r="BA16" s="215" t="e">
        <f t="shared" si="19"/>
        <v>#DIV/0!</v>
      </c>
    </row>
    <row r="17" spans="1:53">
      <c r="A17" s="213"/>
      <c r="B17" s="213"/>
      <c r="C17" s="213"/>
      <c r="D17" s="213"/>
      <c r="E17" s="213"/>
      <c r="F17" s="213"/>
      <c r="G17" s="214" t="e">
        <f t="shared" si="0"/>
        <v>#DIV/0!</v>
      </c>
      <c r="H17" s="215" t="e">
        <f t="shared" si="1"/>
        <v>#DIV/0!</v>
      </c>
      <c r="I17" s="213"/>
      <c r="J17" s="213"/>
      <c r="K17" s="213"/>
      <c r="L17" s="214" t="e">
        <f t="shared" si="2"/>
        <v>#DIV/0!</v>
      </c>
      <c r="M17" s="215" t="e">
        <f t="shared" si="3"/>
        <v>#DIV/0!</v>
      </c>
      <c r="N17" s="213"/>
      <c r="O17" s="213"/>
      <c r="P17" s="213"/>
      <c r="Q17" s="214" t="e">
        <f t="shared" si="4"/>
        <v>#DIV/0!</v>
      </c>
      <c r="R17" s="215" t="e">
        <f t="shared" si="5"/>
        <v>#DIV/0!</v>
      </c>
      <c r="S17" s="213"/>
      <c r="T17" s="213"/>
      <c r="U17" s="213"/>
      <c r="V17" s="214" t="e">
        <f t="shared" si="6"/>
        <v>#DIV/0!</v>
      </c>
      <c r="W17" s="215" t="e">
        <f t="shared" si="7"/>
        <v>#DIV/0!</v>
      </c>
      <c r="X17" s="216"/>
      <c r="Y17" s="216"/>
      <c r="Z17" s="216"/>
      <c r="AA17" s="214" t="e">
        <f t="shared" si="8"/>
        <v>#DIV/0!</v>
      </c>
      <c r="AB17" s="215" t="e">
        <f t="shared" si="9"/>
        <v>#DIV/0!</v>
      </c>
      <c r="AC17" s="216"/>
      <c r="AD17" s="216"/>
      <c r="AE17" s="216"/>
      <c r="AF17" s="214" t="e">
        <f t="shared" si="10"/>
        <v>#DIV/0!</v>
      </c>
      <c r="AG17" s="215" t="e">
        <f t="shared" si="11"/>
        <v>#DIV/0!</v>
      </c>
      <c r="AH17" s="216"/>
      <c r="AI17" s="216"/>
      <c r="AJ17" s="216"/>
      <c r="AK17" s="214" t="e">
        <f t="shared" si="12"/>
        <v>#DIV/0!</v>
      </c>
      <c r="AL17" s="215" t="e">
        <f t="shared" si="13"/>
        <v>#DIV/0!</v>
      </c>
      <c r="AM17" s="216"/>
      <c r="AN17" s="216"/>
      <c r="AO17" s="216"/>
      <c r="AP17" s="214" t="e">
        <f t="shared" si="14"/>
        <v>#DIV/0!</v>
      </c>
      <c r="AQ17" s="215" t="e">
        <f t="shared" si="15"/>
        <v>#DIV/0!</v>
      </c>
      <c r="AR17" s="216"/>
      <c r="AS17" s="216"/>
      <c r="AT17" s="216"/>
      <c r="AU17" s="214" t="e">
        <f t="shared" si="16"/>
        <v>#DIV/0!</v>
      </c>
      <c r="AV17" s="215" t="e">
        <f t="shared" si="17"/>
        <v>#DIV/0!</v>
      </c>
      <c r="AW17" s="216"/>
      <c r="AX17" s="216"/>
      <c r="AY17" s="216"/>
      <c r="AZ17" s="214" t="e">
        <f t="shared" si="18"/>
        <v>#DIV/0!</v>
      </c>
      <c r="BA17" s="215" t="e">
        <f t="shared" si="19"/>
        <v>#DIV/0!</v>
      </c>
    </row>
    <row r="18" spans="1:53">
      <c r="A18" s="213"/>
      <c r="B18" s="213"/>
      <c r="C18" s="213"/>
      <c r="D18" s="213"/>
      <c r="E18" s="213"/>
      <c r="F18" s="213"/>
      <c r="G18" s="214" t="e">
        <f t="shared" si="0"/>
        <v>#DIV/0!</v>
      </c>
      <c r="H18" s="215" t="e">
        <f t="shared" si="1"/>
        <v>#DIV/0!</v>
      </c>
      <c r="I18" s="213"/>
      <c r="J18" s="213"/>
      <c r="K18" s="213"/>
      <c r="L18" s="214" t="e">
        <f t="shared" si="2"/>
        <v>#DIV/0!</v>
      </c>
      <c r="M18" s="215" t="e">
        <f t="shared" si="3"/>
        <v>#DIV/0!</v>
      </c>
      <c r="N18" s="213"/>
      <c r="O18" s="213"/>
      <c r="P18" s="213"/>
      <c r="Q18" s="214" t="e">
        <f t="shared" si="4"/>
        <v>#DIV/0!</v>
      </c>
      <c r="R18" s="215" t="e">
        <f t="shared" si="5"/>
        <v>#DIV/0!</v>
      </c>
      <c r="S18" s="213"/>
      <c r="T18" s="213"/>
      <c r="U18" s="213"/>
      <c r="V18" s="214" t="e">
        <f t="shared" si="6"/>
        <v>#DIV/0!</v>
      </c>
      <c r="W18" s="215" t="e">
        <f t="shared" si="7"/>
        <v>#DIV/0!</v>
      </c>
      <c r="X18" s="216"/>
      <c r="Y18" s="216"/>
      <c r="Z18" s="216"/>
      <c r="AA18" s="214" t="e">
        <f t="shared" si="8"/>
        <v>#DIV/0!</v>
      </c>
      <c r="AB18" s="215" t="e">
        <f t="shared" si="9"/>
        <v>#DIV/0!</v>
      </c>
      <c r="AC18" s="216"/>
      <c r="AD18" s="216"/>
      <c r="AE18" s="216"/>
      <c r="AF18" s="214" t="e">
        <f t="shared" si="10"/>
        <v>#DIV/0!</v>
      </c>
      <c r="AG18" s="215" t="e">
        <f t="shared" si="11"/>
        <v>#DIV/0!</v>
      </c>
      <c r="AH18" s="216"/>
      <c r="AI18" s="216"/>
      <c r="AJ18" s="216"/>
      <c r="AK18" s="214" t="e">
        <f t="shared" si="12"/>
        <v>#DIV/0!</v>
      </c>
      <c r="AL18" s="215" t="e">
        <f t="shared" si="13"/>
        <v>#DIV/0!</v>
      </c>
      <c r="AM18" s="216"/>
      <c r="AN18" s="216"/>
      <c r="AO18" s="216"/>
      <c r="AP18" s="214" t="e">
        <f t="shared" si="14"/>
        <v>#DIV/0!</v>
      </c>
      <c r="AQ18" s="215" t="e">
        <f t="shared" si="15"/>
        <v>#DIV/0!</v>
      </c>
      <c r="AR18" s="216"/>
      <c r="AS18" s="216"/>
      <c r="AT18" s="216"/>
      <c r="AU18" s="214" t="e">
        <f t="shared" si="16"/>
        <v>#DIV/0!</v>
      </c>
      <c r="AV18" s="215" t="e">
        <f t="shared" si="17"/>
        <v>#DIV/0!</v>
      </c>
      <c r="AW18" s="216"/>
      <c r="AX18" s="216"/>
      <c r="AY18" s="216"/>
      <c r="AZ18" s="214" t="e">
        <f t="shared" si="18"/>
        <v>#DIV/0!</v>
      </c>
      <c r="BA18" s="215" t="e">
        <f t="shared" si="19"/>
        <v>#DIV/0!</v>
      </c>
    </row>
    <row r="19" spans="1:53">
      <c r="A19" s="213"/>
      <c r="B19" s="213"/>
      <c r="C19" s="213"/>
      <c r="D19" s="213"/>
      <c r="E19" s="213"/>
      <c r="F19" s="213"/>
      <c r="G19" s="214" t="e">
        <f t="shared" si="0"/>
        <v>#DIV/0!</v>
      </c>
      <c r="H19" s="215" t="e">
        <f t="shared" si="1"/>
        <v>#DIV/0!</v>
      </c>
      <c r="I19" s="213"/>
      <c r="J19" s="213"/>
      <c r="K19" s="213"/>
      <c r="L19" s="214" t="e">
        <f t="shared" si="2"/>
        <v>#DIV/0!</v>
      </c>
      <c r="M19" s="215" t="e">
        <f t="shared" si="3"/>
        <v>#DIV/0!</v>
      </c>
      <c r="N19" s="213"/>
      <c r="O19" s="213"/>
      <c r="P19" s="213"/>
      <c r="Q19" s="214" t="e">
        <f t="shared" si="4"/>
        <v>#DIV/0!</v>
      </c>
      <c r="R19" s="215" t="e">
        <f t="shared" si="5"/>
        <v>#DIV/0!</v>
      </c>
      <c r="S19" s="213"/>
      <c r="T19" s="213"/>
      <c r="U19" s="213"/>
      <c r="V19" s="214" t="e">
        <f t="shared" si="6"/>
        <v>#DIV/0!</v>
      </c>
      <c r="W19" s="215" t="e">
        <f t="shared" si="7"/>
        <v>#DIV/0!</v>
      </c>
      <c r="X19" s="216"/>
      <c r="Y19" s="216"/>
      <c r="Z19" s="216"/>
      <c r="AA19" s="214" t="e">
        <f t="shared" si="8"/>
        <v>#DIV/0!</v>
      </c>
      <c r="AB19" s="215" t="e">
        <f t="shared" si="9"/>
        <v>#DIV/0!</v>
      </c>
      <c r="AC19" s="216"/>
      <c r="AD19" s="216"/>
      <c r="AE19" s="216"/>
      <c r="AF19" s="214" t="e">
        <f t="shared" si="10"/>
        <v>#DIV/0!</v>
      </c>
      <c r="AG19" s="215" t="e">
        <f t="shared" si="11"/>
        <v>#DIV/0!</v>
      </c>
      <c r="AH19" s="216"/>
      <c r="AI19" s="216"/>
      <c r="AJ19" s="216"/>
      <c r="AK19" s="214" t="e">
        <f t="shared" si="12"/>
        <v>#DIV/0!</v>
      </c>
      <c r="AL19" s="215" t="e">
        <f t="shared" si="13"/>
        <v>#DIV/0!</v>
      </c>
      <c r="AM19" s="216"/>
      <c r="AN19" s="216"/>
      <c r="AO19" s="216"/>
      <c r="AP19" s="214" t="e">
        <f t="shared" si="14"/>
        <v>#DIV/0!</v>
      </c>
      <c r="AQ19" s="215" t="e">
        <f t="shared" si="15"/>
        <v>#DIV/0!</v>
      </c>
      <c r="AR19" s="216"/>
      <c r="AS19" s="216"/>
      <c r="AT19" s="216"/>
      <c r="AU19" s="214" t="e">
        <f t="shared" si="16"/>
        <v>#DIV/0!</v>
      </c>
      <c r="AV19" s="215" t="e">
        <f t="shared" si="17"/>
        <v>#DIV/0!</v>
      </c>
      <c r="AW19" s="216"/>
      <c r="AX19" s="216"/>
      <c r="AY19" s="216"/>
      <c r="AZ19" s="214" t="e">
        <f t="shared" si="18"/>
        <v>#DIV/0!</v>
      </c>
      <c r="BA19" s="215" t="e">
        <f t="shared" si="19"/>
        <v>#DIV/0!</v>
      </c>
    </row>
    <row r="20" spans="1:53">
      <c r="A20" s="213"/>
      <c r="B20" s="213"/>
      <c r="C20" s="213"/>
      <c r="D20" s="213"/>
      <c r="E20" s="213"/>
      <c r="F20" s="213"/>
      <c r="G20" s="214" t="e">
        <f t="shared" si="0"/>
        <v>#DIV/0!</v>
      </c>
      <c r="H20" s="215" t="e">
        <f t="shared" si="1"/>
        <v>#DIV/0!</v>
      </c>
      <c r="I20" s="213"/>
      <c r="J20" s="213"/>
      <c r="K20" s="213"/>
      <c r="L20" s="214" t="e">
        <f t="shared" si="2"/>
        <v>#DIV/0!</v>
      </c>
      <c r="M20" s="215" t="e">
        <f t="shared" si="3"/>
        <v>#DIV/0!</v>
      </c>
      <c r="N20" s="213"/>
      <c r="O20" s="213"/>
      <c r="P20" s="213"/>
      <c r="Q20" s="214" t="e">
        <f t="shared" si="4"/>
        <v>#DIV/0!</v>
      </c>
      <c r="R20" s="215" t="e">
        <f t="shared" si="5"/>
        <v>#DIV/0!</v>
      </c>
      <c r="S20" s="213"/>
      <c r="T20" s="213"/>
      <c r="U20" s="213"/>
      <c r="V20" s="214" t="e">
        <f t="shared" si="6"/>
        <v>#DIV/0!</v>
      </c>
      <c r="W20" s="215" t="e">
        <f t="shared" si="7"/>
        <v>#DIV/0!</v>
      </c>
      <c r="X20" s="216"/>
      <c r="Y20" s="216"/>
      <c r="Z20" s="216"/>
      <c r="AA20" s="214" t="e">
        <f t="shared" si="8"/>
        <v>#DIV/0!</v>
      </c>
      <c r="AB20" s="215" t="e">
        <f t="shared" si="9"/>
        <v>#DIV/0!</v>
      </c>
      <c r="AC20" s="216"/>
      <c r="AD20" s="216"/>
      <c r="AE20" s="216"/>
      <c r="AF20" s="214" t="e">
        <f t="shared" si="10"/>
        <v>#DIV/0!</v>
      </c>
      <c r="AG20" s="215" t="e">
        <f t="shared" si="11"/>
        <v>#DIV/0!</v>
      </c>
      <c r="AH20" s="216"/>
      <c r="AI20" s="216"/>
      <c r="AJ20" s="216"/>
      <c r="AK20" s="214" t="e">
        <f t="shared" si="12"/>
        <v>#DIV/0!</v>
      </c>
      <c r="AL20" s="215" t="e">
        <f t="shared" si="13"/>
        <v>#DIV/0!</v>
      </c>
      <c r="AM20" s="216"/>
      <c r="AN20" s="216"/>
      <c r="AO20" s="216"/>
      <c r="AP20" s="214" t="e">
        <f t="shared" si="14"/>
        <v>#DIV/0!</v>
      </c>
      <c r="AQ20" s="215" t="e">
        <f t="shared" si="15"/>
        <v>#DIV/0!</v>
      </c>
      <c r="AR20" s="216"/>
      <c r="AS20" s="216"/>
      <c r="AT20" s="216"/>
      <c r="AU20" s="214" t="e">
        <f t="shared" si="16"/>
        <v>#DIV/0!</v>
      </c>
      <c r="AV20" s="215" t="e">
        <f t="shared" si="17"/>
        <v>#DIV/0!</v>
      </c>
      <c r="AW20" s="216"/>
      <c r="AX20" s="216"/>
      <c r="AY20" s="216"/>
      <c r="AZ20" s="214" t="e">
        <f t="shared" si="18"/>
        <v>#DIV/0!</v>
      </c>
      <c r="BA20" s="215" t="e">
        <f t="shared" si="19"/>
        <v>#DIV/0!</v>
      </c>
    </row>
    <row r="21" spans="1:53">
      <c r="A21" s="213"/>
      <c r="B21" s="213"/>
      <c r="C21" s="213"/>
      <c r="D21" s="213"/>
      <c r="E21" s="213"/>
      <c r="F21" s="213"/>
      <c r="G21" s="214" t="e">
        <f t="shared" si="0"/>
        <v>#DIV/0!</v>
      </c>
      <c r="H21" s="215" t="e">
        <f t="shared" si="1"/>
        <v>#DIV/0!</v>
      </c>
      <c r="I21" s="213"/>
      <c r="J21" s="213"/>
      <c r="K21" s="213"/>
      <c r="L21" s="214" t="e">
        <f t="shared" si="2"/>
        <v>#DIV/0!</v>
      </c>
      <c r="M21" s="215" t="e">
        <f t="shared" si="3"/>
        <v>#DIV/0!</v>
      </c>
      <c r="N21" s="213"/>
      <c r="O21" s="213"/>
      <c r="P21" s="213"/>
      <c r="Q21" s="214" t="e">
        <f t="shared" si="4"/>
        <v>#DIV/0!</v>
      </c>
      <c r="R21" s="215" t="e">
        <f t="shared" si="5"/>
        <v>#DIV/0!</v>
      </c>
      <c r="S21" s="213"/>
      <c r="T21" s="213"/>
      <c r="U21" s="213"/>
      <c r="V21" s="214" t="e">
        <f t="shared" si="6"/>
        <v>#DIV/0!</v>
      </c>
      <c r="W21" s="215" t="e">
        <f t="shared" si="7"/>
        <v>#DIV/0!</v>
      </c>
      <c r="X21" s="216"/>
      <c r="Y21" s="216"/>
      <c r="Z21" s="216"/>
      <c r="AA21" s="214" t="e">
        <f t="shared" si="8"/>
        <v>#DIV/0!</v>
      </c>
      <c r="AB21" s="215" t="e">
        <f t="shared" si="9"/>
        <v>#DIV/0!</v>
      </c>
      <c r="AC21" s="216"/>
      <c r="AD21" s="216"/>
      <c r="AE21" s="216"/>
      <c r="AF21" s="214" t="e">
        <f t="shared" si="10"/>
        <v>#DIV/0!</v>
      </c>
      <c r="AG21" s="215" t="e">
        <f t="shared" si="11"/>
        <v>#DIV/0!</v>
      </c>
      <c r="AH21" s="216"/>
      <c r="AI21" s="216"/>
      <c r="AJ21" s="216"/>
      <c r="AK21" s="214" t="e">
        <f t="shared" si="12"/>
        <v>#DIV/0!</v>
      </c>
      <c r="AL21" s="215" t="e">
        <f t="shared" si="13"/>
        <v>#DIV/0!</v>
      </c>
      <c r="AM21" s="216"/>
      <c r="AN21" s="216"/>
      <c r="AO21" s="216"/>
      <c r="AP21" s="214" t="e">
        <f t="shared" si="14"/>
        <v>#DIV/0!</v>
      </c>
      <c r="AQ21" s="215" t="e">
        <f t="shared" si="15"/>
        <v>#DIV/0!</v>
      </c>
      <c r="AR21" s="216"/>
      <c r="AS21" s="216"/>
      <c r="AT21" s="216"/>
      <c r="AU21" s="214" t="e">
        <f t="shared" si="16"/>
        <v>#DIV/0!</v>
      </c>
      <c r="AV21" s="215" t="e">
        <f t="shared" si="17"/>
        <v>#DIV/0!</v>
      </c>
      <c r="AW21" s="216"/>
      <c r="AX21" s="216"/>
      <c r="AY21" s="216"/>
      <c r="AZ21" s="214" t="e">
        <f t="shared" si="18"/>
        <v>#DIV/0!</v>
      </c>
      <c r="BA21" s="215" t="e">
        <f t="shared" si="19"/>
        <v>#DIV/0!</v>
      </c>
    </row>
    <row r="22" spans="1:53">
      <c r="A22" s="213"/>
      <c r="B22" s="213"/>
      <c r="C22" s="213"/>
      <c r="D22" s="213"/>
      <c r="E22" s="213"/>
      <c r="F22" s="213"/>
      <c r="G22" s="214" t="e">
        <f t="shared" si="0"/>
        <v>#DIV/0!</v>
      </c>
      <c r="H22" s="215" t="e">
        <f t="shared" si="1"/>
        <v>#DIV/0!</v>
      </c>
      <c r="I22" s="213"/>
      <c r="J22" s="213"/>
      <c r="K22" s="213"/>
      <c r="L22" s="214" t="e">
        <f t="shared" si="2"/>
        <v>#DIV/0!</v>
      </c>
      <c r="M22" s="215" t="e">
        <f t="shared" si="3"/>
        <v>#DIV/0!</v>
      </c>
      <c r="N22" s="213"/>
      <c r="O22" s="213"/>
      <c r="P22" s="213"/>
      <c r="Q22" s="214" t="e">
        <f t="shared" si="4"/>
        <v>#DIV/0!</v>
      </c>
      <c r="R22" s="215" t="e">
        <f t="shared" si="5"/>
        <v>#DIV/0!</v>
      </c>
      <c r="S22" s="213"/>
      <c r="T22" s="213"/>
      <c r="U22" s="213"/>
      <c r="V22" s="214" t="e">
        <f t="shared" si="6"/>
        <v>#DIV/0!</v>
      </c>
      <c r="W22" s="215" t="e">
        <f t="shared" si="7"/>
        <v>#DIV/0!</v>
      </c>
      <c r="X22" s="216"/>
      <c r="Y22" s="216"/>
      <c r="Z22" s="216"/>
      <c r="AA22" s="214" t="e">
        <f t="shared" si="8"/>
        <v>#DIV/0!</v>
      </c>
      <c r="AB22" s="215" t="e">
        <f t="shared" si="9"/>
        <v>#DIV/0!</v>
      </c>
      <c r="AC22" s="216"/>
      <c r="AD22" s="216"/>
      <c r="AE22" s="216"/>
      <c r="AF22" s="214" t="e">
        <f t="shared" si="10"/>
        <v>#DIV/0!</v>
      </c>
      <c r="AG22" s="215" t="e">
        <f t="shared" si="11"/>
        <v>#DIV/0!</v>
      </c>
      <c r="AH22" s="216"/>
      <c r="AI22" s="216"/>
      <c r="AJ22" s="216"/>
      <c r="AK22" s="214" t="e">
        <f t="shared" si="12"/>
        <v>#DIV/0!</v>
      </c>
      <c r="AL22" s="215" t="e">
        <f t="shared" si="13"/>
        <v>#DIV/0!</v>
      </c>
      <c r="AM22" s="216"/>
      <c r="AN22" s="216"/>
      <c r="AO22" s="216"/>
      <c r="AP22" s="214" t="e">
        <f t="shared" si="14"/>
        <v>#DIV/0!</v>
      </c>
      <c r="AQ22" s="215" t="e">
        <f t="shared" si="15"/>
        <v>#DIV/0!</v>
      </c>
      <c r="AR22" s="216"/>
      <c r="AS22" s="216"/>
      <c r="AT22" s="216"/>
      <c r="AU22" s="214" t="e">
        <f t="shared" si="16"/>
        <v>#DIV/0!</v>
      </c>
      <c r="AV22" s="215" t="e">
        <f t="shared" si="17"/>
        <v>#DIV/0!</v>
      </c>
      <c r="AW22" s="216"/>
      <c r="AX22" s="216"/>
      <c r="AY22" s="216"/>
      <c r="AZ22" s="214" t="e">
        <f t="shared" si="18"/>
        <v>#DIV/0!</v>
      </c>
      <c r="BA22" s="215" t="e">
        <f t="shared" si="19"/>
        <v>#DIV/0!</v>
      </c>
    </row>
    <row r="23" spans="1:53">
      <c r="A23" s="213"/>
      <c r="B23" s="213"/>
      <c r="C23" s="213"/>
      <c r="D23" s="213"/>
      <c r="E23" s="213"/>
      <c r="F23" s="213"/>
      <c r="G23" s="214" t="e">
        <f t="shared" si="0"/>
        <v>#DIV/0!</v>
      </c>
      <c r="H23" s="215" t="e">
        <f t="shared" si="1"/>
        <v>#DIV/0!</v>
      </c>
      <c r="I23" s="213"/>
      <c r="J23" s="213"/>
      <c r="K23" s="213"/>
      <c r="L23" s="214" t="e">
        <f t="shared" si="2"/>
        <v>#DIV/0!</v>
      </c>
      <c r="M23" s="215" t="e">
        <f t="shared" si="3"/>
        <v>#DIV/0!</v>
      </c>
      <c r="N23" s="213"/>
      <c r="O23" s="213"/>
      <c r="P23" s="213"/>
      <c r="Q23" s="214" t="e">
        <f t="shared" si="4"/>
        <v>#DIV/0!</v>
      </c>
      <c r="R23" s="215" t="e">
        <f t="shared" si="5"/>
        <v>#DIV/0!</v>
      </c>
      <c r="S23" s="213"/>
      <c r="T23" s="213"/>
      <c r="U23" s="213"/>
      <c r="V23" s="214" t="e">
        <f t="shared" si="6"/>
        <v>#DIV/0!</v>
      </c>
      <c r="W23" s="215" t="e">
        <f t="shared" si="7"/>
        <v>#DIV/0!</v>
      </c>
      <c r="X23" s="216"/>
      <c r="Y23" s="216"/>
      <c r="Z23" s="216"/>
      <c r="AA23" s="214" t="e">
        <f t="shared" si="8"/>
        <v>#DIV/0!</v>
      </c>
      <c r="AB23" s="215" t="e">
        <f t="shared" si="9"/>
        <v>#DIV/0!</v>
      </c>
      <c r="AC23" s="216"/>
      <c r="AD23" s="216"/>
      <c r="AE23" s="216"/>
      <c r="AF23" s="214" t="e">
        <f t="shared" si="10"/>
        <v>#DIV/0!</v>
      </c>
      <c r="AG23" s="215" t="e">
        <f t="shared" si="11"/>
        <v>#DIV/0!</v>
      </c>
      <c r="AH23" s="216"/>
      <c r="AI23" s="216"/>
      <c r="AJ23" s="216"/>
      <c r="AK23" s="214" t="e">
        <f t="shared" si="12"/>
        <v>#DIV/0!</v>
      </c>
      <c r="AL23" s="215" t="e">
        <f t="shared" si="13"/>
        <v>#DIV/0!</v>
      </c>
      <c r="AM23" s="216"/>
      <c r="AN23" s="216"/>
      <c r="AO23" s="216"/>
      <c r="AP23" s="214" t="e">
        <f t="shared" si="14"/>
        <v>#DIV/0!</v>
      </c>
      <c r="AQ23" s="215" t="e">
        <f t="shared" si="15"/>
        <v>#DIV/0!</v>
      </c>
      <c r="AR23" s="216"/>
      <c r="AS23" s="216"/>
      <c r="AT23" s="216"/>
      <c r="AU23" s="214" t="e">
        <f t="shared" si="16"/>
        <v>#DIV/0!</v>
      </c>
      <c r="AV23" s="215" t="e">
        <f t="shared" si="17"/>
        <v>#DIV/0!</v>
      </c>
      <c r="AW23" s="216"/>
      <c r="AX23" s="216"/>
      <c r="AY23" s="216"/>
      <c r="AZ23" s="214" t="e">
        <f t="shared" si="18"/>
        <v>#DIV/0!</v>
      </c>
      <c r="BA23" s="215" t="e">
        <f t="shared" si="19"/>
        <v>#DIV/0!</v>
      </c>
    </row>
    <row r="24" spans="1:53">
      <c r="A24" s="213"/>
      <c r="B24" s="213"/>
      <c r="C24" s="213"/>
      <c r="D24" s="213"/>
      <c r="E24" s="213"/>
      <c r="F24" s="213"/>
      <c r="G24" s="214" t="e">
        <f t="shared" si="0"/>
        <v>#DIV/0!</v>
      </c>
      <c r="H24" s="215" t="e">
        <f t="shared" si="1"/>
        <v>#DIV/0!</v>
      </c>
      <c r="I24" s="213"/>
      <c r="J24" s="213"/>
      <c r="K24" s="213"/>
      <c r="L24" s="214" t="e">
        <f t="shared" si="2"/>
        <v>#DIV/0!</v>
      </c>
      <c r="M24" s="215" t="e">
        <f t="shared" si="3"/>
        <v>#DIV/0!</v>
      </c>
      <c r="N24" s="213"/>
      <c r="O24" s="213"/>
      <c r="P24" s="213"/>
      <c r="Q24" s="214" t="e">
        <f t="shared" si="4"/>
        <v>#DIV/0!</v>
      </c>
      <c r="R24" s="215" t="e">
        <f t="shared" si="5"/>
        <v>#DIV/0!</v>
      </c>
      <c r="S24" s="213"/>
      <c r="T24" s="213"/>
      <c r="U24" s="213"/>
      <c r="V24" s="214" t="e">
        <f t="shared" si="6"/>
        <v>#DIV/0!</v>
      </c>
      <c r="W24" s="215" t="e">
        <f t="shared" si="7"/>
        <v>#DIV/0!</v>
      </c>
      <c r="X24" s="216"/>
      <c r="Y24" s="216"/>
      <c r="Z24" s="216"/>
      <c r="AA24" s="214" t="e">
        <f t="shared" si="8"/>
        <v>#DIV/0!</v>
      </c>
      <c r="AB24" s="215" t="e">
        <f t="shared" si="9"/>
        <v>#DIV/0!</v>
      </c>
      <c r="AC24" s="216"/>
      <c r="AD24" s="216"/>
      <c r="AE24" s="216"/>
      <c r="AF24" s="214" t="e">
        <f t="shared" si="10"/>
        <v>#DIV/0!</v>
      </c>
      <c r="AG24" s="215" t="e">
        <f t="shared" si="11"/>
        <v>#DIV/0!</v>
      </c>
      <c r="AH24" s="216"/>
      <c r="AI24" s="216"/>
      <c r="AJ24" s="216"/>
      <c r="AK24" s="214" t="e">
        <f t="shared" si="12"/>
        <v>#DIV/0!</v>
      </c>
      <c r="AL24" s="215" t="e">
        <f t="shared" si="13"/>
        <v>#DIV/0!</v>
      </c>
      <c r="AM24" s="216"/>
      <c r="AN24" s="216"/>
      <c r="AO24" s="216"/>
      <c r="AP24" s="214" t="e">
        <f t="shared" si="14"/>
        <v>#DIV/0!</v>
      </c>
      <c r="AQ24" s="215" t="e">
        <f t="shared" si="15"/>
        <v>#DIV/0!</v>
      </c>
      <c r="AR24" s="216"/>
      <c r="AS24" s="216"/>
      <c r="AT24" s="216"/>
      <c r="AU24" s="214" t="e">
        <f t="shared" si="16"/>
        <v>#DIV/0!</v>
      </c>
      <c r="AV24" s="215" t="e">
        <f t="shared" si="17"/>
        <v>#DIV/0!</v>
      </c>
      <c r="AW24" s="216"/>
      <c r="AX24" s="216"/>
      <c r="AY24" s="216"/>
      <c r="AZ24" s="214" t="e">
        <f t="shared" si="18"/>
        <v>#DIV/0!</v>
      </c>
      <c r="BA24" s="215" t="e">
        <f t="shared" si="19"/>
        <v>#DIV/0!</v>
      </c>
    </row>
    <row r="25" spans="1:53">
      <c r="A25" s="213"/>
      <c r="B25" s="213"/>
      <c r="C25" s="213"/>
      <c r="D25" s="213"/>
      <c r="E25" s="213"/>
      <c r="F25" s="213"/>
      <c r="G25" s="214" t="e">
        <f t="shared" si="0"/>
        <v>#DIV/0!</v>
      </c>
      <c r="H25" s="215" t="e">
        <f t="shared" si="1"/>
        <v>#DIV/0!</v>
      </c>
      <c r="I25" s="213"/>
      <c r="J25" s="213"/>
      <c r="K25" s="213"/>
      <c r="L25" s="214" t="e">
        <f t="shared" si="2"/>
        <v>#DIV/0!</v>
      </c>
      <c r="M25" s="215" t="e">
        <f t="shared" si="3"/>
        <v>#DIV/0!</v>
      </c>
      <c r="N25" s="213"/>
      <c r="O25" s="213"/>
      <c r="P25" s="213"/>
      <c r="Q25" s="214" t="e">
        <f t="shared" si="4"/>
        <v>#DIV/0!</v>
      </c>
      <c r="R25" s="215" t="e">
        <f t="shared" si="5"/>
        <v>#DIV/0!</v>
      </c>
      <c r="S25" s="213"/>
      <c r="T25" s="213"/>
      <c r="U25" s="213"/>
      <c r="V25" s="214" t="e">
        <f t="shared" si="6"/>
        <v>#DIV/0!</v>
      </c>
      <c r="W25" s="215" t="e">
        <f t="shared" si="7"/>
        <v>#DIV/0!</v>
      </c>
      <c r="X25" s="216"/>
      <c r="Y25" s="216"/>
      <c r="Z25" s="216"/>
      <c r="AA25" s="214" t="e">
        <f t="shared" si="8"/>
        <v>#DIV/0!</v>
      </c>
      <c r="AB25" s="215" t="e">
        <f t="shared" si="9"/>
        <v>#DIV/0!</v>
      </c>
      <c r="AC25" s="216"/>
      <c r="AD25" s="216"/>
      <c r="AE25" s="216"/>
      <c r="AF25" s="214" t="e">
        <f t="shared" si="10"/>
        <v>#DIV/0!</v>
      </c>
      <c r="AG25" s="215" t="e">
        <f t="shared" si="11"/>
        <v>#DIV/0!</v>
      </c>
      <c r="AH25" s="216"/>
      <c r="AI25" s="216"/>
      <c r="AJ25" s="216"/>
      <c r="AK25" s="214" t="e">
        <f t="shared" si="12"/>
        <v>#DIV/0!</v>
      </c>
      <c r="AL25" s="215" t="e">
        <f t="shared" si="13"/>
        <v>#DIV/0!</v>
      </c>
      <c r="AM25" s="216"/>
      <c r="AN25" s="216"/>
      <c r="AO25" s="216"/>
      <c r="AP25" s="214" t="e">
        <f t="shared" si="14"/>
        <v>#DIV/0!</v>
      </c>
      <c r="AQ25" s="215" t="e">
        <f t="shared" si="15"/>
        <v>#DIV/0!</v>
      </c>
      <c r="AR25" s="216"/>
      <c r="AS25" s="216"/>
      <c r="AT25" s="216"/>
      <c r="AU25" s="214" t="e">
        <f t="shared" si="16"/>
        <v>#DIV/0!</v>
      </c>
      <c r="AV25" s="215" t="e">
        <f t="shared" si="17"/>
        <v>#DIV/0!</v>
      </c>
      <c r="AW25" s="216"/>
      <c r="AX25" s="216"/>
      <c r="AY25" s="216"/>
      <c r="AZ25" s="214" t="e">
        <f t="shared" si="18"/>
        <v>#DIV/0!</v>
      </c>
      <c r="BA25" s="215" t="e">
        <f t="shared" si="19"/>
        <v>#DIV/0!</v>
      </c>
    </row>
    <row r="26" spans="1:53">
      <c r="A26" s="213"/>
      <c r="B26" s="213"/>
      <c r="C26" s="213"/>
      <c r="D26" s="213"/>
      <c r="E26" s="213"/>
      <c r="F26" s="213"/>
      <c r="G26" s="214" t="e">
        <f t="shared" si="0"/>
        <v>#DIV/0!</v>
      </c>
      <c r="H26" s="215" t="e">
        <f t="shared" si="1"/>
        <v>#DIV/0!</v>
      </c>
      <c r="I26" s="213"/>
      <c r="J26" s="213"/>
      <c r="K26" s="213"/>
      <c r="L26" s="214" t="e">
        <f t="shared" si="2"/>
        <v>#DIV/0!</v>
      </c>
      <c r="M26" s="215" t="e">
        <f t="shared" si="3"/>
        <v>#DIV/0!</v>
      </c>
      <c r="N26" s="213"/>
      <c r="O26" s="213"/>
      <c r="P26" s="213"/>
      <c r="Q26" s="214" t="e">
        <f t="shared" si="4"/>
        <v>#DIV/0!</v>
      </c>
      <c r="R26" s="215" t="e">
        <f t="shared" si="5"/>
        <v>#DIV/0!</v>
      </c>
      <c r="S26" s="213"/>
      <c r="T26" s="213"/>
      <c r="U26" s="213"/>
      <c r="V26" s="214" t="e">
        <f t="shared" si="6"/>
        <v>#DIV/0!</v>
      </c>
      <c r="W26" s="215" t="e">
        <f t="shared" si="7"/>
        <v>#DIV/0!</v>
      </c>
      <c r="X26" s="216"/>
      <c r="Y26" s="216"/>
      <c r="Z26" s="216"/>
      <c r="AA26" s="214" t="e">
        <f t="shared" si="8"/>
        <v>#DIV/0!</v>
      </c>
      <c r="AB26" s="215" t="e">
        <f t="shared" si="9"/>
        <v>#DIV/0!</v>
      </c>
      <c r="AC26" s="216"/>
      <c r="AD26" s="216"/>
      <c r="AE26" s="216"/>
      <c r="AF26" s="214" t="e">
        <f t="shared" si="10"/>
        <v>#DIV/0!</v>
      </c>
      <c r="AG26" s="215" t="e">
        <f t="shared" si="11"/>
        <v>#DIV/0!</v>
      </c>
      <c r="AH26" s="216"/>
      <c r="AI26" s="216"/>
      <c r="AJ26" s="216"/>
      <c r="AK26" s="214" t="e">
        <f t="shared" si="12"/>
        <v>#DIV/0!</v>
      </c>
      <c r="AL26" s="215" t="e">
        <f t="shared" si="13"/>
        <v>#DIV/0!</v>
      </c>
      <c r="AM26" s="216"/>
      <c r="AN26" s="216"/>
      <c r="AO26" s="216"/>
      <c r="AP26" s="214" t="e">
        <f t="shared" si="14"/>
        <v>#DIV/0!</v>
      </c>
      <c r="AQ26" s="215" t="e">
        <f t="shared" si="15"/>
        <v>#DIV/0!</v>
      </c>
      <c r="AR26" s="216"/>
      <c r="AS26" s="216"/>
      <c r="AT26" s="216"/>
      <c r="AU26" s="214" t="e">
        <f t="shared" si="16"/>
        <v>#DIV/0!</v>
      </c>
      <c r="AV26" s="215" t="e">
        <f t="shared" si="17"/>
        <v>#DIV/0!</v>
      </c>
      <c r="AW26" s="216"/>
      <c r="AX26" s="216"/>
      <c r="AY26" s="216"/>
      <c r="AZ26" s="214" t="e">
        <f t="shared" si="18"/>
        <v>#DIV/0!</v>
      </c>
      <c r="BA26" s="215" t="e">
        <f t="shared" si="19"/>
        <v>#DIV/0!</v>
      </c>
    </row>
    <row r="27" spans="1:53">
      <c r="A27" s="213"/>
      <c r="B27" s="213"/>
      <c r="C27" s="213"/>
      <c r="D27" s="213"/>
      <c r="E27" s="213"/>
      <c r="F27" s="213"/>
      <c r="G27" s="214" t="e">
        <f t="shared" si="0"/>
        <v>#DIV/0!</v>
      </c>
      <c r="H27" s="215" t="e">
        <f t="shared" si="1"/>
        <v>#DIV/0!</v>
      </c>
      <c r="I27" s="213"/>
      <c r="J27" s="213"/>
      <c r="K27" s="213"/>
      <c r="L27" s="214" t="e">
        <f t="shared" si="2"/>
        <v>#DIV/0!</v>
      </c>
      <c r="M27" s="215" t="e">
        <f t="shared" si="3"/>
        <v>#DIV/0!</v>
      </c>
      <c r="N27" s="213"/>
      <c r="O27" s="213"/>
      <c r="P27" s="213"/>
      <c r="Q27" s="214" t="e">
        <f t="shared" si="4"/>
        <v>#DIV/0!</v>
      </c>
      <c r="R27" s="215" t="e">
        <f t="shared" si="5"/>
        <v>#DIV/0!</v>
      </c>
      <c r="S27" s="213"/>
      <c r="T27" s="213"/>
      <c r="U27" s="213"/>
      <c r="V27" s="214" t="e">
        <f t="shared" si="6"/>
        <v>#DIV/0!</v>
      </c>
      <c r="W27" s="215" t="e">
        <f t="shared" si="7"/>
        <v>#DIV/0!</v>
      </c>
      <c r="X27" s="216"/>
      <c r="Y27" s="216"/>
      <c r="Z27" s="216"/>
      <c r="AA27" s="214" t="e">
        <f t="shared" si="8"/>
        <v>#DIV/0!</v>
      </c>
      <c r="AB27" s="215" t="e">
        <f t="shared" si="9"/>
        <v>#DIV/0!</v>
      </c>
      <c r="AC27" s="216"/>
      <c r="AD27" s="216"/>
      <c r="AE27" s="216"/>
      <c r="AF27" s="214" t="e">
        <f t="shared" si="10"/>
        <v>#DIV/0!</v>
      </c>
      <c r="AG27" s="215" t="e">
        <f t="shared" si="11"/>
        <v>#DIV/0!</v>
      </c>
      <c r="AH27" s="216"/>
      <c r="AI27" s="216"/>
      <c r="AJ27" s="216"/>
      <c r="AK27" s="214" t="e">
        <f t="shared" si="12"/>
        <v>#DIV/0!</v>
      </c>
      <c r="AL27" s="215" t="e">
        <f t="shared" si="13"/>
        <v>#DIV/0!</v>
      </c>
      <c r="AM27" s="216"/>
      <c r="AN27" s="216"/>
      <c r="AO27" s="216"/>
      <c r="AP27" s="214" t="e">
        <f t="shared" si="14"/>
        <v>#DIV/0!</v>
      </c>
      <c r="AQ27" s="215" t="e">
        <f t="shared" si="15"/>
        <v>#DIV/0!</v>
      </c>
      <c r="AR27" s="216"/>
      <c r="AS27" s="216"/>
      <c r="AT27" s="216"/>
      <c r="AU27" s="214" t="e">
        <f t="shared" si="16"/>
        <v>#DIV/0!</v>
      </c>
      <c r="AV27" s="215" t="e">
        <f t="shared" si="17"/>
        <v>#DIV/0!</v>
      </c>
      <c r="AW27" s="216"/>
      <c r="AX27" s="216"/>
      <c r="AY27" s="216"/>
      <c r="AZ27" s="214" t="e">
        <f t="shared" si="18"/>
        <v>#DIV/0!</v>
      </c>
      <c r="BA27" s="215" t="e">
        <f t="shared" si="19"/>
        <v>#DIV/0!</v>
      </c>
    </row>
    <row r="28" spans="1:53">
      <c r="A28" s="213"/>
      <c r="B28" s="213"/>
      <c r="C28" s="213"/>
      <c r="D28" s="213"/>
      <c r="E28" s="213"/>
      <c r="F28" s="213"/>
      <c r="G28" s="214" t="e">
        <f t="shared" si="0"/>
        <v>#DIV/0!</v>
      </c>
      <c r="H28" s="215" t="e">
        <f t="shared" si="1"/>
        <v>#DIV/0!</v>
      </c>
      <c r="I28" s="213"/>
      <c r="J28" s="213"/>
      <c r="K28" s="213"/>
      <c r="L28" s="214" t="e">
        <f t="shared" si="2"/>
        <v>#DIV/0!</v>
      </c>
      <c r="M28" s="215" t="e">
        <f t="shared" si="3"/>
        <v>#DIV/0!</v>
      </c>
      <c r="N28" s="213"/>
      <c r="O28" s="213"/>
      <c r="P28" s="213"/>
      <c r="Q28" s="214" t="e">
        <f t="shared" si="4"/>
        <v>#DIV/0!</v>
      </c>
      <c r="R28" s="215" t="e">
        <f t="shared" si="5"/>
        <v>#DIV/0!</v>
      </c>
      <c r="S28" s="213"/>
      <c r="T28" s="213"/>
      <c r="U28" s="213"/>
      <c r="V28" s="214" t="e">
        <f t="shared" si="6"/>
        <v>#DIV/0!</v>
      </c>
      <c r="W28" s="215" t="e">
        <f t="shared" si="7"/>
        <v>#DIV/0!</v>
      </c>
      <c r="X28" s="216"/>
      <c r="Y28" s="216"/>
      <c r="Z28" s="216"/>
      <c r="AA28" s="214" t="e">
        <f t="shared" si="8"/>
        <v>#DIV/0!</v>
      </c>
      <c r="AB28" s="215" t="e">
        <f t="shared" si="9"/>
        <v>#DIV/0!</v>
      </c>
      <c r="AC28" s="216"/>
      <c r="AD28" s="216"/>
      <c r="AE28" s="216"/>
      <c r="AF28" s="214" t="e">
        <f t="shared" si="10"/>
        <v>#DIV/0!</v>
      </c>
      <c r="AG28" s="215" t="e">
        <f t="shared" si="11"/>
        <v>#DIV/0!</v>
      </c>
      <c r="AH28" s="216"/>
      <c r="AI28" s="216"/>
      <c r="AJ28" s="216"/>
      <c r="AK28" s="214" t="e">
        <f t="shared" si="12"/>
        <v>#DIV/0!</v>
      </c>
      <c r="AL28" s="215" t="e">
        <f t="shared" si="13"/>
        <v>#DIV/0!</v>
      </c>
      <c r="AM28" s="216"/>
      <c r="AN28" s="216"/>
      <c r="AO28" s="216"/>
      <c r="AP28" s="214" t="e">
        <f t="shared" si="14"/>
        <v>#DIV/0!</v>
      </c>
      <c r="AQ28" s="215" t="e">
        <f t="shared" si="15"/>
        <v>#DIV/0!</v>
      </c>
      <c r="AR28" s="216"/>
      <c r="AS28" s="216"/>
      <c r="AT28" s="216"/>
      <c r="AU28" s="214" t="e">
        <f t="shared" si="16"/>
        <v>#DIV/0!</v>
      </c>
      <c r="AV28" s="215" t="e">
        <f t="shared" si="17"/>
        <v>#DIV/0!</v>
      </c>
      <c r="AW28" s="216"/>
      <c r="AX28" s="216"/>
      <c r="AY28" s="216"/>
      <c r="AZ28" s="214" t="e">
        <f t="shared" si="18"/>
        <v>#DIV/0!</v>
      </c>
      <c r="BA28" s="215" t="e">
        <f t="shared" si="19"/>
        <v>#DIV/0!</v>
      </c>
    </row>
    <row r="29" spans="1:53">
      <c r="A29" s="213"/>
      <c r="B29" s="213"/>
      <c r="C29" s="213"/>
      <c r="D29" s="213"/>
      <c r="E29" s="213"/>
      <c r="F29" s="213"/>
      <c r="G29" s="214" t="e">
        <f t="shared" si="0"/>
        <v>#DIV/0!</v>
      </c>
      <c r="H29" s="215" t="e">
        <f t="shared" si="1"/>
        <v>#DIV/0!</v>
      </c>
      <c r="I29" s="213"/>
      <c r="J29" s="213"/>
      <c r="K29" s="213"/>
      <c r="L29" s="214" t="e">
        <f t="shared" si="2"/>
        <v>#DIV/0!</v>
      </c>
      <c r="M29" s="215" t="e">
        <f t="shared" si="3"/>
        <v>#DIV/0!</v>
      </c>
      <c r="N29" s="213"/>
      <c r="O29" s="213"/>
      <c r="P29" s="213"/>
      <c r="Q29" s="214" t="e">
        <f t="shared" si="4"/>
        <v>#DIV/0!</v>
      </c>
      <c r="R29" s="215" t="e">
        <f t="shared" si="5"/>
        <v>#DIV/0!</v>
      </c>
      <c r="S29" s="213"/>
      <c r="T29" s="213"/>
      <c r="U29" s="213"/>
      <c r="V29" s="214" t="e">
        <f t="shared" si="6"/>
        <v>#DIV/0!</v>
      </c>
      <c r="W29" s="215" t="e">
        <f t="shared" si="7"/>
        <v>#DIV/0!</v>
      </c>
      <c r="X29" s="216"/>
      <c r="Y29" s="216"/>
      <c r="Z29" s="216"/>
      <c r="AA29" s="214" t="e">
        <f t="shared" si="8"/>
        <v>#DIV/0!</v>
      </c>
      <c r="AB29" s="215" t="e">
        <f t="shared" si="9"/>
        <v>#DIV/0!</v>
      </c>
      <c r="AC29" s="216"/>
      <c r="AD29" s="216"/>
      <c r="AE29" s="216"/>
      <c r="AF29" s="214" t="e">
        <f t="shared" si="10"/>
        <v>#DIV/0!</v>
      </c>
      <c r="AG29" s="215" t="e">
        <f t="shared" si="11"/>
        <v>#DIV/0!</v>
      </c>
      <c r="AH29" s="216"/>
      <c r="AI29" s="216"/>
      <c r="AJ29" s="216"/>
      <c r="AK29" s="214" t="e">
        <f t="shared" si="12"/>
        <v>#DIV/0!</v>
      </c>
      <c r="AL29" s="215" t="e">
        <f t="shared" si="13"/>
        <v>#DIV/0!</v>
      </c>
      <c r="AM29" s="216"/>
      <c r="AN29" s="216"/>
      <c r="AO29" s="216"/>
      <c r="AP29" s="214" t="e">
        <f t="shared" si="14"/>
        <v>#DIV/0!</v>
      </c>
      <c r="AQ29" s="215" t="e">
        <f t="shared" si="15"/>
        <v>#DIV/0!</v>
      </c>
      <c r="AR29" s="216"/>
      <c r="AS29" s="216"/>
      <c r="AT29" s="216"/>
      <c r="AU29" s="214" t="e">
        <f t="shared" si="16"/>
        <v>#DIV/0!</v>
      </c>
      <c r="AV29" s="215" t="e">
        <f t="shared" si="17"/>
        <v>#DIV/0!</v>
      </c>
      <c r="AW29" s="216"/>
      <c r="AX29" s="216"/>
      <c r="AY29" s="216"/>
      <c r="AZ29" s="214" t="e">
        <f t="shared" si="18"/>
        <v>#DIV/0!</v>
      </c>
      <c r="BA29" s="215" t="e">
        <f t="shared" si="19"/>
        <v>#DIV/0!</v>
      </c>
    </row>
    <row r="30" spans="1:53">
      <c r="A30" s="213"/>
      <c r="B30" s="213"/>
      <c r="C30" s="213"/>
      <c r="D30" s="213"/>
      <c r="E30" s="213"/>
      <c r="F30" s="213"/>
      <c r="G30" s="214" t="e">
        <f t="shared" si="0"/>
        <v>#DIV/0!</v>
      </c>
      <c r="H30" s="215" t="e">
        <f t="shared" si="1"/>
        <v>#DIV/0!</v>
      </c>
      <c r="I30" s="213"/>
      <c r="J30" s="213"/>
      <c r="K30" s="213"/>
      <c r="L30" s="214" t="e">
        <f t="shared" si="2"/>
        <v>#DIV/0!</v>
      </c>
      <c r="M30" s="215" t="e">
        <f t="shared" si="3"/>
        <v>#DIV/0!</v>
      </c>
      <c r="N30" s="213"/>
      <c r="O30" s="213"/>
      <c r="P30" s="213"/>
      <c r="Q30" s="214" t="e">
        <f t="shared" si="4"/>
        <v>#DIV/0!</v>
      </c>
      <c r="R30" s="215" t="e">
        <f t="shared" si="5"/>
        <v>#DIV/0!</v>
      </c>
      <c r="S30" s="213"/>
      <c r="T30" s="213"/>
      <c r="U30" s="213"/>
      <c r="V30" s="214" t="e">
        <f t="shared" si="6"/>
        <v>#DIV/0!</v>
      </c>
      <c r="W30" s="215" t="e">
        <f t="shared" si="7"/>
        <v>#DIV/0!</v>
      </c>
      <c r="X30" s="216"/>
      <c r="Y30" s="216"/>
      <c r="Z30" s="216"/>
      <c r="AA30" s="214" t="e">
        <f t="shared" si="8"/>
        <v>#DIV/0!</v>
      </c>
      <c r="AB30" s="215" t="e">
        <f t="shared" si="9"/>
        <v>#DIV/0!</v>
      </c>
      <c r="AC30" s="216"/>
      <c r="AD30" s="216"/>
      <c r="AE30" s="216"/>
      <c r="AF30" s="214" t="e">
        <f t="shared" si="10"/>
        <v>#DIV/0!</v>
      </c>
      <c r="AG30" s="215" t="e">
        <f t="shared" si="11"/>
        <v>#DIV/0!</v>
      </c>
      <c r="AH30" s="216"/>
      <c r="AI30" s="216"/>
      <c r="AJ30" s="216"/>
      <c r="AK30" s="214" t="e">
        <f t="shared" si="12"/>
        <v>#DIV/0!</v>
      </c>
      <c r="AL30" s="215" t="e">
        <f t="shared" si="13"/>
        <v>#DIV/0!</v>
      </c>
      <c r="AM30" s="216"/>
      <c r="AN30" s="216"/>
      <c r="AO30" s="216"/>
      <c r="AP30" s="214" t="e">
        <f t="shared" si="14"/>
        <v>#DIV/0!</v>
      </c>
      <c r="AQ30" s="215" t="e">
        <f t="shared" si="15"/>
        <v>#DIV/0!</v>
      </c>
      <c r="AR30" s="216"/>
      <c r="AS30" s="216"/>
      <c r="AT30" s="216"/>
      <c r="AU30" s="214" t="e">
        <f t="shared" si="16"/>
        <v>#DIV/0!</v>
      </c>
      <c r="AV30" s="215" t="e">
        <f t="shared" si="17"/>
        <v>#DIV/0!</v>
      </c>
      <c r="AW30" s="216"/>
      <c r="AX30" s="216"/>
      <c r="AY30" s="216"/>
      <c r="AZ30" s="214" t="e">
        <f t="shared" si="18"/>
        <v>#DIV/0!</v>
      </c>
      <c r="BA30" s="215" t="e">
        <f t="shared" si="19"/>
        <v>#DIV/0!</v>
      </c>
    </row>
    <row r="31" spans="1:53">
      <c r="A31" s="213"/>
      <c r="B31" s="213"/>
      <c r="C31" s="213"/>
      <c r="D31" s="213"/>
      <c r="E31" s="213"/>
      <c r="F31" s="213"/>
      <c r="G31" s="214" t="e">
        <f t="shared" si="0"/>
        <v>#DIV/0!</v>
      </c>
      <c r="H31" s="215" t="e">
        <f t="shared" si="1"/>
        <v>#DIV/0!</v>
      </c>
      <c r="I31" s="213"/>
      <c r="J31" s="213"/>
      <c r="K31" s="213"/>
      <c r="L31" s="214" t="e">
        <f t="shared" si="2"/>
        <v>#DIV/0!</v>
      </c>
      <c r="M31" s="215" t="e">
        <f t="shared" si="3"/>
        <v>#DIV/0!</v>
      </c>
      <c r="N31" s="213"/>
      <c r="O31" s="213"/>
      <c r="P31" s="213"/>
      <c r="Q31" s="214" t="e">
        <f t="shared" si="4"/>
        <v>#DIV/0!</v>
      </c>
      <c r="R31" s="215" t="e">
        <f t="shared" si="5"/>
        <v>#DIV/0!</v>
      </c>
      <c r="S31" s="213"/>
      <c r="T31" s="213"/>
      <c r="U31" s="213"/>
      <c r="V31" s="214" t="e">
        <f t="shared" si="6"/>
        <v>#DIV/0!</v>
      </c>
      <c r="W31" s="215" t="e">
        <f t="shared" si="7"/>
        <v>#DIV/0!</v>
      </c>
      <c r="X31" s="216"/>
      <c r="Y31" s="216"/>
      <c r="Z31" s="216"/>
      <c r="AA31" s="214" t="e">
        <f t="shared" si="8"/>
        <v>#DIV/0!</v>
      </c>
      <c r="AB31" s="215" t="e">
        <f t="shared" si="9"/>
        <v>#DIV/0!</v>
      </c>
      <c r="AC31" s="216"/>
      <c r="AD31" s="216"/>
      <c r="AE31" s="216"/>
      <c r="AF31" s="214" t="e">
        <f t="shared" si="10"/>
        <v>#DIV/0!</v>
      </c>
      <c r="AG31" s="215" t="e">
        <f t="shared" si="11"/>
        <v>#DIV/0!</v>
      </c>
      <c r="AH31" s="216"/>
      <c r="AI31" s="216"/>
      <c r="AJ31" s="216"/>
      <c r="AK31" s="214" t="e">
        <f t="shared" si="12"/>
        <v>#DIV/0!</v>
      </c>
      <c r="AL31" s="215" t="e">
        <f t="shared" si="13"/>
        <v>#DIV/0!</v>
      </c>
      <c r="AM31" s="216"/>
      <c r="AN31" s="216"/>
      <c r="AO31" s="216"/>
      <c r="AP31" s="214" t="e">
        <f t="shared" si="14"/>
        <v>#DIV/0!</v>
      </c>
      <c r="AQ31" s="215" t="e">
        <f t="shared" si="15"/>
        <v>#DIV/0!</v>
      </c>
      <c r="AR31" s="216"/>
      <c r="AS31" s="216"/>
      <c r="AT31" s="216"/>
      <c r="AU31" s="214" t="e">
        <f t="shared" si="16"/>
        <v>#DIV/0!</v>
      </c>
      <c r="AV31" s="215" t="e">
        <f t="shared" si="17"/>
        <v>#DIV/0!</v>
      </c>
      <c r="AW31" s="216"/>
      <c r="AX31" s="216"/>
      <c r="AY31" s="216"/>
      <c r="AZ31" s="214" t="e">
        <f t="shared" si="18"/>
        <v>#DIV/0!</v>
      </c>
      <c r="BA31" s="215" t="e">
        <f t="shared" si="19"/>
        <v>#DIV/0!</v>
      </c>
    </row>
    <row r="32" spans="1:53">
      <c r="A32" s="213"/>
      <c r="B32" s="213"/>
      <c r="C32" s="213"/>
      <c r="D32" s="213"/>
      <c r="E32" s="213"/>
      <c r="F32" s="213"/>
      <c r="G32" s="214" t="e">
        <f t="shared" si="0"/>
        <v>#DIV/0!</v>
      </c>
      <c r="H32" s="215" t="e">
        <f t="shared" si="1"/>
        <v>#DIV/0!</v>
      </c>
      <c r="I32" s="213"/>
      <c r="J32" s="213"/>
      <c r="K32" s="213"/>
      <c r="L32" s="214" t="e">
        <f t="shared" si="2"/>
        <v>#DIV/0!</v>
      </c>
      <c r="M32" s="215" t="e">
        <f t="shared" si="3"/>
        <v>#DIV/0!</v>
      </c>
      <c r="N32" s="213"/>
      <c r="O32" s="213"/>
      <c r="P32" s="213"/>
      <c r="Q32" s="214" t="e">
        <f t="shared" si="4"/>
        <v>#DIV/0!</v>
      </c>
      <c r="R32" s="215" t="e">
        <f t="shared" si="5"/>
        <v>#DIV/0!</v>
      </c>
      <c r="S32" s="213"/>
      <c r="T32" s="213"/>
      <c r="U32" s="213"/>
      <c r="V32" s="214" t="e">
        <f t="shared" si="6"/>
        <v>#DIV/0!</v>
      </c>
      <c r="W32" s="215" t="e">
        <f t="shared" si="7"/>
        <v>#DIV/0!</v>
      </c>
      <c r="X32" s="216"/>
      <c r="Y32" s="216"/>
      <c r="Z32" s="216"/>
      <c r="AA32" s="214" t="e">
        <f t="shared" si="8"/>
        <v>#DIV/0!</v>
      </c>
      <c r="AB32" s="215" t="e">
        <f t="shared" si="9"/>
        <v>#DIV/0!</v>
      </c>
      <c r="AC32" s="216"/>
      <c r="AD32" s="216"/>
      <c r="AE32" s="216"/>
      <c r="AF32" s="214" t="e">
        <f t="shared" si="10"/>
        <v>#DIV/0!</v>
      </c>
      <c r="AG32" s="215" t="e">
        <f t="shared" si="11"/>
        <v>#DIV/0!</v>
      </c>
      <c r="AH32" s="216"/>
      <c r="AI32" s="216"/>
      <c r="AJ32" s="216"/>
      <c r="AK32" s="214" t="e">
        <f t="shared" si="12"/>
        <v>#DIV/0!</v>
      </c>
      <c r="AL32" s="215" t="e">
        <f t="shared" si="13"/>
        <v>#DIV/0!</v>
      </c>
      <c r="AM32" s="216"/>
      <c r="AN32" s="216"/>
      <c r="AO32" s="216"/>
      <c r="AP32" s="214" t="e">
        <f t="shared" si="14"/>
        <v>#DIV/0!</v>
      </c>
      <c r="AQ32" s="215" t="e">
        <f t="shared" si="15"/>
        <v>#DIV/0!</v>
      </c>
      <c r="AR32" s="216"/>
      <c r="AS32" s="216"/>
      <c r="AT32" s="216"/>
      <c r="AU32" s="214" t="e">
        <f t="shared" si="16"/>
        <v>#DIV/0!</v>
      </c>
      <c r="AV32" s="215" t="e">
        <f t="shared" si="17"/>
        <v>#DIV/0!</v>
      </c>
      <c r="AW32" s="216"/>
      <c r="AX32" s="216"/>
      <c r="AY32" s="216"/>
      <c r="AZ32" s="214" t="e">
        <f t="shared" si="18"/>
        <v>#DIV/0!</v>
      </c>
      <c r="BA32" s="215" t="e">
        <f t="shared" si="19"/>
        <v>#DIV/0!</v>
      </c>
    </row>
    <row r="33" spans="1:53">
      <c r="A33" s="213"/>
      <c r="B33" s="213"/>
      <c r="C33" s="213"/>
      <c r="D33" s="213"/>
      <c r="E33" s="213"/>
      <c r="F33" s="213"/>
      <c r="G33" s="214" t="e">
        <f t="shared" si="0"/>
        <v>#DIV/0!</v>
      </c>
      <c r="H33" s="215" t="e">
        <f t="shared" si="1"/>
        <v>#DIV/0!</v>
      </c>
      <c r="I33" s="213"/>
      <c r="J33" s="213"/>
      <c r="K33" s="213"/>
      <c r="L33" s="214" t="e">
        <f t="shared" si="2"/>
        <v>#DIV/0!</v>
      </c>
      <c r="M33" s="215" t="e">
        <f t="shared" si="3"/>
        <v>#DIV/0!</v>
      </c>
      <c r="N33" s="213"/>
      <c r="O33" s="213"/>
      <c r="P33" s="213"/>
      <c r="Q33" s="214" t="e">
        <f t="shared" si="4"/>
        <v>#DIV/0!</v>
      </c>
      <c r="R33" s="215" t="e">
        <f t="shared" si="5"/>
        <v>#DIV/0!</v>
      </c>
      <c r="S33" s="213"/>
      <c r="T33" s="213"/>
      <c r="U33" s="213"/>
      <c r="V33" s="214" t="e">
        <f t="shared" si="6"/>
        <v>#DIV/0!</v>
      </c>
      <c r="W33" s="215" t="e">
        <f t="shared" si="7"/>
        <v>#DIV/0!</v>
      </c>
      <c r="X33" s="216"/>
      <c r="Y33" s="216"/>
      <c r="Z33" s="216"/>
      <c r="AA33" s="214" t="e">
        <f t="shared" si="8"/>
        <v>#DIV/0!</v>
      </c>
      <c r="AB33" s="215" t="e">
        <f t="shared" si="9"/>
        <v>#DIV/0!</v>
      </c>
      <c r="AC33" s="216"/>
      <c r="AD33" s="216"/>
      <c r="AE33" s="216"/>
      <c r="AF33" s="214" t="e">
        <f t="shared" si="10"/>
        <v>#DIV/0!</v>
      </c>
      <c r="AG33" s="215" t="e">
        <f t="shared" si="11"/>
        <v>#DIV/0!</v>
      </c>
      <c r="AH33" s="216"/>
      <c r="AI33" s="216"/>
      <c r="AJ33" s="216"/>
      <c r="AK33" s="214" t="e">
        <f t="shared" si="12"/>
        <v>#DIV/0!</v>
      </c>
      <c r="AL33" s="215" t="e">
        <f t="shared" si="13"/>
        <v>#DIV/0!</v>
      </c>
      <c r="AM33" s="216"/>
      <c r="AN33" s="216"/>
      <c r="AO33" s="216"/>
      <c r="AP33" s="214" t="e">
        <f t="shared" si="14"/>
        <v>#DIV/0!</v>
      </c>
      <c r="AQ33" s="215" t="e">
        <f t="shared" si="15"/>
        <v>#DIV/0!</v>
      </c>
      <c r="AR33" s="216"/>
      <c r="AS33" s="216"/>
      <c r="AT33" s="216"/>
      <c r="AU33" s="214" t="e">
        <f t="shared" si="16"/>
        <v>#DIV/0!</v>
      </c>
      <c r="AV33" s="215" t="e">
        <f t="shared" si="17"/>
        <v>#DIV/0!</v>
      </c>
      <c r="AW33" s="216"/>
      <c r="AX33" s="216"/>
      <c r="AY33" s="216"/>
      <c r="AZ33" s="214" t="e">
        <f t="shared" si="18"/>
        <v>#DIV/0!</v>
      </c>
      <c r="BA33" s="215" t="e">
        <f t="shared" si="19"/>
        <v>#DIV/0!</v>
      </c>
    </row>
    <row r="34" spans="1:53">
      <c r="A34" s="213"/>
      <c r="B34" s="213"/>
      <c r="C34" s="213"/>
      <c r="D34" s="213"/>
      <c r="E34" s="213"/>
      <c r="F34" s="213"/>
      <c r="G34" s="214" t="e">
        <f t="shared" si="0"/>
        <v>#DIV/0!</v>
      </c>
      <c r="H34" s="215" t="e">
        <f t="shared" si="1"/>
        <v>#DIV/0!</v>
      </c>
      <c r="I34" s="213"/>
      <c r="J34" s="213"/>
      <c r="K34" s="213"/>
      <c r="L34" s="214" t="e">
        <f t="shared" si="2"/>
        <v>#DIV/0!</v>
      </c>
      <c r="M34" s="215" t="e">
        <f t="shared" si="3"/>
        <v>#DIV/0!</v>
      </c>
      <c r="N34" s="213"/>
      <c r="O34" s="213"/>
      <c r="P34" s="213"/>
      <c r="Q34" s="214" t="e">
        <f t="shared" si="4"/>
        <v>#DIV/0!</v>
      </c>
      <c r="R34" s="215" t="e">
        <f t="shared" si="5"/>
        <v>#DIV/0!</v>
      </c>
      <c r="S34" s="213"/>
      <c r="T34" s="213"/>
      <c r="U34" s="213"/>
      <c r="V34" s="214" t="e">
        <f t="shared" si="6"/>
        <v>#DIV/0!</v>
      </c>
      <c r="W34" s="215" t="e">
        <f t="shared" si="7"/>
        <v>#DIV/0!</v>
      </c>
      <c r="X34" s="216"/>
      <c r="Y34" s="216"/>
      <c r="Z34" s="216"/>
      <c r="AA34" s="214" t="e">
        <f t="shared" si="8"/>
        <v>#DIV/0!</v>
      </c>
      <c r="AB34" s="215" t="e">
        <f t="shared" si="9"/>
        <v>#DIV/0!</v>
      </c>
      <c r="AC34" s="216"/>
      <c r="AD34" s="216"/>
      <c r="AE34" s="216"/>
      <c r="AF34" s="214" t="e">
        <f t="shared" si="10"/>
        <v>#DIV/0!</v>
      </c>
      <c r="AG34" s="215" t="e">
        <f t="shared" si="11"/>
        <v>#DIV/0!</v>
      </c>
      <c r="AH34" s="216"/>
      <c r="AI34" s="216"/>
      <c r="AJ34" s="216"/>
      <c r="AK34" s="214" t="e">
        <f t="shared" si="12"/>
        <v>#DIV/0!</v>
      </c>
      <c r="AL34" s="215" t="e">
        <f t="shared" si="13"/>
        <v>#DIV/0!</v>
      </c>
      <c r="AM34" s="216"/>
      <c r="AN34" s="216"/>
      <c r="AO34" s="216"/>
      <c r="AP34" s="214" t="e">
        <f t="shared" si="14"/>
        <v>#DIV/0!</v>
      </c>
      <c r="AQ34" s="215" t="e">
        <f t="shared" si="15"/>
        <v>#DIV/0!</v>
      </c>
      <c r="AR34" s="216"/>
      <c r="AS34" s="216"/>
      <c r="AT34" s="216"/>
      <c r="AU34" s="214" t="e">
        <f t="shared" si="16"/>
        <v>#DIV/0!</v>
      </c>
      <c r="AV34" s="215" t="e">
        <f t="shared" si="17"/>
        <v>#DIV/0!</v>
      </c>
      <c r="AW34" s="216"/>
      <c r="AX34" s="216"/>
      <c r="AY34" s="216"/>
      <c r="AZ34" s="214" t="e">
        <f t="shared" si="18"/>
        <v>#DIV/0!</v>
      </c>
      <c r="BA34" s="215" t="e">
        <f t="shared" si="19"/>
        <v>#DIV/0!</v>
      </c>
    </row>
    <row r="35" spans="1:53">
      <c r="A35" s="213"/>
      <c r="B35" s="213"/>
      <c r="C35" s="213"/>
      <c r="D35" s="213"/>
      <c r="E35" s="213"/>
      <c r="F35" s="213"/>
      <c r="G35" s="214" t="e">
        <f t="shared" si="0"/>
        <v>#DIV/0!</v>
      </c>
      <c r="H35" s="215" t="e">
        <f t="shared" si="1"/>
        <v>#DIV/0!</v>
      </c>
      <c r="I35" s="213"/>
      <c r="J35" s="213"/>
      <c r="K35" s="213"/>
      <c r="L35" s="214" t="e">
        <f t="shared" si="2"/>
        <v>#DIV/0!</v>
      </c>
      <c r="M35" s="215" t="e">
        <f t="shared" si="3"/>
        <v>#DIV/0!</v>
      </c>
      <c r="N35" s="213"/>
      <c r="O35" s="213"/>
      <c r="P35" s="213"/>
      <c r="Q35" s="214" t="e">
        <f t="shared" si="4"/>
        <v>#DIV/0!</v>
      </c>
      <c r="R35" s="215" t="e">
        <f t="shared" si="5"/>
        <v>#DIV/0!</v>
      </c>
      <c r="S35" s="213"/>
      <c r="T35" s="213"/>
      <c r="U35" s="213"/>
      <c r="V35" s="214" t="e">
        <f t="shared" si="6"/>
        <v>#DIV/0!</v>
      </c>
      <c r="W35" s="215" t="e">
        <f t="shared" si="7"/>
        <v>#DIV/0!</v>
      </c>
      <c r="X35" s="216"/>
      <c r="Y35" s="216"/>
      <c r="Z35" s="216"/>
      <c r="AA35" s="214" t="e">
        <f t="shared" si="8"/>
        <v>#DIV/0!</v>
      </c>
      <c r="AB35" s="215" t="e">
        <f t="shared" si="9"/>
        <v>#DIV/0!</v>
      </c>
      <c r="AC35" s="216"/>
      <c r="AD35" s="216"/>
      <c r="AE35" s="216"/>
      <c r="AF35" s="214" t="e">
        <f t="shared" si="10"/>
        <v>#DIV/0!</v>
      </c>
      <c r="AG35" s="215" t="e">
        <f t="shared" si="11"/>
        <v>#DIV/0!</v>
      </c>
      <c r="AH35" s="216"/>
      <c r="AI35" s="216"/>
      <c r="AJ35" s="216"/>
      <c r="AK35" s="214" t="e">
        <f t="shared" si="12"/>
        <v>#DIV/0!</v>
      </c>
      <c r="AL35" s="215" t="e">
        <f t="shared" si="13"/>
        <v>#DIV/0!</v>
      </c>
      <c r="AM35" s="216"/>
      <c r="AN35" s="216"/>
      <c r="AO35" s="216"/>
      <c r="AP35" s="214" t="e">
        <f t="shared" si="14"/>
        <v>#DIV/0!</v>
      </c>
      <c r="AQ35" s="215" t="e">
        <f t="shared" si="15"/>
        <v>#DIV/0!</v>
      </c>
      <c r="AR35" s="216"/>
      <c r="AS35" s="216"/>
      <c r="AT35" s="216"/>
      <c r="AU35" s="214" t="e">
        <f t="shared" si="16"/>
        <v>#DIV/0!</v>
      </c>
      <c r="AV35" s="215" t="e">
        <f t="shared" si="17"/>
        <v>#DIV/0!</v>
      </c>
      <c r="AW35" s="216"/>
      <c r="AX35" s="216"/>
      <c r="AY35" s="216"/>
      <c r="AZ35" s="214" t="e">
        <f t="shared" si="18"/>
        <v>#DIV/0!</v>
      </c>
      <c r="BA35" s="215" t="e">
        <f t="shared" si="19"/>
        <v>#DIV/0!</v>
      </c>
    </row>
    <row r="36" spans="1:53">
      <c r="A36" s="213"/>
      <c r="B36" s="213"/>
      <c r="C36" s="213"/>
      <c r="D36" s="213"/>
      <c r="E36" s="213"/>
      <c r="F36" s="213"/>
      <c r="G36" s="214" t="e">
        <f t="shared" si="0"/>
        <v>#DIV/0!</v>
      </c>
      <c r="H36" s="215" t="e">
        <f t="shared" si="1"/>
        <v>#DIV/0!</v>
      </c>
      <c r="I36" s="213"/>
      <c r="J36" s="213"/>
      <c r="K36" s="213"/>
      <c r="L36" s="214" t="e">
        <f t="shared" si="2"/>
        <v>#DIV/0!</v>
      </c>
      <c r="M36" s="215" t="e">
        <f t="shared" si="3"/>
        <v>#DIV/0!</v>
      </c>
      <c r="N36" s="213"/>
      <c r="O36" s="213"/>
      <c r="P36" s="213"/>
      <c r="Q36" s="214" t="e">
        <f t="shared" si="4"/>
        <v>#DIV/0!</v>
      </c>
      <c r="R36" s="215" t="e">
        <f t="shared" si="5"/>
        <v>#DIV/0!</v>
      </c>
      <c r="S36" s="213"/>
      <c r="T36" s="213"/>
      <c r="U36" s="213"/>
      <c r="V36" s="214" t="e">
        <f t="shared" si="6"/>
        <v>#DIV/0!</v>
      </c>
      <c r="W36" s="215" t="e">
        <f t="shared" si="7"/>
        <v>#DIV/0!</v>
      </c>
      <c r="X36" s="216"/>
      <c r="Y36" s="216"/>
      <c r="Z36" s="216"/>
      <c r="AA36" s="214" t="e">
        <f t="shared" si="8"/>
        <v>#DIV/0!</v>
      </c>
      <c r="AB36" s="215" t="e">
        <f t="shared" si="9"/>
        <v>#DIV/0!</v>
      </c>
      <c r="AC36" s="216"/>
      <c r="AD36" s="216"/>
      <c r="AE36" s="216"/>
      <c r="AF36" s="214" t="e">
        <f t="shared" si="10"/>
        <v>#DIV/0!</v>
      </c>
      <c r="AG36" s="215" t="e">
        <f t="shared" si="11"/>
        <v>#DIV/0!</v>
      </c>
      <c r="AH36" s="216"/>
      <c r="AI36" s="216"/>
      <c r="AJ36" s="216"/>
      <c r="AK36" s="214" t="e">
        <f t="shared" si="12"/>
        <v>#DIV/0!</v>
      </c>
      <c r="AL36" s="215" t="e">
        <f t="shared" si="13"/>
        <v>#DIV/0!</v>
      </c>
      <c r="AM36" s="216"/>
      <c r="AN36" s="216"/>
      <c r="AO36" s="216"/>
      <c r="AP36" s="214" t="e">
        <f t="shared" si="14"/>
        <v>#DIV/0!</v>
      </c>
      <c r="AQ36" s="215" t="e">
        <f t="shared" si="15"/>
        <v>#DIV/0!</v>
      </c>
      <c r="AR36" s="216"/>
      <c r="AS36" s="216"/>
      <c r="AT36" s="216"/>
      <c r="AU36" s="214" t="e">
        <f t="shared" si="16"/>
        <v>#DIV/0!</v>
      </c>
      <c r="AV36" s="215" t="e">
        <f t="shared" si="17"/>
        <v>#DIV/0!</v>
      </c>
      <c r="AW36" s="216"/>
      <c r="AX36" s="216"/>
      <c r="AY36" s="216"/>
      <c r="AZ36" s="214" t="e">
        <f t="shared" si="18"/>
        <v>#DIV/0!</v>
      </c>
      <c r="BA36" s="215" t="e">
        <f t="shared" si="19"/>
        <v>#DIV/0!</v>
      </c>
    </row>
    <row r="37" spans="1:53">
      <c r="A37" s="213"/>
      <c r="B37" s="213"/>
      <c r="C37" s="213"/>
      <c r="D37" s="213"/>
      <c r="E37" s="213"/>
      <c r="F37" s="213"/>
      <c r="G37" s="214" t="e">
        <f t="shared" si="0"/>
        <v>#DIV/0!</v>
      </c>
      <c r="H37" s="215" t="e">
        <f t="shared" si="1"/>
        <v>#DIV/0!</v>
      </c>
      <c r="I37" s="213"/>
      <c r="J37" s="213"/>
      <c r="K37" s="213"/>
      <c r="L37" s="214" t="e">
        <f t="shared" si="2"/>
        <v>#DIV/0!</v>
      </c>
      <c r="M37" s="215" t="e">
        <f t="shared" si="3"/>
        <v>#DIV/0!</v>
      </c>
      <c r="N37" s="213"/>
      <c r="O37" s="213"/>
      <c r="P37" s="213"/>
      <c r="Q37" s="214" t="e">
        <f t="shared" si="4"/>
        <v>#DIV/0!</v>
      </c>
      <c r="R37" s="215" t="e">
        <f t="shared" si="5"/>
        <v>#DIV/0!</v>
      </c>
      <c r="S37" s="213"/>
      <c r="T37" s="213"/>
      <c r="U37" s="213"/>
      <c r="V37" s="214" t="e">
        <f t="shared" si="6"/>
        <v>#DIV/0!</v>
      </c>
      <c r="W37" s="215" t="e">
        <f t="shared" si="7"/>
        <v>#DIV/0!</v>
      </c>
      <c r="X37" s="216"/>
      <c r="Y37" s="216"/>
      <c r="Z37" s="216"/>
      <c r="AA37" s="214" t="e">
        <f t="shared" si="8"/>
        <v>#DIV/0!</v>
      </c>
      <c r="AB37" s="215" t="e">
        <f t="shared" si="9"/>
        <v>#DIV/0!</v>
      </c>
      <c r="AC37" s="216"/>
      <c r="AD37" s="216"/>
      <c r="AE37" s="216"/>
      <c r="AF37" s="214" t="e">
        <f t="shared" si="10"/>
        <v>#DIV/0!</v>
      </c>
      <c r="AG37" s="215" t="e">
        <f t="shared" si="11"/>
        <v>#DIV/0!</v>
      </c>
      <c r="AH37" s="216"/>
      <c r="AI37" s="216"/>
      <c r="AJ37" s="216"/>
      <c r="AK37" s="214" t="e">
        <f t="shared" si="12"/>
        <v>#DIV/0!</v>
      </c>
      <c r="AL37" s="215" t="e">
        <f t="shared" si="13"/>
        <v>#DIV/0!</v>
      </c>
      <c r="AM37" s="216"/>
      <c r="AN37" s="216"/>
      <c r="AO37" s="216"/>
      <c r="AP37" s="214" t="e">
        <f t="shared" si="14"/>
        <v>#DIV/0!</v>
      </c>
      <c r="AQ37" s="215" t="e">
        <f t="shared" si="15"/>
        <v>#DIV/0!</v>
      </c>
      <c r="AR37" s="216"/>
      <c r="AS37" s="216"/>
      <c r="AT37" s="216"/>
      <c r="AU37" s="214" t="e">
        <f t="shared" si="16"/>
        <v>#DIV/0!</v>
      </c>
      <c r="AV37" s="215" t="e">
        <f t="shared" si="17"/>
        <v>#DIV/0!</v>
      </c>
      <c r="AW37" s="216"/>
      <c r="AX37" s="216"/>
      <c r="AY37" s="216"/>
      <c r="AZ37" s="214" t="e">
        <f t="shared" si="18"/>
        <v>#DIV/0!</v>
      </c>
      <c r="BA37" s="215" t="e">
        <f t="shared" si="19"/>
        <v>#DIV/0!</v>
      </c>
    </row>
    <row r="38" spans="1:53">
      <c r="A38" s="213"/>
      <c r="B38" s="213"/>
      <c r="C38" s="213"/>
      <c r="D38" s="213"/>
      <c r="E38" s="213"/>
      <c r="F38" s="213"/>
      <c r="G38" s="214" t="e">
        <f t="shared" si="0"/>
        <v>#DIV/0!</v>
      </c>
      <c r="H38" s="215" t="e">
        <f>F38/D38</f>
        <v>#DIV/0!</v>
      </c>
      <c r="I38" s="213"/>
      <c r="J38" s="213"/>
      <c r="K38" s="213"/>
      <c r="L38" s="214" t="e">
        <f t="shared" si="2"/>
        <v>#DIV/0!</v>
      </c>
      <c r="M38" s="215" t="e">
        <f>K38/I38</f>
        <v>#DIV/0!</v>
      </c>
      <c r="N38" s="213"/>
      <c r="O38" s="213"/>
      <c r="P38" s="213"/>
      <c r="Q38" s="214" t="e">
        <f t="shared" si="4"/>
        <v>#DIV/0!</v>
      </c>
      <c r="R38" s="215" t="e">
        <f>P38/N38</f>
        <v>#DIV/0!</v>
      </c>
      <c r="S38" s="213"/>
      <c r="T38" s="213"/>
      <c r="U38" s="213"/>
      <c r="V38" s="214" t="e">
        <f t="shared" si="6"/>
        <v>#DIV/0!</v>
      </c>
      <c r="W38" s="215" t="e">
        <f>U38/S38</f>
        <v>#DIV/0!</v>
      </c>
      <c r="X38" s="216"/>
      <c r="Y38" s="216"/>
      <c r="Z38" s="216"/>
      <c r="AA38" s="214" t="e">
        <f t="shared" si="8"/>
        <v>#DIV/0!</v>
      </c>
      <c r="AB38" s="215" t="e">
        <f>Z38/X38</f>
        <v>#DIV/0!</v>
      </c>
      <c r="AC38" s="216"/>
      <c r="AD38" s="216"/>
      <c r="AE38" s="216"/>
      <c r="AF38" s="214" t="e">
        <f t="shared" si="10"/>
        <v>#DIV/0!</v>
      </c>
      <c r="AG38" s="215" t="e">
        <f>AE38/AC38</f>
        <v>#DIV/0!</v>
      </c>
      <c r="AH38" s="216"/>
      <c r="AI38" s="216"/>
      <c r="AJ38" s="216"/>
      <c r="AK38" s="214" t="e">
        <f t="shared" si="12"/>
        <v>#DIV/0!</v>
      </c>
      <c r="AL38" s="215" t="e">
        <f>AJ38/AH38</f>
        <v>#DIV/0!</v>
      </c>
      <c r="AM38" s="216"/>
      <c r="AN38" s="216"/>
      <c r="AO38" s="216"/>
      <c r="AP38" s="214" t="e">
        <f t="shared" si="14"/>
        <v>#DIV/0!</v>
      </c>
      <c r="AQ38" s="215" t="e">
        <f>AO38/AM38</f>
        <v>#DIV/0!</v>
      </c>
      <c r="AR38" s="216"/>
      <c r="AS38" s="216"/>
      <c r="AT38" s="216"/>
      <c r="AU38" s="214" t="e">
        <f t="shared" si="16"/>
        <v>#DIV/0!</v>
      </c>
      <c r="AV38" s="215" t="e">
        <f>AT38/AR38</f>
        <v>#DIV/0!</v>
      </c>
      <c r="AW38" s="216"/>
      <c r="AX38" s="216"/>
      <c r="AY38" s="216"/>
      <c r="AZ38" s="214" t="e">
        <f t="shared" si="18"/>
        <v>#DIV/0!</v>
      </c>
      <c r="BA38" s="215" t="e">
        <f>AY38/AW38</f>
        <v>#DIV/0!</v>
      </c>
    </row>
    <row r="39" spans="1:53">
      <c r="A39" s="213"/>
      <c r="B39" s="213"/>
      <c r="C39" s="213"/>
      <c r="D39" s="213"/>
      <c r="E39" s="213"/>
      <c r="F39" s="213"/>
      <c r="G39" s="214" t="e">
        <f t="shared" si="0"/>
        <v>#DIV/0!</v>
      </c>
      <c r="H39" s="215" t="e">
        <f t="shared" si="1"/>
        <v>#DIV/0!</v>
      </c>
      <c r="I39" s="213"/>
      <c r="J39" s="213"/>
      <c r="K39" s="213"/>
      <c r="L39" s="214" t="e">
        <f t="shared" si="2"/>
        <v>#DIV/0!</v>
      </c>
      <c r="M39" s="215" t="e">
        <f t="shared" ref="M39:M55" si="20">K39/I39</f>
        <v>#DIV/0!</v>
      </c>
      <c r="N39" s="213"/>
      <c r="O39" s="213"/>
      <c r="P39" s="213"/>
      <c r="Q39" s="214" t="e">
        <f t="shared" si="4"/>
        <v>#DIV/0!</v>
      </c>
      <c r="R39" s="215" t="e">
        <f t="shared" ref="R39:R55" si="21">P39/N39</f>
        <v>#DIV/0!</v>
      </c>
      <c r="S39" s="213"/>
      <c r="T39" s="213"/>
      <c r="U39" s="213"/>
      <c r="V39" s="214" t="e">
        <f t="shared" si="6"/>
        <v>#DIV/0!</v>
      </c>
      <c r="W39" s="215" t="e">
        <f t="shared" ref="W39:W55" si="22">U39/S39</f>
        <v>#DIV/0!</v>
      </c>
      <c r="X39" s="216"/>
      <c r="Y39" s="216"/>
      <c r="Z39" s="216"/>
      <c r="AA39" s="214" t="e">
        <f t="shared" si="8"/>
        <v>#DIV/0!</v>
      </c>
      <c r="AB39" s="215" t="e">
        <f t="shared" ref="AB39:AB55" si="23">Z39/X39</f>
        <v>#DIV/0!</v>
      </c>
      <c r="AC39" s="216"/>
      <c r="AD39" s="216"/>
      <c r="AE39" s="216"/>
      <c r="AF39" s="214" t="e">
        <f t="shared" si="10"/>
        <v>#DIV/0!</v>
      </c>
      <c r="AG39" s="215" t="e">
        <f t="shared" ref="AG39:AG55" si="24">AE39/AC39</f>
        <v>#DIV/0!</v>
      </c>
      <c r="AH39" s="216"/>
      <c r="AI39" s="216"/>
      <c r="AJ39" s="216"/>
      <c r="AK39" s="214" t="e">
        <f t="shared" si="12"/>
        <v>#DIV/0!</v>
      </c>
      <c r="AL39" s="215" t="e">
        <f t="shared" ref="AL39:AL55" si="25">AJ39/AH39</f>
        <v>#DIV/0!</v>
      </c>
      <c r="AM39" s="216"/>
      <c r="AN39" s="216"/>
      <c r="AO39" s="216"/>
      <c r="AP39" s="214" t="e">
        <f t="shared" si="14"/>
        <v>#DIV/0!</v>
      </c>
      <c r="AQ39" s="215" t="e">
        <f t="shared" ref="AQ39:AQ55" si="26">AO39/AM39</f>
        <v>#DIV/0!</v>
      </c>
      <c r="AR39" s="216"/>
      <c r="AS39" s="216"/>
      <c r="AT39" s="216"/>
      <c r="AU39" s="214" t="e">
        <f t="shared" si="16"/>
        <v>#DIV/0!</v>
      </c>
      <c r="AV39" s="215" t="e">
        <f t="shared" ref="AV39:AV55" si="27">AT39/AR39</f>
        <v>#DIV/0!</v>
      </c>
      <c r="AW39" s="216"/>
      <c r="AX39" s="216"/>
      <c r="AY39" s="216"/>
      <c r="AZ39" s="214" t="e">
        <f t="shared" si="18"/>
        <v>#DIV/0!</v>
      </c>
      <c r="BA39" s="215" t="e">
        <f t="shared" ref="BA39:BA55" si="28">AY39/AW39</f>
        <v>#DIV/0!</v>
      </c>
    </row>
    <row r="40" spans="1:53">
      <c r="A40" s="213"/>
      <c r="B40" s="213"/>
      <c r="C40" s="213"/>
      <c r="D40" s="213"/>
      <c r="E40" s="213"/>
      <c r="F40" s="213"/>
      <c r="G40" s="214" t="e">
        <f t="shared" si="0"/>
        <v>#DIV/0!</v>
      </c>
      <c r="H40" s="215" t="e">
        <f t="shared" si="1"/>
        <v>#DIV/0!</v>
      </c>
      <c r="I40" s="213"/>
      <c r="J40" s="213"/>
      <c r="K40" s="213"/>
      <c r="L40" s="214" t="e">
        <f t="shared" si="2"/>
        <v>#DIV/0!</v>
      </c>
      <c r="M40" s="215" t="e">
        <f t="shared" si="20"/>
        <v>#DIV/0!</v>
      </c>
      <c r="N40" s="213"/>
      <c r="O40" s="213"/>
      <c r="P40" s="213"/>
      <c r="Q40" s="214" t="e">
        <f t="shared" si="4"/>
        <v>#DIV/0!</v>
      </c>
      <c r="R40" s="215" t="e">
        <f t="shared" si="21"/>
        <v>#DIV/0!</v>
      </c>
      <c r="S40" s="213"/>
      <c r="T40" s="213"/>
      <c r="U40" s="213"/>
      <c r="V40" s="214" t="e">
        <f t="shared" si="6"/>
        <v>#DIV/0!</v>
      </c>
      <c r="W40" s="215" t="e">
        <f t="shared" si="22"/>
        <v>#DIV/0!</v>
      </c>
      <c r="X40" s="216"/>
      <c r="Y40" s="216"/>
      <c r="Z40" s="216"/>
      <c r="AA40" s="214" t="e">
        <f t="shared" si="8"/>
        <v>#DIV/0!</v>
      </c>
      <c r="AB40" s="215" t="e">
        <f t="shared" si="23"/>
        <v>#DIV/0!</v>
      </c>
      <c r="AC40" s="216"/>
      <c r="AD40" s="216"/>
      <c r="AE40" s="216"/>
      <c r="AF40" s="214" t="e">
        <f t="shared" si="10"/>
        <v>#DIV/0!</v>
      </c>
      <c r="AG40" s="215" t="e">
        <f t="shared" si="24"/>
        <v>#DIV/0!</v>
      </c>
      <c r="AH40" s="216"/>
      <c r="AI40" s="216"/>
      <c r="AJ40" s="216"/>
      <c r="AK40" s="214" t="e">
        <f t="shared" si="12"/>
        <v>#DIV/0!</v>
      </c>
      <c r="AL40" s="215" t="e">
        <f t="shared" si="25"/>
        <v>#DIV/0!</v>
      </c>
      <c r="AM40" s="216"/>
      <c r="AN40" s="216"/>
      <c r="AO40" s="216"/>
      <c r="AP40" s="214" t="e">
        <f t="shared" si="14"/>
        <v>#DIV/0!</v>
      </c>
      <c r="AQ40" s="215" t="e">
        <f t="shared" si="26"/>
        <v>#DIV/0!</v>
      </c>
      <c r="AR40" s="216"/>
      <c r="AS40" s="216"/>
      <c r="AT40" s="216"/>
      <c r="AU40" s="214" t="e">
        <f t="shared" si="16"/>
        <v>#DIV/0!</v>
      </c>
      <c r="AV40" s="215" t="e">
        <f t="shared" si="27"/>
        <v>#DIV/0!</v>
      </c>
      <c r="AW40" s="216"/>
      <c r="AX40" s="216"/>
      <c r="AY40" s="216"/>
      <c r="AZ40" s="214" t="e">
        <f t="shared" si="18"/>
        <v>#DIV/0!</v>
      </c>
      <c r="BA40" s="215" t="e">
        <f t="shared" si="28"/>
        <v>#DIV/0!</v>
      </c>
    </row>
    <row r="41" spans="1:53">
      <c r="A41" s="213"/>
      <c r="B41" s="213"/>
      <c r="C41" s="213"/>
      <c r="D41" s="213"/>
      <c r="E41" s="213"/>
      <c r="F41" s="213"/>
      <c r="G41" s="214" t="e">
        <f t="shared" si="0"/>
        <v>#DIV/0!</v>
      </c>
      <c r="H41" s="215" t="e">
        <f t="shared" si="1"/>
        <v>#DIV/0!</v>
      </c>
      <c r="I41" s="213"/>
      <c r="J41" s="213"/>
      <c r="K41" s="213"/>
      <c r="L41" s="214" t="e">
        <f t="shared" si="2"/>
        <v>#DIV/0!</v>
      </c>
      <c r="M41" s="215" t="e">
        <f t="shared" si="20"/>
        <v>#DIV/0!</v>
      </c>
      <c r="N41" s="213"/>
      <c r="O41" s="213"/>
      <c r="P41" s="213"/>
      <c r="Q41" s="214" t="e">
        <f t="shared" si="4"/>
        <v>#DIV/0!</v>
      </c>
      <c r="R41" s="215" t="e">
        <f t="shared" si="21"/>
        <v>#DIV/0!</v>
      </c>
      <c r="S41" s="213"/>
      <c r="T41" s="213"/>
      <c r="U41" s="213"/>
      <c r="V41" s="214" t="e">
        <f t="shared" si="6"/>
        <v>#DIV/0!</v>
      </c>
      <c r="W41" s="215" t="e">
        <f t="shared" si="22"/>
        <v>#DIV/0!</v>
      </c>
      <c r="X41" s="216"/>
      <c r="Y41" s="216"/>
      <c r="Z41" s="216"/>
      <c r="AA41" s="214" t="e">
        <f t="shared" si="8"/>
        <v>#DIV/0!</v>
      </c>
      <c r="AB41" s="215" t="e">
        <f t="shared" si="23"/>
        <v>#DIV/0!</v>
      </c>
      <c r="AC41" s="216"/>
      <c r="AD41" s="216"/>
      <c r="AE41" s="216"/>
      <c r="AF41" s="214" t="e">
        <f t="shared" si="10"/>
        <v>#DIV/0!</v>
      </c>
      <c r="AG41" s="215" t="e">
        <f t="shared" si="24"/>
        <v>#DIV/0!</v>
      </c>
      <c r="AH41" s="216"/>
      <c r="AI41" s="216"/>
      <c r="AJ41" s="216"/>
      <c r="AK41" s="214" t="e">
        <f t="shared" si="12"/>
        <v>#DIV/0!</v>
      </c>
      <c r="AL41" s="215" t="e">
        <f t="shared" si="25"/>
        <v>#DIV/0!</v>
      </c>
      <c r="AM41" s="216"/>
      <c r="AN41" s="216"/>
      <c r="AO41" s="216"/>
      <c r="AP41" s="214" t="e">
        <f t="shared" si="14"/>
        <v>#DIV/0!</v>
      </c>
      <c r="AQ41" s="215" t="e">
        <f t="shared" si="26"/>
        <v>#DIV/0!</v>
      </c>
      <c r="AR41" s="216"/>
      <c r="AS41" s="216"/>
      <c r="AT41" s="216"/>
      <c r="AU41" s="214" t="e">
        <f t="shared" si="16"/>
        <v>#DIV/0!</v>
      </c>
      <c r="AV41" s="215" t="e">
        <f t="shared" si="27"/>
        <v>#DIV/0!</v>
      </c>
      <c r="AW41" s="216"/>
      <c r="AX41" s="216"/>
      <c r="AY41" s="216"/>
      <c r="AZ41" s="214" t="e">
        <f t="shared" si="18"/>
        <v>#DIV/0!</v>
      </c>
      <c r="BA41" s="215" t="e">
        <f t="shared" si="28"/>
        <v>#DIV/0!</v>
      </c>
    </row>
    <row r="42" spans="1:53">
      <c r="A42" s="213"/>
      <c r="B42" s="213"/>
      <c r="C42" s="213"/>
      <c r="D42" s="213"/>
      <c r="E42" s="213"/>
      <c r="F42" s="213"/>
      <c r="G42" s="214" t="e">
        <f t="shared" si="0"/>
        <v>#DIV/0!</v>
      </c>
      <c r="H42" s="215" t="e">
        <f t="shared" si="1"/>
        <v>#DIV/0!</v>
      </c>
      <c r="I42" s="213"/>
      <c r="J42" s="213"/>
      <c r="K42" s="213"/>
      <c r="L42" s="214" t="e">
        <f t="shared" si="2"/>
        <v>#DIV/0!</v>
      </c>
      <c r="M42" s="215" t="e">
        <f t="shared" si="20"/>
        <v>#DIV/0!</v>
      </c>
      <c r="N42" s="213"/>
      <c r="O42" s="213"/>
      <c r="P42" s="213"/>
      <c r="Q42" s="214" t="e">
        <f t="shared" si="4"/>
        <v>#DIV/0!</v>
      </c>
      <c r="R42" s="215" t="e">
        <f t="shared" si="21"/>
        <v>#DIV/0!</v>
      </c>
      <c r="S42" s="213"/>
      <c r="T42" s="213"/>
      <c r="U42" s="213"/>
      <c r="V42" s="214" t="e">
        <f t="shared" si="6"/>
        <v>#DIV/0!</v>
      </c>
      <c r="W42" s="215" t="e">
        <f t="shared" si="22"/>
        <v>#DIV/0!</v>
      </c>
      <c r="X42" s="216"/>
      <c r="Y42" s="216"/>
      <c r="Z42" s="216"/>
      <c r="AA42" s="214" t="e">
        <f t="shared" si="8"/>
        <v>#DIV/0!</v>
      </c>
      <c r="AB42" s="215" t="e">
        <f t="shared" si="23"/>
        <v>#DIV/0!</v>
      </c>
      <c r="AC42" s="216"/>
      <c r="AD42" s="216"/>
      <c r="AE42" s="216"/>
      <c r="AF42" s="214" t="e">
        <f t="shared" si="10"/>
        <v>#DIV/0!</v>
      </c>
      <c r="AG42" s="215" t="e">
        <f t="shared" si="24"/>
        <v>#DIV/0!</v>
      </c>
      <c r="AH42" s="216"/>
      <c r="AI42" s="216"/>
      <c r="AJ42" s="216"/>
      <c r="AK42" s="214" t="e">
        <f t="shared" si="12"/>
        <v>#DIV/0!</v>
      </c>
      <c r="AL42" s="215" t="e">
        <f t="shared" si="25"/>
        <v>#DIV/0!</v>
      </c>
      <c r="AM42" s="216"/>
      <c r="AN42" s="216"/>
      <c r="AO42" s="216"/>
      <c r="AP42" s="214" t="e">
        <f t="shared" si="14"/>
        <v>#DIV/0!</v>
      </c>
      <c r="AQ42" s="215" t="e">
        <f t="shared" si="26"/>
        <v>#DIV/0!</v>
      </c>
      <c r="AR42" s="216"/>
      <c r="AS42" s="216"/>
      <c r="AT42" s="216"/>
      <c r="AU42" s="214" t="e">
        <f t="shared" si="16"/>
        <v>#DIV/0!</v>
      </c>
      <c r="AV42" s="215" t="e">
        <f t="shared" si="27"/>
        <v>#DIV/0!</v>
      </c>
      <c r="AW42" s="216"/>
      <c r="AX42" s="216"/>
      <c r="AY42" s="216"/>
      <c r="AZ42" s="214" t="e">
        <f t="shared" si="18"/>
        <v>#DIV/0!</v>
      </c>
      <c r="BA42" s="215" t="e">
        <f t="shared" si="28"/>
        <v>#DIV/0!</v>
      </c>
    </row>
    <row r="43" spans="1:53">
      <c r="A43" s="213"/>
      <c r="B43" s="213"/>
      <c r="C43" s="213"/>
      <c r="D43" s="213"/>
      <c r="E43" s="213"/>
      <c r="F43" s="213"/>
      <c r="G43" s="214" t="e">
        <f t="shared" si="0"/>
        <v>#DIV/0!</v>
      </c>
      <c r="H43" s="215" t="e">
        <f t="shared" si="1"/>
        <v>#DIV/0!</v>
      </c>
      <c r="I43" s="213"/>
      <c r="J43" s="213"/>
      <c r="K43" s="213"/>
      <c r="L43" s="214" t="e">
        <f t="shared" si="2"/>
        <v>#DIV/0!</v>
      </c>
      <c r="M43" s="215" t="e">
        <f t="shared" si="20"/>
        <v>#DIV/0!</v>
      </c>
      <c r="N43" s="213"/>
      <c r="O43" s="213"/>
      <c r="P43" s="213"/>
      <c r="Q43" s="214" t="e">
        <f t="shared" si="4"/>
        <v>#DIV/0!</v>
      </c>
      <c r="R43" s="215" t="e">
        <f t="shared" si="21"/>
        <v>#DIV/0!</v>
      </c>
      <c r="S43" s="213"/>
      <c r="T43" s="213"/>
      <c r="U43" s="213"/>
      <c r="V43" s="214" t="e">
        <f t="shared" si="6"/>
        <v>#DIV/0!</v>
      </c>
      <c r="W43" s="215" t="e">
        <f t="shared" si="22"/>
        <v>#DIV/0!</v>
      </c>
      <c r="X43" s="216"/>
      <c r="Y43" s="216"/>
      <c r="Z43" s="216"/>
      <c r="AA43" s="214" t="e">
        <f t="shared" si="8"/>
        <v>#DIV/0!</v>
      </c>
      <c r="AB43" s="215" t="e">
        <f t="shared" si="23"/>
        <v>#DIV/0!</v>
      </c>
      <c r="AC43" s="216"/>
      <c r="AD43" s="216"/>
      <c r="AE43" s="216"/>
      <c r="AF43" s="214" t="e">
        <f t="shared" si="10"/>
        <v>#DIV/0!</v>
      </c>
      <c r="AG43" s="215" t="e">
        <f t="shared" si="24"/>
        <v>#DIV/0!</v>
      </c>
      <c r="AH43" s="216"/>
      <c r="AI43" s="216"/>
      <c r="AJ43" s="216"/>
      <c r="AK43" s="214" t="e">
        <f t="shared" si="12"/>
        <v>#DIV/0!</v>
      </c>
      <c r="AL43" s="215" t="e">
        <f t="shared" si="25"/>
        <v>#DIV/0!</v>
      </c>
      <c r="AM43" s="216"/>
      <c r="AN43" s="216"/>
      <c r="AO43" s="216"/>
      <c r="AP43" s="214" t="e">
        <f t="shared" si="14"/>
        <v>#DIV/0!</v>
      </c>
      <c r="AQ43" s="215" t="e">
        <f t="shared" si="26"/>
        <v>#DIV/0!</v>
      </c>
      <c r="AR43" s="216"/>
      <c r="AS43" s="216"/>
      <c r="AT43" s="216"/>
      <c r="AU43" s="214" t="e">
        <f t="shared" si="16"/>
        <v>#DIV/0!</v>
      </c>
      <c r="AV43" s="215" t="e">
        <f t="shared" si="27"/>
        <v>#DIV/0!</v>
      </c>
      <c r="AW43" s="216"/>
      <c r="AX43" s="216"/>
      <c r="AY43" s="216"/>
      <c r="AZ43" s="214" t="e">
        <f t="shared" si="18"/>
        <v>#DIV/0!</v>
      </c>
      <c r="BA43" s="215" t="e">
        <f t="shared" si="28"/>
        <v>#DIV/0!</v>
      </c>
    </row>
    <row r="44" spans="1:53">
      <c r="A44" s="213"/>
      <c r="B44" s="213"/>
      <c r="C44" s="213"/>
      <c r="D44" s="213"/>
      <c r="E44" s="213"/>
      <c r="F44" s="213"/>
      <c r="G44" s="214" t="e">
        <f t="shared" si="0"/>
        <v>#DIV/0!</v>
      </c>
      <c r="H44" s="215" t="e">
        <f t="shared" si="1"/>
        <v>#DIV/0!</v>
      </c>
      <c r="I44" s="213"/>
      <c r="J44" s="213"/>
      <c r="K44" s="213"/>
      <c r="L44" s="214" t="e">
        <f t="shared" si="2"/>
        <v>#DIV/0!</v>
      </c>
      <c r="M44" s="215" t="e">
        <f t="shared" si="20"/>
        <v>#DIV/0!</v>
      </c>
      <c r="N44" s="213"/>
      <c r="O44" s="213"/>
      <c r="P44" s="213"/>
      <c r="Q44" s="214" t="e">
        <f t="shared" si="4"/>
        <v>#DIV/0!</v>
      </c>
      <c r="R44" s="215" t="e">
        <f t="shared" si="21"/>
        <v>#DIV/0!</v>
      </c>
      <c r="S44" s="213"/>
      <c r="T44" s="213"/>
      <c r="U44" s="213"/>
      <c r="V44" s="214" t="e">
        <f t="shared" si="6"/>
        <v>#DIV/0!</v>
      </c>
      <c r="W44" s="215" t="e">
        <f t="shared" si="22"/>
        <v>#DIV/0!</v>
      </c>
      <c r="X44" s="216"/>
      <c r="Y44" s="216"/>
      <c r="Z44" s="216"/>
      <c r="AA44" s="214" t="e">
        <f t="shared" si="8"/>
        <v>#DIV/0!</v>
      </c>
      <c r="AB44" s="215" t="e">
        <f t="shared" si="23"/>
        <v>#DIV/0!</v>
      </c>
      <c r="AC44" s="216"/>
      <c r="AD44" s="216"/>
      <c r="AE44" s="216"/>
      <c r="AF44" s="214" t="e">
        <f t="shared" si="10"/>
        <v>#DIV/0!</v>
      </c>
      <c r="AG44" s="215" t="e">
        <f t="shared" si="24"/>
        <v>#DIV/0!</v>
      </c>
      <c r="AH44" s="216"/>
      <c r="AI44" s="216"/>
      <c r="AJ44" s="216"/>
      <c r="AK44" s="214" t="e">
        <f t="shared" si="12"/>
        <v>#DIV/0!</v>
      </c>
      <c r="AL44" s="215" t="e">
        <f t="shared" si="25"/>
        <v>#DIV/0!</v>
      </c>
      <c r="AM44" s="216"/>
      <c r="AN44" s="216"/>
      <c r="AO44" s="216"/>
      <c r="AP44" s="214" t="e">
        <f t="shared" si="14"/>
        <v>#DIV/0!</v>
      </c>
      <c r="AQ44" s="215" t="e">
        <f t="shared" si="26"/>
        <v>#DIV/0!</v>
      </c>
      <c r="AR44" s="216"/>
      <c r="AS44" s="216"/>
      <c r="AT44" s="216"/>
      <c r="AU44" s="214" t="e">
        <f t="shared" si="16"/>
        <v>#DIV/0!</v>
      </c>
      <c r="AV44" s="215" t="e">
        <f t="shared" si="27"/>
        <v>#DIV/0!</v>
      </c>
      <c r="AW44" s="216"/>
      <c r="AX44" s="216"/>
      <c r="AY44" s="216"/>
      <c r="AZ44" s="214" t="e">
        <f t="shared" si="18"/>
        <v>#DIV/0!</v>
      </c>
      <c r="BA44" s="215" t="e">
        <f t="shared" si="28"/>
        <v>#DIV/0!</v>
      </c>
    </row>
    <row r="45" spans="1:53">
      <c r="A45" s="213"/>
      <c r="B45" s="213"/>
      <c r="C45" s="213"/>
      <c r="D45" s="213"/>
      <c r="E45" s="213"/>
      <c r="F45" s="213"/>
      <c r="G45" s="214" t="e">
        <f t="shared" si="0"/>
        <v>#DIV/0!</v>
      </c>
      <c r="H45" s="215" t="e">
        <f t="shared" si="1"/>
        <v>#DIV/0!</v>
      </c>
      <c r="I45" s="213"/>
      <c r="J45" s="213"/>
      <c r="K45" s="213"/>
      <c r="L45" s="214" t="e">
        <f t="shared" si="2"/>
        <v>#DIV/0!</v>
      </c>
      <c r="M45" s="215" t="e">
        <f t="shared" si="20"/>
        <v>#DIV/0!</v>
      </c>
      <c r="N45" s="213"/>
      <c r="O45" s="213"/>
      <c r="P45" s="213"/>
      <c r="Q45" s="214" t="e">
        <f t="shared" si="4"/>
        <v>#DIV/0!</v>
      </c>
      <c r="R45" s="215" t="e">
        <f t="shared" si="21"/>
        <v>#DIV/0!</v>
      </c>
      <c r="S45" s="213"/>
      <c r="T45" s="213"/>
      <c r="U45" s="213"/>
      <c r="V45" s="214" t="e">
        <f t="shared" si="6"/>
        <v>#DIV/0!</v>
      </c>
      <c r="W45" s="215" t="e">
        <f t="shared" si="22"/>
        <v>#DIV/0!</v>
      </c>
      <c r="X45" s="216"/>
      <c r="Y45" s="216"/>
      <c r="Z45" s="216"/>
      <c r="AA45" s="214" t="e">
        <f t="shared" si="8"/>
        <v>#DIV/0!</v>
      </c>
      <c r="AB45" s="215" t="e">
        <f t="shared" si="23"/>
        <v>#DIV/0!</v>
      </c>
      <c r="AC45" s="216"/>
      <c r="AD45" s="216"/>
      <c r="AE45" s="216"/>
      <c r="AF45" s="214" t="e">
        <f t="shared" si="10"/>
        <v>#DIV/0!</v>
      </c>
      <c r="AG45" s="215" t="e">
        <f t="shared" si="24"/>
        <v>#DIV/0!</v>
      </c>
      <c r="AH45" s="216"/>
      <c r="AI45" s="216"/>
      <c r="AJ45" s="216"/>
      <c r="AK45" s="214" t="e">
        <f t="shared" si="12"/>
        <v>#DIV/0!</v>
      </c>
      <c r="AL45" s="215" t="e">
        <f t="shared" si="25"/>
        <v>#DIV/0!</v>
      </c>
      <c r="AM45" s="216"/>
      <c r="AN45" s="216"/>
      <c r="AO45" s="216"/>
      <c r="AP45" s="214" t="e">
        <f t="shared" si="14"/>
        <v>#DIV/0!</v>
      </c>
      <c r="AQ45" s="215" t="e">
        <f t="shared" si="26"/>
        <v>#DIV/0!</v>
      </c>
      <c r="AR45" s="216"/>
      <c r="AS45" s="216"/>
      <c r="AT45" s="216"/>
      <c r="AU45" s="214" t="e">
        <f t="shared" si="16"/>
        <v>#DIV/0!</v>
      </c>
      <c r="AV45" s="215" t="e">
        <f t="shared" si="27"/>
        <v>#DIV/0!</v>
      </c>
      <c r="AW45" s="216"/>
      <c r="AX45" s="216"/>
      <c r="AY45" s="216"/>
      <c r="AZ45" s="214" t="e">
        <f t="shared" si="18"/>
        <v>#DIV/0!</v>
      </c>
      <c r="BA45" s="215" t="e">
        <f t="shared" si="28"/>
        <v>#DIV/0!</v>
      </c>
    </row>
    <row r="46" spans="1:53">
      <c r="A46" s="213"/>
      <c r="B46" s="213"/>
      <c r="C46" s="213"/>
      <c r="D46" s="213"/>
      <c r="E46" s="213"/>
      <c r="F46" s="213"/>
      <c r="G46" s="214" t="e">
        <f t="shared" si="0"/>
        <v>#DIV/0!</v>
      </c>
      <c r="H46" s="215" t="e">
        <f t="shared" si="1"/>
        <v>#DIV/0!</v>
      </c>
      <c r="I46" s="213"/>
      <c r="J46" s="213"/>
      <c r="K46" s="213"/>
      <c r="L46" s="214" t="e">
        <f t="shared" si="2"/>
        <v>#DIV/0!</v>
      </c>
      <c r="M46" s="215" t="e">
        <f t="shared" si="20"/>
        <v>#DIV/0!</v>
      </c>
      <c r="N46" s="213"/>
      <c r="O46" s="213"/>
      <c r="P46" s="213"/>
      <c r="Q46" s="214" t="e">
        <f t="shared" si="4"/>
        <v>#DIV/0!</v>
      </c>
      <c r="R46" s="215" t="e">
        <f t="shared" si="21"/>
        <v>#DIV/0!</v>
      </c>
      <c r="S46" s="213"/>
      <c r="T46" s="213"/>
      <c r="U46" s="213"/>
      <c r="V46" s="214" t="e">
        <f t="shared" si="6"/>
        <v>#DIV/0!</v>
      </c>
      <c r="W46" s="215" t="e">
        <f t="shared" si="22"/>
        <v>#DIV/0!</v>
      </c>
      <c r="X46" s="216"/>
      <c r="Y46" s="216"/>
      <c r="Z46" s="216"/>
      <c r="AA46" s="214" t="e">
        <f t="shared" si="8"/>
        <v>#DIV/0!</v>
      </c>
      <c r="AB46" s="215" t="e">
        <f t="shared" si="23"/>
        <v>#DIV/0!</v>
      </c>
      <c r="AC46" s="216"/>
      <c r="AD46" s="216"/>
      <c r="AE46" s="216"/>
      <c r="AF46" s="214" t="e">
        <f t="shared" si="10"/>
        <v>#DIV/0!</v>
      </c>
      <c r="AG46" s="215" t="e">
        <f t="shared" si="24"/>
        <v>#DIV/0!</v>
      </c>
      <c r="AH46" s="216"/>
      <c r="AI46" s="216"/>
      <c r="AJ46" s="216"/>
      <c r="AK46" s="214" t="e">
        <f t="shared" si="12"/>
        <v>#DIV/0!</v>
      </c>
      <c r="AL46" s="215" t="e">
        <f t="shared" si="25"/>
        <v>#DIV/0!</v>
      </c>
      <c r="AM46" s="216"/>
      <c r="AN46" s="216"/>
      <c r="AO46" s="216"/>
      <c r="AP46" s="214" t="e">
        <f t="shared" si="14"/>
        <v>#DIV/0!</v>
      </c>
      <c r="AQ46" s="215" t="e">
        <f t="shared" si="26"/>
        <v>#DIV/0!</v>
      </c>
      <c r="AR46" s="216"/>
      <c r="AS46" s="216"/>
      <c r="AT46" s="216"/>
      <c r="AU46" s="214" t="e">
        <f t="shared" si="16"/>
        <v>#DIV/0!</v>
      </c>
      <c r="AV46" s="215" t="e">
        <f t="shared" si="27"/>
        <v>#DIV/0!</v>
      </c>
      <c r="AW46" s="216"/>
      <c r="AX46" s="216"/>
      <c r="AY46" s="216"/>
      <c r="AZ46" s="214" t="e">
        <f t="shared" si="18"/>
        <v>#DIV/0!</v>
      </c>
      <c r="BA46" s="215" t="e">
        <f t="shared" si="28"/>
        <v>#DIV/0!</v>
      </c>
    </row>
    <row r="47" spans="1:53">
      <c r="A47" s="213"/>
      <c r="B47" s="213"/>
      <c r="C47" s="213"/>
      <c r="D47" s="213"/>
      <c r="E47" s="213"/>
      <c r="F47" s="213"/>
      <c r="G47" s="214" t="e">
        <f t="shared" si="0"/>
        <v>#DIV/0!</v>
      </c>
      <c r="H47" s="215" t="e">
        <f t="shared" si="1"/>
        <v>#DIV/0!</v>
      </c>
      <c r="I47" s="213"/>
      <c r="J47" s="213"/>
      <c r="K47" s="213"/>
      <c r="L47" s="214" t="e">
        <f t="shared" si="2"/>
        <v>#DIV/0!</v>
      </c>
      <c r="M47" s="215" t="e">
        <f t="shared" si="20"/>
        <v>#DIV/0!</v>
      </c>
      <c r="N47" s="213"/>
      <c r="O47" s="213"/>
      <c r="P47" s="213"/>
      <c r="Q47" s="214" t="e">
        <f t="shared" si="4"/>
        <v>#DIV/0!</v>
      </c>
      <c r="R47" s="215" t="e">
        <f t="shared" si="21"/>
        <v>#DIV/0!</v>
      </c>
      <c r="S47" s="213"/>
      <c r="T47" s="213"/>
      <c r="U47" s="213"/>
      <c r="V47" s="214" t="e">
        <f t="shared" si="6"/>
        <v>#DIV/0!</v>
      </c>
      <c r="W47" s="215" t="e">
        <f t="shared" si="22"/>
        <v>#DIV/0!</v>
      </c>
      <c r="X47" s="216"/>
      <c r="Y47" s="216"/>
      <c r="Z47" s="216"/>
      <c r="AA47" s="214" t="e">
        <f t="shared" si="8"/>
        <v>#DIV/0!</v>
      </c>
      <c r="AB47" s="215" t="e">
        <f t="shared" si="23"/>
        <v>#DIV/0!</v>
      </c>
      <c r="AC47" s="216"/>
      <c r="AD47" s="216"/>
      <c r="AE47" s="216"/>
      <c r="AF47" s="214" t="e">
        <f t="shared" si="10"/>
        <v>#DIV/0!</v>
      </c>
      <c r="AG47" s="215" t="e">
        <f t="shared" si="24"/>
        <v>#DIV/0!</v>
      </c>
      <c r="AH47" s="216"/>
      <c r="AI47" s="216"/>
      <c r="AJ47" s="216"/>
      <c r="AK47" s="214" t="e">
        <f t="shared" si="12"/>
        <v>#DIV/0!</v>
      </c>
      <c r="AL47" s="215" t="e">
        <f t="shared" si="25"/>
        <v>#DIV/0!</v>
      </c>
      <c r="AM47" s="216"/>
      <c r="AN47" s="216"/>
      <c r="AO47" s="216"/>
      <c r="AP47" s="214" t="e">
        <f t="shared" si="14"/>
        <v>#DIV/0!</v>
      </c>
      <c r="AQ47" s="215" t="e">
        <f t="shared" si="26"/>
        <v>#DIV/0!</v>
      </c>
      <c r="AR47" s="216"/>
      <c r="AS47" s="216"/>
      <c r="AT47" s="216"/>
      <c r="AU47" s="214" t="e">
        <f t="shared" si="16"/>
        <v>#DIV/0!</v>
      </c>
      <c r="AV47" s="215" t="e">
        <f t="shared" si="27"/>
        <v>#DIV/0!</v>
      </c>
      <c r="AW47" s="216"/>
      <c r="AX47" s="216"/>
      <c r="AY47" s="216"/>
      <c r="AZ47" s="214" t="e">
        <f t="shared" si="18"/>
        <v>#DIV/0!</v>
      </c>
      <c r="BA47" s="215" t="e">
        <f t="shared" si="28"/>
        <v>#DIV/0!</v>
      </c>
    </row>
    <row r="48" spans="1:53">
      <c r="A48" s="213"/>
      <c r="B48" s="213"/>
      <c r="C48" s="213"/>
      <c r="D48" s="213"/>
      <c r="E48" s="213"/>
      <c r="F48" s="213"/>
      <c r="G48" s="214" t="e">
        <f t="shared" si="0"/>
        <v>#DIV/0!</v>
      </c>
      <c r="H48" s="215" t="e">
        <f t="shared" si="1"/>
        <v>#DIV/0!</v>
      </c>
      <c r="I48" s="213"/>
      <c r="J48" s="213"/>
      <c r="K48" s="213"/>
      <c r="L48" s="214" t="e">
        <f t="shared" si="2"/>
        <v>#DIV/0!</v>
      </c>
      <c r="M48" s="215" t="e">
        <f t="shared" si="20"/>
        <v>#DIV/0!</v>
      </c>
      <c r="N48" s="213"/>
      <c r="O48" s="213"/>
      <c r="P48" s="213"/>
      <c r="Q48" s="214" t="e">
        <f t="shared" si="4"/>
        <v>#DIV/0!</v>
      </c>
      <c r="R48" s="215" t="e">
        <f t="shared" si="21"/>
        <v>#DIV/0!</v>
      </c>
      <c r="S48" s="213"/>
      <c r="T48" s="213"/>
      <c r="U48" s="213"/>
      <c r="V48" s="214" t="e">
        <f t="shared" si="6"/>
        <v>#DIV/0!</v>
      </c>
      <c r="W48" s="215" t="e">
        <f t="shared" si="22"/>
        <v>#DIV/0!</v>
      </c>
      <c r="X48" s="216"/>
      <c r="Y48" s="216"/>
      <c r="Z48" s="216"/>
      <c r="AA48" s="214" t="e">
        <f t="shared" si="8"/>
        <v>#DIV/0!</v>
      </c>
      <c r="AB48" s="215" t="e">
        <f t="shared" si="23"/>
        <v>#DIV/0!</v>
      </c>
      <c r="AC48" s="216"/>
      <c r="AD48" s="216"/>
      <c r="AE48" s="216"/>
      <c r="AF48" s="214" t="e">
        <f t="shared" si="10"/>
        <v>#DIV/0!</v>
      </c>
      <c r="AG48" s="215" t="e">
        <f t="shared" si="24"/>
        <v>#DIV/0!</v>
      </c>
      <c r="AH48" s="216"/>
      <c r="AI48" s="216"/>
      <c r="AJ48" s="216"/>
      <c r="AK48" s="214" t="e">
        <f t="shared" si="12"/>
        <v>#DIV/0!</v>
      </c>
      <c r="AL48" s="215" t="e">
        <f t="shared" si="25"/>
        <v>#DIV/0!</v>
      </c>
      <c r="AM48" s="216"/>
      <c r="AN48" s="216"/>
      <c r="AO48" s="216"/>
      <c r="AP48" s="214" t="e">
        <f t="shared" si="14"/>
        <v>#DIV/0!</v>
      </c>
      <c r="AQ48" s="215" t="e">
        <f t="shared" si="26"/>
        <v>#DIV/0!</v>
      </c>
      <c r="AR48" s="216"/>
      <c r="AS48" s="216"/>
      <c r="AT48" s="216"/>
      <c r="AU48" s="214" t="e">
        <f t="shared" si="16"/>
        <v>#DIV/0!</v>
      </c>
      <c r="AV48" s="215" t="e">
        <f t="shared" si="27"/>
        <v>#DIV/0!</v>
      </c>
      <c r="AW48" s="216"/>
      <c r="AX48" s="216"/>
      <c r="AY48" s="216"/>
      <c r="AZ48" s="214" t="e">
        <f t="shared" si="18"/>
        <v>#DIV/0!</v>
      </c>
      <c r="BA48" s="215" t="e">
        <f t="shared" si="28"/>
        <v>#DIV/0!</v>
      </c>
    </row>
    <row r="49" spans="1:53">
      <c r="A49" s="213"/>
      <c r="B49" s="213"/>
      <c r="C49" s="213"/>
      <c r="D49" s="213"/>
      <c r="E49" s="213"/>
      <c r="F49" s="213"/>
      <c r="G49" s="214" t="e">
        <f t="shared" si="0"/>
        <v>#DIV/0!</v>
      </c>
      <c r="H49" s="215" t="e">
        <f t="shared" si="1"/>
        <v>#DIV/0!</v>
      </c>
      <c r="I49" s="213"/>
      <c r="J49" s="213"/>
      <c r="K49" s="213"/>
      <c r="L49" s="214" t="e">
        <f t="shared" si="2"/>
        <v>#DIV/0!</v>
      </c>
      <c r="M49" s="215" t="e">
        <f t="shared" si="20"/>
        <v>#DIV/0!</v>
      </c>
      <c r="N49" s="213"/>
      <c r="O49" s="213"/>
      <c r="P49" s="213"/>
      <c r="Q49" s="214" t="e">
        <f t="shared" si="4"/>
        <v>#DIV/0!</v>
      </c>
      <c r="R49" s="215" t="e">
        <f t="shared" si="21"/>
        <v>#DIV/0!</v>
      </c>
      <c r="S49" s="213"/>
      <c r="T49" s="213"/>
      <c r="U49" s="213"/>
      <c r="V49" s="214" t="e">
        <f t="shared" si="6"/>
        <v>#DIV/0!</v>
      </c>
      <c r="W49" s="215" t="e">
        <f t="shared" si="22"/>
        <v>#DIV/0!</v>
      </c>
      <c r="X49" s="216"/>
      <c r="Y49" s="216"/>
      <c r="Z49" s="216"/>
      <c r="AA49" s="214" t="e">
        <f t="shared" si="8"/>
        <v>#DIV/0!</v>
      </c>
      <c r="AB49" s="215" t="e">
        <f t="shared" si="23"/>
        <v>#DIV/0!</v>
      </c>
      <c r="AC49" s="216"/>
      <c r="AD49" s="216"/>
      <c r="AE49" s="216"/>
      <c r="AF49" s="214" t="e">
        <f t="shared" si="10"/>
        <v>#DIV/0!</v>
      </c>
      <c r="AG49" s="215" t="e">
        <f t="shared" si="24"/>
        <v>#DIV/0!</v>
      </c>
      <c r="AH49" s="216"/>
      <c r="AI49" s="216"/>
      <c r="AJ49" s="216"/>
      <c r="AK49" s="214" t="e">
        <f t="shared" si="12"/>
        <v>#DIV/0!</v>
      </c>
      <c r="AL49" s="215" t="e">
        <f t="shared" si="25"/>
        <v>#DIV/0!</v>
      </c>
      <c r="AM49" s="216"/>
      <c r="AN49" s="216"/>
      <c r="AO49" s="216"/>
      <c r="AP49" s="214" t="e">
        <f t="shared" si="14"/>
        <v>#DIV/0!</v>
      </c>
      <c r="AQ49" s="215" t="e">
        <f t="shared" si="26"/>
        <v>#DIV/0!</v>
      </c>
      <c r="AR49" s="216"/>
      <c r="AS49" s="216"/>
      <c r="AT49" s="216"/>
      <c r="AU49" s="214" t="e">
        <f t="shared" si="16"/>
        <v>#DIV/0!</v>
      </c>
      <c r="AV49" s="215" t="e">
        <f t="shared" si="27"/>
        <v>#DIV/0!</v>
      </c>
      <c r="AW49" s="216"/>
      <c r="AX49" s="216"/>
      <c r="AY49" s="216"/>
      <c r="AZ49" s="214" t="e">
        <f t="shared" si="18"/>
        <v>#DIV/0!</v>
      </c>
      <c r="BA49" s="215" t="e">
        <f t="shared" si="28"/>
        <v>#DIV/0!</v>
      </c>
    </row>
    <row r="50" spans="1:53">
      <c r="A50" s="213"/>
      <c r="B50" s="213"/>
      <c r="C50" s="213"/>
      <c r="D50" s="213"/>
      <c r="E50" s="213"/>
      <c r="F50" s="213"/>
      <c r="G50" s="214" t="e">
        <f t="shared" si="0"/>
        <v>#DIV/0!</v>
      </c>
      <c r="H50" s="215" t="e">
        <f t="shared" si="1"/>
        <v>#DIV/0!</v>
      </c>
      <c r="I50" s="213"/>
      <c r="J50" s="213"/>
      <c r="K50" s="213"/>
      <c r="L50" s="214" t="e">
        <f t="shared" si="2"/>
        <v>#DIV/0!</v>
      </c>
      <c r="M50" s="215" t="e">
        <f t="shared" si="20"/>
        <v>#DIV/0!</v>
      </c>
      <c r="N50" s="213"/>
      <c r="O50" s="213"/>
      <c r="P50" s="213"/>
      <c r="Q50" s="214" t="e">
        <f t="shared" si="4"/>
        <v>#DIV/0!</v>
      </c>
      <c r="R50" s="215" t="e">
        <f t="shared" si="21"/>
        <v>#DIV/0!</v>
      </c>
      <c r="S50" s="213"/>
      <c r="T50" s="213"/>
      <c r="U50" s="213"/>
      <c r="V50" s="214" t="e">
        <f t="shared" si="6"/>
        <v>#DIV/0!</v>
      </c>
      <c r="W50" s="215" t="e">
        <f t="shared" si="22"/>
        <v>#DIV/0!</v>
      </c>
      <c r="X50" s="216"/>
      <c r="Y50" s="216"/>
      <c r="Z50" s="216"/>
      <c r="AA50" s="214" t="e">
        <f t="shared" si="8"/>
        <v>#DIV/0!</v>
      </c>
      <c r="AB50" s="215" t="e">
        <f t="shared" si="23"/>
        <v>#DIV/0!</v>
      </c>
      <c r="AC50" s="216"/>
      <c r="AD50" s="216"/>
      <c r="AE50" s="216"/>
      <c r="AF50" s="214" t="e">
        <f t="shared" si="10"/>
        <v>#DIV/0!</v>
      </c>
      <c r="AG50" s="215" t="e">
        <f t="shared" si="24"/>
        <v>#DIV/0!</v>
      </c>
      <c r="AH50" s="216"/>
      <c r="AI50" s="216"/>
      <c r="AJ50" s="216"/>
      <c r="AK50" s="214" t="e">
        <f t="shared" si="12"/>
        <v>#DIV/0!</v>
      </c>
      <c r="AL50" s="215" t="e">
        <f t="shared" si="25"/>
        <v>#DIV/0!</v>
      </c>
      <c r="AM50" s="216"/>
      <c r="AN50" s="216"/>
      <c r="AO50" s="216"/>
      <c r="AP50" s="214" t="e">
        <f t="shared" si="14"/>
        <v>#DIV/0!</v>
      </c>
      <c r="AQ50" s="215" t="e">
        <f t="shared" si="26"/>
        <v>#DIV/0!</v>
      </c>
      <c r="AR50" s="216"/>
      <c r="AS50" s="216"/>
      <c r="AT50" s="216"/>
      <c r="AU50" s="214" t="e">
        <f t="shared" si="16"/>
        <v>#DIV/0!</v>
      </c>
      <c r="AV50" s="215" t="e">
        <f t="shared" si="27"/>
        <v>#DIV/0!</v>
      </c>
      <c r="AW50" s="216"/>
      <c r="AX50" s="216"/>
      <c r="AY50" s="216"/>
      <c r="AZ50" s="214" t="e">
        <f t="shared" si="18"/>
        <v>#DIV/0!</v>
      </c>
      <c r="BA50" s="215" t="e">
        <f t="shared" si="28"/>
        <v>#DIV/0!</v>
      </c>
    </row>
    <row r="51" spans="1:53">
      <c r="A51" s="213"/>
      <c r="B51" s="213"/>
      <c r="C51" s="213"/>
      <c r="D51" s="213"/>
      <c r="E51" s="213"/>
      <c r="F51" s="213"/>
      <c r="G51" s="214" t="e">
        <f t="shared" si="0"/>
        <v>#DIV/0!</v>
      </c>
      <c r="H51" s="215" t="e">
        <f t="shared" si="1"/>
        <v>#DIV/0!</v>
      </c>
      <c r="I51" s="213"/>
      <c r="J51" s="213"/>
      <c r="K51" s="213"/>
      <c r="L51" s="214" t="e">
        <f t="shared" si="2"/>
        <v>#DIV/0!</v>
      </c>
      <c r="M51" s="215" t="e">
        <f t="shared" si="20"/>
        <v>#DIV/0!</v>
      </c>
      <c r="N51" s="213"/>
      <c r="O51" s="213"/>
      <c r="P51" s="213"/>
      <c r="Q51" s="214" t="e">
        <f t="shared" si="4"/>
        <v>#DIV/0!</v>
      </c>
      <c r="R51" s="215" t="e">
        <f t="shared" si="21"/>
        <v>#DIV/0!</v>
      </c>
      <c r="S51" s="213"/>
      <c r="T51" s="213"/>
      <c r="U51" s="213"/>
      <c r="V51" s="214" t="e">
        <f t="shared" si="6"/>
        <v>#DIV/0!</v>
      </c>
      <c r="W51" s="215" t="e">
        <f t="shared" si="22"/>
        <v>#DIV/0!</v>
      </c>
      <c r="X51" s="216"/>
      <c r="Y51" s="216"/>
      <c r="Z51" s="216"/>
      <c r="AA51" s="214" t="e">
        <f t="shared" si="8"/>
        <v>#DIV/0!</v>
      </c>
      <c r="AB51" s="215" t="e">
        <f t="shared" si="23"/>
        <v>#DIV/0!</v>
      </c>
      <c r="AC51" s="216"/>
      <c r="AD51" s="216"/>
      <c r="AE51" s="216"/>
      <c r="AF51" s="214" t="e">
        <f t="shared" si="10"/>
        <v>#DIV/0!</v>
      </c>
      <c r="AG51" s="215" t="e">
        <f t="shared" si="24"/>
        <v>#DIV/0!</v>
      </c>
      <c r="AH51" s="216"/>
      <c r="AI51" s="216"/>
      <c r="AJ51" s="216"/>
      <c r="AK51" s="214" t="e">
        <f t="shared" si="12"/>
        <v>#DIV/0!</v>
      </c>
      <c r="AL51" s="215" t="e">
        <f t="shared" si="25"/>
        <v>#DIV/0!</v>
      </c>
      <c r="AM51" s="216"/>
      <c r="AN51" s="216"/>
      <c r="AO51" s="216"/>
      <c r="AP51" s="214" t="e">
        <f t="shared" si="14"/>
        <v>#DIV/0!</v>
      </c>
      <c r="AQ51" s="215" t="e">
        <f t="shared" si="26"/>
        <v>#DIV/0!</v>
      </c>
      <c r="AR51" s="216"/>
      <c r="AS51" s="216"/>
      <c r="AT51" s="216"/>
      <c r="AU51" s="214" t="e">
        <f t="shared" si="16"/>
        <v>#DIV/0!</v>
      </c>
      <c r="AV51" s="215" t="e">
        <f t="shared" si="27"/>
        <v>#DIV/0!</v>
      </c>
      <c r="AW51" s="216"/>
      <c r="AX51" s="216"/>
      <c r="AY51" s="216"/>
      <c r="AZ51" s="214" t="e">
        <f t="shared" si="18"/>
        <v>#DIV/0!</v>
      </c>
      <c r="BA51" s="215" t="e">
        <f t="shared" si="28"/>
        <v>#DIV/0!</v>
      </c>
    </row>
    <row r="52" spans="1:53">
      <c r="A52" s="213"/>
      <c r="B52" s="213"/>
      <c r="C52" s="213"/>
      <c r="D52" s="213"/>
      <c r="E52" s="213"/>
      <c r="F52" s="213"/>
      <c r="G52" s="214" t="e">
        <f t="shared" si="0"/>
        <v>#DIV/0!</v>
      </c>
      <c r="H52" s="215" t="e">
        <f t="shared" si="1"/>
        <v>#DIV/0!</v>
      </c>
      <c r="I52" s="213"/>
      <c r="J52" s="213"/>
      <c r="K52" s="213"/>
      <c r="L52" s="214" t="e">
        <f t="shared" si="2"/>
        <v>#DIV/0!</v>
      </c>
      <c r="M52" s="215" t="e">
        <f t="shared" si="20"/>
        <v>#DIV/0!</v>
      </c>
      <c r="N52" s="213"/>
      <c r="O52" s="213"/>
      <c r="P52" s="213"/>
      <c r="Q52" s="214" t="e">
        <f t="shared" si="4"/>
        <v>#DIV/0!</v>
      </c>
      <c r="R52" s="215" t="e">
        <f t="shared" si="21"/>
        <v>#DIV/0!</v>
      </c>
      <c r="S52" s="213"/>
      <c r="T52" s="213"/>
      <c r="U52" s="213"/>
      <c r="V52" s="214" t="e">
        <f t="shared" si="6"/>
        <v>#DIV/0!</v>
      </c>
      <c r="W52" s="215" t="e">
        <f t="shared" si="22"/>
        <v>#DIV/0!</v>
      </c>
      <c r="X52" s="216"/>
      <c r="Y52" s="216"/>
      <c r="Z52" s="216"/>
      <c r="AA52" s="214" t="e">
        <f t="shared" si="8"/>
        <v>#DIV/0!</v>
      </c>
      <c r="AB52" s="215" t="e">
        <f t="shared" si="23"/>
        <v>#DIV/0!</v>
      </c>
      <c r="AC52" s="216"/>
      <c r="AD52" s="216"/>
      <c r="AE52" s="216"/>
      <c r="AF52" s="214" t="e">
        <f t="shared" si="10"/>
        <v>#DIV/0!</v>
      </c>
      <c r="AG52" s="215" t="e">
        <f t="shared" si="24"/>
        <v>#DIV/0!</v>
      </c>
      <c r="AH52" s="216"/>
      <c r="AI52" s="216"/>
      <c r="AJ52" s="216"/>
      <c r="AK52" s="214" t="e">
        <f t="shared" si="12"/>
        <v>#DIV/0!</v>
      </c>
      <c r="AL52" s="215" t="e">
        <f t="shared" si="25"/>
        <v>#DIV/0!</v>
      </c>
      <c r="AM52" s="216"/>
      <c r="AN52" s="216"/>
      <c r="AO52" s="216"/>
      <c r="AP52" s="214" t="e">
        <f t="shared" si="14"/>
        <v>#DIV/0!</v>
      </c>
      <c r="AQ52" s="215" t="e">
        <f t="shared" si="26"/>
        <v>#DIV/0!</v>
      </c>
      <c r="AR52" s="216"/>
      <c r="AS52" s="216"/>
      <c r="AT52" s="216"/>
      <c r="AU52" s="214" t="e">
        <f t="shared" si="16"/>
        <v>#DIV/0!</v>
      </c>
      <c r="AV52" s="215" t="e">
        <f t="shared" si="27"/>
        <v>#DIV/0!</v>
      </c>
      <c r="AW52" s="216"/>
      <c r="AX52" s="216"/>
      <c r="AY52" s="216"/>
      <c r="AZ52" s="214" t="e">
        <f t="shared" si="18"/>
        <v>#DIV/0!</v>
      </c>
      <c r="BA52" s="215" t="e">
        <f t="shared" si="28"/>
        <v>#DIV/0!</v>
      </c>
    </row>
    <row r="53" spans="1:53">
      <c r="A53" s="213"/>
      <c r="B53" s="213"/>
      <c r="C53" s="213"/>
      <c r="D53" s="213"/>
      <c r="E53" s="213"/>
      <c r="F53" s="213"/>
      <c r="G53" s="214" t="e">
        <f t="shared" si="0"/>
        <v>#DIV/0!</v>
      </c>
      <c r="H53" s="215" t="e">
        <f t="shared" si="1"/>
        <v>#DIV/0!</v>
      </c>
      <c r="I53" s="213"/>
      <c r="J53" s="213"/>
      <c r="K53" s="213"/>
      <c r="L53" s="214" t="e">
        <f t="shared" si="2"/>
        <v>#DIV/0!</v>
      </c>
      <c r="M53" s="215" t="e">
        <f t="shared" si="20"/>
        <v>#DIV/0!</v>
      </c>
      <c r="N53" s="213"/>
      <c r="O53" s="213"/>
      <c r="P53" s="213"/>
      <c r="Q53" s="214" t="e">
        <f t="shared" si="4"/>
        <v>#DIV/0!</v>
      </c>
      <c r="R53" s="215" t="e">
        <f t="shared" si="21"/>
        <v>#DIV/0!</v>
      </c>
      <c r="S53" s="213"/>
      <c r="T53" s="213"/>
      <c r="U53" s="213"/>
      <c r="V53" s="214" t="e">
        <f t="shared" si="6"/>
        <v>#DIV/0!</v>
      </c>
      <c r="W53" s="215" t="e">
        <f t="shared" si="22"/>
        <v>#DIV/0!</v>
      </c>
      <c r="X53" s="216"/>
      <c r="Y53" s="216"/>
      <c r="Z53" s="216"/>
      <c r="AA53" s="214" t="e">
        <f t="shared" si="8"/>
        <v>#DIV/0!</v>
      </c>
      <c r="AB53" s="215" t="e">
        <f t="shared" si="23"/>
        <v>#DIV/0!</v>
      </c>
      <c r="AC53" s="216"/>
      <c r="AD53" s="216"/>
      <c r="AE53" s="216"/>
      <c r="AF53" s="214" t="e">
        <f t="shared" si="10"/>
        <v>#DIV/0!</v>
      </c>
      <c r="AG53" s="215" t="e">
        <f t="shared" si="24"/>
        <v>#DIV/0!</v>
      </c>
      <c r="AH53" s="216"/>
      <c r="AI53" s="216"/>
      <c r="AJ53" s="216"/>
      <c r="AK53" s="214" t="e">
        <f t="shared" si="12"/>
        <v>#DIV/0!</v>
      </c>
      <c r="AL53" s="215" t="e">
        <f t="shared" si="25"/>
        <v>#DIV/0!</v>
      </c>
      <c r="AM53" s="216"/>
      <c r="AN53" s="216"/>
      <c r="AO53" s="216"/>
      <c r="AP53" s="214" t="e">
        <f t="shared" si="14"/>
        <v>#DIV/0!</v>
      </c>
      <c r="AQ53" s="215" t="e">
        <f t="shared" si="26"/>
        <v>#DIV/0!</v>
      </c>
      <c r="AR53" s="216"/>
      <c r="AS53" s="216"/>
      <c r="AT53" s="216"/>
      <c r="AU53" s="214" t="e">
        <f t="shared" si="16"/>
        <v>#DIV/0!</v>
      </c>
      <c r="AV53" s="215" t="e">
        <f t="shared" si="27"/>
        <v>#DIV/0!</v>
      </c>
      <c r="AW53" s="216"/>
      <c r="AX53" s="216"/>
      <c r="AY53" s="216"/>
      <c r="AZ53" s="214" t="e">
        <f t="shared" si="18"/>
        <v>#DIV/0!</v>
      </c>
      <c r="BA53" s="215" t="e">
        <f t="shared" si="28"/>
        <v>#DIV/0!</v>
      </c>
    </row>
    <row r="54" spans="1:53">
      <c r="A54" s="213"/>
      <c r="B54" s="213"/>
      <c r="C54" s="213"/>
      <c r="D54" s="213"/>
      <c r="E54" s="213"/>
      <c r="F54" s="213"/>
      <c r="G54" s="214" t="e">
        <f t="shared" si="0"/>
        <v>#DIV/0!</v>
      </c>
      <c r="H54" s="215" t="e">
        <f t="shared" si="1"/>
        <v>#DIV/0!</v>
      </c>
      <c r="I54" s="213"/>
      <c r="J54" s="213"/>
      <c r="K54" s="213"/>
      <c r="L54" s="214" t="e">
        <f t="shared" si="2"/>
        <v>#DIV/0!</v>
      </c>
      <c r="M54" s="215" t="e">
        <f t="shared" si="20"/>
        <v>#DIV/0!</v>
      </c>
      <c r="N54" s="213"/>
      <c r="O54" s="213"/>
      <c r="P54" s="213"/>
      <c r="Q54" s="214" t="e">
        <f t="shared" si="4"/>
        <v>#DIV/0!</v>
      </c>
      <c r="R54" s="215" t="e">
        <f t="shared" si="21"/>
        <v>#DIV/0!</v>
      </c>
      <c r="S54" s="213"/>
      <c r="T54" s="213"/>
      <c r="U54" s="213"/>
      <c r="V54" s="214" t="e">
        <f t="shared" si="6"/>
        <v>#DIV/0!</v>
      </c>
      <c r="W54" s="215" t="e">
        <f t="shared" si="22"/>
        <v>#DIV/0!</v>
      </c>
      <c r="X54" s="216"/>
      <c r="Y54" s="216"/>
      <c r="Z54" s="216"/>
      <c r="AA54" s="214" t="e">
        <f t="shared" si="8"/>
        <v>#DIV/0!</v>
      </c>
      <c r="AB54" s="215" t="e">
        <f t="shared" si="23"/>
        <v>#DIV/0!</v>
      </c>
      <c r="AC54" s="216"/>
      <c r="AD54" s="216"/>
      <c r="AE54" s="216"/>
      <c r="AF54" s="214" t="e">
        <f t="shared" si="10"/>
        <v>#DIV/0!</v>
      </c>
      <c r="AG54" s="215" t="e">
        <f t="shared" si="24"/>
        <v>#DIV/0!</v>
      </c>
      <c r="AH54" s="216"/>
      <c r="AI54" s="216"/>
      <c r="AJ54" s="216"/>
      <c r="AK54" s="214" t="e">
        <f t="shared" si="12"/>
        <v>#DIV/0!</v>
      </c>
      <c r="AL54" s="215" t="e">
        <f t="shared" si="25"/>
        <v>#DIV/0!</v>
      </c>
      <c r="AM54" s="216"/>
      <c r="AN54" s="216"/>
      <c r="AO54" s="216"/>
      <c r="AP54" s="214" t="e">
        <f t="shared" si="14"/>
        <v>#DIV/0!</v>
      </c>
      <c r="AQ54" s="215" t="e">
        <f t="shared" si="26"/>
        <v>#DIV/0!</v>
      </c>
      <c r="AR54" s="216"/>
      <c r="AS54" s="216"/>
      <c r="AT54" s="216"/>
      <c r="AU54" s="214" t="e">
        <f t="shared" si="16"/>
        <v>#DIV/0!</v>
      </c>
      <c r="AV54" s="215" t="e">
        <f t="shared" si="27"/>
        <v>#DIV/0!</v>
      </c>
      <c r="AW54" s="216"/>
      <c r="AX54" s="216"/>
      <c r="AY54" s="216"/>
      <c r="AZ54" s="214" t="e">
        <f t="shared" si="18"/>
        <v>#DIV/0!</v>
      </c>
      <c r="BA54" s="215" t="e">
        <f t="shared" si="28"/>
        <v>#DIV/0!</v>
      </c>
    </row>
    <row r="55" spans="1:53">
      <c r="A55" s="213"/>
      <c r="B55" s="213"/>
      <c r="C55" s="213"/>
      <c r="D55" s="213"/>
      <c r="E55" s="213"/>
      <c r="F55" s="213"/>
      <c r="G55" s="214" t="e">
        <f t="shared" si="0"/>
        <v>#DIV/0!</v>
      </c>
      <c r="H55" s="215" t="e">
        <f t="shared" si="1"/>
        <v>#DIV/0!</v>
      </c>
      <c r="I55" s="213"/>
      <c r="J55" s="213"/>
      <c r="K55" s="213"/>
      <c r="L55" s="214" t="e">
        <f t="shared" si="2"/>
        <v>#DIV/0!</v>
      </c>
      <c r="M55" s="215" t="e">
        <f t="shared" si="20"/>
        <v>#DIV/0!</v>
      </c>
      <c r="N55" s="213"/>
      <c r="O55" s="213"/>
      <c r="P55" s="213"/>
      <c r="Q55" s="214" t="e">
        <f t="shared" si="4"/>
        <v>#DIV/0!</v>
      </c>
      <c r="R55" s="215" t="e">
        <f t="shared" si="21"/>
        <v>#DIV/0!</v>
      </c>
      <c r="S55" s="213"/>
      <c r="T55" s="213"/>
      <c r="U55" s="213"/>
      <c r="V55" s="214" t="e">
        <f t="shared" si="6"/>
        <v>#DIV/0!</v>
      </c>
      <c r="W55" s="215" t="e">
        <f t="shared" si="22"/>
        <v>#DIV/0!</v>
      </c>
      <c r="X55" s="216"/>
      <c r="Y55" s="216"/>
      <c r="Z55" s="216"/>
      <c r="AA55" s="214" t="e">
        <f t="shared" si="8"/>
        <v>#DIV/0!</v>
      </c>
      <c r="AB55" s="215" t="e">
        <f t="shared" si="23"/>
        <v>#DIV/0!</v>
      </c>
      <c r="AC55" s="216"/>
      <c r="AD55" s="216"/>
      <c r="AE55" s="216"/>
      <c r="AF55" s="214" t="e">
        <f t="shared" si="10"/>
        <v>#DIV/0!</v>
      </c>
      <c r="AG55" s="215" t="e">
        <f t="shared" si="24"/>
        <v>#DIV/0!</v>
      </c>
      <c r="AH55" s="216"/>
      <c r="AI55" s="216"/>
      <c r="AJ55" s="216"/>
      <c r="AK55" s="214" t="e">
        <f t="shared" si="12"/>
        <v>#DIV/0!</v>
      </c>
      <c r="AL55" s="215" t="e">
        <f t="shared" si="25"/>
        <v>#DIV/0!</v>
      </c>
      <c r="AM55" s="216"/>
      <c r="AN55" s="216"/>
      <c r="AO55" s="216"/>
      <c r="AP55" s="214" t="e">
        <f t="shared" si="14"/>
        <v>#DIV/0!</v>
      </c>
      <c r="AQ55" s="215" t="e">
        <f t="shared" si="26"/>
        <v>#DIV/0!</v>
      </c>
      <c r="AR55" s="216"/>
      <c r="AS55" s="216"/>
      <c r="AT55" s="216"/>
      <c r="AU55" s="214" t="e">
        <f t="shared" si="16"/>
        <v>#DIV/0!</v>
      </c>
      <c r="AV55" s="215" t="e">
        <f t="shared" si="27"/>
        <v>#DIV/0!</v>
      </c>
      <c r="AW55" s="216"/>
      <c r="AX55" s="216"/>
      <c r="AY55" s="216"/>
      <c r="AZ55" s="214" t="e">
        <f t="shared" si="18"/>
        <v>#DIV/0!</v>
      </c>
      <c r="BA55" s="215" t="e">
        <f t="shared" si="28"/>
        <v>#DIV/0!</v>
      </c>
    </row>
    <row r="56" spans="1:53">
      <c r="AV56" s="45"/>
    </row>
    <row r="57" spans="1:53" ht="54.65" customHeight="1">
      <c r="A57" s="686" t="s">
        <v>252</v>
      </c>
      <c r="B57" s="686"/>
      <c r="C57" s="686"/>
      <c r="D57" s="686"/>
      <c r="E57" s="686"/>
      <c r="F57" s="686"/>
      <c r="G57" s="686"/>
      <c r="H57" s="686"/>
      <c r="I57" s="686"/>
      <c r="J57" s="686"/>
      <c r="K57" s="686"/>
      <c r="L57" s="686"/>
      <c r="M57" s="686"/>
    </row>
    <row r="58" spans="1:53" ht="17.5">
      <c r="A58" s="687" t="s">
        <v>253</v>
      </c>
      <c r="B58" s="687"/>
      <c r="C58" s="687"/>
      <c r="D58" s="687"/>
      <c r="E58" s="687"/>
      <c r="F58" s="687"/>
      <c r="G58" s="687"/>
      <c r="H58" s="687"/>
      <c r="I58" s="687"/>
      <c r="J58" s="687"/>
      <c r="K58" s="687"/>
      <c r="L58" s="687"/>
      <c r="M58" s="687"/>
      <c r="N58" s="687"/>
    </row>
    <row r="60" spans="1:53" ht="18.5">
      <c r="A60" s="111" t="s">
        <v>254</v>
      </c>
      <c r="B60" s="110"/>
      <c r="C60" s="109"/>
    </row>
    <row r="61" spans="1:53" ht="18.5">
      <c r="A61" s="109"/>
      <c r="B61" s="109"/>
      <c r="C61" s="109"/>
    </row>
  </sheetData>
  <mergeCells count="13">
    <mergeCell ref="A57:M57"/>
    <mergeCell ref="A58:N58"/>
    <mergeCell ref="AW2:BA2"/>
    <mergeCell ref="A1:D1"/>
    <mergeCell ref="S2:W2"/>
    <mergeCell ref="X2:AB2"/>
    <mergeCell ref="AC2:AG2"/>
    <mergeCell ref="AH2:AL2"/>
    <mergeCell ref="AM2:AQ2"/>
    <mergeCell ref="AR2:AV2"/>
    <mergeCell ref="D2:H2"/>
    <mergeCell ref="I2:M2"/>
    <mergeCell ref="N2:R2"/>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B94A8-802F-4D3C-9A5E-F7636707B029}">
  <sheetPr>
    <tabColor rgb="FFFF0000"/>
    <outlinePr summaryBelow="0" summaryRight="0"/>
  </sheetPr>
  <dimension ref="A1:AD1028"/>
  <sheetViews>
    <sheetView zoomScale="70" zoomScaleNormal="70" workbookViewId="0">
      <pane xSplit="1" ySplit="1" topLeftCell="B2" activePane="bottomRight" state="frozen"/>
      <selection pane="topRight" activeCell="B1" sqref="B1"/>
      <selection pane="bottomLeft" activeCell="A2" sqref="A2"/>
      <selection pane="bottomRight" activeCell="H45" sqref="H45"/>
    </sheetView>
  </sheetViews>
  <sheetFormatPr defaultColWidth="12.58203125" defaultRowHeight="15" customHeight="1"/>
  <cols>
    <col min="1" max="1" width="30.08203125" style="31" customWidth="1"/>
    <col min="2" max="2" width="16.58203125" style="31" customWidth="1"/>
    <col min="3" max="3" width="13.58203125" style="31" customWidth="1"/>
    <col min="4" max="4" width="13.83203125" style="31" customWidth="1"/>
    <col min="5" max="5" width="11.83203125" style="31" customWidth="1"/>
    <col min="6" max="6" width="15.08203125" style="31" customWidth="1"/>
    <col min="7" max="7" width="12.58203125" style="31"/>
    <col min="8" max="8" width="15.5" style="31" customWidth="1"/>
    <col min="9" max="9" width="15.08203125" style="31" customWidth="1"/>
    <col min="10" max="11" width="12.58203125" style="31"/>
    <col min="12" max="12" width="16.33203125" style="31" customWidth="1"/>
    <col min="13" max="13" width="17.33203125" style="31" customWidth="1"/>
    <col min="14" max="14" width="17.58203125" style="31" customWidth="1"/>
    <col min="15" max="16384" width="12.58203125" style="31"/>
  </cols>
  <sheetData>
    <row r="1" spans="1:30" ht="59.15" customHeight="1" thickTop="1" thickBot="1">
      <c r="A1" s="29" t="s">
        <v>309</v>
      </c>
      <c r="B1" s="30" t="s">
        <v>310</v>
      </c>
      <c r="C1" s="99" t="s">
        <v>311</v>
      </c>
      <c r="D1" s="30" t="s">
        <v>312</v>
      </c>
      <c r="E1" s="99" t="s">
        <v>313</v>
      </c>
      <c r="F1" s="30" t="s">
        <v>314</v>
      </c>
      <c r="G1" s="100" t="s">
        <v>315</v>
      </c>
      <c r="H1" s="30" t="s">
        <v>316</v>
      </c>
      <c r="I1" s="30" t="s">
        <v>317</v>
      </c>
      <c r="J1" s="99" t="s">
        <v>318</v>
      </c>
      <c r="K1" s="30" t="s">
        <v>319</v>
      </c>
      <c r="L1" s="30" t="s">
        <v>320</v>
      </c>
      <c r="M1" s="30" t="s">
        <v>321</v>
      </c>
      <c r="N1" s="30" t="s">
        <v>322</v>
      </c>
      <c r="O1" s="268"/>
      <c r="P1" s="691"/>
      <c r="Q1" s="692"/>
      <c r="R1" s="692"/>
      <c r="S1" s="1"/>
      <c r="T1" s="1"/>
      <c r="U1" s="1"/>
      <c r="V1" s="1"/>
      <c r="W1" s="1"/>
      <c r="X1" s="1"/>
      <c r="Y1" s="1"/>
      <c r="Z1" s="1"/>
      <c r="AA1" s="1"/>
      <c r="AB1" s="1"/>
      <c r="AC1" s="1"/>
      <c r="AD1" s="1"/>
    </row>
    <row r="2" spans="1:30" ht="15" customHeight="1" thickTop="1" thickBot="1">
      <c r="A2" s="47" t="s">
        <v>323</v>
      </c>
      <c r="B2" s="269"/>
      <c r="C2" s="269"/>
      <c r="D2" s="269"/>
      <c r="E2" s="269"/>
      <c r="F2" s="269"/>
      <c r="G2" s="270"/>
      <c r="H2" s="270"/>
      <c r="I2" s="270"/>
      <c r="J2" s="270"/>
      <c r="K2" s="270"/>
      <c r="L2" s="271">
        <f>SUM(C2:K2)</f>
        <v>0</v>
      </c>
      <c r="M2" s="272">
        <v>7</v>
      </c>
      <c r="N2" s="273">
        <f>(L2)*7</f>
        <v>0</v>
      </c>
      <c r="O2" s="274"/>
      <c r="P2" s="693"/>
      <c r="Q2" s="694"/>
      <c r="R2" s="695"/>
      <c r="S2" s="275"/>
      <c r="T2" s="275"/>
      <c r="U2" s="275"/>
      <c r="V2" s="275"/>
      <c r="W2" s="275"/>
      <c r="X2" s="275"/>
      <c r="Y2" s="275"/>
      <c r="Z2" s="275"/>
      <c r="AA2" s="275"/>
      <c r="AB2" s="275"/>
      <c r="AC2" s="275"/>
      <c r="AD2" s="275"/>
    </row>
    <row r="3" spans="1:30" ht="15" customHeight="1" thickTop="1" thickBot="1">
      <c r="A3" s="48" t="s">
        <v>324</v>
      </c>
      <c r="B3" s="276"/>
      <c r="C3" s="277"/>
      <c r="D3" s="277"/>
      <c r="E3" s="277"/>
      <c r="F3" s="277"/>
      <c r="G3" s="278"/>
      <c r="H3" s="278"/>
      <c r="I3" s="278"/>
      <c r="J3" s="278"/>
      <c r="K3" s="278"/>
      <c r="L3" s="271">
        <f t="shared" ref="L3:L34" si="0">SUM(C3:K3)</f>
        <v>0</v>
      </c>
      <c r="M3" s="279">
        <v>7</v>
      </c>
      <c r="N3" s="273">
        <f t="shared" ref="N3:N38" si="1">(L3)*7</f>
        <v>0</v>
      </c>
      <c r="O3" s="280"/>
      <c r="P3" s="694"/>
      <c r="Q3" s="694"/>
      <c r="R3" s="695"/>
      <c r="S3" s="1"/>
      <c r="T3" s="1"/>
      <c r="U3" s="1"/>
      <c r="V3" s="1"/>
      <c r="W3" s="1"/>
      <c r="X3" s="1"/>
      <c r="Y3" s="1"/>
      <c r="Z3" s="1"/>
      <c r="AA3" s="1"/>
      <c r="AB3" s="1"/>
      <c r="AC3" s="1"/>
      <c r="AD3" s="1"/>
    </row>
    <row r="4" spans="1:30" ht="15" customHeight="1" thickTop="1" thickBot="1">
      <c r="A4" s="48" t="s">
        <v>325</v>
      </c>
      <c r="B4" s="276"/>
      <c r="C4" s="277"/>
      <c r="D4" s="277"/>
      <c r="E4" s="277"/>
      <c r="F4" s="277"/>
      <c r="G4" s="278"/>
      <c r="H4" s="278"/>
      <c r="I4" s="278"/>
      <c r="J4" s="278"/>
      <c r="K4" s="278"/>
      <c r="L4" s="271">
        <f t="shared" si="0"/>
        <v>0</v>
      </c>
      <c r="M4" s="279">
        <v>7</v>
      </c>
      <c r="N4" s="273">
        <f t="shared" si="1"/>
        <v>0</v>
      </c>
      <c r="O4" s="280"/>
      <c r="P4" s="694"/>
      <c r="Q4" s="694"/>
      <c r="R4" s="695"/>
      <c r="S4" s="1"/>
      <c r="T4" s="1"/>
      <c r="U4" s="1"/>
      <c r="V4" s="1"/>
      <c r="W4" s="1"/>
      <c r="X4" s="1"/>
      <c r="Y4" s="1"/>
      <c r="Z4" s="1"/>
      <c r="AA4" s="1"/>
      <c r="AB4" s="1"/>
      <c r="AC4" s="1"/>
      <c r="AD4" s="1"/>
    </row>
    <row r="5" spans="1:30" ht="15" customHeight="1" thickTop="1" thickBot="1">
      <c r="A5" s="48" t="s">
        <v>326</v>
      </c>
      <c r="B5" s="276"/>
      <c r="C5" s="277"/>
      <c r="D5" s="277"/>
      <c r="E5" s="277"/>
      <c r="F5" s="277"/>
      <c r="G5" s="278"/>
      <c r="H5" s="278"/>
      <c r="I5" s="278"/>
      <c r="J5" s="278"/>
      <c r="K5" s="278"/>
      <c r="L5" s="271">
        <f t="shared" si="0"/>
        <v>0</v>
      </c>
      <c r="M5" s="279">
        <v>7</v>
      </c>
      <c r="N5" s="273">
        <f t="shared" si="1"/>
        <v>0</v>
      </c>
      <c r="O5" s="280"/>
      <c r="P5" s="694"/>
      <c r="Q5" s="694"/>
      <c r="R5" s="695"/>
      <c r="S5" s="1"/>
      <c r="T5" s="1"/>
      <c r="U5" s="1"/>
      <c r="V5" s="1"/>
      <c r="W5" s="1"/>
      <c r="X5" s="1"/>
      <c r="Y5" s="1"/>
      <c r="Z5" s="1"/>
      <c r="AA5" s="1"/>
      <c r="AB5" s="1"/>
      <c r="AC5" s="1"/>
      <c r="AD5" s="1"/>
    </row>
    <row r="6" spans="1:30" ht="15" customHeight="1" thickTop="1" thickBot="1">
      <c r="A6" s="49" t="s">
        <v>327</v>
      </c>
      <c r="B6" s="269"/>
      <c r="C6" s="281"/>
      <c r="D6" s="281"/>
      <c r="E6" s="281"/>
      <c r="F6" s="281"/>
      <c r="G6" s="282"/>
      <c r="H6" s="282"/>
      <c r="I6" s="282"/>
      <c r="J6" s="282"/>
      <c r="K6" s="282"/>
      <c r="L6" s="271">
        <f t="shared" si="0"/>
        <v>0</v>
      </c>
      <c r="M6" s="283">
        <v>7</v>
      </c>
      <c r="N6" s="273">
        <f t="shared" si="1"/>
        <v>0</v>
      </c>
      <c r="O6" s="274"/>
      <c r="P6" s="694"/>
      <c r="Q6" s="694"/>
      <c r="R6" s="695"/>
      <c r="S6" s="284"/>
      <c r="T6" s="284"/>
      <c r="U6" s="284"/>
      <c r="V6" s="284"/>
      <c r="W6" s="284"/>
      <c r="X6" s="284"/>
      <c r="Y6" s="284"/>
      <c r="Z6" s="284"/>
      <c r="AA6" s="284"/>
      <c r="AB6" s="284"/>
      <c r="AC6" s="284"/>
      <c r="AD6" s="284"/>
    </row>
    <row r="7" spans="1:30" ht="15" customHeight="1" thickTop="1" thickBot="1">
      <c r="A7" s="48" t="s">
        <v>324</v>
      </c>
      <c r="B7" s="276"/>
      <c r="C7" s="277"/>
      <c r="D7" s="277"/>
      <c r="E7" s="277"/>
      <c r="F7" s="277"/>
      <c r="G7" s="278"/>
      <c r="H7" s="278"/>
      <c r="I7" s="278"/>
      <c r="J7" s="278"/>
      <c r="K7" s="278"/>
      <c r="L7" s="271">
        <f t="shared" si="0"/>
        <v>0</v>
      </c>
      <c r="M7" s="279">
        <v>7</v>
      </c>
      <c r="N7" s="273">
        <f t="shared" si="1"/>
        <v>0</v>
      </c>
      <c r="O7" s="280"/>
      <c r="P7" s="694"/>
      <c r="Q7" s="694"/>
      <c r="R7" s="695"/>
      <c r="S7" s="1"/>
      <c r="T7" s="1"/>
      <c r="U7" s="1"/>
      <c r="V7" s="1"/>
      <c r="W7" s="1"/>
      <c r="X7" s="1"/>
      <c r="Y7" s="1"/>
      <c r="Z7" s="1"/>
      <c r="AA7" s="1"/>
      <c r="AB7" s="1"/>
      <c r="AC7" s="1"/>
      <c r="AD7" s="1"/>
    </row>
    <row r="8" spans="1:30" ht="15" customHeight="1" thickTop="1" thickBot="1">
      <c r="A8" s="48" t="s">
        <v>325</v>
      </c>
      <c r="B8" s="276"/>
      <c r="C8" s="277"/>
      <c r="D8" s="277"/>
      <c r="E8" s="277"/>
      <c r="F8" s="277"/>
      <c r="G8" s="278"/>
      <c r="H8" s="278"/>
      <c r="I8" s="278"/>
      <c r="J8" s="278"/>
      <c r="K8" s="278"/>
      <c r="L8" s="271">
        <f t="shared" si="0"/>
        <v>0</v>
      </c>
      <c r="M8" s="279">
        <v>7</v>
      </c>
      <c r="N8" s="273">
        <f t="shared" si="1"/>
        <v>0</v>
      </c>
      <c r="O8" s="280"/>
      <c r="P8" s="694"/>
      <c r="Q8" s="694"/>
      <c r="R8" s="695"/>
      <c r="S8" s="1"/>
      <c r="T8" s="1"/>
      <c r="U8" s="1"/>
      <c r="V8" s="1"/>
      <c r="W8" s="1"/>
      <c r="X8" s="1"/>
      <c r="Y8" s="1"/>
      <c r="Z8" s="1"/>
      <c r="AA8" s="1"/>
      <c r="AB8" s="1"/>
      <c r="AC8" s="1"/>
      <c r="AD8" s="1"/>
    </row>
    <row r="9" spans="1:30" ht="15" customHeight="1" thickTop="1" thickBot="1">
      <c r="A9" s="48" t="s">
        <v>326</v>
      </c>
      <c r="B9" s="276"/>
      <c r="C9" s="277"/>
      <c r="D9" s="277"/>
      <c r="E9" s="277"/>
      <c r="F9" s="277"/>
      <c r="G9" s="278"/>
      <c r="H9" s="278"/>
      <c r="I9" s="278"/>
      <c r="J9" s="278"/>
      <c r="K9" s="278"/>
      <c r="L9" s="271">
        <f t="shared" si="0"/>
        <v>0</v>
      </c>
      <c r="M9" s="279">
        <v>7</v>
      </c>
      <c r="N9" s="273">
        <f t="shared" si="1"/>
        <v>0</v>
      </c>
      <c r="O9" s="280"/>
      <c r="P9" s="694"/>
      <c r="Q9" s="694"/>
      <c r="R9" s="695"/>
      <c r="S9" s="1"/>
      <c r="T9" s="1"/>
      <c r="U9" s="1"/>
      <c r="V9" s="1"/>
      <c r="W9" s="1"/>
      <c r="X9" s="1"/>
      <c r="Y9" s="1"/>
      <c r="Z9" s="1"/>
      <c r="AA9" s="1"/>
      <c r="AB9" s="1"/>
      <c r="AC9" s="1"/>
      <c r="AD9" s="1"/>
    </row>
    <row r="10" spans="1:30" ht="15" customHeight="1" thickTop="1" thickBot="1">
      <c r="A10" s="47" t="s">
        <v>328</v>
      </c>
      <c r="B10" s="269"/>
      <c r="C10" s="285"/>
      <c r="D10" s="285"/>
      <c r="E10" s="285"/>
      <c r="F10" s="285"/>
      <c r="G10" s="270"/>
      <c r="H10" s="270"/>
      <c r="I10" s="270"/>
      <c r="J10" s="270"/>
      <c r="K10" s="270"/>
      <c r="L10" s="271">
        <f t="shared" si="0"/>
        <v>0</v>
      </c>
      <c r="M10" s="283">
        <v>7</v>
      </c>
      <c r="N10" s="273">
        <f t="shared" si="1"/>
        <v>0</v>
      </c>
      <c r="O10" s="274"/>
      <c r="P10" s="694"/>
      <c r="Q10" s="694"/>
      <c r="R10" s="695"/>
      <c r="S10" s="275"/>
      <c r="T10" s="275"/>
      <c r="U10" s="275"/>
      <c r="V10" s="275"/>
      <c r="W10" s="275"/>
      <c r="X10" s="275"/>
      <c r="Y10" s="275"/>
      <c r="Z10" s="275"/>
      <c r="AA10" s="275"/>
      <c r="AB10" s="275"/>
      <c r="AC10" s="275"/>
      <c r="AD10" s="275"/>
    </row>
    <row r="11" spans="1:30" ht="15" customHeight="1" thickTop="1" thickBot="1">
      <c r="A11" s="48" t="s">
        <v>324</v>
      </c>
      <c r="B11" s="276"/>
      <c r="C11" s="277"/>
      <c r="D11" s="277"/>
      <c r="E11" s="277"/>
      <c r="F11" s="277"/>
      <c r="G11" s="278"/>
      <c r="H11" s="278"/>
      <c r="I11" s="278"/>
      <c r="J11" s="278"/>
      <c r="K11" s="278"/>
      <c r="L11" s="271">
        <f t="shared" si="0"/>
        <v>0</v>
      </c>
      <c r="M11" s="279">
        <v>7</v>
      </c>
      <c r="N11" s="273">
        <f t="shared" si="1"/>
        <v>0</v>
      </c>
      <c r="O11" s="280"/>
      <c r="P11" s="694"/>
      <c r="Q11" s="694"/>
      <c r="R11" s="695"/>
      <c r="S11" s="1"/>
      <c r="T11" s="1"/>
      <c r="U11" s="1"/>
      <c r="V11" s="1"/>
      <c r="W11" s="1"/>
      <c r="X11" s="1"/>
      <c r="Y11" s="1"/>
      <c r="Z11" s="1"/>
      <c r="AA11" s="1"/>
      <c r="AB11" s="1"/>
      <c r="AC11" s="1"/>
      <c r="AD11" s="1"/>
    </row>
    <row r="12" spans="1:30" ht="15" customHeight="1" thickTop="1" thickBot="1">
      <c r="A12" s="48" t="s">
        <v>325</v>
      </c>
      <c r="B12" s="276"/>
      <c r="C12" s="277"/>
      <c r="D12" s="277"/>
      <c r="E12" s="277"/>
      <c r="F12" s="277"/>
      <c r="G12" s="278"/>
      <c r="H12" s="278"/>
      <c r="I12" s="278"/>
      <c r="J12" s="278"/>
      <c r="K12" s="278"/>
      <c r="L12" s="271">
        <f t="shared" si="0"/>
        <v>0</v>
      </c>
      <c r="M12" s="279">
        <v>7</v>
      </c>
      <c r="N12" s="273">
        <f t="shared" si="1"/>
        <v>0</v>
      </c>
      <c r="O12" s="280"/>
      <c r="P12" s="694"/>
      <c r="Q12" s="694"/>
      <c r="R12" s="695"/>
      <c r="S12" s="1"/>
      <c r="T12" s="1"/>
      <c r="U12" s="1"/>
      <c r="V12" s="1"/>
      <c r="W12" s="1"/>
      <c r="X12" s="1"/>
      <c r="Y12" s="1"/>
      <c r="Z12" s="1"/>
      <c r="AA12" s="1"/>
      <c r="AB12" s="1"/>
      <c r="AC12" s="1"/>
      <c r="AD12" s="1"/>
    </row>
    <row r="13" spans="1:30" ht="15" customHeight="1" thickTop="1" thickBot="1">
      <c r="A13" s="48" t="s">
        <v>326</v>
      </c>
      <c r="B13" s="276"/>
      <c r="C13" s="277"/>
      <c r="D13" s="277"/>
      <c r="E13" s="277"/>
      <c r="F13" s="277"/>
      <c r="G13" s="278"/>
      <c r="H13" s="278"/>
      <c r="I13" s="278"/>
      <c r="J13" s="278"/>
      <c r="K13" s="278"/>
      <c r="L13" s="271">
        <f t="shared" si="0"/>
        <v>0</v>
      </c>
      <c r="M13" s="279">
        <v>7</v>
      </c>
      <c r="N13" s="273">
        <f t="shared" si="1"/>
        <v>0</v>
      </c>
      <c r="O13" s="280"/>
      <c r="P13" s="694"/>
      <c r="Q13" s="694"/>
      <c r="R13" s="695"/>
      <c r="S13" s="1"/>
      <c r="T13" s="1"/>
      <c r="U13" s="1"/>
      <c r="V13" s="1"/>
      <c r="W13" s="1"/>
      <c r="X13" s="1"/>
      <c r="Y13" s="1"/>
      <c r="Z13" s="1"/>
      <c r="AA13" s="1"/>
      <c r="AB13" s="1"/>
      <c r="AC13" s="1"/>
      <c r="AD13" s="1"/>
    </row>
    <row r="14" spans="1:30" ht="15" customHeight="1" thickTop="1" thickBot="1">
      <c r="A14" s="47" t="s">
        <v>329</v>
      </c>
      <c r="B14" s="269"/>
      <c r="C14" s="285"/>
      <c r="D14" s="285"/>
      <c r="E14" s="285"/>
      <c r="F14" s="285"/>
      <c r="G14" s="270"/>
      <c r="H14" s="270"/>
      <c r="I14" s="270"/>
      <c r="J14" s="270"/>
      <c r="K14" s="270"/>
      <c r="L14" s="271">
        <f t="shared" si="0"/>
        <v>0</v>
      </c>
      <c r="M14" s="283">
        <v>7</v>
      </c>
      <c r="N14" s="273">
        <f t="shared" si="1"/>
        <v>0</v>
      </c>
      <c r="O14" s="274"/>
      <c r="P14" s="694"/>
      <c r="Q14" s="694"/>
      <c r="R14" s="695"/>
      <c r="S14" s="275"/>
      <c r="T14" s="275"/>
      <c r="U14" s="275"/>
      <c r="V14" s="275"/>
      <c r="W14" s="275"/>
      <c r="X14" s="275"/>
      <c r="Y14" s="275"/>
      <c r="Z14" s="275"/>
      <c r="AA14" s="275"/>
      <c r="AB14" s="275"/>
      <c r="AC14" s="275"/>
      <c r="AD14" s="275"/>
    </row>
    <row r="15" spans="1:30" ht="15" customHeight="1" thickTop="1" thickBot="1">
      <c r="A15" s="48" t="s">
        <v>324</v>
      </c>
      <c r="B15" s="276"/>
      <c r="C15" s="277"/>
      <c r="D15" s="277"/>
      <c r="E15" s="277"/>
      <c r="F15" s="277"/>
      <c r="G15" s="278"/>
      <c r="H15" s="278"/>
      <c r="I15" s="278"/>
      <c r="J15" s="278"/>
      <c r="K15" s="278"/>
      <c r="L15" s="271">
        <f t="shared" si="0"/>
        <v>0</v>
      </c>
      <c r="M15" s="279">
        <v>7</v>
      </c>
      <c r="N15" s="273">
        <f t="shared" si="1"/>
        <v>0</v>
      </c>
      <c r="O15" s="280"/>
      <c r="P15" s="694"/>
      <c r="Q15" s="694"/>
      <c r="R15" s="695"/>
      <c r="S15" s="1"/>
      <c r="T15" s="1"/>
      <c r="U15" s="1"/>
      <c r="V15" s="1"/>
      <c r="W15" s="1"/>
      <c r="X15" s="1"/>
      <c r="Y15" s="1"/>
      <c r="Z15" s="1"/>
      <c r="AA15" s="1"/>
      <c r="AB15" s="1"/>
      <c r="AC15" s="1"/>
      <c r="AD15" s="1"/>
    </row>
    <row r="16" spans="1:30" ht="15" customHeight="1" thickTop="1" thickBot="1">
      <c r="A16" s="48" t="s">
        <v>325</v>
      </c>
      <c r="B16" s="276"/>
      <c r="C16" s="277"/>
      <c r="D16" s="277"/>
      <c r="E16" s="277"/>
      <c r="F16" s="277"/>
      <c r="G16" s="278"/>
      <c r="H16" s="278"/>
      <c r="I16" s="278"/>
      <c r="J16" s="278"/>
      <c r="K16" s="278"/>
      <c r="L16" s="271">
        <f t="shared" si="0"/>
        <v>0</v>
      </c>
      <c r="M16" s="279">
        <v>7</v>
      </c>
      <c r="N16" s="273">
        <f t="shared" si="1"/>
        <v>0</v>
      </c>
      <c r="O16" s="280"/>
      <c r="P16" s="694"/>
      <c r="Q16" s="694"/>
      <c r="R16" s="695"/>
      <c r="S16" s="1"/>
      <c r="T16" s="1"/>
      <c r="U16" s="1"/>
      <c r="V16" s="1"/>
      <c r="W16" s="1"/>
      <c r="X16" s="1"/>
      <c r="Y16" s="1"/>
      <c r="Z16" s="1"/>
      <c r="AA16" s="1"/>
      <c r="AB16" s="1"/>
      <c r="AC16" s="1"/>
      <c r="AD16" s="1"/>
    </row>
    <row r="17" spans="1:30" ht="15" customHeight="1" thickTop="1" thickBot="1">
      <c r="A17" s="48" t="s">
        <v>326</v>
      </c>
      <c r="B17" s="276"/>
      <c r="C17" s="277"/>
      <c r="D17" s="277"/>
      <c r="E17" s="277"/>
      <c r="F17" s="277"/>
      <c r="G17" s="278"/>
      <c r="H17" s="278"/>
      <c r="I17" s="278"/>
      <c r="J17" s="278"/>
      <c r="K17" s="278"/>
      <c r="L17" s="271">
        <f t="shared" si="0"/>
        <v>0</v>
      </c>
      <c r="M17" s="279">
        <v>7</v>
      </c>
      <c r="N17" s="273">
        <f t="shared" si="1"/>
        <v>0</v>
      </c>
      <c r="O17" s="280"/>
      <c r="P17" s="694"/>
      <c r="Q17" s="694"/>
      <c r="R17" s="695"/>
      <c r="S17" s="1"/>
      <c r="T17" s="1"/>
      <c r="U17" s="1"/>
      <c r="V17" s="1"/>
      <c r="W17" s="1"/>
      <c r="X17" s="1"/>
      <c r="Y17" s="1"/>
      <c r="Z17" s="1"/>
      <c r="AA17" s="1"/>
      <c r="AB17" s="1"/>
      <c r="AC17" s="1"/>
      <c r="AD17" s="1"/>
    </row>
    <row r="18" spans="1:30" ht="15" customHeight="1" thickTop="1" thickBot="1">
      <c r="A18" s="49" t="s">
        <v>330</v>
      </c>
      <c r="B18" s="269"/>
      <c r="C18" s="286"/>
      <c r="D18" s="286"/>
      <c r="E18" s="286"/>
      <c r="F18" s="286"/>
      <c r="G18" s="282"/>
      <c r="H18" s="282"/>
      <c r="I18" s="282"/>
      <c r="J18" s="282"/>
      <c r="K18" s="282"/>
      <c r="L18" s="271">
        <f t="shared" si="0"/>
        <v>0</v>
      </c>
      <c r="M18" s="283">
        <v>7</v>
      </c>
      <c r="N18" s="273">
        <f t="shared" si="1"/>
        <v>0</v>
      </c>
      <c r="O18" s="274"/>
      <c r="P18" s="694"/>
      <c r="Q18" s="694"/>
      <c r="R18" s="695"/>
      <c r="S18" s="284"/>
      <c r="T18" s="284"/>
      <c r="U18" s="284"/>
      <c r="V18" s="284"/>
      <c r="W18" s="284"/>
      <c r="X18" s="284"/>
      <c r="Y18" s="284"/>
      <c r="Z18" s="284"/>
      <c r="AA18" s="284"/>
      <c r="AB18" s="284"/>
      <c r="AC18" s="284"/>
      <c r="AD18" s="284"/>
    </row>
    <row r="19" spans="1:30" ht="15" customHeight="1" thickTop="1" thickBot="1">
      <c r="A19" s="48" t="s">
        <v>324</v>
      </c>
      <c r="B19" s="276"/>
      <c r="C19" s="277"/>
      <c r="D19" s="277"/>
      <c r="E19" s="277"/>
      <c r="F19" s="277"/>
      <c r="G19" s="278"/>
      <c r="H19" s="278"/>
      <c r="I19" s="278"/>
      <c r="J19" s="278"/>
      <c r="K19" s="278"/>
      <c r="L19" s="271">
        <f t="shared" si="0"/>
        <v>0</v>
      </c>
      <c r="M19" s="279">
        <v>7</v>
      </c>
      <c r="N19" s="273">
        <f t="shared" si="1"/>
        <v>0</v>
      </c>
      <c r="O19" s="280"/>
      <c r="P19" s="694"/>
      <c r="Q19" s="694"/>
      <c r="R19" s="695"/>
      <c r="S19" s="1"/>
      <c r="T19" s="1"/>
      <c r="U19" s="1"/>
      <c r="V19" s="1"/>
      <c r="W19" s="1"/>
      <c r="X19" s="1"/>
      <c r="Y19" s="1"/>
      <c r="Z19" s="1"/>
      <c r="AA19" s="1"/>
      <c r="AB19" s="1"/>
      <c r="AC19" s="1"/>
      <c r="AD19" s="1"/>
    </row>
    <row r="20" spans="1:30" ht="15" customHeight="1" thickTop="1" thickBot="1">
      <c r="A20" s="48" t="s">
        <v>325</v>
      </c>
      <c r="B20" s="276"/>
      <c r="C20" s="277"/>
      <c r="D20" s="277"/>
      <c r="E20" s="277"/>
      <c r="F20" s="277"/>
      <c r="G20" s="278"/>
      <c r="H20" s="278"/>
      <c r="I20" s="278"/>
      <c r="J20" s="278"/>
      <c r="K20" s="278"/>
      <c r="L20" s="271">
        <f t="shared" si="0"/>
        <v>0</v>
      </c>
      <c r="M20" s="279">
        <v>7</v>
      </c>
      <c r="N20" s="273">
        <f t="shared" si="1"/>
        <v>0</v>
      </c>
      <c r="O20" s="280"/>
      <c r="P20" s="694"/>
      <c r="Q20" s="694"/>
      <c r="R20" s="695"/>
      <c r="S20" s="1"/>
      <c r="T20" s="1"/>
      <c r="U20" s="1"/>
      <c r="V20" s="1"/>
      <c r="W20" s="1"/>
      <c r="X20" s="1"/>
      <c r="Y20" s="1"/>
      <c r="Z20" s="1"/>
      <c r="AA20" s="1"/>
      <c r="AB20" s="1"/>
      <c r="AC20" s="1"/>
      <c r="AD20" s="1"/>
    </row>
    <row r="21" spans="1:30" ht="15" customHeight="1" thickTop="1" thickBot="1">
      <c r="A21" s="48" t="s">
        <v>326</v>
      </c>
      <c r="B21" s="276"/>
      <c r="C21" s="277"/>
      <c r="D21" s="277"/>
      <c r="E21" s="277"/>
      <c r="F21" s="277"/>
      <c r="G21" s="278"/>
      <c r="H21" s="278"/>
      <c r="I21" s="278"/>
      <c r="J21" s="278"/>
      <c r="K21" s="278"/>
      <c r="L21" s="271">
        <f t="shared" si="0"/>
        <v>0</v>
      </c>
      <c r="M21" s="279">
        <v>7</v>
      </c>
      <c r="N21" s="273">
        <f t="shared" si="1"/>
        <v>0</v>
      </c>
      <c r="O21" s="280"/>
      <c r="P21" s="694"/>
      <c r="Q21" s="694"/>
      <c r="R21" s="695"/>
      <c r="S21" s="1"/>
      <c r="T21" s="1"/>
      <c r="U21" s="1"/>
      <c r="V21" s="1"/>
      <c r="W21" s="1"/>
      <c r="X21" s="1"/>
      <c r="Y21" s="1"/>
      <c r="Z21" s="1"/>
      <c r="AA21" s="1"/>
      <c r="AB21" s="1"/>
      <c r="AC21" s="1"/>
      <c r="AD21" s="1"/>
    </row>
    <row r="22" spans="1:30" ht="15" customHeight="1" thickTop="1" thickBot="1">
      <c r="A22" s="49" t="s">
        <v>331</v>
      </c>
      <c r="B22" s="269"/>
      <c r="C22" s="286"/>
      <c r="D22" s="286"/>
      <c r="E22" s="286"/>
      <c r="F22" s="286"/>
      <c r="G22" s="282"/>
      <c r="H22" s="282"/>
      <c r="I22" s="282"/>
      <c r="J22" s="282"/>
      <c r="K22" s="282"/>
      <c r="L22" s="271">
        <f t="shared" si="0"/>
        <v>0</v>
      </c>
      <c r="M22" s="279">
        <v>7</v>
      </c>
      <c r="N22" s="273">
        <f t="shared" si="1"/>
        <v>0</v>
      </c>
      <c r="O22" s="274"/>
      <c r="P22" s="694"/>
      <c r="Q22" s="694"/>
      <c r="R22" s="695"/>
      <c r="S22" s="284"/>
      <c r="T22" s="284"/>
      <c r="U22" s="284"/>
      <c r="V22" s="284"/>
      <c r="W22" s="284"/>
      <c r="X22" s="284"/>
      <c r="Y22" s="284"/>
      <c r="Z22" s="284"/>
      <c r="AA22" s="284"/>
      <c r="AB22" s="284"/>
      <c r="AC22" s="284"/>
      <c r="AD22" s="284"/>
    </row>
    <row r="23" spans="1:30" ht="15" customHeight="1" thickTop="1" thickBot="1">
      <c r="A23" s="48" t="s">
        <v>324</v>
      </c>
      <c r="B23" s="276"/>
      <c r="C23" s="277"/>
      <c r="D23" s="277"/>
      <c r="E23" s="277"/>
      <c r="F23" s="277"/>
      <c r="G23" s="278"/>
      <c r="H23" s="278"/>
      <c r="I23" s="278"/>
      <c r="J23" s="278"/>
      <c r="K23" s="278"/>
      <c r="L23" s="271">
        <f t="shared" si="0"/>
        <v>0</v>
      </c>
      <c r="M23" s="279">
        <v>7</v>
      </c>
      <c r="N23" s="273">
        <f t="shared" si="1"/>
        <v>0</v>
      </c>
      <c r="O23" s="280"/>
      <c r="P23" s="694"/>
      <c r="Q23" s="694"/>
      <c r="R23" s="695"/>
      <c r="S23" s="1"/>
      <c r="T23" s="1"/>
      <c r="U23" s="1"/>
      <c r="V23" s="1"/>
      <c r="W23" s="1"/>
      <c r="X23" s="1"/>
      <c r="Y23" s="1"/>
      <c r="Z23" s="1"/>
      <c r="AA23" s="1"/>
      <c r="AB23" s="1"/>
      <c r="AC23" s="1"/>
      <c r="AD23" s="1"/>
    </row>
    <row r="24" spans="1:30" ht="15" customHeight="1" thickTop="1" thickBot="1">
      <c r="A24" s="48" t="s">
        <v>325</v>
      </c>
      <c r="B24" s="276"/>
      <c r="C24" s="277"/>
      <c r="D24" s="277"/>
      <c r="E24" s="277"/>
      <c r="F24" s="277"/>
      <c r="G24" s="278"/>
      <c r="H24" s="278"/>
      <c r="I24" s="278"/>
      <c r="J24" s="278"/>
      <c r="K24" s="278"/>
      <c r="L24" s="271">
        <f t="shared" si="0"/>
        <v>0</v>
      </c>
      <c r="M24" s="279">
        <v>7</v>
      </c>
      <c r="N24" s="273">
        <f t="shared" si="1"/>
        <v>0</v>
      </c>
      <c r="O24" s="280"/>
      <c r="P24" s="694"/>
      <c r="Q24" s="694"/>
      <c r="R24" s="695"/>
      <c r="S24" s="1"/>
      <c r="T24" s="1"/>
      <c r="U24" s="1"/>
      <c r="V24" s="1"/>
      <c r="W24" s="1"/>
      <c r="X24" s="1"/>
      <c r="Y24" s="1"/>
      <c r="Z24" s="1"/>
      <c r="AA24" s="1"/>
      <c r="AB24" s="1"/>
      <c r="AC24" s="1"/>
      <c r="AD24" s="1"/>
    </row>
    <row r="25" spans="1:30" ht="15" customHeight="1" thickTop="1" thickBot="1">
      <c r="A25" s="48" t="s">
        <v>326</v>
      </c>
      <c r="B25" s="276"/>
      <c r="C25" s="277"/>
      <c r="D25" s="277"/>
      <c r="E25" s="277"/>
      <c r="F25" s="277"/>
      <c r="G25" s="278"/>
      <c r="H25" s="278"/>
      <c r="I25" s="278"/>
      <c r="J25" s="278"/>
      <c r="K25" s="278"/>
      <c r="L25" s="271">
        <f t="shared" si="0"/>
        <v>0</v>
      </c>
      <c r="M25" s="279">
        <v>7</v>
      </c>
      <c r="N25" s="273">
        <f t="shared" si="1"/>
        <v>0</v>
      </c>
      <c r="O25" s="280"/>
      <c r="P25" s="694"/>
      <c r="Q25" s="694"/>
      <c r="R25" s="695"/>
      <c r="S25" s="1"/>
      <c r="T25" s="1"/>
      <c r="U25" s="1"/>
      <c r="V25" s="1"/>
      <c r="W25" s="1"/>
      <c r="X25" s="1"/>
      <c r="Y25" s="1"/>
      <c r="Z25" s="1"/>
      <c r="AA25" s="1"/>
      <c r="AB25" s="1"/>
      <c r="AC25" s="1"/>
      <c r="AD25" s="1"/>
    </row>
    <row r="26" spans="1:30" ht="19.5" thickTop="1" thickBot="1">
      <c r="A26" s="49" t="s">
        <v>332</v>
      </c>
      <c r="B26" s="269"/>
      <c r="C26" s="286"/>
      <c r="D26" s="286"/>
      <c r="E26" s="286"/>
      <c r="F26" s="286"/>
      <c r="G26" s="282"/>
      <c r="H26" s="282"/>
      <c r="I26" s="282"/>
      <c r="J26" s="282"/>
      <c r="K26" s="282"/>
      <c r="L26" s="271">
        <f t="shared" si="0"/>
        <v>0</v>
      </c>
      <c r="M26" s="279">
        <v>7</v>
      </c>
      <c r="N26" s="273">
        <f t="shared" si="1"/>
        <v>0</v>
      </c>
      <c r="O26" s="274"/>
      <c r="P26" s="692"/>
      <c r="Q26" s="692"/>
      <c r="R26" s="696"/>
      <c r="S26" s="284"/>
      <c r="T26" s="284"/>
      <c r="U26" s="284"/>
      <c r="V26" s="284"/>
      <c r="W26" s="284"/>
      <c r="X26" s="284"/>
      <c r="Y26" s="284"/>
      <c r="Z26" s="284"/>
      <c r="AA26" s="284"/>
      <c r="AB26" s="284"/>
      <c r="AC26" s="284"/>
      <c r="AD26" s="284"/>
    </row>
    <row r="27" spans="1:30" ht="15" customHeight="1" thickTop="1" thickBot="1">
      <c r="A27" s="48" t="s">
        <v>324</v>
      </c>
      <c r="B27" s="276"/>
      <c r="C27" s="277"/>
      <c r="D27" s="277"/>
      <c r="E27" s="277"/>
      <c r="F27" s="277"/>
      <c r="G27" s="278"/>
      <c r="H27" s="278"/>
      <c r="I27" s="278"/>
      <c r="J27" s="278"/>
      <c r="K27" s="278"/>
      <c r="L27" s="271">
        <f t="shared" si="0"/>
        <v>0</v>
      </c>
      <c r="M27" s="279">
        <v>7</v>
      </c>
      <c r="N27" s="273">
        <f t="shared" si="1"/>
        <v>0</v>
      </c>
      <c r="O27" s="280"/>
      <c r="P27" s="284"/>
      <c r="Q27" s="284"/>
      <c r="R27" s="284"/>
      <c r="S27" s="1"/>
      <c r="T27" s="1"/>
      <c r="U27" s="1"/>
      <c r="V27" s="1"/>
      <c r="W27" s="1"/>
      <c r="X27" s="1"/>
      <c r="Y27" s="1"/>
      <c r="Z27" s="1"/>
      <c r="AA27" s="1"/>
      <c r="AB27" s="1"/>
      <c r="AC27" s="1"/>
      <c r="AD27" s="1"/>
    </row>
    <row r="28" spans="1:30" ht="15" customHeight="1" thickTop="1" thickBot="1">
      <c r="A28" s="48" t="s">
        <v>325</v>
      </c>
      <c r="B28" s="276"/>
      <c r="C28" s="277"/>
      <c r="D28" s="277"/>
      <c r="E28" s="277"/>
      <c r="F28" s="277"/>
      <c r="G28" s="278"/>
      <c r="H28" s="278"/>
      <c r="I28" s="278"/>
      <c r="J28" s="278"/>
      <c r="K28" s="278"/>
      <c r="L28" s="271">
        <f t="shared" si="0"/>
        <v>0</v>
      </c>
      <c r="M28" s="279">
        <v>7</v>
      </c>
      <c r="N28" s="273">
        <f t="shared" si="1"/>
        <v>0</v>
      </c>
      <c r="O28" s="280"/>
      <c r="P28" s="287"/>
      <c r="Q28" s="287"/>
      <c r="R28" s="287"/>
      <c r="S28" s="1"/>
      <c r="T28" s="1"/>
      <c r="U28" s="1"/>
      <c r="V28" s="1"/>
      <c r="W28" s="1"/>
      <c r="X28" s="1"/>
      <c r="Y28" s="1"/>
      <c r="Z28" s="1"/>
      <c r="AA28" s="1"/>
      <c r="AB28" s="1"/>
      <c r="AC28" s="1"/>
      <c r="AD28" s="1"/>
    </row>
    <row r="29" spans="1:30" ht="15" customHeight="1" thickTop="1" thickBot="1">
      <c r="A29" s="48" t="s">
        <v>326</v>
      </c>
      <c r="B29" s="276"/>
      <c r="C29" s="277"/>
      <c r="D29" s="277"/>
      <c r="E29" s="277"/>
      <c r="F29" s="277"/>
      <c r="G29" s="278"/>
      <c r="H29" s="278"/>
      <c r="I29" s="278"/>
      <c r="J29" s="278"/>
      <c r="K29" s="278"/>
      <c r="L29" s="271">
        <f t="shared" si="0"/>
        <v>0</v>
      </c>
      <c r="M29" s="279">
        <v>7</v>
      </c>
      <c r="N29" s="273">
        <f t="shared" si="1"/>
        <v>0</v>
      </c>
      <c r="O29" s="280"/>
      <c r="P29" s="287"/>
      <c r="Q29" s="287"/>
      <c r="R29" s="287"/>
      <c r="S29" s="1"/>
      <c r="T29" s="1"/>
      <c r="U29" s="1"/>
      <c r="V29" s="1"/>
      <c r="W29" s="1"/>
      <c r="X29" s="1"/>
      <c r="Y29" s="1"/>
      <c r="Z29" s="1"/>
      <c r="AA29" s="1"/>
      <c r="AB29" s="1"/>
      <c r="AC29" s="1"/>
      <c r="AD29" s="1"/>
    </row>
    <row r="30" spans="1:30" ht="19.5" thickTop="1" thickBot="1">
      <c r="A30" s="49" t="s">
        <v>333</v>
      </c>
      <c r="B30" s="269"/>
      <c r="C30" s="286"/>
      <c r="D30" s="286"/>
      <c r="E30" s="286"/>
      <c r="F30" s="286"/>
      <c r="G30" s="282"/>
      <c r="H30" s="282"/>
      <c r="I30" s="282"/>
      <c r="J30" s="282"/>
      <c r="K30" s="282"/>
      <c r="L30" s="271">
        <f t="shared" si="0"/>
        <v>0</v>
      </c>
      <c r="M30" s="279">
        <v>7</v>
      </c>
      <c r="N30" s="273">
        <f t="shared" si="1"/>
        <v>0</v>
      </c>
      <c r="O30" s="274"/>
      <c r="P30" s="287"/>
      <c r="Q30" s="287"/>
      <c r="R30" s="287"/>
      <c r="S30" s="284"/>
      <c r="T30" s="284"/>
      <c r="U30" s="284"/>
      <c r="V30" s="284"/>
      <c r="W30" s="284"/>
      <c r="X30" s="284"/>
      <c r="Y30" s="284"/>
      <c r="Z30" s="284"/>
      <c r="AA30" s="284"/>
      <c r="AB30" s="284"/>
      <c r="AC30" s="284"/>
      <c r="AD30" s="284"/>
    </row>
    <row r="31" spans="1:30" ht="15" customHeight="1" thickTop="1" thickBot="1">
      <c r="A31" s="48" t="s">
        <v>324</v>
      </c>
      <c r="B31" s="276"/>
      <c r="C31" s="277"/>
      <c r="D31" s="277"/>
      <c r="E31" s="277"/>
      <c r="F31" s="277"/>
      <c r="G31" s="278"/>
      <c r="H31" s="278"/>
      <c r="I31" s="278"/>
      <c r="J31" s="278"/>
      <c r="K31" s="278"/>
      <c r="L31" s="271">
        <f t="shared" si="0"/>
        <v>0</v>
      </c>
      <c r="M31" s="279">
        <v>7</v>
      </c>
      <c r="N31" s="273">
        <f t="shared" si="1"/>
        <v>0</v>
      </c>
      <c r="O31" s="280"/>
      <c r="P31" s="284"/>
      <c r="Q31" s="284"/>
      <c r="R31" s="284"/>
      <c r="S31" s="1"/>
      <c r="T31" s="1"/>
      <c r="U31" s="1"/>
      <c r="V31" s="1"/>
      <c r="W31" s="1"/>
      <c r="X31" s="1"/>
      <c r="Y31" s="1"/>
      <c r="Z31" s="1"/>
      <c r="AA31" s="1"/>
      <c r="AB31" s="1"/>
      <c r="AC31" s="1"/>
      <c r="AD31" s="1"/>
    </row>
    <row r="32" spans="1:30" ht="15" customHeight="1" thickTop="1" thickBot="1">
      <c r="A32" s="48" t="s">
        <v>325</v>
      </c>
      <c r="B32" s="276"/>
      <c r="C32" s="277"/>
      <c r="D32" s="277"/>
      <c r="E32" s="277"/>
      <c r="F32" s="277"/>
      <c r="G32" s="278"/>
      <c r="H32" s="278"/>
      <c r="I32" s="278"/>
      <c r="J32" s="278"/>
      <c r="K32" s="278"/>
      <c r="L32" s="271">
        <f t="shared" si="0"/>
        <v>0</v>
      </c>
      <c r="M32" s="279">
        <v>7</v>
      </c>
      <c r="N32" s="273">
        <f t="shared" si="1"/>
        <v>0</v>
      </c>
      <c r="O32" s="280"/>
      <c r="P32" s="287"/>
      <c r="Q32" s="287"/>
      <c r="R32" s="287"/>
      <c r="S32" s="1"/>
      <c r="T32" s="1"/>
      <c r="U32" s="1"/>
      <c r="V32" s="1"/>
      <c r="W32" s="1"/>
      <c r="X32" s="1"/>
      <c r="Y32" s="1"/>
      <c r="Z32" s="1"/>
      <c r="AA32" s="1"/>
      <c r="AB32" s="1"/>
      <c r="AC32" s="1"/>
      <c r="AD32" s="1"/>
    </row>
    <row r="33" spans="1:30" ht="15" customHeight="1" thickTop="1" thickBot="1">
      <c r="A33" s="48" t="s">
        <v>326</v>
      </c>
      <c r="B33" s="276"/>
      <c r="C33" s="277"/>
      <c r="D33" s="277"/>
      <c r="E33" s="277"/>
      <c r="F33" s="277"/>
      <c r="G33" s="278"/>
      <c r="H33" s="278"/>
      <c r="I33" s="278"/>
      <c r="J33" s="278"/>
      <c r="K33" s="278"/>
      <c r="L33" s="271">
        <f t="shared" si="0"/>
        <v>0</v>
      </c>
      <c r="M33" s="279">
        <v>7</v>
      </c>
      <c r="N33" s="273">
        <f t="shared" si="1"/>
        <v>0</v>
      </c>
      <c r="O33" s="280"/>
      <c r="P33" s="287"/>
      <c r="Q33" s="287"/>
      <c r="R33" s="287"/>
      <c r="S33" s="1"/>
      <c r="T33" s="1"/>
      <c r="U33" s="1"/>
      <c r="V33" s="1"/>
      <c r="W33" s="1"/>
      <c r="X33" s="1"/>
      <c r="Y33" s="1"/>
      <c r="Z33" s="1"/>
      <c r="AA33" s="1"/>
      <c r="AB33" s="1"/>
      <c r="AC33" s="1"/>
      <c r="AD33" s="1"/>
    </row>
    <row r="34" spans="1:30" ht="19.5" thickTop="1" thickBot="1">
      <c r="A34" s="49" t="s">
        <v>334</v>
      </c>
      <c r="B34" s="269"/>
      <c r="C34" s="286"/>
      <c r="D34" s="286"/>
      <c r="E34" s="286"/>
      <c r="F34" s="286"/>
      <c r="G34" s="282"/>
      <c r="H34" s="282"/>
      <c r="I34" s="282"/>
      <c r="J34" s="282"/>
      <c r="K34" s="282"/>
      <c r="L34" s="271">
        <f t="shared" si="0"/>
        <v>0</v>
      </c>
      <c r="M34" s="279">
        <v>7</v>
      </c>
      <c r="N34" s="273">
        <f t="shared" si="1"/>
        <v>0</v>
      </c>
      <c r="O34" s="274"/>
      <c r="P34" s="287"/>
      <c r="Q34" s="287"/>
      <c r="R34" s="287"/>
      <c r="S34" s="284"/>
      <c r="T34" s="284"/>
      <c r="U34" s="284"/>
      <c r="V34" s="284"/>
      <c r="W34" s="284"/>
      <c r="X34" s="284"/>
      <c r="Y34" s="284"/>
      <c r="Z34" s="284"/>
      <c r="AA34" s="284"/>
      <c r="AB34" s="284"/>
      <c r="AC34" s="284"/>
      <c r="AD34" s="284"/>
    </row>
    <row r="35" spans="1:30" ht="15" customHeight="1" thickTop="1" thickBot="1">
      <c r="A35" s="48" t="s">
        <v>324</v>
      </c>
      <c r="B35" s="276"/>
      <c r="C35" s="277"/>
      <c r="D35" s="277"/>
      <c r="E35" s="277"/>
      <c r="F35" s="277"/>
      <c r="G35" s="278"/>
      <c r="H35" s="278"/>
      <c r="I35" s="278"/>
      <c r="J35" s="278"/>
      <c r="K35" s="278"/>
      <c r="L35" s="271">
        <f t="shared" ref="L35:L42" si="2">SUM(C35:K35)</f>
        <v>0</v>
      </c>
      <c r="M35" s="279">
        <v>7</v>
      </c>
      <c r="N35" s="273">
        <f t="shared" si="1"/>
        <v>0</v>
      </c>
      <c r="O35" s="280"/>
      <c r="P35" s="284"/>
      <c r="Q35" s="284"/>
      <c r="R35" s="284"/>
      <c r="S35" s="1"/>
      <c r="T35" s="1"/>
      <c r="U35" s="1"/>
      <c r="V35" s="1"/>
      <c r="W35" s="1"/>
      <c r="X35" s="1"/>
      <c r="Y35" s="1"/>
      <c r="Z35" s="1"/>
      <c r="AA35" s="1"/>
      <c r="AB35" s="1"/>
      <c r="AC35" s="1"/>
      <c r="AD35" s="1"/>
    </row>
    <row r="36" spans="1:30" ht="15" customHeight="1" thickTop="1" thickBot="1">
      <c r="A36" s="48" t="s">
        <v>325</v>
      </c>
      <c r="B36" s="276"/>
      <c r="C36" s="277"/>
      <c r="D36" s="277"/>
      <c r="E36" s="277"/>
      <c r="F36" s="277"/>
      <c r="G36" s="278"/>
      <c r="H36" s="278"/>
      <c r="I36" s="278"/>
      <c r="J36" s="278"/>
      <c r="K36" s="278"/>
      <c r="L36" s="271">
        <f t="shared" si="2"/>
        <v>0</v>
      </c>
      <c r="M36" s="279">
        <v>7</v>
      </c>
      <c r="N36" s="273">
        <f t="shared" si="1"/>
        <v>0</v>
      </c>
      <c r="O36" s="280"/>
      <c r="P36" s="287"/>
      <c r="Q36" s="287"/>
      <c r="R36" s="287"/>
      <c r="S36" s="1"/>
      <c r="T36" s="1"/>
      <c r="U36" s="1"/>
      <c r="V36" s="1"/>
      <c r="W36" s="1"/>
      <c r="X36" s="1"/>
      <c r="Y36" s="1"/>
      <c r="Z36" s="1"/>
      <c r="AA36" s="1"/>
      <c r="AB36" s="1"/>
      <c r="AC36" s="1"/>
      <c r="AD36" s="1"/>
    </row>
    <row r="37" spans="1:30" ht="15" customHeight="1" thickTop="1" thickBot="1">
      <c r="A37" s="48" t="s">
        <v>326</v>
      </c>
      <c r="B37" s="276"/>
      <c r="C37" s="277"/>
      <c r="D37" s="277"/>
      <c r="E37" s="277"/>
      <c r="F37" s="277"/>
      <c r="G37" s="278"/>
      <c r="H37" s="278"/>
      <c r="I37" s="278"/>
      <c r="J37" s="278"/>
      <c r="K37" s="278"/>
      <c r="L37" s="271">
        <f t="shared" si="2"/>
        <v>0</v>
      </c>
      <c r="M37" s="279">
        <v>7</v>
      </c>
      <c r="N37" s="273">
        <f t="shared" si="1"/>
        <v>0</v>
      </c>
      <c r="O37" s="280"/>
      <c r="P37" s="287"/>
      <c r="Q37" s="287"/>
      <c r="R37" s="287"/>
      <c r="S37" s="1"/>
      <c r="T37" s="1"/>
      <c r="U37" s="1"/>
      <c r="V37" s="1"/>
      <c r="W37" s="1"/>
      <c r="X37" s="1"/>
      <c r="Y37" s="1"/>
      <c r="Z37" s="1"/>
      <c r="AA37" s="1"/>
      <c r="AB37" s="1"/>
      <c r="AC37" s="1"/>
      <c r="AD37" s="1"/>
    </row>
    <row r="38" spans="1:30" ht="19.5" thickTop="1" thickBot="1">
      <c r="A38" s="49" t="s">
        <v>335</v>
      </c>
      <c r="B38" s="269"/>
      <c r="C38" s="286"/>
      <c r="D38" s="286"/>
      <c r="E38" s="286"/>
      <c r="F38" s="286"/>
      <c r="G38" s="282"/>
      <c r="H38" s="282"/>
      <c r="I38" s="282"/>
      <c r="J38" s="282"/>
      <c r="K38" s="282"/>
      <c r="L38" s="271">
        <f t="shared" si="2"/>
        <v>0</v>
      </c>
      <c r="M38" s="279">
        <v>7</v>
      </c>
      <c r="N38" s="273">
        <f t="shared" si="1"/>
        <v>0</v>
      </c>
      <c r="O38" s="274"/>
      <c r="P38" s="287"/>
      <c r="Q38" s="287"/>
      <c r="R38" s="287"/>
      <c r="S38" s="284"/>
      <c r="T38" s="284"/>
      <c r="U38" s="284"/>
      <c r="V38" s="284"/>
      <c r="W38" s="284"/>
      <c r="X38" s="284"/>
      <c r="Y38" s="284"/>
      <c r="Z38" s="284"/>
      <c r="AA38" s="284"/>
      <c r="AB38" s="284"/>
      <c r="AC38" s="284"/>
      <c r="AD38" s="284"/>
    </row>
    <row r="39" spans="1:30" ht="15" customHeight="1" thickTop="1" thickBot="1">
      <c r="A39" s="48" t="s">
        <v>324</v>
      </c>
      <c r="B39" s="276"/>
      <c r="C39" s="277"/>
      <c r="D39" s="277"/>
      <c r="E39" s="277"/>
      <c r="F39" s="277"/>
      <c r="G39" s="278"/>
      <c r="H39" s="278"/>
      <c r="I39" s="278"/>
      <c r="J39" s="278"/>
      <c r="K39" s="278"/>
      <c r="L39" s="271">
        <f t="shared" si="2"/>
        <v>0</v>
      </c>
      <c r="M39" s="279">
        <v>7</v>
      </c>
      <c r="N39" s="273">
        <f t="shared" ref="N39:N42" si="3">(L39)*7</f>
        <v>0</v>
      </c>
      <c r="O39" s="280"/>
      <c r="P39" s="284"/>
      <c r="Q39" s="284"/>
      <c r="R39" s="284"/>
      <c r="S39" s="1"/>
      <c r="T39" s="1"/>
      <c r="U39" s="1"/>
      <c r="V39" s="1"/>
      <c r="W39" s="1"/>
      <c r="X39" s="1"/>
      <c r="Y39" s="1"/>
      <c r="Z39" s="1"/>
      <c r="AA39" s="1"/>
      <c r="AB39" s="1"/>
      <c r="AC39" s="1"/>
      <c r="AD39" s="1"/>
    </row>
    <row r="40" spans="1:30" ht="15" customHeight="1" thickTop="1" thickBot="1">
      <c r="A40" s="48" t="s">
        <v>325</v>
      </c>
      <c r="B40" s="276"/>
      <c r="C40" s="277"/>
      <c r="D40" s="277"/>
      <c r="E40" s="277"/>
      <c r="F40" s="277"/>
      <c r="G40" s="278"/>
      <c r="H40" s="278"/>
      <c r="I40" s="278"/>
      <c r="J40" s="278"/>
      <c r="K40" s="278"/>
      <c r="L40" s="271">
        <f t="shared" si="2"/>
        <v>0</v>
      </c>
      <c r="M40" s="279">
        <v>7</v>
      </c>
      <c r="N40" s="273">
        <f t="shared" si="3"/>
        <v>0</v>
      </c>
      <c r="O40" s="280"/>
      <c r="P40" s="287"/>
      <c r="Q40" s="287"/>
      <c r="R40" s="287"/>
      <c r="S40" s="1"/>
      <c r="T40" s="1"/>
      <c r="U40" s="1"/>
      <c r="V40" s="1"/>
      <c r="W40" s="1"/>
      <c r="X40" s="1"/>
      <c r="Y40" s="1"/>
      <c r="Z40" s="1"/>
      <c r="AA40" s="1"/>
      <c r="AB40" s="1"/>
      <c r="AC40" s="1"/>
      <c r="AD40" s="1"/>
    </row>
    <row r="41" spans="1:30" ht="15" customHeight="1" thickTop="1" thickBot="1">
      <c r="A41" s="48" t="s">
        <v>326</v>
      </c>
      <c r="B41" s="276"/>
      <c r="C41" s="277"/>
      <c r="D41" s="277"/>
      <c r="E41" s="277"/>
      <c r="F41" s="277"/>
      <c r="G41" s="278"/>
      <c r="H41" s="278"/>
      <c r="I41" s="278"/>
      <c r="J41" s="278"/>
      <c r="K41" s="278"/>
      <c r="L41" s="271">
        <f t="shared" si="2"/>
        <v>0</v>
      </c>
      <c r="M41" s="279">
        <v>7</v>
      </c>
      <c r="N41" s="273">
        <f t="shared" si="3"/>
        <v>0</v>
      </c>
      <c r="O41" s="280"/>
      <c r="P41" s="287"/>
      <c r="Q41" s="287"/>
      <c r="R41" s="287"/>
      <c r="S41" s="1"/>
      <c r="T41" s="1"/>
      <c r="U41" s="1"/>
      <c r="V41" s="1"/>
      <c r="W41" s="1"/>
      <c r="X41" s="1"/>
      <c r="Y41" s="1"/>
      <c r="Z41" s="1"/>
      <c r="AA41" s="1"/>
      <c r="AB41" s="1"/>
      <c r="AC41" s="1"/>
      <c r="AD41" s="1"/>
    </row>
    <row r="42" spans="1:30" ht="19.5" thickTop="1" thickBot="1">
      <c r="A42" s="49" t="s">
        <v>336</v>
      </c>
      <c r="B42" s="288">
        <f t="shared" ref="B42:J42" si="4">SUM(B2+B6+B10+B14+B18+B22+B26+B30+B34+B38)</f>
        <v>0</v>
      </c>
      <c r="C42" s="288">
        <f t="shared" si="4"/>
        <v>0</v>
      </c>
      <c r="D42" s="288">
        <f t="shared" si="4"/>
        <v>0</v>
      </c>
      <c r="E42" s="288">
        <f t="shared" si="4"/>
        <v>0</v>
      </c>
      <c r="F42" s="288">
        <f t="shared" si="4"/>
        <v>0</v>
      </c>
      <c r="G42" s="288">
        <f t="shared" si="4"/>
        <v>0</v>
      </c>
      <c r="H42" s="288">
        <f t="shared" si="4"/>
        <v>0</v>
      </c>
      <c r="I42" s="288">
        <f t="shared" si="4"/>
        <v>0</v>
      </c>
      <c r="J42" s="288">
        <f t="shared" si="4"/>
        <v>0</v>
      </c>
      <c r="K42" s="288"/>
      <c r="L42" s="271">
        <f t="shared" si="2"/>
        <v>0</v>
      </c>
      <c r="M42" s="279">
        <v>7</v>
      </c>
      <c r="N42" s="273">
        <f t="shared" si="3"/>
        <v>0</v>
      </c>
      <c r="O42" s="289"/>
      <c r="P42" s="284"/>
      <c r="Q42" s="284"/>
      <c r="R42" s="284"/>
      <c r="S42" s="284"/>
      <c r="T42" s="284"/>
      <c r="U42" s="284"/>
      <c r="V42" s="284"/>
      <c r="W42" s="284"/>
      <c r="X42" s="284"/>
      <c r="Y42" s="284"/>
      <c r="Z42" s="284"/>
      <c r="AA42" s="284"/>
      <c r="AB42" s="284"/>
      <c r="AC42" s="284"/>
      <c r="AD42" s="284"/>
    </row>
    <row r="43" spans="1:30" ht="35.5" customHeight="1" thickTop="1">
      <c r="A43" s="697" t="s">
        <v>337</v>
      </c>
      <c r="B43" s="697"/>
      <c r="C43" s="697"/>
      <c r="D43" s="697"/>
      <c r="E43" s="697"/>
      <c r="F43" s="697"/>
      <c r="G43" s="697"/>
      <c r="H43" s="697"/>
      <c r="I43" s="1"/>
      <c r="J43" s="1"/>
      <c r="K43" s="1"/>
      <c r="L43" s="1"/>
      <c r="M43" s="1"/>
      <c r="N43" s="1"/>
      <c r="O43" s="268"/>
      <c r="P43" s="1"/>
      <c r="Q43" s="1"/>
      <c r="R43" s="1"/>
      <c r="S43" s="1"/>
      <c r="T43" s="1"/>
      <c r="U43" s="1"/>
      <c r="V43" s="1"/>
      <c r="W43" s="1"/>
      <c r="X43" s="1"/>
      <c r="Y43" s="1"/>
      <c r="Z43" s="1"/>
      <c r="AA43" s="1"/>
      <c r="AB43" s="1"/>
      <c r="AC43" s="1"/>
      <c r="AD43" s="1"/>
    </row>
    <row r="44" spans="1:30" ht="18.5">
      <c r="A44" s="1"/>
      <c r="B44" s="1"/>
      <c r="C44" s="1"/>
      <c r="D44" s="1"/>
      <c r="E44" s="1"/>
      <c r="F44" s="1"/>
      <c r="G44" s="1"/>
      <c r="H44" s="1"/>
      <c r="I44" s="1"/>
      <c r="J44" s="1"/>
      <c r="K44" s="1"/>
      <c r="L44" s="1"/>
      <c r="M44" s="1"/>
      <c r="N44" s="1"/>
      <c r="O44" s="268"/>
      <c r="P44" s="1"/>
      <c r="Q44" s="1"/>
      <c r="R44" s="1"/>
      <c r="S44" s="1"/>
      <c r="T44" s="1"/>
      <c r="U44" s="1"/>
      <c r="V44" s="1"/>
      <c r="W44" s="1"/>
      <c r="X44" s="1"/>
      <c r="Y44" s="1"/>
      <c r="Z44" s="1"/>
      <c r="AA44" s="1"/>
      <c r="AB44" s="1"/>
      <c r="AC44" s="1"/>
      <c r="AD44" s="1"/>
    </row>
    <row r="45" spans="1:30" ht="18.5">
      <c r="A45" s="1"/>
      <c r="B45" s="1"/>
      <c r="C45" s="1"/>
      <c r="D45" s="1"/>
      <c r="E45" s="1"/>
      <c r="F45" s="1"/>
      <c r="G45" s="1"/>
      <c r="H45" s="1"/>
      <c r="I45" s="1"/>
      <c r="J45" s="1"/>
      <c r="K45" s="1"/>
      <c r="L45" s="1"/>
      <c r="M45" s="1"/>
      <c r="N45" s="1"/>
      <c r="O45" s="268"/>
      <c r="P45" s="1"/>
      <c r="Q45" s="1"/>
      <c r="R45" s="1"/>
      <c r="S45" s="1"/>
      <c r="T45" s="1"/>
      <c r="U45" s="1"/>
      <c r="V45" s="1"/>
      <c r="W45" s="1"/>
      <c r="X45" s="1"/>
      <c r="Y45" s="1"/>
      <c r="Z45" s="1"/>
      <c r="AA45" s="1"/>
      <c r="AB45" s="1"/>
      <c r="AC45" s="1"/>
      <c r="AD45" s="1"/>
    </row>
    <row r="46" spans="1:30" ht="18.5">
      <c r="A46" s="1"/>
      <c r="B46" s="1"/>
      <c r="C46" s="1"/>
      <c r="D46" s="1"/>
      <c r="E46" s="1"/>
      <c r="F46" s="1"/>
      <c r="G46" s="1"/>
      <c r="H46" s="1"/>
      <c r="I46" s="1"/>
      <c r="J46" s="1"/>
      <c r="K46" s="1"/>
      <c r="L46" s="1"/>
      <c r="M46" s="1"/>
      <c r="N46" s="1"/>
      <c r="O46" s="268"/>
      <c r="P46" s="1"/>
      <c r="Q46" s="1"/>
      <c r="R46" s="1"/>
      <c r="S46" s="1"/>
      <c r="T46" s="1"/>
      <c r="U46" s="1"/>
      <c r="V46" s="1"/>
      <c r="W46" s="1"/>
      <c r="X46" s="1"/>
      <c r="Y46" s="1"/>
      <c r="Z46" s="1"/>
      <c r="AA46" s="1"/>
      <c r="AB46" s="1"/>
      <c r="AC46" s="1"/>
      <c r="AD46" s="1"/>
    </row>
    <row r="47" spans="1:30" ht="18.5">
      <c r="A47" s="1"/>
      <c r="B47" s="1"/>
      <c r="C47" s="1"/>
      <c r="D47" s="1"/>
      <c r="E47" s="1"/>
      <c r="F47" s="1"/>
      <c r="G47" s="1"/>
      <c r="H47" s="1"/>
      <c r="I47" s="1"/>
      <c r="J47" s="1"/>
      <c r="K47" s="1"/>
      <c r="L47" s="1"/>
      <c r="M47" s="1"/>
      <c r="N47" s="1"/>
      <c r="O47" s="268"/>
      <c r="P47" s="1"/>
      <c r="Q47" s="1"/>
      <c r="R47" s="1"/>
      <c r="S47" s="1"/>
      <c r="T47" s="1"/>
      <c r="U47" s="1"/>
      <c r="V47" s="1"/>
      <c r="W47" s="1"/>
      <c r="X47" s="1"/>
      <c r="Y47" s="1"/>
      <c r="Z47" s="1"/>
      <c r="AA47" s="1"/>
      <c r="AB47" s="1"/>
      <c r="AC47" s="1"/>
      <c r="AD47" s="1"/>
    </row>
    <row r="48" spans="1:30" ht="18.5">
      <c r="A48" s="1"/>
      <c r="B48" s="1"/>
      <c r="C48" s="1"/>
      <c r="D48" s="1"/>
      <c r="E48" s="1"/>
      <c r="F48" s="1"/>
      <c r="G48" s="1"/>
      <c r="H48" s="1"/>
      <c r="I48" s="1"/>
      <c r="J48" s="1"/>
      <c r="K48" s="1"/>
      <c r="L48" s="1"/>
      <c r="M48" s="1"/>
      <c r="N48" s="1"/>
      <c r="O48" s="268"/>
      <c r="P48" s="1"/>
      <c r="Q48" s="1"/>
      <c r="R48" s="1"/>
      <c r="S48" s="1"/>
      <c r="T48" s="1"/>
      <c r="U48" s="1"/>
      <c r="V48" s="1"/>
      <c r="W48" s="1"/>
      <c r="X48" s="1"/>
      <c r="Y48" s="1"/>
      <c r="Z48" s="1"/>
      <c r="AA48" s="1"/>
      <c r="AB48" s="1"/>
      <c r="AC48" s="1"/>
      <c r="AD48" s="1"/>
    </row>
    <row r="49" spans="1:30" ht="18.5">
      <c r="A49" s="1"/>
      <c r="B49" s="1"/>
      <c r="C49" s="1"/>
      <c r="D49" s="1"/>
      <c r="E49" s="1"/>
      <c r="F49" s="1"/>
      <c r="G49" s="1"/>
      <c r="H49" s="1"/>
      <c r="I49" s="1"/>
      <c r="J49" s="1"/>
      <c r="K49" s="1"/>
      <c r="L49" s="1"/>
      <c r="M49" s="1"/>
      <c r="N49" s="1"/>
      <c r="O49" s="268"/>
      <c r="P49" s="1"/>
      <c r="Q49" s="1"/>
      <c r="R49" s="1"/>
      <c r="S49" s="1"/>
      <c r="T49" s="1"/>
      <c r="U49" s="1"/>
      <c r="V49" s="1"/>
      <c r="W49" s="1"/>
      <c r="X49" s="1"/>
      <c r="Y49" s="1"/>
      <c r="Z49" s="1"/>
      <c r="AA49" s="1"/>
      <c r="AB49" s="1"/>
      <c r="AC49" s="1"/>
      <c r="AD49" s="1"/>
    </row>
    <row r="50" spans="1:30" ht="18.5">
      <c r="A50" s="1"/>
      <c r="B50" s="1"/>
      <c r="C50" s="1"/>
      <c r="D50" s="1"/>
      <c r="E50" s="1"/>
      <c r="F50" s="1"/>
      <c r="G50" s="1"/>
      <c r="H50" s="1"/>
      <c r="I50" s="1"/>
      <c r="J50" s="1"/>
      <c r="K50" s="1"/>
      <c r="L50" s="1"/>
      <c r="M50" s="1"/>
      <c r="N50" s="1"/>
      <c r="O50" s="268"/>
      <c r="P50" s="1"/>
      <c r="Q50" s="1"/>
      <c r="R50" s="1"/>
      <c r="S50" s="1"/>
      <c r="T50" s="1"/>
      <c r="U50" s="1"/>
      <c r="V50" s="1"/>
      <c r="W50" s="1"/>
      <c r="X50" s="1"/>
      <c r="Y50" s="1"/>
      <c r="Z50" s="1"/>
      <c r="AA50" s="1"/>
      <c r="AB50" s="1"/>
      <c r="AC50" s="1"/>
      <c r="AD50" s="1"/>
    </row>
    <row r="51" spans="1:30" ht="18.5">
      <c r="A51" s="1"/>
      <c r="B51" s="1"/>
      <c r="C51" s="1"/>
      <c r="D51" s="1"/>
      <c r="E51" s="1"/>
      <c r="F51" s="1"/>
      <c r="G51" s="1"/>
      <c r="H51" s="1"/>
      <c r="I51" s="1"/>
      <c r="J51" s="1"/>
      <c r="K51" s="1"/>
      <c r="L51" s="1"/>
      <c r="M51" s="1"/>
      <c r="N51" s="1"/>
      <c r="O51" s="268"/>
      <c r="P51" s="1"/>
      <c r="Q51" s="1"/>
      <c r="R51" s="1"/>
      <c r="S51" s="1"/>
      <c r="T51" s="1"/>
      <c r="U51" s="1"/>
      <c r="V51" s="1"/>
      <c r="W51" s="1"/>
      <c r="X51" s="1"/>
      <c r="Y51" s="1"/>
      <c r="Z51" s="1"/>
      <c r="AA51" s="1"/>
      <c r="AB51" s="1"/>
      <c r="AC51" s="1"/>
      <c r="AD51" s="1"/>
    </row>
    <row r="52" spans="1:30" ht="18.5">
      <c r="A52" s="1"/>
      <c r="B52" s="1"/>
      <c r="C52" s="1"/>
      <c r="D52" s="1"/>
      <c r="E52" s="1"/>
      <c r="F52" s="1"/>
      <c r="G52" s="1"/>
      <c r="H52" s="1"/>
      <c r="I52" s="1"/>
      <c r="J52" s="1"/>
      <c r="K52" s="1"/>
      <c r="L52" s="1"/>
      <c r="M52" s="1"/>
      <c r="N52" s="1"/>
      <c r="O52" s="268"/>
      <c r="P52" s="1"/>
      <c r="Q52" s="1"/>
      <c r="R52" s="1"/>
      <c r="S52" s="1"/>
      <c r="T52" s="1"/>
      <c r="U52" s="1"/>
      <c r="V52" s="1"/>
      <c r="W52" s="1"/>
      <c r="X52" s="1"/>
      <c r="Y52" s="1"/>
      <c r="Z52" s="1"/>
      <c r="AA52" s="1"/>
      <c r="AB52" s="1"/>
      <c r="AC52" s="1"/>
      <c r="AD52" s="1"/>
    </row>
    <row r="53" spans="1:30" ht="18.5">
      <c r="A53" s="1"/>
      <c r="B53" s="1"/>
      <c r="C53" s="1"/>
      <c r="D53" s="1"/>
      <c r="E53" s="1"/>
      <c r="F53" s="1"/>
      <c r="G53" s="1"/>
      <c r="H53" s="1"/>
      <c r="I53" s="1"/>
      <c r="J53" s="1"/>
      <c r="K53" s="1"/>
      <c r="L53" s="1"/>
      <c r="M53" s="1"/>
      <c r="N53" s="1"/>
      <c r="O53" s="268"/>
      <c r="P53" s="1"/>
      <c r="Q53" s="1"/>
      <c r="R53" s="1"/>
      <c r="S53" s="1"/>
      <c r="T53" s="1"/>
      <c r="U53" s="1"/>
      <c r="V53" s="1"/>
      <c r="W53" s="1"/>
      <c r="X53" s="1"/>
      <c r="Y53" s="1"/>
      <c r="Z53" s="1"/>
      <c r="AA53" s="1"/>
      <c r="AB53" s="1"/>
      <c r="AC53" s="1"/>
      <c r="AD53" s="1"/>
    </row>
    <row r="54" spans="1:30" ht="18.5">
      <c r="A54" s="111" t="s">
        <v>254</v>
      </c>
      <c r="B54" s="110"/>
      <c r="C54" s="109"/>
      <c r="D54" s="1"/>
      <c r="E54" s="1"/>
      <c r="F54" s="1"/>
      <c r="G54" s="1"/>
      <c r="H54" s="1"/>
      <c r="I54" s="1"/>
      <c r="J54" s="1"/>
      <c r="K54" s="1"/>
      <c r="L54" s="1"/>
      <c r="M54" s="1"/>
      <c r="N54" s="1"/>
      <c r="O54" s="268"/>
      <c r="P54" s="1"/>
      <c r="Q54" s="1"/>
      <c r="R54" s="1"/>
      <c r="S54" s="1"/>
      <c r="T54" s="1"/>
      <c r="U54" s="1"/>
      <c r="V54" s="1"/>
      <c r="W54" s="1"/>
      <c r="X54" s="1"/>
      <c r="Y54" s="1"/>
      <c r="Z54" s="1"/>
      <c r="AA54" s="1"/>
      <c r="AB54" s="1"/>
      <c r="AC54" s="1"/>
      <c r="AD54" s="1"/>
    </row>
    <row r="55" spans="1:30" ht="18.5">
      <c r="A55" s="109"/>
      <c r="B55" s="109"/>
      <c r="C55" s="109"/>
      <c r="D55" s="1"/>
      <c r="E55" s="1"/>
      <c r="F55" s="1"/>
      <c r="G55" s="1"/>
      <c r="H55" s="1"/>
      <c r="I55" s="1"/>
      <c r="J55" s="1"/>
      <c r="K55" s="1"/>
      <c r="L55" s="1"/>
      <c r="M55" s="1"/>
      <c r="N55" s="1"/>
      <c r="O55" s="268"/>
      <c r="P55" s="1"/>
      <c r="Q55" s="1"/>
      <c r="R55" s="1"/>
      <c r="S55" s="1"/>
      <c r="T55" s="1"/>
      <c r="U55" s="1"/>
      <c r="V55" s="1"/>
      <c r="W55" s="1"/>
      <c r="X55" s="1"/>
      <c r="Y55" s="1"/>
      <c r="Z55" s="1"/>
      <c r="AA55" s="1"/>
      <c r="AB55" s="1"/>
      <c r="AC55" s="1"/>
      <c r="AD55" s="1"/>
    </row>
    <row r="56" spans="1:30" ht="18.5">
      <c r="A56" s="1"/>
      <c r="B56" s="1"/>
      <c r="C56" s="1"/>
      <c r="D56" s="1"/>
      <c r="E56" s="1"/>
      <c r="F56" s="1"/>
      <c r="G56" s="1"/>
      <c r="H56" s="1"/>
      <c r="I56" s="1"/>
      <c r="J56" s="1"/>
      <c r="K56" s="1"/>
      <c r="L56" s="1"/>
      <c r="M56" s="1"/>
      <c r="N56" s="1"/>
      <c r="O56" s="268"/>
      <c r="P56" s="1"/>
      <c r="Q56" s="1"/>
      <c r="R56" s="1"/>
      <c r="S56" s="1"/>
      <c r="T56" s="1"/>
      <c r="U56" s="1"/>
      <c r="V56" s="1"/>
      <c r="W56" s="1"/>
      <c r="X56" s="1"/>
      <c r="Y56" s="1"/>
      <c r="Z56" s="1"/>
      <c r="AA56" s="1"/>
      <c r="AB56" s="1"/>
      <c r="AC56" s="1"/>
      <c r="AD56" s="1"/>
    </row>
    <row r="57" spans="1:30" ht="18.5">
      <c r="A57" s="1"/>
      <c r="B57" s="1"/>
      <c r="C57" s="1"/>
      <c r="D57" s="1"/>
      <c r="E57" s="1"/>
      <c r="F57" s="1"/>
      <c r="G57" s="1"/>
      <c r="H57" s="1"/>
      <c r="I57" s="1"/>
      <c r="J57" s="1"/>
      <c r="K57" s="1"/>
      <c r="L57" s="1"/>
      <c r="M57" s="1"/>
      <c r="N57" s="1"/>
      <c r="O57" s="268"/>
      <c r="P57" s="1"/>
      <c r="Q57" s="1"/>
      <c r="R57" s="1"/>
      <c r="S57" s="1"/>
      <c r="T57" s="1"/>
      <c r="U57" s="1"/>
      <c r="V57" s="1"/>
      <c r="W57" s="1"/>
      <c r="X57" s="1"/>
      <c r="Y57" s="1"/>
      <c r="Z57" s="1"/>
      <c r="AA57" s="1"/>
      <c r="AB57" s="1"/>
      <c r="AC57" s="1"/>
      <c r="AD57" s="1"/>
    </row>
    <row r="58" spans="1:30" ht="18.5">
      <c r="A58" s="1"/>
      <c r="B58" s="1"/>
      <c r="C58" s="1"/>
      <c r="D58" s="1"/>
      <c r="E58" s="1"/>
      <c r="F58" s="1"/>
      <c r="G58" s="1"/>
      <c r="H58" s="1"/>
      <c r="I58" s="1"/>
      <c r="J58" s="1"/>
      <c r="K58" s="1"/>
      <c r="L58" s="1"/>
      <c r="M58" s="1"/>
      <c r="N58" s="1"/>
      <c r="O58" s="268"/>
      <c r="P58" s="1"/>
      <c r="Q58" s="1"/>
      <c r="R58" s="1"/>
      <c r="S58" s="1"/>
      <c r="T58" s="1"/>
      <c r="U58" s="1"/>
      <c r="V58" s="1"/>
      <c r="W58" s="1"/>
      <c r="X58" s="1"/>
      <c r="Y58" s="1"/>
      <c r="Z58" s="1"/>
      <c r="AA58" s="1"/>
      <c r="AB58" s="1"/>
      <c r="AC58" s="1"/>
      <c r="AD58" s="1"/>
    </row>
    <row r="59" spans="1:30" ht="18.5">
      <c r="A59" s="1"/>
      <c r="B59" s="1"/>
      <c r="C59" s="1"/>
      <c r="D59" s="1"/>
      <c r="E59" s="1"/>
      <c r="F59" s="1"/>
      <c r="G59" s="1"/>
      <c r="H59" s="1"/>
      <c r="I59" s="1"/>
      <c r="J59" s="1"/>
      <c r="K59" s="1"/>
      <c r="L59" s="1"/>
      <c r="M59" s="1"/>
      <c r="N59" s="1"/>
      <c r="O59" s="268"/>
      <c r="P59" s="1"/>
      <c r="Q59" s="1"/>
      <c r="R59" s="1"/>
      <c r="S59" s="1"/>
      <c r="T59" s="1"/>
      <c r="U59" s="1"/>
      <c r="V59" s="1"/>
      <c r="W59" s="1"/>
      <c r="X59" s="1"/>
      <c r="Y59" s="1"/>
      <c r="Z59" s="1"/>
      <c r="AA59" s="1"/>
      <c r="AB59" s="1"/>
      <c r="AC59" s="1"/>
      <c r="AD59" s="1"/>
    </row>
    <row r="60" spans="1:30" ht="18.5">
      <c r="A60" s="1"/>
      <c r="B60" s="1"/>
      <c r="C60" s="1"/>
      <c r="D60" s="1"/>
      <c r="E60" s="1"/>
      <c r="F60" s="1"/>
      <c r="G60" s="1"/>
      <c r="H60" s="1"/>
      <c r="I60" s="1"/>
      <c r="J60" s="1"/>
      <c r="K60" s="1"/>
      <c r="L60" s="1"/>
      <c r="M60" s="1"/>
      <c r="N60" s="1"/>
      <c r="O60" s="268"/>
      <c r="P60" s="1"/>
      <c r="Q60" s="1"/>
      <c r="R60" s="1"/>
      <c r="S60" s="1"/>
      <c r="T60" s="1"/>
      <c r="U60" s="1"/>
      <c r="V60" s="1"/>
      <c r="W60" s="1"/>
      <c r="X60" s="1"/>
      <c r="Y60" s="1"/>
      <c r="Z60" s="1"/>
      <c r="AA60" s="1"/>
      <c r="AB60" s="1"/>
      <c r="AC60" s="1"/>
      <c r="AD60" s="1"/>
    </row>
    <row r="61" spans="1:30" ht="18.5">
      <c r="A61" s="1"/>
      <c r="B61" s="1"/>
      <c r="C61" s="1"/>
      <c r="D61" s="1"/>
      <c r="E61" s="1"/>
      <c r="F61" s="1"/>
      <c r="G61" s="1"/>
      <c r="H61" s="1"/>
      <c r="I61" s="1"/>
      <c r="J61" s="1"/>
      <c r="K61" s="1"/>
      <c r="L61" s="1"/>
      <c r="M61" s="1"/>
      <c r="N61" s="1"/>
      <c r="O61" s="268"/>
      <c r="P61" s="1"/>
      <c r="Q61" s="1"/>
      <c r="R61" s="1"/>
      <c r="S61" s="1"/>
      <c r="T61" s="1"/>
      <c r="U61" s="1"/>
      <c r="V61" s="1"/>
      <c r="W61" s="1"/>
      <c r="X61" s="1"/>
      <c r="Y61" s="1"/>
      <c r="Z61" s="1"/>
      <c r="AA61" s="1"/>
      <c r="AB61" s="1"/>
      <c r="AC61" s="1"/>
      <c r="AD61" s="1"/>
    </row>
    <row r="62" spans="1:30" ht="18.5">
      <c r="A62" s="1"/>
      <c r="B62" s="1"/>
      <c r="C62" s="1"/>
      <c r="D62" s="1"/>
      <c r="E62" s="1"/>
      <c r="F62" s="1"/>
      <c r="G62" s="1"/>
      <c r="H62" s="1"/>
      <c r="I62" s="1"/>
      <c r="J62" s="1"/>
      <c r="K62" s="1"/>
      <c r="L62" s="1"/>
      <c r="M62" s="1"/>
      <c r="N62" s="1"/>
      <c r="O62" s="268"/>
      <c r="P62" s="1"/>
      <c r="Q62" s="1"/>
      <c r="R62" s="1"/>
      <c r="S62" s="1"/>
      <c r="T62" s="1"/>
      <c r="U62" s="1"/>
      <c r="V62" s="1"/>
      <c r="W62" s="1"/>
      <c r="X62" s="1"/>
      <c r="Y62" s="1"/>
      <c r="Z62" s="1"/>
      <c r="AA62" s="1"/>
      <c r="AB62" s="1"/>
      <c r="AC62" s="1"/>
      <c r="AD62" s="1"/>
    </row>
    <row r="63" spans="1:30" ht="18.5">
      <c r="A63" s="1"/>
      <c r="B63" s="1"/>
      <c r="C63" s="1"/>
      <c r="D63" s="1"/>
      <c r="E63" s="1"/>
      <c r="F63" s="1"/>
      <c r="G63" s="1"/>
      <c r="H63" s="1"/>
      <c r="I63" s="1"/>
      <c r="J63" s="1"/>
      <c r="K63" s="1"/>
      <c r="L63" s="1"/>
      <c r="M63" s="1"/>
      <c r="N63" s="1"/>
      <c r="O63" s="268"/>
      <c r="P63" s="1"/>
      <c r="Q63" s="1"/>
      <c r="R63" s="1"/>
      <c r="S63" s="1"/>
      <c r="T63" s="1"/>
      <c r="U63" s="1"/>
      <c r="V63" s="1"/>
      <c r="W63" s="1"/>
      <c r="X63" s="1"/>
      <c r="Y63" s="1"/>
      <c r="Z63" s="1"/>
      <c r="AA63" s="1"/>
      <c r="AB63" s="1"/>
      <c r="AC63" s="1"/>
      <c r="AD63" s="1"/>
    </row>
    <row r="64" spans="1:30" ht="18.5">
      <c r="A64" s="1"/>
      <c r="B64" s="1"/>
      <c r="C64" s="1"/>
      <c r="D64" s="1"/>
      <c r="E64" s="1"/>
      <c r="F64" s="1"/>
      <c r="G64" s="1"/>
      <c r="H64" s="1"/>
      <c r="I64" s="1"/>
      <c r="J64" s="1"/>
      <c r="K64" s="1"/>
      <c r="L64" s="1"/>
      <c r="M64" s="1"/>
      <c r="N64" s="1"/>
      <c r="O64" s="268"/>
      <c r="P64" s="1"/>
      <c r="Q64" s="1"/>
      <c r="R64" s="1"/>
      <c r="S64" s="1"/>
      <c r="T64" s="1"/>
      <c r="U64" s="1"/>
      <c r="V64" s="1"/>
      <c r="W64" s="1"/>
      <c r="X64" s="1"/>
      <c r="Y64" s="1"/>
      <c r="Z64" s="1"/>
      <c r="AA64" s="1"/>
      <c r="AB64" s="1"/>
      <c r="AC64" s="1"/>
      <c r="AD64" s="1"/>
    </row>
    <row r="65" spans="1:30" ht="18.5">
      <c r="A65" s="1"/>
      <c r="B65" s="1"/>
      <c r="C65" s="1"/>
      <c r="D65" s="1"/>
      <c r="E65" s="1"/>
      <c r="F65" s="1"/>
      <c r="G65" s="1"/>
      <c r="H65" s="1"/>
      <c r="I65" s="1"/>
      <c r="J65" s="1"/>
      <c r="K65" s="1"/>
      <c r="L65" s="1"/>
      <c r="M65" s="1"/>
      <c r="N65" s="1"/>
      <c r="O65" s="268"/>
      <c r="P65" s="1"/>
      <c r="Q65" s="1"/>
      <c r="R65" s="1"/>
      <c r="S65" s="1"/>
      <c r="T65" s="1"/>
      <c r="U65" s="1"/>
      <c r="V65" s="1"/>
      <c r="W65" s="1"/>
      <c r="X65" s="1"/>
      <c r="Y65" s="1"/>
      <c r="Z65" s="1"/>
      <c r="AA65" s="1"/>
      <c r="AB65" s="1"/>
      <c r="AC65" s="1"/>
      <c r="AD65" s="1"/>
    </row>
    <row r="66" spans="1:30" ht="18.5">
      <c r="A66" s="1"/>
      <c r="B66" s="1"/>
      <c r="C66" s="1"/>
      <c r="D66" s="1"/>
      <c r="E66" s="1"/>
      <c r="F66" s="1"/>
      <c r="G66" s="1"/>
      <c r="H66" s="1"/>
      <c r="I66" s="1"/>
      <c r="J66" s="1"/>
      <c r="K66" s="1"/>
      <c r="L66" s="1"/>
      <c r="M66" s="1"/>
      <c r="N66" s="1"/>
      <c r="O66" s="268"/>
      <c r="P66" s="1"/>
      <c r="Q66" s="1"/>
      <c r="R66" s="1"/>
      <c r="S66" s="1"/>
      <c r="T66" s="1"/>
      <c r="U66" s="1"/>
      <c r="V66" s="1"/>
      <c r="W66" s="1"/>
      <c r="X66" s="1"/>
      <c r="Y66" s="1"/>
      <c r="Z66" s="1"/>
      <c r="AA66" s="1"/>
      <c r="AB66" s="1"/>
      <c r="AC66" s="1"/>
      <c r="AD66" s="1"/>
    </row>
    <row r="67" spans="1:30" ht="18.5">
      <c r="A67" s="1"/>
      <c r="B67" s="1"/>
      <c r="C67" s="1"/>
      <c r="D67" s="1"/>
      <c r="E67" s="1"/>
      <c r="F67" s="1"/>
      <c r="G67" s="1"/>
      <c r="H67" s="1"/>
      <c r="I67" s="1"/>
      <c r="J67" s="1"/>
      <c r="K67" s="1"/>
      <c r="L67" s="1"/>
      <c r="M67" s="1"/>
      <c r="N67" s="1"/>
      <c r="O67" s="268"/>
      <c r="P67" s="1"/>
      <c r="Q67" s="1"/>
      <c r="R67" s="1"/>
      <c r="S67" s="1"/>
      <c r="T67" s="1"/>
      <c r="U67" s="1"/>
      <c r="V67" s="1"/>
      <c r="W67" s="1"/>
      <c r="X67" s="1"/>
      <c r="Y67" s="1"/>
      <c r="Z67" s="1"/>
      <c r="AA67" s="1"/>
      <c r="AB67" s="1"/>
      <c r="AC67" s="1"/>
      <c r="AD67" s="1"/>
    </row>
    <row r="68" spans="1:30" ht="18.5">
      <c r="A68" s="1"/>
      <c r="B68" s="1"/>
      <c r="C68" s="1"/>
      <c r="D68" s="1"/>
      <c r="E68" s="1"/>
      <c r="F68" s="1"/>
      <c r="G68" s="1"/>
      <c r="H68" s="1"/>
      <c r="I68" s="1"/>
      <c r="J68" s="1"/>
      <c r="K68" s="1"/>
      <c r="L68" s="1"/>
      <c r="M68" s="1"/>
      <c r="N68" s="1"/>
      <c r="O68" s="268"/>
      <c r="P68" s="1"/>
      <c r="Q68" s="1"/>
      <c r="R68" s="1"/>
      <c r="S68" s="1"/>
      <c r="T68" s="1"/>
      <c r="U68" s="1"/>
      <c r="V68" s="1"/>
      <c r="W68" s="1"/>
      <c r="X68" s="1"/>
      <c r="Y68" s="1"/>
      <c r="Z68" s="1"/>
      <c r="AA68" s="1"/>
      <c r="AB68" s="1"/>
      <c r="AC68" s="1"/>
      <c r="AD68" s="1"/>
    </row>
    <row r="69" spans="1:30" ht="18.5">
      <c r="A69" s="1"/>
      <c r="B69" s="1"/>
      <c r="C69" s="1"/>
      <c r="D69" s="1"/>
      <c r="E69" s="1"/>
      <c r="F69" s="1"/>
      <c r="G69" s="1"/>
      <c r="H69" s="1"/>
      <c r="I69" s="1"/>
      <c r="J69" s="1"/>
      <c r="K69" s="1"/>
      <c r="L69" s="1"/>
      <c r="M69" s="1"/>
      <c r="N69" s="1"/>
      <c r="O69" s="268"/>
      <c r="P69" s="1"/>
      <c r="Q69" s="1"/>
      <c r="R69" s="1"/>
      <c r="S69" s="1"/>
      <c r="T69" s="1"/>
      <c r="U69" s="1"/>
      <c r="V69" s="1"/>
      <c r="W69" s="1"/>
      <c r="X69" s="1"/>
      <c r="Y69" s="1"/>
      <c r="Z69" s="1"/>
      <c r="AA69" s="1"/>
      <c r="AB69" s="1"/>
      <c r="AC69" s="1"/>
      <c r="AD69" s="1"/>
    </row>
    <row r="70" spans="1:30" ht="18.5">
      <c r="A70" s="1"/>
      <c r="B70" s="1"/>
      <c r="C70" s="1"/>
      <c r="D70" s="1"/>
      <c r="E70" s="1"/>
      <c r="F70" s="1"/>
      <c r="G70" s="1"/>
      <c r="H70" s="1"/>
      <c r="I70" s="1"/>
      <c r="J70" s="1"/>
      <c r="K70" s="1"/>
      <c r="L70" s="1"/>
      <c r="M70" s="1"/>
      <c r="N70" s="1"/>
      <c r="O70" s="268"/>
      <c r="P70" s="1"/>
      <c r="Q70" s="1"/>
      <c r="R70" s="1"/>
      <c r="S70" s="1"/>
      <c r="T70" s="1"/>
      <c r="U70" s="1"/>
      <c r="V70" s="1"/>
      <c r="W70" s="1"/>
      <c r="X70" s="1"/>
      <c r="Y70" s="1"/>
      <c r="Z70" s="1"/>
      <c r="AA70" s="1"/>
      <c r="AB70" s="1"/>
      <c r="AC70" s="1"/>
      <c r="AD70" s="1"/>
    </row>
    <row r="71" spans="1:30" ht="18.5">
      <c r="A71" s="1"/>
      <c r="B71" s="1"/>
      <c r="C71" s="1"/>
      <c r="D71" s="1"/>
      <c r="E71" s="1"/>
      <c r="F71" s="1"/>
      <c r="G71" s="1"/>
      <c r="H71" s="1"/>
      <c r="I71" s="1"/>
      <c r="J71" s="1"/>
      <c r="K71" s="1"/>
      <c r="L71" s="1"/>
      <c r="M71" s="1"/>
      <c r="N71" s="1"/>
      <c r="O71" s="268"/>
      <c r="P71" s="1"/>
      <c r="Q71" s="1"/>
      <c r="R71" s="1"/>
      <c r="S71" s="1"/>
      <c r="T71" s="1"/>
      <c r="U71" s="1"/>
      <c r="V71" s="1"/>
      <c r="W71" s="1"/>
      <c r="X71" s="1"/>
      <c r="Y71" s="1"/>
      <c r="Z71" s="1"/>
      <c r="AA71" s="1"/>
      <c r="AB71" s="1"/>
      <c r="AC71" s="1"/>
      <c r="AD71" s="1"/>
    </row>
    <row r="72" spans="1:30" ht="18.5">
      <c r="A72" s="1"/>
      <c r="B72" s="1"/>
      <c r="C72" s="1"/>
      <c r="D72" s="1"/>
      <c r="E72" s="1"/>
      <c r="F72" s="1"/>
      <c r="G72" s="1"/>
      <c r="H72" s="1"/>
      <c r="I72" s="1"/>
      <c r="J72" s="1"/>
      <c r="K72" s="1"/>
      <c r="L72" s="1"/>
      <c r="M72" s="1"/>
      <c r="N72" s="1"/>
      <c r="O72" s="268"/>
      <c r="P72" s="1"/>
      <c r="Q72" s="1"/>
      <c r="R72" s="1"/>
      <c r="S72" s="1"/>
      <c r="T72" s="1"/>
      <c r="U72" s="1"/>
      <c r="V72" s="1"/>
      <c r="W72" s="1"/>
      <c r="X72" s="1"/>
      <c r="Y72" s="1"/>
      <c r="Z72" s="1"/>
      <c r="AA72" s="1"/>
      <c r="AB72" s="1"/>
      <c r="AC72" s="1"/>
      <c r="AD72" s="1"/>
    </row>
    <row r="73" spans="1:30" ht="18.5">
      <c r="A73" s="1"/>
      <c r="B73" s="1"/>
      <c r="C73" s="1"/>
      <c r="D73" s="1"/>
      <c r="E73" s="1"/>
      <c r="F73" s="1"/>
      <c r="G73" s="1"/>
      <c r="H73" s="1"/>
      <c r="I73" s="1"/>
      <c r="J73" s="1"/>
      <c r="K73" s="1"/>
      <c r="L73" s="1"/>
      <c r="M73" s="1"/>
      <c r="N73" s="1"/>
      <c r="O73" s="268"/>
      <c r="P73" s="1"/>
      <c r="Q73" s="1"/>
      <c r="R73" s="1"/>
      <c r="S73" s="1"/>
      <c r="T73" s="1"/>
      <c r="U73" s="1"/>
      <c r="V73" s="1"/>
      <c r="W73" s="1"/>
      <c r="X73" s="1"/>
      <c r="Y73" s="1"/>
      <c r="Z73" s="1"/>
      <c r="AA73" s="1"/>
      <c r="AB73" s="1"/>
      <c r="AC73" s="1"/>
      <c r="AD73" s="1"/>
    </row>
    <row r="74" spans="1:30" ht="18.5">
      <c r="A74" s="1"/>
      <c r="B74" s="1"/>
      <c r="C74" s="1"/>
      <c r="D74" s="1"/>
      <c r="E74" s="1"/>
      <c r="F74" s="1"/>
      <c r="G74" s="1"/>
      <c r="H74" s="1"/>
      <c r="I74" s="1"/>
      <c r="J74" s="1"/>
      <c r="K74" s="1"/>
      <c r="L74" s="1"/>
      <c r="M74" s="1"/>
      <c r="N74" s="1"/>
      <c r="O74" s="268"/>
      <c r="P74" s="1"/>
      <c r="Q74" s="1"/>
      <c r="R74" s="1"/>
      <c r="S74" s="1"/>
      <c r="T74" s="1"/>
      <c r="U74" s="1"/>
      <c r="V74" s="1"/>
      <c r="W74" s="1"/>
      <c r="X74" s="1"/>
      <c r="Y74" s="1"/>
      <c r="Z74" s="1"/>
      <c r="AA74" s="1"/>
      <c r="AB74" s="1"/>
      <c r="AC74" s="1"/>
      <c r="AD74" s="1"/>
    </row>
    <row r="75" spans="1:30" ht="18.5">
      <c r="A75" s="1"/>
      <c r="B75" s="1"/>
      <c r="C75" s="1"/>
      <c r="D75" s="1"/>
      <c r="E75" s="1"/>
      <c r="F75" s="1"/>
      <c r="G75" s="1"/>
      <c r="H75" s="1"/>
      <c r="I75" s="1"/>
      <c r="J75" s="1"/>
      <c r="K75" s="1"/>
      <c r="L75" s="1"/>
      <c r="M75" s="1"/>
      <c r="N75" s="1"/>
      <c r="O75" s="268"/>
      <c r="P75" s="1"/>
      <c r="Q75" s="1"/>
      <c r="R75" s="1"/>
      <c r="S75" s="1"/>
      <c r="T75" s="1"/>
      <c r="U75" s="1"/>
      <c r="V75" s="1"/>
      <c r="W75" s="1"/>
      <c r="X75" s="1"/>
      <c r="Y75" s="1"/>
      <c r="Z75" s="1"/>
      <c r="AA75" s="1"/>
      <c r="AB75" s="1"/>
      <c r="AC75" s="1"/>
      <c r="AD75" s="1"/>
    </row>
    <row r="76" spans="1:30" ht="18.5">
      <c r="A76" s="1"/>
      <c r="B76" s="1"/>
      <c r="C76" s="1"/>
      <c r="D76" s="1"/>
      <c r="E76" s="1"/>
      <c r="F76" s="1"/>
      <c r="G76" s="1"/>
      <c r="H76" s="1"/>
      <c r="I76" s="1"/>
      <c r="J76" s="1"/>
      <c r="K76" s="1"/>
      <c r="L76" s="1"/>
      <c r="M76" s="1"/>
      <c r="N76" s="1"/>
      <c r="O76" s="268"/>
      <c r="P76" s="1"/>
      <c r="Q76" s="1"/>
      <c r="R76" s="1"/>
      <c r="S76" s="1"/>
      <c r="T76" s="1"/>
      <c r="U76" s="1"/>
      <c r="V76" s="1"/>
      <c r="W76" s="1"/>
      <c r="X76" s="1"/>
      <c r="Y76" s="1"/>
      <c r="Z76" s="1"/>
      <c r="AA76" s="1"/>
      <c r="AB76" s="1"/>
      <c r="AC76" s="1"/>
      <c r="AD76" s="1"/>
    </row>
    <row r="77" spans="1:30" ht="18.5">
      <c r="A77" s="1"/>
      <c r="B77" s="1"/>
      <c r="C77" s="1"/>
      <c r="D77" s="1"/>
      <c r="E77" s="1"/>
      <c r="F77" s="1"/>
      <c r="G77" s="1"/>
      <c r="H77" s="1"/>
      <c r="I77" s="1"/>
      <c r="J77" s="1"/>
      <c r="K77" s="1"/>
      <c r="L77" s="1"/>
      <c r="M77" s="1"/>
      <c r="N77" s="1"/>
      <c r="O77" s="268"/>
      <c r="P77" s="1"/>
      <c r="Q77" s="1"/>
      <c r="R77" s="1"/>
      <c r="S77" s="1"/>
      <c r="T77" s="1"/>
      <c r="U77" s="1"/>
      <c r="V77" s="1"/>
      <c r="W77" s="1"/>
      <c r="X77" s="1"/>
      <c r="Y77" s="1"/>
      <c r="Z77" s="1"/>
      <c r="AA77" s="1"/>
      <c r="AB77" s="1"/>
      <c r="AC77" s="1"/>
      <c r="AD77" s="1"/>
    </row>
    <row r="78" spans="1:30" ht="18.5">
      <c r="A78" s="1"/>
      <c r="B78" s="1"/>
      <c r="C78" s="1"/>
      <c r="D78" s="1"/>
      <c r="E78" s="1"/>
      <c r="F78" s="1"/>
      <c r="G78" s="1"/>
      <c r="H78" s="1"/>
      <c r="I78" s="1"/>
      <c r="J78" s="1"/>
      <c r="K78" s="1"/>
      <c r="L78" s="1"/>
      <c r="M78" s="1"/>
      <c r="N78" s="1"/>
      <c r="O78" s="268"/>
      <c r="P78" s="1"/>
      <c r="Q78" s="1"/>
      <c r="R78" s="1"/>
      <c r="S78" s="1"/>
      <c r="T78" s="1"/>
      <c r="U78" s="1"/>
      <c r="V78" s="1"/>
      <c r="W78" s="1"/>
      <c r="X78" s="1"/>
      <c r="Y78" s="1"/>
      <c r="Z78" s="1"/>
      <c r="AA78" s="1"/>
      <c r="AB78" s="1"/>
      <c r="AC78" s="1"/>
      <c r="AD78" s="1"/>
    </row>
    <row r="79" spans="1:30" ht="18.5">
      <c r="A79" s="1"/>
      <c r="B79" s="1"/>
      <c r="C79" s="1"/>
      <c r="D79" s="1"/>
      <c r="E79" s="1"/>
      <c r="F79" s="1"/>
      <c r="G79" s="1"/>
      <c r="H79" s="1"/>
      <c r="I79" s="1"/>
      <c r="J79" s="1"/>
      <c r="K79" s="1"/>
      <c r="L79" s="1"/>
      <c r="M79" s="1"/>
      <c r="N79" s="1"/>
      <c r="O79" s="268"/>
      <c r="P79" s="1"/>
      <c r="Q79" s="1"/>
      <c r="R79" s="1"/>
      <c r="S79" s="1"/>
      <c r="T79" s="1"/>
      <c r="U79" s="1"/>
      <c r="V79" s="1"/>
      <c r="W79" s="1"/>
      <c r="X79" s="1"/>
      <c r="Y79" s="1"/>
      <c r="Z79" s="1"/>
      <c r="AA79" s="1"/>
      <c r="AB79" s="1"/>
      <c r="AC79" s="1"/>
      <c r="AD79" s="1"/>
    </row>
    <row r="80" spans="1:30" ht="18.5">
      <c r="A80" s="1"/>
      <c r="B80" s="1"/>
      <c r="C80" s="1"/>
      <c r="D80" s="1"/>
      <c r="E80" s="1"/>
      <c r="F80" s="1"/>
      <c r="G80" s="1"/>
      <c r="H80" s="1"/>
      <c r="I80" s="1"/>
      <c r="J80" s="1"/>
      <c r="K80" s="1"/>
      <c r="L80" s="1"/>
      <c r="M80" s="1"/>
      <c r="N80" s="1"/>
      <c r="O80" s="268"/>
      <c r="P80" s="1"/>
      <c r="Q80" s="1"/>
      <c r="R80" s="1"/>
      <c r="S80" s="1"/>
      <c r="T80" s="1"/>
      <c r="U80" s="1"/>
      <c r="V80" s="1"/>
      <c r="W80" s="1"/>
      <c r="X80" s="1"/>
      <c r="Y80" s="1"/>
      <c r="Z80" s="1"/>
      <c r="AA80" s="1"/>
      <c r="AB80" s="1"/>
      <c r="AC80" s="1"/>
      <c r="AD80" s="1"/>
    </row>
    <row r="81" spans="1:30" ht="18.5">
      <c r="A81" s="1"/>
      <c r="B81" s="1"/>
      <c r="C81" s="1"/>
      <c r="D81" s="1"/>
      <c r="E81" s="1"/>
      <c r="F81" s="1"/>
      <c r="G81" s="1"/>
      <c r="H81" s="1"/>
      <c r="I81" s="1"/>
      <c r="J81" s="1"/>
      <c r="K81" s="1"/>
      <c r="L81" s="1"/>
      <c r="M81" s="1"/>
      <c r="N81" s="1"/>
      <c r="O81" s="268"/>
      <c r="P81" s="1"/>
      <c r="Q81" s="1"/>
      <c r="R81" s="1"/>
      <c r="S81" s="1"/>
      <c r="T81" s="1"/>
      <c r="U81" s="1"/>
      <c r="V81" s="1"/>
      <c r="W81" s="1"/>
      <c r="X81" s="1"/>
      <c r="Y81" s="1"/>
      <c r="Z81" s="1"/>
      <c r="AA81" s="1"/>
      <c r="AB81" s="1"/>
      <c r="AC81" s="1"/>
      <c r="AD81" s="1"/>
    </row>
    <row r="82" spans="1:30" ht="18.5">
      <c r="A82" s="1"/>
      <c r="B82" s="1"/>
      <c r="C82" s="1"/>
      <c r="D82" s="1"/>
      <c r="E82" s="1"/>
      <c r="F82" s="1"/>
      <c r="G82" s="1"/>
      <c r="H82" s="1"/>
      <c r="I82" s="1"/>
      <c r="J82" s="1"/>
      <c r="K82" s="1"/>
      <c r="L82" s="1"/>
      <c r="M82" s="1"/>
      <c r="N82" s="1"/>
      <c r="O82" s="268"/>
      <c r="P82" s="1"/>
      <c r="Q82" s="1"/>
      <c r="R82" s="1"/>
      <c r="S82" s="1"/>
      <c r="T82" s="1"/>
      <c r="U82" s="1"/>
      <c r="V82" s="1"/>
      <c r="W82" s="1"/>
      <c r="X82" s="1"/>
      <c r="Y82" s="1"/>
      <c r="Z82" s="1"/>
      <c r="AA82" s="1"/>
      <c r="AB82" s="1"/>
      <c r="AC82" s="1"/>
      <c r="AD82" s="1"/>
    </row>
    <row r="83" spans="1:30" ht="18.5">
      <c r="A83" s="1"/>
      <c r="B83" s="1"/>
      <c r="C83" s="1"/>
      <c r="D83" s="1"/>
      <c r="E83" s="1"/>
      <c r="F83" s="1"/>
      <c r="G83" s="1"/>
      <c r="H83" s="1"/>
      <c r="I83" s="1"/>
      <c r="J83" s="1"/>
      <c r="K83" s="1"/>
      <c r="L83" s="1"/>
      <c r="M83" s="1"/>
      <c r="N83" s="1"/>
      <c r="O83" s="268"/>
      <c r="P83" s="1"/>
      <c r="Q83" s="1"/>
      <c r="R83" s="1"/>
      <c r="S83" s="1"/>
      <c r="T83" s="1"/>
      <c r="U83" s="1"/>
      <c r="V83" s="1"/>
      <c r="W83" s="1"/>
      <c r="X83" s="1"/>
      <c r="Y83" s="1"/>
      <c r="Z83" s="1"/>
      <c r="AA83" s="1"/>
      <c r="AB83" s="1"/>
      <c r="AC83" s="1"/>
      <c r="AD83" s="1"/>
    </row>
    <row r="84" spans="1:30" ht="18.5">
      <c r="A84" s="1"/>
      <c r="B84" s="1"/>
      <c r="C84" s="1"/>
      <c r="D84" s="1"/>
      <c r="E84" s="1"/>
      <c r="F84" s="1"/>
      <c r="G84" s="1"/>
      <c r="H84" s="1"/>
      <c r="I84" s="1"/>
      <c r="J84" s="1"/>
      <c r="K84" s="1"/>
      <c r="L84" s="1"/>
      <c r="M84" s="1"/>
      <c r="N84" s="1"/>
      <c r="O84" s="268"/>
      <c r="P84" s="1"/>
      <c r="Q84" s="1"/>
      <c r="R84" s="1"/>
      <c r="S84" s="1"/>
      <c r="T84" s="1"/>
      <c r="U84" s="1"/>
      <c r="V84" s="1"/>
      <c r="W84" s="1"/>
      <c r="X84" s="1"/>
      <c r="Y84" s="1"/>
      <c r="Z84" s="1"/>
      <c r="AA84" s="1"/>
      <c r="AB84" s="1"/>
      <c r="AC84" s="1"/>
      <c r="AD84" s="1"/>
    </row>
    <row r="85" spans="1:30" ht="18.5">
      <c r="A85" s="1"/>
      <c r="B85" s="1"/>
      <c r="C85" s="1"/>
      <c r="D85" s="1"/>
      <c r="E85" s="1"/>
      <c r="F85" s="1"/>
      <c r="G85" s="1"/>
      <c r="H85" s="1"/>
      <c r="I85" s="1"/>
      <c r="J85" s="1"/>
      <c r="K85" s="1"/>
      <c r="L85" s="1"/>
      <c r="M85" s="1"/>
      <c r="N85" s="1"/>
      <c r="O85" s="268"/>
      <c r="P85" s="1"/>
      <c r="Q85" s="1"/>
      <c r="R85" s="1"/>
      <c r="S85" s="1"/>
      <c r="T85" s="1"/>
      <c r="U85" s="1"/>
      <c r="V85" s="1"/>
      <c r="W85" s="1"/>
      <c r="X85" s="1"/>
      <c r="Y85" s="1"/>
      <c r="Z85" s="1"/>
      <c r="AA85" s="1"/>
      <c r="AB85" s="1"/>
      <c r="AC85" s="1"/>
      <c r="AD85" s="1"/>
    </row>
    <row r="86" spans="1:30" ht="18.5">
      <c r="A86" s="1"/>
      <c r="B86" s="1"/>
      <c r="C86" s="1"/>
      <c r="D86" s="1"/>
      <c r="E86" s="1"/>
      <c r="F86" s="1"/>
      <c r="G86" s="1"/>
      <c r="H86" s="1"/>
      <c r="I86" s="1"/>
      <c r="J86" s="1"/>
      <c r="K86" s="1"/>
      <c r="L86" s="1"/>
      <c r="M86" s="1"/>
      <c r="N86" s="1"/>
      <c r="O86" s="268"/>
      <c r="P86" s="1"/>
      <c r="Q86" s="1"/>
      <c r="R86" s="1"/>
      <c r="S86" s="1"/>
      <c r="T86" s="1"/>
      <c r="U86" s="1"/>
      <c r="V86" s="1"/>
      <c r="W86" s="1"/>
      <c r="X86" s="1"/>
      <c r="Y86" s="1"/>
      <c r="Z86" s="1"/>
      <c r="AA86" s="1"/>
      <c r="AB86" s="1"/>
      <c r="AC86" s="1"/>
      <c r="AD86" s="1"/>
    </row>
    <row r="87" spans="1:30" ht="18.5">
      <c r="A87" s="1"/>
      <c r="B87" s="1"/>
      <c r="C87" s="1"/>
      <c r="D87" s="1"/>
      <c r="E87" s="1"/>
      <c r="F87" s="1"/>
      <c r="G87" s="1"/>
      <c r="H87" s="1"/>
      <c r="I87" s="1"/>
      <c r="J87" s="1"/>
      <c r="K87" s="1"/>
      <c r="L87" s="1"/>
      <c r="M87" s="1"/>
      <c r="N87" s="1"/>
      <c r="O87" s="268"/>
      <c r="P87" s="1"/>
      <c r="Q87" s="1"/>
      <c r="R87" s="1"/>
      <c r="S87" s="1"/>
      <c r="T87" s="1"/>
      <c r="U87" s="1"/>
      <c r="V87" s="1"/>
      <c r="W87" s="1"/>
      <c r="X87" s="1"/>
      <c r="Y87" s="1"/>
      <c r="Z87" s="1"/>
      <c r="AA87" s="1"/>
      <c r="AB87" s="1"/>
      <c r="AC87" s="1"/>
      <c r="AD87" s="1"/>
    </row>
    <row r="88" spans="1:30" ht="18.5">
      <c r="A88" s="1"/>
      <c r="B88" s="1"/>
      <c r="C88" s="1"/>
      <c r="D88" s="1"/>
      <c r="E88" s="1"/>
      <c r="F88" s="1"/>
      <c r="G88" s="1"/>
      <c r="H88" s="1"/>
      <c r="I88" s="1"/>
      <c r="J88" s="1"/>
      <c r="K88" s="1"/>
      <c r="L88" s="1"/>
      <c r="M88" s="1"/>
      <c r="N88" s="1"/>
      <c r="O88" s="268"/>
      <c r="P88" s="1"/>
      <c r="Q88" s="1"/>
      <c r="R88" s="1"/>
      <c r="S88" s="1"/>
      <c r="T88" s="1"/>
      <c r="U88" s="1"/>
      <c r="V88" s="1"/>
      <c r="W88" s="1"/>
      <c r="X88" s="1"/>
      <c r="Y88" s="1"/>
      <c r="Z88" s="1"/>
      <c r="AA88" s="1"/>
      <c r="AB88" s="1"/>
      <c r="AC88" s="1"/>
      <c r="AD88" s="1"/>
    </row>
    <row r="89" spans="1:30" ht="18.5">
      <c r="A89" s="1"/>
      <c r="B89" s="1"/>
      <c r="C89" s="1"/>
      <c r="D89" s="1"/>
      <c r="E89" s="1"/>
      <c r="F89" s="1"/>
      <c r="G89" s="1"/>
      <c r="H89" s="1"/>
      <c r="I89" s="1"/>
      <c r="J89" s="1"/>
      <c r="K89" s="1"/>
      <c r="L89" s="1"/>
      <c r="M89" s="1"/>
      <c r="N89" s="1"/>
      <c r="O89" s="268"/>
      <c r="P89" s="1"/>
      <c r="Q89" s="1"/>
      <c r="R89" s="1"/>
      <c r="S89" s="1"/>
      <c r="T89" s="1"/>
      <c r="U89" s="1"/>
      <c r="V89" s="1"/>
      <c r="W89" s="1"/>
      <c r="X89" s="1"/>
      <c r="Y89" s="1"/>
      <c r="Z89" s="1"/>
      <c r="AA89" s="1"/>
      <c r="AB89" s="1"/>
      <c r="AC89" s="1"/>
      <c r="AD89" s="1"/>
    </row>
    <row r="90" spans="1:30" ht="18.5">
      <c r="A90" s="1"/>
      <c r="B90" s="1"/>
      <c r="C90" s="1"/>
      <c r="D90" s="1"/>
      <c r="E90" s="1"/>
      <c r="F90" s="1"/>
      <c r="G90" s="1"/>
      <c r="H90" s="1"/>
      <c r="I90" s="1"/>
      <c r="J90" s="1"/>
      <c r="K90" s="1"/>
      <c r="L90" s="1"/>
      <c r="M90" s="1"/>
      <c r="N90" s="1"/>
      <c r="O90" s="268"/>
      <c r="P90" s="1"/>
      <c r="Q90" s="1"/>
      <c r="R90" s="1"/>
      <c r="S90" s="1"/>
      <c r="T90" s="1"/>
      <c r="U90" s="1"/>
      <c r="V90" s="1"/>
      <c r="W90" s="1"/>
      <c r="X90" s="1"/>
      <c r="Y90" s="1"/>
      <c r="Z90" s="1"/>
      <c r="AA90" s="1"/>
      <c r="AB90" s="1"/>
      <c r="AC90" s="1"/>
      <c r="AD90" s="1"/>
    </row>
    <row r="91" spans="1:30" ht="18.5">
      <c r="A91" s="1"/>
      <c r="B91" s="1"/>
      <c r="C91" s="1"/>
      <c r="D91" s="1"/>
      <c r="E91" s="1"/>
      <c r="F91" s="1"/>
      <c r="G91" s="1"/>
      <c r="H91" s="1"/>
      <c r="I91" s="1"/>
      <c r="J91" s="1"/>
      <c r="K91" s="1"/>
      <c r="L91" s="1"/>
      <c r="M91" s="1"/>
      <c r="N91" s="1"/>
      <c r="O91" s="268"/>
      <c r="P91" s="1"/>
      <c r="Q91" s="1"/>
      <c r="R91" s="1"/>
      <c r="S91" s="1"/>
      <c r="T91" s="1"/>
      <c r="U91" s="1"/>
      <c r="V91" s="1"/>
      <c r="W91" s="1"/>
      <c r="X91" s="1"/>
      <c r="Y91" s="1"/>
      <c r="Z91" s="1"/>
      <c r="AA91" s="1"/>
      <c r="AB91" s="1"/>
      <c r="AC91" s="1"/>
      <c r="AD91" s="1"/>
    </row>
    <row r="92" spans="1:30" ht="18.5">
      <c r="A92" s="1"/>
      <c r="B92" s="1"/>
      <c r="C92" s="1"/>
      <c r="D92" s="1"/>
      <c r="E92" s="1"/>
      <c r="F92" s="1"/>
      <c r="G92" s="1"/>
      <c r="H92" s="1"/>
      <c r="I92" s="1"/>
      <c r="J92" s="1"/>
      <c r="K92" s="1"/>
      <c r="L92" s="1"/>
      <c r="M92" s="1"/>
      <c r="N92" s="1"/>
      <c r="O92" s="268"/>
      <c r="P92" s="1"/>
      <c r="Q92" s="1"/>
      <c r="R92" s="1"/>
      <c r="S92" s="1"/>
      <c r="T92" s="1"/>
      <c r="U92" s="1"/>
      <c r="V92" s="1"/>
      <c r="W92" s="1"/>
      <c r="X92" s="1"/>
      <c r="Y92" s="1"/>
      <c r="Z92" s="1"/>
      <c r="AA92" s="1"/>
      <c r="AB92" s="1"/>
      <c r="AC92" s="1"/>
      <c r="AD92" s="1"/>
    </row>
    <row r="93" spans="1:30" ht="18.5">
      <c r="A93" s="1"/>
      <c r="B93" s="1"/>
      <c r="C93" s="1"/>
      <c r="D93" s="1"/>
      <c r="E93" s="1"/>
      <c r="F93" s="1"/>
      <c r="G93" s="1"/>
      <c r="H93" s="1"/>
      <c r="I93" s="1"/>
      <c r="J93" s="1"/>
      <c r="K93" s="1"/>
      <c r="L93" s="1"/>
      <c r="M93" s="1"/>
      <c r="N93" s="1"/>
      <c r="O93" s="268"/>
      <c r="P93" s="1"/>
      <c r="Q93" s="1"/>
      <c r="R93" s="1"/>
      <c r="S93" s="1"/>
      <c r="T93" s="1"/>
      <c r="U93" s="1"/>
      <c r="V93" s="1"/>
      <c r="W93" s="1"/>
      <c r="X93" s="1"/>
      <c r="Y93" s="1"/>
      <c r="Z93" s="1"/>
      <c r="AA93" s="1"/>
      <c r="AB93" s="1"/>
      <c r="AC93" s="1"/>
      <c r="AD93" s="1"/>
    </row>
    <row r="94" spans="1:30" ht="18.5">
      <c r="A94" s="1"/>
      <c r="B94" s="1"/>
      <c r="C94" s="1"/>
      <c r="D94" s="1"/>
      <c r="E94" s="1"/>
      <c r="F94" s="1"/>
      <c r="G94" s="1"/>
      <c r="H94" s="1"/>
      <c r="I94" s="1"/>
      <c r="J94" s="1"/>
      <c r="K94" s="1"/>
      <c r="L94" s="1"/>
      <c r="M94" s="1"/>
      <c r="N94" s="1"/>
      <c r="O94" s="268"/>
      <c r="P94" s="1"/>
      <c r="Q94" s="1"/>
      <c r="R94" s="1"/>
      <c r="S94" s="1"/>
      <c r="T94" s="1"/>
      <c r="U94" s="1"/>
      <c r="V94" s="1"/>
      <c r="W94" s="1"/>
      <c r="X94" s="1"/>
      <c r="Y94" s="1"/>
      <c r="Z94" s="1"/>
      <c r="AA94" s="1"/>
      <c r="AB94" s="1"/>
      <c r="AC94" s="1"/>
      <c r="AD94" s="1"/>
    </row>
    <row r="95" spans="1:30" ht="18.5">
      <c r="A95" s="1"/>
      <c r="B95" s="1"/>
      <c r="C95" s="1"/>
      <c r="D95" s="1"/>
      <c r="E95" s="1"/>
      <c r="F95" s="1"/>
      <c r="G95" s="1"/>
      <c r="H95" s="1"/>
      <c r="I95" s="1"/>
      <c r="J95" s="1"/>
      <c r="K95" s="1"/>
      <c r="L95" s="1"/>
      <c r="M95" s="1"/>
      <c r="N95" s="1"/>
      <c r="O95" s="268"/>
      <c r="P95" s="1"/>
      <c r="Q95" s="1"/>
      <c r="R95" s="1"/>
      <c r="S95" s="1"/>
      <c r="T95" s="1"/>
      <c r="U95" s="1"/>
      <c r="V95" s="1"/>
      <c r="W95" s="1"/>
      <c r="X95" s="1"/>
      <c r="Y95" s="1"/>
      <c r="Z95" s="1"/>
      <c r="AA95" s="1"/>
      <c r="AB95" s="1"/>
      <c r="AC95" s="1"/>
      <c r="AD95" s="1"/>
    </row>
    <row r="96" spans="1:30" ht="18.5">
      <c r="A96" s="1"/>
      <c r="B96" s="1"/>
      <c r="C96" s="1"/>
      <c r="D96" s="1"/>
      <c r="E96" s="1"/>
      <c r="F96" s="1"/>
      <c r="G96" s="1"/>
      <c r="H96" s="1"/>
      <c r="I96" s="1"/>
      <c r="J96" s="1"/>
      <c r="K96" s="1"/>
      <c r="L96" s="1"/>
      <c r="M96" s="1"/>
      <c r="N96" s="1"/>
      <c r="O96" s="268"/>
      <c r="P96" s="1"/>
      <c r="Q96" s="1"/>
      <c r="R96" s="1"/>
      <c r="S96" s="1"/>
      <c r="T96" s="1"/>
      <c r="U96" s="1"/>
      <c r="V96" s="1"/>
      <c r="W96" s="1"/>
      <c r="X96" s="1"/>
      <c r="Y96" s="1"/>
      <c r="Z96" s="1"/>
      <c r="AA96" s="1"/>
      <c r="AB96" s="1"/>
      <c r="AC96" s="1"/>
      <c r="AD96" s="1"/>
    </row>
    <row r="97" spans="1:30" ht="18.5">
      <c r="A97" s="1"/>
      <c r="B97" s="1"/>
      <c r="C97" s="1"/>
      <c r="D97" s="1"/>
      <c r="E97" s="1"/>
      <c r="F97" s="1"/>
      <c r="G97" s="1"/>
      <c r="H97" s="1"/>
      <c r="I97" s="1"/>
      <c r="J97" s="1"/>
      <c r="K97" s="1"/>
      <c r="L97" s="1"/>
      <c r="M97" s="1"/>
      <c r="N97" s="1"/>
      <c r="O97" s="268"/>
      <c r="P97" s="1"/>
      <c r="Q97" s="1"/>
      <c r="R97" s="1"/>
      <c r="S97" s="1"/>
      <c r="T97" s="1"/>
      <c r="U97" s="1"/>
      <c r="V97" s="1"/>
      <c r="W97" s="1"/>
      <c r="X97" s="1"/>
      <c r="Y97" s="1"/>
      <c r="Z97" s="1"/>
      <c r="AA97" s="1"/>
      <c r="AB97" s="1"/>
      <c r="AC97" s="1"/>
      <c r="AD97" s="1"/>
    </row>
    <row r="98" spans="1:30" ht="18.5">
      <c r="A98" s="1"/>
      <c r="B98" s="1"/>
      <c r="C98" s="1"/>
      <c r="D98" s="1"/>
      <c r="E98" s="1"/>
      <c r="F98" s="1"/>
      <c r="G98" s="1"/>
      <c r="H98" s="1"/>
      <c r="I98" s="1"/>
      <c r="J98" s="1"/>
      <c r="K98" s="1"/>
      <c r="L98" s="1"/>
      <c r="M98" s="1"/>
      <c r="N98" s="1"/>
      <c r="O98" s="268"/>
      <c r="P98" s="1"/>
      <c r="Q98" s="1"/>
      <c r="R98" s="1"/>
      <c r="S98" s="1"/>
      <c r="T98" s="1"/>
      <c r="U98" s="1"/>
      <c r="V98" s="1"/>
      <c r="W98" s="1"/>
      <c r="X98" s="1"/>
      <c r="Y98" s="1"/>
      <c r="Z98" s="1"/>
      <c r="AA98" s="1"/>
      <c r="AB98" s="1"/>
      <c r="AC98" s="1"/>
      <c r="AD98" s="1"/>
    </row>
    <row r="99" spans="1:30" ht="18.5">
      <c r="A99" s="1"/>
      <c r="B99" s="1"/>
      <c r="C99" s="1"/>
      <c r="D99" s="1"/>
      <c r="E99" s="1"/>
      <c r="F99" s="1"/>
      <c r="G99" s="1"/>
      <c r="H99" s="1"/>
      <c r="I99" s="1"/>
      <c r="J99" s="1"/>
      <c r="K99" s="1"/>
      <c r="L99" s="1"/>
      <c r="M99" s="1"/>
      <c r="N99" s="1"/>
      <c r="O99" s="268"/>
      <c r="P99" s="1"/>
      <c r="Q99" s="1"/>
      <c r="R99" s="1"/>
      <c r="S99" s="1"/>
      <c r="T99" s="1"/>
      <c r="U99" s="1"/>
      <c r="V99" s="1"/>
      <c r="W99" s="1"/>
      <c r="X99" s="1"/>
      <c r="Y99" s="1"/>
      <c r="Z99" s="1"/>
      <c r="AA99" s="1"/>
      <c r="AB99" s="1"/>
      <c r="AC99" s="1"/>
      <c r="AD99" s="1"/>
    </row>
    <row r="100" spans="1:30" ht="18.5">
      <c r="A100" s="1"/>
      <c r="B100" s="1"/>
      <c r="C100" s="1"/>
      <c r="D100" s="1"/>
      <c r="E100" s="1"/>
      <c r="F100" s="1"/>
      <c r="G100" s="1"/>
      <c r="H100" s="1"/>
      <c r="I100" s="1"/>
      <c r="J100" s="1"/>
      <c r="K100" s="1"/>
      <c r="L100" s="1"/>
      <c r="M100" s="1"/>
      <c r="N100" s="1"/>
      <c r="O100" s="268"/>
      <c r="P100" s="1"/>
      <c r="Q100" s="1"/>
      <c r="R100" s="1"/>
      <c r="S100" s="1"/>
      <c r="T100" s="1"/>
      <c r="U100" s="1"/>
      <c r="V100" s="1"/>
      <c r="W100" s="1"/>
      <c r="X100" s="1"/>
      <c r="Y100" s="1"/>
      <c r="Z100" s="1"/>
      <c r="AA100" s="1"/>
      <c r="AB100" s="1"/>
      <c r="AC100" s="1"/>
      <c r="AD100" s="1"/>
    </row>
    <row r="101" spans="1:30" ht="18.5">
      <c r="A101" s="1"/>
      <c r="B101" s="1"/>
      <c r="C101" s="1"/>
      <c r="D101" s="1"/>
      <c r="E101" s="1"/>
      <c r="F101" s="1"/>
      <c r="G101" s="1"/>
      <c r="H101" s="1"/>
      <c r="I101" s="1"/>
      <c r="J101" s="1"/>
      <c r="K101" s="1"/>
      <c r="L101" s="1"/>
      <c r="M101" s="1"/>
      <c r="N101" s="1"/>
      <c r="O101" s="268"/>
      <c r="P101" s="1"/>
      <c r="Q101" s="1"/>
      <c r="R101" s="1"/>
      <c r="S101" s="1"/>
      <c r="T101" s="1"/>
      <c r="U101" s="1"/>
      <c r="V101" s="1"/>
      <c r="W101" s="1"/>
      <c r="X101" s="1"/>
      <c r="Y101" s="1"/>
      <c r="Z101" s="1"/>
      <c r="AA101" s="1"/>
      <c r="AB101" s="1"/>
      <c r="AC101" s="1"/>
      <c r="AD101" s="1"/>
    </row>
    <row r="102" spans="1:30" ht="18.5">
      <c r="A102" s="1"/>
      <c r="B102" s="1"/>
      <c r="C102" s="1"/>
      <c r="D102" s="1"/>
      <c r="E102" s="1"/>
      <c r="F102" s="1"/>
      <c r="G102" s="1"/>
      <c r="H102" s="1"/>
      <c r="I102" s="1"/>
      <c r="J102" s="1"/>
      <c r="K102" s="1"/>
      <c r="L102" s="1"/>
      <c r="M102" s="1"/>
      <c r="N102" s="1"/>
      <c r="O102" s="268"/>
      <c r="P102" s="1"/>
      <c r="Q102" s="1"/>
      <c r="R102" s="1"/>
      <c r="S102" s="1"/>
      <c r="T102" s="1"/>
      <c r="U102" s="1"/>
      <c r="V102" s="1"/>
      <c r="W102" s="1"/>
      <c r="X102" s="1"/>
      <c r="Y102" s="1"/>
      <c r="Z102" s="1"/>
      <c r="AA102" s="1"/>
      <c r="AB102" s="1"/>
      <c r="AC102" s="1"/>
      <c r="AD102" s="1"/>
    </row>
    <row r="103" spans="1:30" ht="18.5">
      <c r="A103" s="1"/>
      <c r="B103" s="1"/>
      <c r="C103" s="1"/>
      <c r="D103" s="1"/>
      <c r="E103" s="1"/>
      <c r="F103" s="1"/>
      <c r="G103" s="1"/>
      <c r="H103" s="1"/>
      <c r="I103" s="1"/>
      <c r="J103" s="1"/>
      <c r="K103" s="1"/>
      <c r="L103" s="1"/>
      <c r="M103" s="1"/>
      <c r="N103" s="1"/>
      <c r="O103" s="268"/>
      <c r="P103" s="1"/>
      <c r="Q103" s="1"/>
      <c r="R103" s="1"/>
      <c r="S103" s="1"/>
      <c r="T103" s="1"/>
      <c r="U103" s="1"/>
      <c r="V103" s="1"/>
      <c r="W103" s="1"/>
      <c r="X103" s="1"/>
      <c r="Y103" s="1"/>
      <c r="Z103" s="1"/>
      <c r="AA103" s="1"/>
      <c r="AB103" s="1"/>
      <c r="AC103" s="1"/>
      <c r="AD103" s="1"/>
    </row>
    <row r="104" spans="1:30" ht="18.5">
      <c r="A104" s="1"/>
      <c r="B104" s="1"/>
      <c r="C104" s="1"/>
      <c r="D104" s="1"/>
      <c r="E104" s="1"/>
      <c r="F104" s="1"/>
      <c r="G104" s="1"/>
      <c r="H104" s="1"/>
      <c r="I104" s="1"/>
      <c r="J104" s="1"/>
      <c r="K104" s="1"/>
      <c r="L104" s="1"/>
      <c r="M104" s="1"/>
      <c r="N104" s="1"/>
      <c r="O104" s="268"/>
      <c r="P104" s="1"/>
      <c r="Q104" s="1"/>
      <c r="R104" s="1"/>
      <c r="S104" s="1"/>
      <c r="T104" s="1"/>
      <c r="U104" s="1"/>
      <c r="V104" s="1"/>
      <c r="W104" s="1"/>
      <c r="X104" s="1"/>
      <c r="Y104" s="1"/>
      <c r="Z104" s="1"/>
      <c r="AA104" s="1"/>
      <c r="AB104" s="1"/>
      <c r="AC104" s="1"/>
      <c r="AD104" s="1"/>
    </row>
    <row r="105" spans="1:30" ht="18.5">
      <c r="A105" s="1"/>
      <c r="B105" s="1"/>
      <c r="C105" s="1"/>
      <c r="D105" s="1"/>
      <c r="E105" s="1"/>
      <c r="F105" s="1"/>
      <c r="G105" s="1"/>
      <c r="H105" s="1"/>
      <c r="I105" s="1"/>
      <c r="J105" s="1"/>
      <c r="K105" s="1"/>
      <c r="L105" s="1"/>
      <c r="M105" s="1"/>
      <c r="N105" s="1"/>
      <c r="O105" s="268"/>
      <c r="P105" s="1"/>
      <c r="Q105" s="1"/>
      <c r="R105" s="1"/>
      <c r="S105" s="1"/>
      <c r="T105" s="1"/>
      <c r="U105" s="1"/>
      <c r="V105" s="1"/>
      <c r="W105" s="1"/>
      <c r="X105" s="1"/>
      <c r="Y105" s="1"/>
      <c r="Z105" s="1"/>
      <c r="AA105" s="1"/>
      <c r="AB105" s="1"/>
      <c r="AC105" s="1"/>
      <c r="AD105" s="1"/>
    </row>
    <row r="106" spans="1:30" ht="18.5">
      <c r="A106" s="1"/>
      <c r="B106" s="1"/>
      <c r="C106" s="1"/>
      <c r="D106" s="1"/>
      <c r="E106" s="1"/>
      <c r="F106" s="1"/>
      <c r="G106" s="1"/>
      <c r="H106" s="1"/>
      <c r="I106" s="1"/>
      <c r="J106" s="1"/>
      <c r="K106" s="1"/>
      <c r="L106" s="1"/>
      <c r="M106" s="1"/>
      <c r="N106" s="1"/>
      <c r="O106" s="268"/>
      <c r="P106" s="1"/>
      <c r="Q106" s="1"/>
      <c r="R106" s="1"/>
      <c r="S106" s="1"/>
      <c r="T106" s="1"/>
      <c r="U106" s="1"/>
      <c r="V106" s="1"/>
      <c r="W106" s="1"/>
      <c r="X106" s="1"/>
      <c r="Y106" s="1"/>
      <c r="Z106" s="1"/>
      <c r="AA106" s="1"/>
      <c r="AB106" s="1"/>
      <c r="AC106" s="1"/>
      <c r="AD106" s="1"/>
    </row>
    <row r="107" spans="1:30" ht="18.5">
      <c r="A107" s="1"/>
      <c r="B107" s="1"/>
      <c r="C107" s="1"/>
      <c r="D107" s="1"/>
      <c r="E107" s="1"/>
      <c r="F107" s="1"/>
      <c r="G107" s="1"/>
      <c r="H107" s="1"/>
      <c r="I107" s="1"/>
      <c r="J107" s="1"/>
      <c r="K107" s="1"/>
      <c r="L107" s="1"/>
      <c r="M107" s="1"/>
      <c r="N107" s="1"/>
      <c r="O107" s="268"/>
      <c r="P107" s="1"/>
      <c r="Q107" s="1"/>
      <c r="R107" s="1"/>
      <c r="S107" s="1"/>
      <c r="T107" s="1"/>
      <c r="U107" s="1"/>
      <c r="V107" s="1"/>
      <c r="W107" s="1"/>
      <c r="X107" s="1"/>
      <c r="Y107" s="1"/>
      <c r="Z107" s="1"/>
      <c r="AA107" s="1"/>
      <c r="AB107" s="1"/>
      <c r="AC107" s="1"/>
      <c r="AD107" s="1"/>
    </row>
    <row r="108" spans="1:30" ht="18.5">
      <c r="A108" s="1"/>
      <c r="B108" s="1"/>
      <c r="C108" s="1"/>
      <c r="D108" s="1"/>
      <c r="E108" s="1"/>
      <c r="F108" s="1"/>
      <c r="G108" s="1"/>
      <c r="H108" s="1"/>
      <c r="I108" s="1"/>
      <c r="J108" s="1"/>
      <c r="K108" s="1"/>
      <c r="L108" s="1"/>
      <c r="M108" s="1"/>
      <c r="N108" s="1"/>
      <c r="O108" s="268"/>
      <c r="P108" s="1"/>
      <c r="Q108" s="1"/>
      <c r="R108" s="1"/>
      <c r="S108" s="1"/>
      <c r="T108" s="1"/>
      <c r="U108" s="1"/>
      <c r="V108" s="1"/>
      <c r="W108" s="1"/>
      <c r="X108" s="1"/>
      <c r="Y108" s="1"/>
      <c r="Z108" s="1"/>
      <c r="AA108" s="1"/>
      <c r="AB108" s="1"/>
      <c r="AC108" s="1"/>
      <c r="AD108" s="1"/>
    </row>
    <row r="109" spans="1:30" ht="18.5">
      <c r="A109" s="1"/>
      <c r="B109" s="1"/>
      <c r="C109" s="1"/>
      <c r="D109" s="1"/>
      <c r="E109" s="1"/>
      <c r="F109" s="1"/>
      <c r="G109" s="1"/>
      <c r="H109" s="1"/>
      <c r="I109" s="1"/>
      <c r="J109" s="1"/>
      <c r="K109" s="1"/>
      <c r="L109" s="1"/>
      <c r="M109" s="1"/>
      <c r="N109" s="1"/>
      <c r="O109" s="268"/>
      <c r="P109" s="1"/>
      <c r="Q109" s="1"/>
      <c r="R109" s="1"/>
      <c r="S109" s="1"/>
      <c r="T109" s="1"/>
      <c r="U109" s="1"/>
      <c r="V109" s="1"/>
      <c r="W109" s="1"/>
      <c r="X109" s="1"/>
      <c r="Y109" s="1"/>
      <c r="Z109" s="1"/>
      <c r="AA109" s="1"/>
      <c r="AB109" s="1"/>
      <c r="AC109" s="1"/>
      <c r="AD109" s="1"/>
    </row>
    <row r="110" spans="1:30" ht="18.5">
      <c r="A110" s="1"/>
      <c r="B110" s="1"/>
      <c r="C110" s="1"/>
      <c r="D110" s="1"/>
      <c r="E110" s="1"/>
      <c r="F110" s="1"/>
      <c r="G110" s="1"/>
      <c r="H110" s="1"/>
      <c r="I110" s="1"/>
      <c r="J110" s="1"/>
      <c r="K110" s="1"/>
      <c r="L110" s="1"/>
      <c r="M110" s="1"/>
      <c r="N110" s="1"/>
      <c r="O110" s="268"/>
      <c r="P110" s="1"/>
      <c r="Q110" s="1"/>
      <c r="R110" s="1"/>
      <c r="S110" s="1"/>
      <c r="T110" s="1"/>
      <c r="U110" s="1"/>
      <c r="V110" s="1"/>
      <c r="W110" s="1"/>
      <c r="X110" s="1"/>
      <c r="Y110" s="1"/>
      <c r="Z110" s="1"/>
      <c r="AA110" s="1"/>
      <c r="AB110" s="1"/>
      <c r="AC110" s="1"/>
      <c r="AD110" s="1"/>
    </row>
    <row r="111" spans="1:30" ht="18.5">
      <c r="A111" s="1"/>
      <c r="B111" s="1"/>
      <c r="C111" s="1"/>
      <c r="D111" s="1"/>
      <c r="E111" s="1"/>
      <c r="F111" s="1"/>
      <c r="G111" s="1"/>
      <c r="H111" s="1"/>
      <c r="I111" s="1"/>
      <c r="J111" s="1"/>
      <c r="K111" s="1"/>
      <c r="L111" s="1"/>
      <c r="M111" s="1"/>
      <c r="N111" s="1"/>
      <c r="O111" s="268"/>
      <c r="P111" s="1"/>
      <c r="Q111" s="1"/>
      <c r="R111" s="1"/>
      <c r="S111" s="1"/>
      <c r="T111" s="1"/>
      <c r="U111" s="1"/>
      <c r="V111" s="1"/>
      <c r="W111" s="1"/>
      <c r="X111" s="1"/>
      <c r="Y111" s="1"/>
      <c r="Z111" s="1"/>
      <c r="AA111" s="1"/>
      <c r="AB111" s="1"/>
      <c r="AC111" s="1"/>
      <c r="AD111" s="1"/>
    </row>
    <row r="112" spans="1:30" ht="18.5">
      <c r="A112" s="1"/>
      <c r="B112" s="1"/>
      <c r="C112" s="1"/>
      <c r="D112" s="1"/>
      <c r="E112" s="1"/>
      <c r="F112" s="1"/>
      <c r="G112" s="1"/>
      <c r="H112" s="1"/>
      <c r="I112" s="1"/>
      <c r="J112" s="1"/>
      <c r="K112" s="1"/>
      <c r="L112" s="1"/>
      <c r="M112" s="1"/>
      <c r="N112" s="1"/>
      <c r="O112" s="268"/>
      <c r="P112" s="1"/>
      <c r="Q112" s="1"/>
      <c r="R112" s="1"/>
      <c r="S112" s="1"/>
      <c r="T112" s="1"/>
      <c r="U112" s="1"/>
      <c r="V112" s="1"/>
      <c r="W112" s="1"/>
      <c r="X112" s="1"/>
      <c r="Y112" s="1"/>
      <c r="Z112" s="1"/>
      <c r="AA112" s="1"/>
      <c r="AB112" s="1"/>
      <c r="AC112" s="1"/>
      <c r="AD112" s="1"/>
    </row>
    <row r="113" spans="1:30" ht="18.5">
      <c r="A113" s="1"/>
      <c r="B113" s="1"/>
      <c r="C113" s="1"/>
      <c r="D113" s="1"/>
      <c r="E113" s="1"/>
      <c r="F113" s="1"/>
      <c r="G113" s="1"/>
      <c r="H113" s="1"/>
      <c r="I113" s="1"/>
      <c r="J113" s="1"/>
      <c r="K113" s="1"/>
      <c r="L113" s="1"/>
      <c r="M113" s="1"/>
      <c r="N113" s="1"/>
      <c r="O113" s="268"/>
      <c r="P113" s="1"/>
      <c r="Q113" s="1"/>
      <c r="R113" s="1"/>
      <c r="S113" s="1"/>
      <c r="T113" s="1"/>
      <c r="U113" s="1"/>
      <c r="V113" s="1"/>
      <c r="W113" s="1"/>
      <c r="X113" s="1"/>
      <c r="Y113" s="1"/>
      <c r="Z113" s="1"/>
      <c r="AA113" s="1"/>
      <c r="AB113" s="1"/>
      <c r="AC113" s="1"/>
      <c r="AD113" s="1"/>
    </row>
    <row r="114" spans="1:30" ht="18.5">
      <c r="A114" s="1"/>
      <c r="B114" s="1"/>
      <c r="C114" s="1"/>
      <c r="D114" s="1"/>
      <c r="E114" s="1"/>
      <c r="F114" s="1"/>
      <c r="G114" s="1"/>
      <c r="H114" s="1"/>
      <c r="I114" s="1"/>
      <c r="J114" s="1"/>
      <c r="K114" s="1"/>
      <c r="L114" s="1"/>
      <c r="M114" s="1"/>
      <c r="N114" s="1"/>
      <c r="O114" s="268"/>
      <c r="P114" s="1"/>
      <c r="Q114" s="1"/>
      <c r="R114" s="1"/>
      <c r="S114" s="1"/>
      <c r="T114" s="1"/>
      <c r="U114" s="1"/>
      <c r="V114" s="1"/>
      <c r="W114" s="1"/>
      <c r="X114" s="1"/>
      <c r="Y114" s="1"/>
      <c r="Z114" s="1"/>
      <c r="AA114" s="1"/>
      <c r="AB114" s="1"/>
      <c r="AC114" s="1"/>
      <c r="AD114" s="1"/>
    </row>
    <row r="115" spans="1:30" ht="18.5">
      <c r="A115" s="1"/>
      <c r="B115" s="1"/>
      <c r="C115" s="1"/>
      <c r="D115" s="1"/>
      <c r="E115" s="1"/>
      <c r="F115" s="1"/>
      <c r="G115" s="1"/>
      <c r="H115" s="1"/>
      <c r="I115" s="1"/>
      <c r="J115" s="1"/>
      <c r="K115" s="1"/>
      <c r="L115" s="1"/>
      <c r="M115" s="1"/>
      <c r="N115" s="1"/>
      <c r="O115" s="268"/>
      <c r="P115" s="1"/>
      <c r="Q115" s="1"/>
      <c r="R115" s="1"/>
      <c r="S115" s="1"/>
      <c r="T115" s="1"/>
      <c r="U115" s="1"/>
      <c r="V115" s="1"/>
      <c r="W115" s="1"/>
      <c r="X115" s="1"/>
      <c r="Y115" s="1"/>
      <c r="Z115" s="1"/>
      <c r="AA115" s="1"/>
      <c r="AB115" s="1"/>
      <c r="AC115" s="1"/>
      <c r="AD115" s="1"/>
    </row>
    <row r="116" spans="1:30" ht="18.5">
      <c r="A116" s="1"/>
      <c r="B116" s="1"/>
      <c r="C116" s="1"/>
      <c r="D116" s="1"/>
      <c r="E116" s="1"/>
      <c r="F116" s="1"/>
      <c r="G116" s="1"/>
      <c r="H116" s="1"/>
      <c r="I116" s="1"/>
      <c r="J116" s="1"/>
      <c r="K116" s="1"/>
      <c r="L116" s="1"/>
      <c r="M116" s="1"/>
      <c r="N116" s="1"/>
      <c r="O116" s="268"/>
      <c r="P116" s="1"/>
      <c r="Q116" s="1"/>
      <c r="R116" s="1"/>
      <c r="S116" s="1"/>
      <c r="T116" s="1"/>
      <c r="U116" s="1"/>
      <c r="V116" s="1"/>
      <c r="W116" s="1"/>
      <c r="X116" s="1"/>
      <c r="Y116" s="1"/>
      <c r="Z116" s="1"/>
      <c r="AA116" s="1"/>
      <c r="AB116" s="1"/>
      <c r="AC116" s="1"/>
      <c r="AD116" s="1"/>
    </row>
    <row r="117" spans="1:30" ht="18.5">
      <c r="A117" s="1"/>
      <c r="B117" s="1"/>
      <c r="C117" s="1"/>
      <c r="D117" s="1"/>
      <c r="E117" s="1"/>
      <c r="F117" s="1"/>
      <c r="G117" s="1"/>
      <c r="H117" s="1"/>
      <c r="I117" s="1"/>
      <c r="J117" s="1"/>
      <c r="K117" s="1"/>
      <c r="L117" s="1"/>
      <c r="M117" s="1"/>
      <c r="N117" s="1"/>
      <c r="O117" s="268"/>
      <c r="P117" s="1"/>
      <c r="Q117" s="1"/>
      <c r="R117" s="1"/>
      <c r="S117" s="1"/>
      <c r="T117" s="1"/>
      <c r="U117" s="1"/>
      <c r="V117" s="1"/>
      <c r="W117" s="1"/>
      <c r="X117" s="1"/>
      <c r="Y117" s="1"/>
      <c r="Z117" s="1"/>
      <c r="AA117" s="1"/>
      <c r="AB117" s="1"/>
      <c r="AC117" s="1"/>
      <c r="AD117" s="1"/>
    </row>
    <row r="118" spans="1:30" ht="18.5">
      <c r="A118" s="1"/>
      <c r="B118" s="1"/>
      <c r="C118" s="1"/>
      <c r="D118" s="1"/>
      <c r="E118" s="1"/>
      <c r="F118" s="1"/>
      <c r="G118" s="1"/>
      <c r="H118" s="1"/>
      <c r="I118" s="1"/>
      <c r="J118" s="1"/>
      <c r="K118" s="1"/>
      <c r="L118" s="1"/>
      <c r="M118" s="1"/>
      <c r="N118" s="1"/>
      <c r="O118" s="268"/>
      <c r="P118" s="1"/>
      <c r="Q118" s="1"/>
      <c r="R118" s="1"/>
      <c r="S118" s="1"/>
      <c r="T118" s="1"/>
      <c r="U118" s="1"/>
      <c r="V118" s="1"/>
      <c r="W118" s="1"/>
      <c r="X118" s="1"/>
      <c r="Y118" s="1"/>
      <c r="Z118" s="1"/>
      <c r="AA118" s="1"/>
      <c r="AB118" s="1"/>
      <c r="AC118" s="1"/>
      <c r="AD118" s="1"/>
    </row>
    <row r="119" spans="1:30" ht="18.5">
      <c r="A119" s="1"/>
      <c r="B119" s="1"/>
      <c r="C119" s="1"/>
      <c r="D119" s="1"/>
      <c r="E119" s="1"/>
      <c r="F119" s="1"/>
      <c r="G119" s="1"/>
      <c r="H119" s="1"/>
      <c r="I119" s="1"/>
      <c r="J119" s="1"/>
      <c r="K119" s="1"/>
      <c r="L119" s="1"/>
      <c r="M119" s="1"/>
      <c r="N119" s="1"/>
      <c r="O119" s="268"/>
      <c r="P119" s="1"/>
      <c r="Q119" s="1"/>
      <c r="R119" s="1"/>
      <c r="S119" s="1"/>
      <c r="T119" s="1"/>
      <c r="U119" s="1"/>
      <c r="V119" s="1"/>
      <c r="W119" s="1"/>
      <c r="X119" s="1"/>
      <c r="Y119" s="1"/>
      <c r="Z119" s="1"/>
      <c r="AA119" s="1"/>
      <c r="AB119" s="1"/>
      <c r="AC119" s="1"/>
      <c r="AD119" s="1"/>
    </row>
    <row r="120" spans="1:30" ht="18.5">
      <c r="A120" s="1"/>
      <c r="B120" s="1"/>
      <c r="C120" s="1"/>
      <c r="D120" s="1"/>
      <c r="E120" s="1"/>
      <c r="F120" s="1"/>
      <c r="G120" s="1"/>
      <c r="H120" s="1"/>
      <c r="I120" s="1"/>
      <c r="J120" s="1"/>
      <c r="K120" s="1"/>
      <c r="L120" s="1"/>
      <c r="M120" s="1"/>
      <c r="N120" s="1"/>
      <c r="O120" s="268"/>
      <c r="P120" s="1"/>
      <c r="Q120" s="1"/>
      <c r="R120" s="1"/>
      <c r="S120" s="1"/>
      <c r="T120" s="1"/>
      <c r="U120" s="1"/>
      <c r="V120" s="1"/>
      <c r="W120" s="1"/>
      <c r="X120" s="1"/>
      <c r="Y120" s="1"/>
      <c r="Z120" s="1"/>
      <c r="AA120" s="1"/>
      <c r="AB120" s="1"/>
      <c r="AC120" s="1"/>
      <c r="AD120" s="1"/>
    </row>
    <row r="121" spans="1:30" ht="18.5">
      <c r="A121" s="1"/>
      <c r="B121" s="1"/>
      <c r="C121" s="1"/>
      <c r="D121" s="1"/>
      <c r="E121" s="1"/>
      <c r="F121" s="1"/>
      <c r="G121" s="1"/>
      <c r="H121" s="1"/>
      <c r="I121" s="1"/>
      <c r="J121" s="1"/>
      <c r="K121" s="1"/>
      <c r="L121" s="1"/>
      <c r="M121" s="1"/>
      <c r="N121" s="1"/>
      <c r="O121" s="268"/>
      <c r="P121" s="1"/>
      <c r="Q121" s="1"/>
      <c r="R121" s="1"/>
      <c r="S121" s="1"/>
      <c r="T121" s="1"/>
      <c r="U121" s="1"/>
      <c r="V121" s="1"/>
      <c r="W121" s="1"/>
      <c r="X121" s="1"/>
      <c r="Y121" s="1"/>
      <c r="Z121" s="1"/>
      <c r="AA121" s="1"/>
      <c r="AB121" s="1"/>
      <c r="AC121" s="1"/>
      <c r="AD121" s="1"/>
    </row>
    <row r="122" spans="1:30" ht="18.5">
      <c r="A122" s="1"/>
      <c r="B122" s="1"/>
      <c r="C122" s="1"/>
      <c r="D122" s="1"/>
      <c r="E122" s="1"/>
      <c r="F122" s="1"/>
      <c r="G122" s="1"/>
      <c r="H122" s="1"/>
      <c r="I122" s="1"/>
      <c r="J122" s="1"/>
      <c r="K122" s="1"/>
      <c r="L122" s="1"/>
      <c r="M122" s="1"/>
      <c r="N122" s="1"/>
      <c r="O122" s="268"/>
      <c r="P122" s="1"/>
      <c r="Q122" s="1"/>
      <c r="R122" s="1"/>
      <c r="S122" s="1"/>
      <c r="T122" s="1"/>
      <c r="U122" s="1"/>
      <c r="V122" s="1"/>
      <c r="W122" s="1"/>
      <c r="X122" s="1"/>
      <c r="Y122" s="1"/>
      <c r="Z122" s="1"/>
      <c r="AA122" s="1"/>
      <c r="AB122" s="1"/>
      <c r="AC122" s="1"/>
      <c r="AD122" s="1"/>
    </row>
    <row r="123" spans="1:30" ht="18.5">
      <c r="A123" s="1"/>
      <c r="B123" s="1"/>
      <c r="C123" s="1"/>
      <c r="D123" s="1"/>
      <c r="E123" s="1"/>
      <c r="F123" s="1"/>
      <c r="G123" s="1"/>
      <c r="H123" s="1"/>
      <c r="I123" s="1"/>
      <c r="J123" s="1"/>
      <c r="K123" s="1"/>
      <c r="L123" s="1"/>
      <c r="M123" s="1"/>
      <c r="N123" s="1"/>
      <c r="O123" s="268"/>
      <c r="P123" s="1"/>
      <c r="Q123" s="1"/>
      <c r="R123" s="1"/>
      <c r="S123" s="1"/>
      <c r="T123" s="1"/>
      <c r="U123" s="1"/>
      <c r="V123" s="1"/>
      <c r="W123" s="1"/>
      <c r="X123" s="1"/>
      <c r="Y123" s="1"/>
      <c r="Z123" s="1"/>
      <c r="AA123" s="1"/>
      <c r="AB123" s="1"/>
      <c r="AC123" s="1"/>
      <c r="AD123" s="1"/>
    </row>
    <row r="124" spans="1:30" ht="18.5">
      <c r="A124" s="1"/>
      <c r="B124" s="1"/>
      <c r="C124" s="1"/>
      <c r="D124" s="1"/>
      <c r="E124" s="1"/>
      <c r="F124" s="1"/>
      <c r="G124" s="1"/>
      <c r="H124" s="1"/>
      <c r="I124" s="1"/>
      <c r="J124" s="1"/>
      <c r="K124" s="1"/>
      <c r="L124" s="1"/>
      <c r="M124" s="1"/>
      <c r="N124" s="1"/>
      <c r="O124" s="268"/>
      <c r="P124" s="1"/>
      <c r="Q124" s="1"/>
      <c r="R124" s="1"/>
      <c r="S124" s="1"/>
      <c r="T124" s="1"/>
      <c r="U124" s="1"/>
      <c r="V124" s="1"/>
      <c r="W124" s="1"/>
      <c r="X124" s="1"/>
      <c r="Y124" s="1"/>
      <c r="Z124" s="1"/>
      <c r="AA124" s="1"/>
      <c r="AB124" s="1"/>
      <c r="AC124" s="1"/>
      <c r="AD124" s="1"/>
    </row>
    <row r="125" spans="1:30" ht="18.5">
      <c r="A125" s="1"/>
      <c r="B125" s="1"/>
      <c r="C125" s="1"/>
      <c r="D125" s="1"/>
      <c r="E125" s="1"/>
      <c r="F125" s="1"/>
      <c r="G125" s="1"/>
      <c r="H125" s="1"/>
      <c r="I125" s="1"/>
      <c r="J125" s="1"/>
      <c r="K125" s="1"/>
      <c r="L125" s="1"/>
      <c r="M125" s="1"/>
      <c r="N125" s="1"/>
      <c r="O125" s="268"/>
      <c r="P125" s="1"/>
      <c r="Q125" s="1"/>
      <c r="R125" s="1"/>
      <c r="S125" s="1"/>
      <c r="T125" s="1"/>
      <c r="U125" s="1"/>
      <c r="V125" s="1"/>
      <c r="W125" s="1"/>
      <c r="X125" s="1"/>
      <c r="Y125" s="1"/>
      <c r="Z125" s="1"/>
      <c r="AA125" s="1"/>
      <c r="AB125" s="1"/>
      <c r="AC125" s="1"/>
      <c r="AD125" s="1"/>
    </row>
    <row r="126" spans="1:30" ht="18.5">
      <c r="A126" s="1"/>
      <c r="B126" s="1"/>
      <c r="C126" s="1"/>
      <c r="D126" s="1"/>
      <c r="E126" s="1"/>
      <c r="F126" s="1"/>
      <c r="G126" s="1"/>
      <c r="H126" s="1"/>
      <c r="I126" s="1"/>
      <c r="J126" s="1"/>
      <c r="K126" s="1"/>
      <c r="L126" s="1"/>
      <c r="M126" s="1"/>
      <c r="N126" s="1"/>
      <c r="O126" s="268"/>
      <c r="P126" s="1"/>
      <c r="Q126" s="1"/>
      <c r="R126" s="1"/>
      <c r="S126" s="1"/>
      <c r="T126" s="1"/>
      <c r="U126" s="1"/>
      <c r="V126" s="1"/>
      <c r="W126" s="1"/>
      <c r="X126" s="1"/>
      <c r="Y126" s="1"/>
      <c r="Z126" s="1"/>
      <c r="AA126" s="1"/>
      <c r="AB126" s="1"/>
      <c r="AC126" s="1"/>
      <c r="AD126" s="1"/>
    </row>
    <row r="127" spans="1:30" ht="18.5">
      <c r="A127" s="1"/>
      <c r="B127" s="1"/>
      <c r="C127" s="1"/>
      <c r="D127" s="1"/>
      <c r="E127" s="1"/>
      <c r="F127" s="1"/>
      <c r="G127" s="1"/>
      <c r="H127" s="1"/>
      <c r="I127" s="1"/>
      <c r="J127" s="1"/>
      <c r="K127" s="1"/>
      <c r="L127" s="1"/>
      <c r="M127" s="1"/>
      <c r="N127" s="1"/>
      <c r="O127" s="268"/>
      <c r="P127" s="1"/>
      <c r="Q127" s="1"/>
      <c r="R127" s="1"/>
      <c r="S127" s="1"/>
      <c r="T127" s="1"/>
      <c r="U127" s="1"/>
      <c r="V127" s="1"/>
      <c r="W127" s="1"/>
      <c r="X127" s="1"/>
      <c r="Y127" s="1"/>
      <c r="Z127" s="1"/>
      <c r="AA127" s="1"/>
      <c r="AB127" s="1"/>
      <c r="AC127" s="1"/>
      <c r="AD127" s="1"/>
    </row>
    <row r="128" spans="1:30" ht="18.5">
      <c r="A128" s="1"/>
      <c r="B128" s="1"/>
      <c r="C128" s="1"/>
      <c r="D128" s="1"/>
      <c r="E128" s="1"/>
      <c r="F128" s="1"/>
      <c r="G128" s="1"/>
      <c r="H128" s="1"/>
      <c r="I128" s="1"/>
      <c r="J128" s="1"/>
      <c r="K128" s="1"/>
      <c r="L128" s="1"/>
      <c r="M128" s="1"/>
      <c r="N128" s="1"/>
      <c r="O128" s="268"/>
      <c r="P128" s="1"/>
      <c r="Q128" s="1"/>
      <c r="R128" s="1"/>
      <c r="S128" s="1"/>
      <c r="T128" s="1"/>
      <c r="U128" s="1"/>
      <c r="V128" s="1"/>
      <c r="W128" s="1"/>
      <c r="X128" s="1"/>
      <c r="Y128" s="1"/>
      <c r="Z128" s="1"/>
      <c r="AA128" s="1"/>
      <c r="AB128" s="1"/>
      <c r="AC128" s="1"/>
      <c r="AD128" s="1"/>
    </row>
    <row r="129" spans="1:30" ht="18.5">
      <c r="A129" s="1"/>
      <c r="B129" s="1"/>
      <c r="C129" s="1"/>
      <c r="D129" s="1"/>
      <c r="E129" s="1"/>
      <c r="F129" s="1"/>
      <c r="G129" s="1"/>
      <c r="H129" s="1"/>
      <c r="I129" s="1"/>
      <c r="J129" s="1"/>
      <c r="K129" s="1"/>
      <c r="L129" s="1"/>
      <c r="M129" s="1"/>
      <c r="N129" s="1"/>
      <c r="O129" s="268"/>
      <c r="P129" s="1"/>
      <c r="Q129" s="1"/>
      <c r="R129" s="1"/>
      <c r="S129" s="1"/>
      <c r="T129" s="1"/>
      <c r="U129" s="1"/>
      <c r="V129" s="1"/>
      <c r="W129" s="1"/>
      <c r="X129" s="1"/>
      <c r="Y129" s="1"/>
      <c r="Z129" s="1"/>
      <c r="AA129" s="1"/>
      <c r="AB129" s="1"/>
      <c r="AC129" s="1"/>
      <c r="AD129" s="1"/>
    </row>
    <row r="130" spans="1:30" ht="18.5">
      <c r="A130" s="1"/>
      <c r="B130" s="1"/>
      <c r="C130" s="1"/>
      <c r="D130" s="1"/>
      <c r="E130" s="1"/>
      <c r="F130" s="1"/>
      <c r="G130" s="1"/>
      <c r="H130" s="1"/>
      <c r="I130" s="1"/>
      <c r="J130" s="1"/>
      <c r="K130" s="1"/>
      <c r="L130" s="1"/>
      <c r="M130" s="1"/>
      <c r="N130" s="1"/>
      <c r="O130" s="268"/>
      <c r="P130" s="1"/>
      <c r="Q130" s="1"/>
      <c r="R130" s="1"/>
      <c r="S130" s="1"/>
      <c r="T130" s="1"/>
      <c r="U130" s="1"/>
      <c r="V130" s="1"/>
      <c r="W130" s="1"/>
      <c r="X130" s="1"/>
      <c r="Y130" s="1"/>
      <c r="Z130" s="1"/>
      <c r="AA130" s="1"/>
      <c r="AB130" s="1"/>
      <c r="AC130" s="1"/>
      <c r="AD130" s="1"/>
    </row>
    <row r="131" spans="1:30" ht="18.5">
      <c r="A131" s="1"/>
      <c r="B131" s="1"/>
      <c r="C131" s="1"/>
      <c r="D131" s="1"/>
      <c r="E131" s="1"/>
      <c r="F131" s="1"/>
      <c r="G131" s="1"/>
      <c r="H131" s="1"/>
      <c r="I131" s="1"/>
      <c r="J131" s="1"/>
      <c r="K131" s="1"/>
      <c r="L131" s="1"/>
      <c r="M131" s="1"/>
      <c r="N131" s="1"/>
      <c r="O131" s="268"/>
      <c r="P131" s="1"/>
      <c r="Q131" s="1"/>
      <c r="R131" s="1"/>
      <c r="S131" s="1"/>
      <c r="T131" s="1"/>
      <c r="U131" s="1"/>
      <c r="V131" s="1"/>
      <c r="W131" s="1"/>
      <c r="X131" s="1"/>
      <c r="Y131" s="1"/>
      <c r="Z131" s="1"/>
      <c r="AA131" s="1"/>
      <c r="AB131" s="1"/>
      <c r="AC131" s="1"/>
      <c r="AD131" s="1"/>
    </row>
    <row r="132" spans="1:30" ht="18.5">
      <c r="A132" s="1"/>
      <c r="B132" s="1"/>
      <c r="C132" s="1"/>
      <c r="D132" s="1"/>
      <c r="E132" s="1"/>
      <c r="F132" s="1"/>
      <c r="G132" s="1"/>
      <c r="H132" s="1"/>
      <c r="I132" s="1"/>
      <c r="J132" s="1"/>
      <c r="K132" s="1"/>
      <c r="L132" s="1"/>
      <c r="M132" s="1"/>
      <c r="N132" s="1"/>
      <c r="O132" s="268"/>
      <c r="P132" s="1"/>
      <c r="Q132" s="1"/>
      <c r="R132" s="1"/>
      <c r="S132" s="1"/>
      <c r="T132" s="1"/>
      <c r="U132" s="1"/>
      <c r="V132" s="1"/>
      <c r="W132" s="1"/>
      <c r="X132" s="1"/>
      <c r="Y132" s="1"/>
      <c r="Z132" s="1"/>
      <c r="AA132" s="1"/>
      <c r="AB132" s="1"/>
      <c r="AC132" s="1"/>
      <c r="AD132" s="1"/>
    </row>
    <row r="133" spans="1:30" ht="18.5">
      <c r="A133" s="1"/>
      <c r="B133" s="1"/>
      <c r="C133" s="1"/>
      <c r="D133" s="1"/>
      <c r="E133" s="1"/>
      <c r="F133" s="1"/>
      <c r="G133" s="1"/>
      <c r="H133" s="1"/>
      <c r="I133" s="1"/>
      <c r="J133" s="1"/>
      <c r="K133" s="1"/>
      <c r="L133" s="1"/>
      <c r="M133" s="1"/>
      <c r="N133" s="1"/>
      <c r="O133" s="268"/>
      <c r="P133" s="1"/>
      <c r="Q133" s="1"/>
      <c r="R133" s="1"/>
      <c r="S133" s="1"/>
      <c r="T133" s="1"/>
      <c r="U133" s="1"/>
      <c r="V133" s="1"/>
      <c r="W133" s="1"/>
      <c r="X133" s="1"/>
      <c r="Y133" s="1"/>
      <c r="Z133" s="1"/>
      <c r="AA133" s="1"/>
      <c r="AB133" s="1"/>
      <c r="AC133" s="1"/>
      <c r="AD133" s="1"/>
    </row>
    <row r="134" spans="1:30" ht="18.5">
      <c r="A134" s="1"/>
      <c r="B134" s="1"/>
      <c r="C134" s="1"/>
      <c r="D134" s="1"/>
      <c r="E134" s="1"/>
      <c r="F134" s="1"/>
      <c r="G134" s="1"/>
      <c r="H134" s="1"/>
      <c r="I134" s="1"/>
      <c r="J134" s="1"/>
      <c r="K134" s="1"/>
      <c r="L134" s="1"/>
      <c r="M134" s="1"/>
      <c r="N134" s="1"/>
      <c r="O134" s="268"/>
      <c r="P134" s="1"/>
      <c r="Q134" s="1"/>
      <c r="R134" s="1"/>
      <c r="S134" s="1"/>
      <c r="T134" s="1"/>
      <c r="U134" s="1"/>
      <c r="V134" s="1"/>
      <c r="W134" s="1"/>
      <c r="X134" s="1"/>
      <c r="Y134" s="1"/>
      <c r="Z134" s="1"/>
      <c r="AA134" s="1"/>
      <c r="AB134" s="1"/>
      <c r="AC134" s="1"/>
      <c r="AD134" s="1"/>
    </row>
    <row r="135" spans="1:30" ht="18.5">
      <c r="A135" s="1"/>
      <c r="B135" s="1"/>
      <c r="C135" s="1"/>
      <c r="D135" s="1"/>
      <c r="E135" s="1"/>
      <c r="F135" s="1"/>
      <c r="G135" s="1"/>
      <c r="H135" s="1"/>
      <c r="I135" s="1"/>
      <c r="J135" s="1"/>
      <c r="K135" s="1"/>
      <c r="L135" s="1"/>
      <c r="M135" s="1"/>
      <c r="N135" s="1"/>
      <c r="O135" s="268"/>
      <c r="P135" s="1"/>
      <c r="Q135" s="1"/>
      <c r="R135" s="1"/>
      <c r="S135" s="1"/>
      <c r="T135" s="1"/>
      <c r="U135" s="1"/>
      <c r="V135" s="1"/>
      <c r="W135" s="1"/>
      <c r="X135" s="1"/>
      <c r="Y135" s="1"/>
      <c r="Z135" s="1"/>
      <c r="AA135" s="1"/>
      <c r="AB135" s="1"/>
      <c r="AC135" s="1"/>
      <c r="AD135" s="1"/>
    </row>
    <row r="136" spans="1:30" ht="18.5">
      <c r="A136" s="1"/>
      <c r="B136" s="1"/>
      <c r="C136" s="1"/>
      <c r="D136" s="1"/>
      <c r="E136" s="1"/>
      <c r="F136" s="1"/>
      <c r="G136" s="1"/>
      <c r="H136" s="1"/>
      <c r="I136" s="1"/>
      <c r="J136" s="1"/>
      <c r="K136" s="1"/>
      <c r="L136" s="1"/>
      <c r="M136" s="1"/>
      <c r="N136" s="1"/>
      <c r="O136" s="268"/>
      <c r="P136" s="1"/>
      <c r="Q136" s="1"/>
      <c r="R136" s="1"/>
      <c r="S136" s="1"/>
      <c r="T136" s="1"/>
      <c r="U136" s="1"/>
      <c r="V136" s="1"/>
      <c r="W136" s="1"/>
      <c r="X136" s="1"/>
      <c r="Y136" s="1"/>
      <c r="Z136" s="1"/>
      <c r="AA136" s="1"/>
      <c r="AB136" s="1"/>
      <c r="AC136" s="1"/>
      <c r="AD136" s="1"/>
    </row>
    <row r="137" spans="1:30" ht="18.5">
      <c r="A137" s="1"/>
      <c r="B137" s="1"/>
      <c r="C137" s="1"/>
      <c r="D137" s="1"/>
      <c r="E137" s="1"/>
      <c r="F137" s="1"/>
      <c r="G137" s="1"/>
      <c r="H137" s="1"/>
      <c r="I137" s="1"/>
      <c r="J137" s="1"/>
      <c r="K137" s="1"/>
      <c r="L137" s="1"/>
      <c r="M137" s="1"/>
      <c r="N137" s="1"/>
      <c r="O137" s="268"/>
      <c r="P137" s="1"/>
      <c r="Q137" s="1"/>
      <c r="R137" s="1"/>
      <c r="S137" s="1"/>
      <c r="T137" s="1"/>
      <c r="U137" s="1"/>
      <c r="V137" s="1"/>
      <c r="W137" s="1"/>
      <c r="X137" s="1"/>
      <c r="Y137" s="1"/>
      <c r="Z137" s="1"/>
      <c r="AA137" s="1"/>
      <c r="AB137" s="1"/>
      <c r="AC137" s="1"/>
      <c r="AD137" s="1"/>
    </row>
    <row r="138" spans="1:30" ht="18.5">
      <c r="A138" s="1"/>
      <c r="B138" s="1"/>
      <c r="C138" s="1"/>
      <c r="D138" s="1"/>
      <c r="E138" s="1"/>
      <c r="F138" s="1"/>
      <c r="G138" s="1"/>
      <c r="H138" s="1"/>
      <c r="I138" s="1"/>
      <c r="J138" s="1"/>
      <c r="K138" s="1"/>
      <c r="L138" s="1"/>
      <c r="M138" s="1"/>
      <c r="N138" s="1"/>
      <c r="O138" s="268"/>
      <c r="P138" s="1"/>
      <c r="Q138" s="1"/>
      <c r="R138" s="1"/>
      <c r="S138" s="1"/>
      <c r="T138" s="1"/>
      <c r="U138" s="1"/>
      <c r="V138" s="1"/>
      <c r="W138" s="1"/>
      <c r="X138" s="1"/>
      <c r="Y138" s="1"/>
      <c r="Z138" s="1"/>
      <c r="AA138" s="1"/>
      <c r="AB138" s="1"/>
      <c r="AC138" s="1"/>
      <c r="AD138" s="1"/>
    </row>
    <row r="139" spans="1:30" ht="18.5">
      <c r="A139" s="1"/>
      <c r="B139" s="1"/>
      <c r="C139" s="1"/>
      <c r="D139" s="1"/>
      <c r="E139" s="1"/>
      <c r="F139" s="1"/>
      <c r="G139" s="1"/>
      <c r="H139" s="1"/>
      <c r="I139" s="1"/>
      <c r="J139" s="1"/>
      <c r="K139" s="1"/>
      <c r="L139" s="1"/>
      <c r="M139" s="1"/>
      <c r="N139" s="1"/>
      <c r="O139" s="268"/>
      <c r="P139" s="1"/>
      <c r="Q139" s="1"/>
      <c r="R139" s="1"/>
      <c r="S139" s="1"/>
      <c r="T139" s="1"/>
      <c r="U139" s="1"/>
      <c r="V139" s="1"/>
      <c r="W139" s="1"/>
      <c r="X139" s="1"/>
      <c r="Y139" s="1"/>
      <c r="Z139" s="1"/>
      <c r="AA139" s="1"/>
      <c r="AB139" s="1"/>
      <c r="AC139" s="1"/>
      <c r="AD139" s="1"/>
    </row>
    <row r="140" spans="1:30" ht="18.5">
      <c r="A140" s="1"/>
      <c r="B140" s="1"/>
      <c r="C140" s="1"/>
      <c r="D140" s="1"/>
      <c r="E140" s="1"/>
      <c r="F140" s="1"/>
      <c r="G140" s="1"/>
      <c r="H140" s="1"/>
      <c r="I140" s="1"/>
      <c r="J140" s="1"/>
      <c r="K140" s="1"/>
      <c r="L140" s="1"/>
      <c r="M140" s="1"/>
      <c r="N140" s="1"/>
      <c r="O140" s="268"/>
      <c r="P140" s="1"/>
      <c r="Q140" s="1"/>
      <c r="R140" s="1"/>
      <c r="S140" s="1"/>
      <c r="T140" s="1"/>
      <c r="U140" s="1"/>
      <c r="V140" s="1"/>
      <c r="W140" s="1"/>
      <c r="X140" s="1"/>
      <c r="Y140" s="1"/>
      <c r="Z140" s="1"/>
      <c r="AA140" s="1"/>
      <c r="AB140" s="1"/>
      <c r="AC140" s="1"/>
      <c r="AD140" s="1"/>
    </row>
    <row r="141" spans="1:30" ht="18.5">
      <c r="A141" s="1"/>
      <c r="B141" s="1"/>
      <c r="C141" s="1"/>
      <c r="D141" s="1"/>
      <c r="E141" s="1"/>
      <c r="F141" s="1"/>
      <c r="G141" s="1"/>
      <c r="H141" s="1"/>
      <c r="I141" s="1"/>
      <c r="J141" s="1"/>
      <c r="K141" s="1"/>
      <c r="L141" s="1"/>
      <c r="M141" s="1"/>
      <c r="N141" s="1"/>
      <c r="O141" s="268"/>
      <c r="P141" s="1"/>
      <c r="Q141" s="1"/>
      <c r="R141" s="1"/>
      <c r="S141" s="1"/>
      <c r="T141" s="1"/>
      <c r="U141" s="1"/>
      <c r="V141" s="1"/>
      <c r="W141" s="1"/>
      <c r="X141" s="1"/>
      <c r="Y141" s="1"/>
      <c r="Z141" s="1"/>
      <c r="AA141" s="1"/>
      <c r="AB141" s="1"/>
      <c r="AC141" s="1"/>
      <c r="AD141" s="1"/>
    </row>
    <row r="142" spans="1:30" ht="18.5">
      <c r="A142" s="1"/>
      <c r="B142" s="1"/>
      <c r="C142" s="1"/>
      <c r="D142" s="1"/>
      <c r="E142" s="1"/>
      <c r="F142" s="1"/>
      <c r="G142" s="1"/>
      <c r="H142" s="1"/>
      <c r="I142" s="1"/>
      <c r="J142" s="1"/>
      <c r="K142" s="1"/>
      <c r="L142" s="1"/>
      <c r="M142" s="1"/>
      <c r="N142" s="1"/>
      <c r="O142" s="268"/>
      <c r="P142" s="1"/>
      <c r="Q142" s="1"/>
      <c r="R142" s="1"/>
      <c r="S142" s="1"/>
      <c r="T142" s="1"/>
      <c r="U142" s="1"/>
      <c r="V142" s="1"/>
      <c r="W142" s="1"/>
      <c r="X142" s="1"/>
      <c r="Y142" s="1"/>
      <c r="Z142" s="1"/>
      <c r="AA142" s="1"/>
      <c r="AB142" s="1"/>
      <c r="AC142" s="1"/>
      <c r="AD142" s="1"/>
    </row>
    <row r="143" spans="1:30" ht="18.5">
      <c r="A143" s="1"/>
      <c r="B143" s="1"/>
      <c r="C143" s="1"/>
      <c r="D143" s="1"/>
      <c r="E143" s="1"/>
      <c r="F143" s="1"/>
      <c r="G143" s="1"/>
      <c r="H143" s="1"/>
      <c r="I143" s="1"/>
      <c r="J143" s="1"/>
      <c r="K143" s="1"/>
      <c r="L143" s="1"/>
      <c r="M143" s="1"/>
      <c r="N143" s="1"/>
      <c r="O143" s="268"/>
      <c r="P143" s="1"/>
      <c r="Q143" s="1"/>
      <c r="R143" s="1"/>
      <c r="S143" s="1"/>
      <c r="T143" s="1"/>
      <c r="U143" s="1"/>
      <c r="V143" s="1"/>
      <c r="W143" s="1"/>
      <c r="X143" s="1"/>
      <c r="Y143" s="1"/>
      <c r="Z143" s="1"/>
      <c r="AA143" s="1"/>
      <c r="AB143" s="1"/>
      <c r="AC143" s="1"/>
      <c r="AD143" s="1"/>
    </row>
    <row r="144" spans="1:30" ht="18.5">
      <c r="A144" s="1"/>
      <c r="B144" s="1"/>
      <c r="C144" s="1"/>
      <c r="D144" s="1"/>
      <c r="E144" s="1"/>
      <c r="F144" s="1"/>
      <c r="G144" s="1"/>
      <c r="H144" s="1"/>
      <c r="I144" s="1"/>
      <c r="J144" s="1"/>
      <c r="K144" s="1"/>
      <c r="L144" s="1"/>
      <c r="M144" s="1"/>
      <c r="N144" s="1"/>
      <c r="O144" s="268"/>
      <c r="P144" s="1"/>
      <c r="Q144" s="1"/>
      <c r="R144" s="1"/>
      <c r="S144" s="1"/>
      <c r="T144" s="1"/>
      <c r="U144" s="1"/>
      <c r="V144" s="1"/>
      <c r="W144" s="1"/>
      <c r="X144" s="1"/>
      <c r="Y144" s="1"/>
      <c r="Z144" s="1"/>
      <c r="AA144" s="1"/>
      <c r="AB144" s="1"/>
      <c r="AC144" s="1"/>
      <c r="AD144" s="1"/>
    </row>
    <row r="145" spans="1:30" ht="18.5">
      <c r="A145" s="1"/>
      <c r="B145" s="1"/>
      <c r="C145" s="1"/>
      <c r="D145" s="1"/>
      <c r="E145" s="1"/>
      <c r="F145" s="1"/>
      <c r="G145" s="1"/>
      <c r="H145" s="1"/>
      <c r="I145" s="1"/>
      <c r="J145" s="1"/>
      <c r="K145" s="1"/>
      <c r="L145" s="1"/>
      <c r="M145" s="1"/>
      <c r="N145" s="1"/>
      <c r="O145" s="268"/>
      <c r="P145" s="1"/>
      <c r="Q145" s="1"/>
      <c r="R145" s="1"/>
      <c r="S145" s="1"/>
      <c r="T145" s="1"/>
      <c r="U145" s="1"/>
      <c r="V145" s="1"/>
      <c r="W145" s="1"/>
      <c r="X145" s="1"/>
      <c r="Y145" s="1"/>
      <c r="Z145" s="1"/>
      <c r="AA145" s="1"/>
      <c r="AB145" s="1"/>
      <c r="AC145" s="1"/>
      <c r="AD145" s="1"/>
    </row>
    <row r="146" spans="1:30" ht="18.5">
      <c r="A146" s="1"/>
      <c r="B146" s="1"/>
      <c r="C146" s="1"/>
      <c r="D146" s="1"/>
      <c r="E146" s="1"/>
      <c r="F146" s="1"/>
      <c r="G146" s="1"/>
      <c r="H146" s="1"/>
      <c r="I146" s="1"/>
      <c r="J146" s="1"/>
      <c r="K146" s="1"/>
      <c r="L146" s="1"/>
      <c r="M146" s="1"/>
      <c r="N146" s="1"/>
      <c r="O146" s="268"/>
      <c r="P146" s="1"/>
      <c r="Q146" s="1"/>
      <c r="R146" s="1"/>
      <c r="S146" s="1"/>
      <c r="T146" s="1"/>
      <c r="U146" s="1"/>
      <c r="V146" s="1"/>
      <c r="W146" s="1"/>
      <c r="X146" s="1"/>
      <c r="Y146" s="1"/>
      <c r="Z146" s="1"/>
      <c r="AA146" s="1"/>
      <c r="AB146" s="1"/>
      <c r="AC146" s="1"/>
      <c r="AD146" s="1"/>
    </row>
    <row r="147" spans="1:30" ht="18.5">
      <c r="A147" s="1"/>
      <c r="B147" s="1"/>
      <c r="C147" s="1"/>
      <c r="D147" s="1"/>
      <c r="E147" s="1"/>
      <c r="F147" s="1"/>
      <c r="G147" s="1"/>
      <c r="H147" s="1"/>
      <c r="I147" s="1"/>
      <c r="J147" s="1"/>
      <c r="K147" s="1"/>
      <c r="L147" s="1"/>
      <c r="M147" s="1"/>
      <c r="N147" s="1"/>
      <c r="O147" s="268"/>
      <c r="P147" s="1"/>
      <c r="Q147" s="1"/>
      <c r="R147" s="1"/>
      <c r="S147" s="1"/>
      <c r="T147" s="1"/>
      <c r="U147" s="1"/>
      <c r="V147" s="1"/>
      <c r="W147" s="1"/>
      <c r="X147" s="1"/>
      <c r="Y147" s="1"/>
      <c r="Z147" s="1"/>
      <c r="AA147" s="1"/>
      <c r="AB147" s="1"/>
      <c r="AC147" s="1"/>
      <c r="AD147" s="1"/>
    </row>
    <row r="148" spans="1:30" ht="18.5">
      <c r="A148" s="1"/>
      <c r="B148" s="1"/>
      <c r="C148" s="1"/>
      <c r="D148" s="1"/>
      <c r="E148" s="1"/>
      <c r="F148" s="1"/>
      <c r="G148" s="1"/>
      <c r="H148" s="1"/>
      <c r="I148" s="1"/>
      <c r="J148" s="1"/>
      <c r="K148" s="1"/>
      <c r="L148" s="1"/>
      <c r="M148" s="1"/>
      <c r="N148" s="1"/>
      <c r="O148" s="268"/>
      <c r="P148" s="1"/>
      <c r="Q148" s="1"/>
      <c r="R148" s="1"/>
      <c r="S148" s="1"/>
      <c r="T148" s="1"/>
      <c r="U148" s="1"/>
      <c r="V148" s="1"/>
      <c r="W148" s="1"/>
      <c r="X148" s="1"/>
      <c r="Y148" s="1"/>
      <c r="Z148" s="1"/>
      <c r="AA148" s="1"/>
      <c r="AB148" s="1"/>
      <c r="AC148" s="1"/>
      <c r="AD148" s="1"/>
    </row>
    <row r="149" spans="1:30" ht="18.5">
      <c r="A149" s="1"/>
      <c r="B149" s="1"/>
      <c r="C149" s="1"/>
      <c r="D149" s="1"/>
      <c r="E149" s="1"/>
      <c r="F149" s="1"/>
      <c r="G149" s="1"/>
      <c r="H149" s="1"/>
      <c r="I149" s="1"/>
      <c r="J149" s="1"/>
      <c r="K149" s="1"/>
      <c r="L149" s="1"/>
      <c r="M149" s="1"/>
      <c r="N149" s="1"/>
      <c r="O149" s="268"/>
      <c r="P149" s="1"/>
      <c r="Q149" s="1"/>
      <c r="R149" s="1"/>
      <c r="S149" s="1"/>
      <c r="T149" s="1"/>
      <c r="U149" s="1"/>
      <c r="V149" s="1"/>
      <c r="W149" s="1"/>
      <c r="X149" s="1"/>
      <c r="Y149" s="1"/>
      <c r="Z149" s="1"/>
      <c r="AA149" s="1"/>
      <c r="AB149" s="1"/>
      <c r="AC149" s="1"/>
      <c r="AD149" s="1"/>
    </row>
    <row r="150" spans="1:30" ht="18.5">
      <c r="A150" s="1"/>
      <c r="B150" s="1"/>
      <c r="C150" s="1"/>
      <c r="D150" s="1"/>
      <c r="E150" s="1"/>
      <c r="F150" s="1"/>
      <c r="G150" s="1"/>
      <c r="H150" s="1"/>
      <c r="I150" s="1"/>
      <c r="J150" s="1"/>
      <c r="K150" s="1"/>
      <c r="L150" s="1"/>
      <c r="M150" s="1"/>
      <c r="N150" s="1"/>
      <c r="O150" s="268"/>
      <c r="P150" s="1"/>
      <c r="Q150" s="1"/>
      <c r="R150" s="1"/>
      <c r="S150" s="1"/>
      <c r="T150" s="1"/>
      <c r="U150" s="1"/>
      <c r="V150" s="1"/>
      <c r="W150" s="1"/>
      <c r="X150" s="1"/>
      <c r="Y150" s="1"/>
      <c r="Z150" s="1"/>
      <c r="AA150" s="1"/>
      <c r="AB150" s="1"/>
      <c r="AC150" s="1"/>
      <c r="AD150" s="1"/>
    </row>
    <row r="151" spans="1:30" ht="18.5">
      <c r="A151" s="1"/>
      <c r="B151" s="1"/>
      <c r="C151" s="1"/>
      <c r="D151" s="1"/>
      <c r="E151" s="1"/>
      <c r="F151" s="1"/>
      <c r="G151" s="1"/>
      <c r="H151" s="1"/>
      <c r="I151" s="1"/>
      <c r="J151" s="1"/>
      <c r="K151" s="1"/>
      <c r="L151" s="1"/>
      <c r="M151" s="1"/>
      <c r="N151" s="1"/>
      <c r="O151" s="268"/>
      <c r="P151" s="1"/>
      <c r="Q151" s="1"/>
      <c r="R151" s="1"/>
      <c r="S151" s="1"/>
      <c r="T151" s="1"/>
      <c r="U151" s="1"/>
      <c r="V151" s="1"/>
      <c r="W151" s="1"/>
      <c r="X151" s="1"/>
      <c r="Y151" s="1"/>
      <c r="Z151" s="1"/>
      <c r="AA151" s="1"/>
      <c r="AB151" s="1"/>
      <c r="AC151" s="1"/>
      <c r="AD151" s="1"/>
    </row>
    <row r="152" spans="1:30" ht="18.5">
      <c r="A152" s="1"/>
      <c r="B152" s="1"/>
      <c r="C152" s="1"/>
      <c r="D152" s="1"/>
      <c r="E152" s="1"/>
      <c r="F152" s="1"/>
      <c r="G152" s="1"/>
      <c r="H152" s="1"/>
      <c r="I152" s="1"/>
      <c r="J152" s="1"/>
      <c r="K152" s="1"/>
      <c r="L152" s="1"/>
      <c r="M152" s="1"/>
      <c r="N152" s="1"/>
      <c r="O152" s="268"/>
      <c r="P152" s="1"/>
      <c r="Q152" s="1"/>
      <c r="R152" s="1"/>
      <c r="S152" s="1"/>
      <c r="T152" s="1"/>
      <c r="U152" s="1"/>
      <c r="V152" s="1"/>
      <c r="W152" s="1"/>
      <c r="X152" s="1"/>
      <c r="Y152" s="1"/>
      <c r="Z152" s="1"/>
      <c r="AA152" s="1"/>
      <c r="AB152" s="1"/>
      <c r="AC152" s="1"/>
      <c r="AD152" s="1"/>
    </row>
    <row r="153" spans="1:30" ht="18.5">
      <c r="A153" s="1"/>
      <c r="B153" s="1"/>
      <c r="C153" s="1"/>
      <c r="D153" s="1"/>
      <c r="E153" s="1"/>
      <c r="F153" s="1"/>
      <c r="G153" s="1"/>
      <c r="H153" s="1"/>
      <c r="I153" s="1"/>
      <c r="J153" s="1"/>
      <c r="K153" s="1"/>
      <c r="L153" s="1"/>
      <c r="M153" s="1"/>
      <c r="N153" s="1"/>
      <c r="O153" s="268"/>
      <c r="P153" s="1"/>
      <c r="Q153" s="1"/>
      <c r="R153" s="1"/>
      <c r="S153" s="1"/>
      <c r="T153" s="1"/>
      <c r="U153" s="1"/>
      <c r="V153" s="1"/>
      <c r="W153" s="1"/>
      <c r="X153" s="1"/>
      <c r="Y153" s="1"/>
      <c r="Z153" s="1"/>
      <c r="AA153" s="1"/>
      <c r="AB153" s="1"/>
      <c r="AC153" s="1"/>
      <c r="AD153" s="1"/>
    </row>
    <row r="154" spans="1:30" ht="18.5">
      <c r="A154" s="1"/>
      <c r="B154" s="1"/>
      <c r="C154" s="1"/>
      <c r="D154" s="1"/>
      <c r="E154" s="1"/>
      <c r="F154" s="1"/>
      <c r="G154" s="1"/>
      <c r="H154" s="1"/>
      <c r="I154" s="1"/>
      <c r="J154" s="1"/>
      <c r="K154" s="1"/>
      <c r="L154" s="1"/>
      <c r="M154" s="1"/>
      <c r="N154" s="1"/>
      <c r="O154" s="268"/>
      <c r="P154" s="1"/>
      <c r="Q154" s="1"/>
      <c r="R154" s="1"/>
      <c r="S154" s="1"/>
      <c r="T154" s="1"/>
      <c r="U154" s="1"/>
      <c r="V154" s="1"/>
      <c r="W154" s="1"/>
      <c r="X154" s="1"/>
      <c r="Y154" s="1"/>
      <c r="Z154" s="1"/>
      <c r="AA154" s="1"/>
      <c r="AB154" s="1"/>
      <c r="AC154" s="1"/>
      <c r="AD154" s="1"/>
    </row>
    <row r="155" spans="1:30" ht="18.5">
      <c r="A155" s="1"/>
      <c r="B155" s="1"/>
      <c r="C155" s="1"/>
      <c r="D155" s="1"/>
      <c r="E155" s="1"/>
      <c r="F155" s="1"/>
      <c r="G155" s="1"/>
      <c r="H155" s="1"/>
      <c r="I155" s="1"/>
      <c r="J155" s="1"/>
      <c r="K155" s="1"/>
      <c r="L155" s="1"/>
      <c r="M155" s="1"/>
      <c r="N155" s="1"/>
      <c r="O155" s="268"/>
      <c r="P155" s="1"/>
      <c r="Q155" s="1"/>
      <c r="R155" s="1"/>
      <c r="S155" s="1"/>
      <c r="T155" s="1"/>
      <c r="U155" s="1"/>
      <c r="V155" s="1"/>
      <c r="W155" s="1"/>
      <c r="X155" s="1"/>
      <c r="Y155" s="1"/>
      <c r="Z155" s="1"/>
      <c r="AA155" s="1"/>
      <c r="AB155" s="1"/>
      <c r="AC155" s="1"/>
      <c r="AD155" s="1"/>
    </row>
    <row r="156" spans="1:30" ht="18.5">
      <c r="A156" s="1"/>
      <c r="B156" s="1"/>
      <c r="C156" s="1"/>
      <c r="D156" s="1"/>
      <c r="E156" s="1"/>
      <c r="F156" s="1"/>
      <c r="G156" s="1"/>
      <c r="H156" s="1"/>
      <c r="I156" s="1"/>
      <c r="J156" s="1"/>
      <c r="K156" s="1"/>
      <c r="L156" s="1"/>
      <c r="M156" s="1"/>
      <c r="N156" s="1"/>
      <c r="O156" s="268"/>
      <c r="P156" s="1"/>
      <c r="Q156" s="1"/>
      <c r="R156" s="1"/>
      <c r="S156" s="1"/>
      <c r="T156" s="1"/>
      <c r="U156" s="1"/>
      <c r="V156" s="1"/>
      <c r="W156" s="1"/>
      <c r="X156" s="1"/>
      <c r="Y156" s="1"/>
      <c r="Z156" s="1"/>
      <c r="AA156" s="1"/>
      <c r="AB156" s="1"/>
      <c r="AC156" s="1"/>
      <c r="AD156" s="1"/>
    </row>
    <row r="157" spans="1:30" ht="18.5">
      <c r="A157" s="1"/>
      <c r="B157" s="1"/>
      <c r="C157" s="1"/>
      <c r="D157" s="1"/>
      <c r="E157" s="1"/>
      <c r="F157" s="1"/>
      <c r="G157" s="1"/>
      <c r="H157" s="1"/>
      <c r="I157" s="1"/>
      <c r="J157" s="1"/>
      <c r="K157" s="1"/>
      <c r="L157" s="1"/>
      <c r="M157" s="1"/>
      <c r="N157" s="1"/>
      <c r="O157" s="268"/>
      <c r="P157" s="1"/>
      <c r="Q157" s="1"/>
      <c r="R157" s="1"/>
      <c r="S157" s="1"/>
      <c r="T157" s="1"/>
      <c r="U157" s="1"/>
      <c r="V157" s="1"/>
      <c r="W157" s="1"/>
      <c r="X157" s="1"/>
      <c r="Y157" s="1"/>
      <c r="Z157" s="1"/>
      <c r="AA157" s="1"/>
      <c r="AB157" s="1"/>
      <c r="AC157" s="1"/>
      <c r="AD157" s="1"/>
    </row>
    <row r="158" spans="1:30" ht="18.5">
      <c r="A158" s="1"/>
      <c r="B158" s="1"/>
      <c r="C158" s="1"/>
      <c r="D158" s="1"/>
      <c r="E158" s="1"/>
      <c r="F158" s="1"/>
      <c r="G158" s="1"/>
      <c r="H158" s="1"/>
      <c r="I158" s="1"/>
      <c r="J158" s="1"/>
      <c r="K158" s="1"/>
      <c r="L158" s="1"/>
      <c r="M158" s="1"/>
      <c r="N158" s="1"/>
      <c r="O158" s="268"/>
      <c r="P158" s="1"/>
      <c r="Q158" s="1"/>
      <c r="R158" s="1"/>
      <c r="S158" s="1"/>
      <c r="T158" s="1"/>
      <c r="U158" s="1"/>
      <c r="V158" s="1"/>
      <c r="W158" s="1"/>
      <c r="X158" s="1"/>
      <c r="Y158" s="1"/>
      <c r="Z158" s="1"/>
      <c r="AA158" s="1"/>
      <c r="AB158" s="1"/>
      <c r="AC158" s="1"/>
      <c r="AD158" s="1"/>
    </row>
    <row r="159" spans="1:30" ht="18.5">
      <c r="A159" s="1"/>
      <c r="B159" s="1"/>
      <c r="C159" s="1"/>
      <c r="D159" s="1"/>
      <c r="E159" s="1"/>
      <c r="F159" s="1"/>
      <c r="G159" s="1"/>
      <c r="H159" s="1"/>
      <c r="I159" s="1"/>
      <c r="J159" s="1"/>
      <c r="K159" s="1"/>
      <c r="L159" s="1"/>
      <c r="M159" s="1"/>
      <c r="N159" s="1"/>
      <c r="O159" s="268"/>
      <c r="P159" s="1"/>
      <c r="Q159" s="1"/>
      <c r="R159" s="1"/>
      <c r="S159" s="1"/>
      <c r="T159" s="1"/>
      <c r="U159" s="1"/>
      <c r="V159" s="1"/>
      <c r="W159" s="1"/>
      <c r="X159" s="1"/>
      <c r="Y159" s="1"/>
      <c r="Z159" s="1"/>
      <c r="AA159" s="1"/>
      <c r="AB159" s="1"/>
      <c r="AC159" s="1"/>
      <c r="AD159" s="1"/>
    </row>
    <row r="160" spans="1:30" ht="18.5">
      <c r="A160" s="1"/>
      <c r="B160" s="1"/>
      <c r="C160" s="1"/>
      <c r="D160" s="1"/>
      <c r="E160" s="1"/>
      <c r="F160" s="1"/>
      <c r="G160" s="1"/>
      <c r="H160" s="1"/>
      <c r="I160" s="1"/>
      <c r="J160" s="1"/>
      <c r="K160" s="1"/>
      <c r="L160" s="1"/>
      <c r="M160" s="1"/>
      <c r="N160" s="1"/>
      <c r="O160" s="268"/>
      <c r="P160" s="1"/>
      <c r="Q160" s="1"/>
      <c r="R160" s="1"/>
      <c r="S160" s="1"/>
      <c r="T160" s="1"/>
      <c r="U160" s="1"/>
      <c r="V160" s="1"/>
      <c r="W160" s="1"/>
      <c r="X160" s="1"/>
      <c r="Y160" s="1"/>
      <c r="Z160" s="1"/>
      <c r="AA160" s="1"/>
      <c r="AB160" s="1"/>
      <c r="AC160" s="1"/>
      <c r="AD160" s="1"/>
    </row>
    <row r="161" spans="1:30" ht="18.5">
      <c r="A161" s="1"/>
      <c r="B161" s="1"/>
      <c r="C161" s="1"/>
      <c r="D161" s="1"/>
      <c r="E161" s="1"/>
      <c r="F161" s="1"/>
      <c r="G161" s="1"/>
      <c r="H161" s="1"/>
      <c r="I161" s="1"/>
      <c r="J161" s="1"/>
      <c r="K161" s="1"/>
      <c r="L161" s="1"/>
      <c r="M161" s="1"/>
      <c r="N161" s="1"/>
      <c r="O161" s="268"/>
      <c r="P161" s="1"/>
      <c r="Q161" s="1"/>
      <c r="R161" s="1"/>
      <c r="S161" s="1"/>
      <c r="T161" s="1"/>
      <c r="U161" s="1"/>
      <c r="V161" s="1"/>
      <c r="W161" s="1"/>
      <c r="X161" s="1"/>
      <c r="Y161" s="1"/>
      <c r="Z161" s="1"/>
      <c r="AA161" s="1"/>
      <c r="AB161" s="1"/>
      <c r="AC161" s="1"/>
      <c r="AD161" s="1"/>
    </row>
    <row r="162" spans="1:30" ht="18.5">
      <c r="A162" s="1"/>
      <c r="B162" s="1"/>
      <c r="C162" s="1"/>
      <c r="D162" s="1"/>
      <c r="E162" s="1"/>
      <c r="F162" s="1"/>
      <c r="G162" s="1"/>
      <c r="H162" s="1"/>
      <c r="I162" s="1"/>
      <c r="J162" s="1"/>
      <c r="K162" s="1"/>
      <c r="L162" s="1"/>
      <c r="M162" s="1"/>
      <c r="N162" s="1"/>
      <c r="O162" s="268"/>
      <c r="P162" s="1"/>
      <c r="Q162" s="1"/>
      <c r="R162" s="1"/>
      <c r="S162" s="1"/>
      <c r="T162" s="1"/>
      <c r="U162" s="1"/>
      <c r="V162" s="1"/>
      <c r="W162" s="1"/>
      <c r="X162" s="1"/>
      <c r="Y162" s="1"/>
      <c r="Z162" s="1"/>
      <c r="AA162" s="1"/>
      <c r="AB162" s="1"/>
      <c r="AC162" s="1"/>
      <c r="AD162" s="1"/>
    </row>
    <row r="163" spans="1:30" ht="18.5">
      <c r="A163" s="1"/>
      <c r="B163" s="1"/>
      <c r="C163" s="1"/>
      <c r="D163" s="1"/>
      <c r="E163" s="1"/>
      <c r="F163" s="1"/>
      <c r="G163" s="1"/>
      <c r="H163" s="1"/>
      <c r="I163" s="1"/>
      <c r="J163" s="1"/>
      <c r="K163" s="1"/>
      <c r="L163" s="1"/>
      <c r="M163" s="1"/>
      <c r="N163" s="1"/>
      <c r="O163" s="268"/>
      <c r="P163" s="1"/>
      <c r="Q163" s="1"/>
      <c r="R163" s="1"/>
      <c r="S163" s="1"/>
      <c r="T163" s="1"/>
      <c r="U163" s="1"/>
      <c r="V163" s="1"/>
      <c r="W163" s="1"/>
      <c r="X163" s="1"/>
      <c r="Y163" s="1"/>
      <c r="Z163" s="1"/>
      <c r="AA163" s="1"/>
      <c r="AB163" s="1"/>
      <c r="AC163" s="1"/>
      <c r="AD163" s="1"/>
    </row>
    <row r="164" spans="1:30" ht="18.5">
      <c r="A164" s="1"/>
      <c r="B164" s="1"/>
      <c r="C164" s="1"/>
      <c r="D164" s="1"/>
      <c r="E164" s="1"/>
      <c r="F164" s="1"/>
      <c r="G164" s="1"/>
      <c r="H164" s="1"/>
      <c r="I164" s="1"/>
      <c r="J164" s="1"/>
      <c r="K164" s="1"/>
      <c r="L164" s="1"/>
      <c r="M164" s="1"/>
      <c r="N164" s="1"/>
      <c r="O164" s="268"/>
      <c r="P164" s="1"/>
      <c r="Q164" s="1"/>
      <c r="R164" s="1"/>
      <c r="S164" s="1"/>
      <c r="T164" s="1"/>
      <c r="U164" s="1"/>
      <c r="V164" s="1"/>
      <c r="W164" s="1"/>
      <c r="X164" s="1"/>
      <c r="Y164" s="1"/>
      <c r="Z164" s="1"/>
      <c r="AA164" s="1"/>
      <c r="AB164" s="1"/>
      <c r="AC164" s="1"/>
      <c r="AD164" s="1"/>
    </row>
    <row r="165" spans="1:30" ht="18.5">
      <c r="A165" s="1"/>
      <c r="B165" s="1"/>
      <c r="C165" s="1"/>
      <c r="D165" s="1"/>
      <c r="E165" s="1"/>
      <c r="F165" s="1"/>
      <c r="G165" s="1"/>
      <c r="H165" s="1"/>
      <c r="I165" s="1"/>
      <c r="J165" s="1"/>
      <c r="K165" s="1"/>
      <c r="L165" s="1"/>
      <c r="M165" s="1"/>
      <c r="N165" s="1"/>
      <c r="O165" s="268"/>
      <c r="P165" s="1"/>
      <c r="Q165" s="1"/>
      <c r="R165" s="1"/>
      <c r="S165" s="1"/>
      <c r="T165" s="1"/>
      <c r="U165" s="1"/>
      <c r="V165" s="1"/>
      <c r="W165" s="1"/>
      <c r="X165" s="1"/>
      <c r="Y165" s="1"/>
      <c r="Z165" s="1"/>
      <c r="AA165" s="1"/>
      <c r="AB165" s="1"/>
      <c r="AC165" s="1"/>
      <c r="AD165" s="1"/>
    </row>
    <row r="166" spans="1:30" ht="18.5">
      <c r="A166" s="1"/>
      <c r="B166" s="1"/>
      <c r="C166" s="1"/>
      <c r="D166" s="1"/>
      <c r="E166" s="1"/>
      <c r="F166" s="1"/>
      <c r="G166" s="1"/>
      <c r="H166" s="1"/>
      <c r="I166" s="1"/>
      <c r="J166" s="1"/>
      <c r="K166" s="1"/>
      <c r="L166" s="1"/>
      <c r="M166" s="1"/>
      <c r="N166" s="1"/>
      <c r="O166" s="268"/>
      <c r="P166" s="1"/>
      <c r="Q166" s="1"/>
      <c r="R166" s="1"/>
      <c r="S166" s="1"/>
      <c r="T166" s="1"/>
      <c r="U166" s="1"/>
      <c r="V166" s="1"/>
      <c r="W166" s="1"/>
      <c r="X166" s="1"/>
      <c r="Y166" s="1"/>
      <c r="Z166" s="1"/>
      <c r="AA166" s="1"/>
      <c r="AB166" s="1"/>
      <c r="AC166" s="1"/>
      <c r="AD166" s="1"/>
    </row>
    <row r="167" spans="1:30" ht="18.5">
      <c r="A167" s="1"/>
      <c r="B167" s="1"/>
      <c r="C167" s="1"/>
      <c r="D167" s="1"/>
      <c r="E167" s="1"/>
      <c r="F167" s="1"/>
      <c r="G167" s="1"/>
      <c r="H167" s="1"/>
      <c r="I167" s="1"/>
      <c r="J167" s="1"/>
      <c r="K167" s="1"/>
      <c r="L167" s="1"/>
      <c r="M167" s="1"/>
      <c r="N167" s="1"/>
      <c r="O167" s="268"/>
      <c r="P167" s="1"/>
      <c r="Q167" s="1"/>
      <c r="R167" s="1"/>
      <c r="S167" s="1"/>
      <c r="T167" s="1"/>
      <c r="U167" s="1"/>
      <c r="V167" s="1"/>
      <c r="W167" s="1"/>
      <c r="X167" s="1"/>
      <c r="Y167" s="1"/>
      <c r="Z167" s="1"/>
      <c r="AA167" s="1"/>
      <c r="AB167" s="1"/>
      <c r="AC167" s="1"/>
      <c r="AD167" s="1"/>
    </row>
    <row r="168" spans="1:30" ht="18.5">
      <c r="A168" s="1"/>
      <c r="B168" s="1"/>
      <c r="C168" s="1"/>
      <c r="D168" s="1"/>
      <c r="E168" s="1"/>
      <c r="F168" s="1"/>
      <c r="G168" s="1"/>
      <c r="H168" s="1"/>
      <c r="I168" s="1"/>
      <c r="J168" s="1"/>
      <c r="K168" s="1"/>
      <c r="L168" s="1"/>
      <c r="M168" s="1"/>
      <c r="N168" s="1"/>
      <c r="O168" s="268"/>
      <c r="P168" s="1"/>
      <c r="Q168" s="1"/>
      <c r="R168" s="1"/>
      <c r="S168" s="1"/>
      <c r="T168" s="1"/>
      <c r="U168" s="1"/>
      <c r="V168" s="1"/>
      <c r="W168" s="1"/>
      <c r="X168" s="1"/>
      <c r="Y168" s="1"/>
      <c r="Z168" s="1"/>
      <c r="AA168" s="1"/>
      <c r="AB168" s="1"/>
      <c r="AC168" s="1"/>
      <c r="AD168" s="1"/>
    </row>
    <row r="169" spans="1:30" ht="18.5">
      <c r="A169" s="1"/>
      <c r="B169" s="1"/>
      <c r="C169" s="1"/>
      <c r="D169" s="1"/>
      <c r="E169" s="1"/>
      <c r="F169" s="1"/>
      <c r="G169" s="1"/>
      <c r="H169" s="1"/>
      <c r="I169" s="1"/>
      <c r="J169" s="1"/>
      <c r="K169" s="1"/>
      <c r="L169" s="1"/>
      <c r="M169" s="1"/>
      <c r="N169" s="1"/>
      <c r="O169" s="268"/>
      <c r="P169" s="1"/>
      <c r="Q169" s="1"/>
      <c r="R169" s="1"/>
      <c r="S169" s="1"/>
      <c r="T169" s="1"/>
      <c r="U169" s="1"/>
      <c r="V169" s="1"/>
      <c r="W169" s="1"/>
      <c r="X169" s="1"/>
      <c r="Y169" s="1"/>
      <c r="Z169" s="1"/>
      <c r="AA169" s="1"/>
      <c r="AB169" s="1"/>
      <c r="AC169" s="1"/>
      <c r="AD169" s="1"/>
    </row>
    <row r="170" spans="1:30" ht="18.5">
      <c r="A170" s="1"/>
      <c r="B170" s="1"/>
      <c r="C170" s="1"/>
      <c r="D170" s="1"/>
      <c r="E170" s="1"/>
      <c r="F170" s="1"/>
      <c r="G170" s="1"/>
      <c r="H170" s="1"/>
      <c r="I170" s="1"/>
      <c r="J170" s="1"/>
      <c r="K170" s="1"/>
      <c r="L170" s="1"/>
      <c r="M170" s="1"/>
      <c r="N170" s="1"/>
      <c r="O170" s="268"/>
      <c r="P170" s="1"/>
      <c r="Q170" s="1"/>
      <c r="R170" s="1"/>
      <c r="S170" s="1"/>
      <c r="T170" s="1"/>
      <c r="U170" s="1"/>
      <c r="V170" s="1"/>
      <c r="W170" s="1"/>
      <c r="X170" s="1"/>
      <c r="Y170" s="1"/>
      <c r="Z170" s="1"/>
      <c r="AA170" s="1"/>
      <c r="AB170" s="1"/>
      <c r="AC170" s="1"/>
      <c r="AD170" s="1"/>
    </row>
    <row r="171" spans="1:30" ht="18.5">
      <c r="A171" s="1"/>
      <c r="B171" s="1"/>
      <c r="C171" s="1"/>
      <c r="D171" s="1"/>
      <c r="E171" s="1"/>
      <c r="F171" s="1"/>
      <c r="G171" s="1"/>
      <c r="H171" s="1"/>
      <c r="I171" s="1"/>
      <c r="J171" s="1"/>
      <c r="K171" s="1"/>
      <c r="L171" s="1"/>
      <c r="M171" s="1"/>
      <c r="N171" s="1"/>
      <c r="O171" s="268"/>
      <c r="P171" s="1"/>
      <c r="Q171" s="1"/>
      <c r="R171" s="1"/>
      <c r="S171" s="1"/>
      <c r="T171" s="1"/>
      <c r="U171" s="1"/>
      <c r="V171" s="1"/>
      <c r="W171" s="1"/>
      <c r="X171" s="1"/>
      <c r="Y171" s="1"/>
      <c r="Z171" s="1"/>
      <c r="AA171" s="1"/>
      <c r="AB171" s="1"/>
      <c r="AC171" s="1"/>
      <c r="AD171" s="1"/>
    </row>
    <row r="172" spans="1:30" ht="18.5">
      <c r="A172" s="1"/>
      <c r="B172" s="1"/>
      <c r="C172" s="1"/>
      <c r="D172" s="1"/>
      <c r="E172" s="1"/>
      <c r="F172" s="1"/>
      <c r="G172" s="1"/>
      <c r="H172" s="1"/>
      <c r="I172" s="1"/>
      <c r="J172" s="1"/>
      <c r="K172" s="1"/>
      <c r="L172" s="1"/>
      <c r="M172" s="1"/>
      <c r="N172" s="1"/>
      <c r="O172" s="268"/>
      <c r="P172" s="1"/>
      <c r="Q172" s="1"/>
      <c r="R172" s="1"/>
      <c r="S172" s="1"/>
      <c r="T172" s="1"/>
      <c r="U172" s="1"/>
      <c r="V172" s="1"/>
      <c r="W172" s="1"/>
      <c r="X172" s="1"/>
      <c r="Y172" s="1"/>
      <c r="Z172" s="1"/>
      <c r="AA172" s="1"/>
      <c r="AB172" s="1"/>
      <c r="AC172" s="1"/>
      <c r="AD172" s="1"/>
    </row>
    <row r="173" spans="1:30" ht="18.5">
      <c r="A173" s="1"/>
      <c r="B173" s="1"/>
      <c r="C173" s="1"/>
      <c r="D173" s="1"/>
      <c r="E173" s="1"/>
      <c r="F173" s="1"/>
      <c r="G173" s="1"/>
      <c r="H173" s="1"/>
      <c r="I173" s="1"/>
      <c r="J173" s="1"/>
      <c r="K173" s="1"/>
      <c r="L173" s="1"/>
      <c r="M173" s="1"/>
      <c r="N173" s="1"/>
      <c r="O173" s="268"/>
      <c r="P173" s="1"/>
      <c r="Q173" s="1"/>
      <c r="R173" s="1"/>
      <c r="S173" s="1"/>
      <c r="T173" s="1"/>
      <c r="U173" s="1"/>
      <c r="V173" s="1"/>
      <c r="W173" s="1"/>
      <c r="X173" s="1"/>
      <c r="Y173" s="1"/>
      <c r="Z173" s="1"/>
      <c r="AA173" s="1"/>
      <c r="AB173" s="1"/>
      <c r="AC173" s="1"/>
      <c r="AD173" s="1"/>
    </row>
    <row r="174" spans="1:30" ht="18.5">
      <c r="A174" s="1"/>
      <c r="B174" s="1"/>
      <c r="C174" s="1"/>
      <c r="D174" s="1"/>
      <c r="E174" s="1"/>
      <c r="F174" s="1"/>
      <c r="G174" s="1"/>
      <c r="H174" s="1"/>
      <c r="I174" s="1"/>
      <c r="J174" s="1"/>
      <c r="K174" s="1"/>
      <c r="L174" s="1"/>
      <c r="M174" s="1"/>
      <c r="N174" s="1"/>
      <c r="O174" s="268"/>
      <c r="P174" s="1"/>
      <c r="Q174" s="1"/>
      <c r="R174" s="1"/>
      <c r="S174" s="1"/>
      <c r="T174" s="1"/>
      <c r="U174" s="1"/>
      <c r="V174" s="1"/>
      <c r="W174" s="1"/>
      <c r="X174" s="1"/>
      <c r="Y174" s="1"/>
      <c r="Z174" s="1"/>
      <c r="AA174" s="1"/>
      <c r="AB174" s="1"/>
      <c r="AC174" s="1"/>
      <c r="AD174" s="1"/>
    </row>
    <row r="175" spans="1:30" ht="18.5">
      <c r="A175" s="1"/>
      <c r="B175" s="1"/>
      <c r="C175" s="1"/>
      <c r="D175" s="1"/>
      <c r="E175" s="1"/>
      <c r="F175" s="1"/>
      <c r="G175" s="1"/>
      <c r="H175" s="1"/>
      <c r="I175" s="1"/>
      <c r="J175" s="1"/>
      <c r="K175" s="1"/>
      <c r="L175" s="1"/>
      <c r="M175" s="1"/>
      <c r="N175" s="1"/>
      <c r="O175" s="268"/>
      <c r="P175" s="1"/>
      <c r="Q175" s="1"/>
      <c r="R175" s="1"/>
      <c r="S175" s="1"/>
      <c r="T175" s="1"/>
      <c r="U175" s="1"/>
      <c r="V175" s="1"/>
      <c r="W175" s="1"/>
      <c r="X175" s="1"/>
      <c r="Y175" s="1"/>
      <c r="Z175" s="1"/>
      <c r="AA175" s="1"/>
      <c r="AB175" s="1"/>
      <c r="AC175" s="1"/>
      <c r="AD175" s="1"/>
    </row>
    <row r="176" spans="1:30" ht="18.5">
      <c r="A176" s="1"/>
      <c r="B176" s="1"/>
      <c r="C176" s="1"/>
      <c r="D176" s="1"/>
      <c r="E176" s="1"/>
      <c r="F176" s="1"/>
      <c r="G176" s="1"/>
      <c r="H176" s="1"/>
      <c r="I176" s="1"/>
      <c r="J176" s="1"/>
      <c r="K176" s="1"/>
      <c r="L176" s="1"/>
      <c r="M176" s="1"/>
      <c r="N176" s="1"/>
      <c r="O176" s="268"/>
      <c r="P176" s="1"/>
      <c r="Q176" s="1"/>
      <c r="R176" s="1"/>
      <c r="S176" s="1"/>
      <c r="T176" s="1"/>
      <c r="U176" s="1"/>
      <c r="V176" s="1"/>
      <c r="W176" s="1"/>
      <c r="X176" s="1"/>
      <c r="Y176" s="1"/>
      <c r="Z176" s="1"/>
      <c r="AA176" s="1"/>
      <c r="AB176" s="1"/>
      <c r="AC176" s="1"/>
      <c r="AD176" s="1"/>
    </row>
    <row r="177" spans="1:30" ht="18.5">
      <c r="A177" s="1"/>
      <c r="B177" s="1"/>
      <c r="C177" s="1"/>
      <c r="D177" s="1"/>
      <c r="E177" s="1"/>
      <c r="F177" s="1"/>
      <c r="G177" s="1"/>
      <c r="H177" s="1"/>
      <c r="I177" s="1"/>
      <c r="J177" s="1"/>
      <c r="K177" s="1"/>
      <c r="L177" s="1"/>
      <c r="M177" s="1"/>
      <c r="N177" s="1"/>
      <c r="O177" s="268"/>
      <c r="P177" s="1"/>
      <c r="Q177" s="1"/>
      <c r="R177" s="1"/>
      <c r="S177" s="1"/>
      <c r="T177" s="1"/>
      <c r="U177" s="1"/>
      <c r="V177" s="1"/>
      <c r="W177" s="1"/>
      <c r="X177" s="1"/>
      <c r="Y177" s="1"/>
      <c r="Z177" s="1"/>
      <c r="AA177" s="1"/>
      <c r="AB177" s="1"/>
      <c r="AC177" s="1"/>
      <c r="AD177" s="1"/>
    </row>
    <row r="178" spans="1:30" ht="18.5">
      <c r="A178" s="1"/>
      <c r="B178" s="1"/>
      <c r="C178" s="1"/>
      <c r="D178" s="1"/>
      <c r="E178" s="1"/>
      <c r="F178" s="1"/>
      <c r="G178" s="1"/>
      <c r="H178" s="1"/>
      <c r="I178" s="1"/>
      <c r="J178" s="1"/>
      <c r="K178" s="1"/>
      <c r="L178" s="1"/>
      <c r="M178" s="1"/>
      <c r="N178" s="1"/>
      <c r="O178" s="268"/>
      <c r="P178" s="1"/>
      <c r="Q178" s="1"/>
      <c r="R178" s="1"/>
      <c r="S178" s="1"/>
      <c r="T178" s="1"/>
      <c r="U178" s="1"/>
      <c r="V178" s="1"/>
      <c r="W178" s="1"/>
      <c r="X178" s="1"/>
      <c r="Y178" s="1"/>
      <c r="Z178" s="1"/>
      <c r="AA178" s="1"/>
      <c r="AB178" s="1"/>
      <c r="AC178" s="1"/>
      <c r="AD178" s="1"/>
    </row>
    <row r="179" spans="1:30" ht="18.5">
      <c r="A179" s="1"/>
      <c r="B179" s="1"/>
      <c r="C179" s="1"/>
      <c r="D179" s="1"/>
      <c r="E179" s="1"/>
      <c r="F179" s="1"/>
      <c r="G179" s="1"/>
      <c r="H179" s="1"/>
      <c r="I179" s="1"/>
      <c r="J179" s="1"/>
      <c r="K179" s="1"/>
      <c r="L179" s="1"/>
      <c r="M179" s="1"/>
      <c r="N179" s="1"/>
      <c r="O179" s="268"/>
      <c r="P179" s="1"/>
      <c r="Q179" s="1"/>
      <c r="R179" s="1"/>
      <c r="S179" s="1"/>
      <c r="T179" s="1"/>
      <c r="U179" s="1"/>
      <c r="V179" s="1"/>
      <c r="W179" s="1"/>
      <c r="X179" s="1"/>
      <c r="Y179" s="1"/>
      <c r="Z179" s="1"/>
      <c r="AA179" s="1"/>
      <c r="AB179" s="1"/>
      <c r="AC179" s="1"/>
      <c r="AD179" s="1"/>
    </row>
    <row r="180" spans="1:30" ht="18.5">
      <c r="A180" s="1"/>
      <c r="B180" s="1"/>
      <c r="C180" s="1"/>
      <c r="D180" s="1"/>
      <c r="E180" s="1"/>
      <c r="F180" s="1"/>
      <c r="G180" s="1"/>
      <c r="H180" s="1"/>
      <c r="I180" s="1"/>
      <c r="J180" s="1"/>
      <c r="K180" s="1"/>
      <c r="L180" s="1"/>
      <c r="M180" s="1"/>
      <c r="N180" s="1"/>
      <c r="O180" s="268"/>
      <c r="P180" s="1"/>
      <c r="Q180" s="1"/>
      <c r="R180" s="1"/>
      <c r="S180" s="1"/>
      <c r="T180" s="1"/>
      <c r="U180" s="1"/>
      <c r="V180" s="1"/>
      <c r="W180" s="1"/>
      <c r="X180" s="1"/>
      <c r="Y180" s="1"/>
      <c r="Z180" s="1"/>
      <c r="AA180" s="1"/>
      <c r="AB180" s="1"/>
      <c r="AC180" s="1"/>
      <c r="AD180" s="1"/>
    </row>
    <row r="181" spans="1:30" ht="18.5">
      <c r="A181" s="1"/>
      <c r="B181" s="1"/>
      <c r="C181" s="1"/>
      <c r="D181" s="1"/>
      <c r="E181" s="1"/>
      <c r="F181" s="1"/>
      <c r="G181" s="1"/>
      <c r="H181" s="1"/>
      <c r="I181" s="1"/>
      <c r="J181" s="1"/>
      <c r="K181" s="1"/>
      <c r="L181" s="1"/>
      <c r="M181" s="1"/>
      <c r="N181" s="1"/>
      <c r="O181" s="268"/>
      <c r="P181" s="1"/>
      <c r="Q181" s="1"/>
      <c r="R181" s="1"/>
      <c r="S181" s="1"/>
      <c r="T181" s="1"/>
      <c r="U181" s="1"/>
      <c r="V181" s="1"/>
      <c r="W181" s="1"/>
      <c r="X181" s="1"/>
      <c r="Y181" s="1"/>
      <c r="Z181" s="1"/>
      <c r="AA181" s="1"/>
      <c r="AB181" s="1"/>
      <c r="AC181" s="1"/>
      <c r="AD181" s="1"/>
    </row>
    <row r="182" spans="1:30" ht="18.5">
      <c r="A182" s="1"/>
      <c r="B182" s="1"/>
      <c r="C182" s="1"/>
      <c r="D182" s="1"/>
      <c r="E182" s="1"/>
      <c r="F182" s="1"/>
      <c r="G182" s="1"/>
      <c r="H182" s="1"/>
      <c r="I182" s="1"/>
      <c r="J182" s="1"/>
      <c r="K182" s="1"/>
      <c r="L182" s="1"/>
      <c r="M182" s="1"/>
      <c r="N182" s="1"/>
      <c r="O182" s="268"/>
      <c r="P182" s="1"/>
      <c r="Q182" s="1"/>
      <c r="R182" s="1"/>
      <c r="S182" s="1"/>
      <c r="T182" s="1"/>
      <c r="U182" s="1"/>
      <c r="V182" s="1"/>
      <c r="W182" s="1"/>
      <c r="X182" s="1"/>
      <c r="Y182" s="1"/>
      <c r="Z182" s="1"/>
      <c r="AA182" s="1"/>
      <c r="AB182" s="1"/>
      <c r="AC182" s="1"/>
      <c r="AD182" s="1"/>
    </row>
    <row r="183" spans="1:30" ht="18.5">
      <c r="A183" s="1"/>
      <c r="B183" s="1"/>
      <c r="C183" s="1"/>
      <c r="D183" s="1"/>
      <c r="E183" s="1"/>
      <c r="F183" s="1"/>
      <c r="G183" s="1"/>
      <c r="H183" s="1"/>
      <c r="I183" s="1"/>
      <c r="J183" s="1"/>
      <c r="K183" s="1"/>
      <c r="L183" s="1"/>
      <c r="M183" s="1"/>
      <c r="N183" s="1"/>
      <c r="O183" s="268"/>
      <c r="P183" s="1"/>
      <c r="Q183" s="1"/>
      <c r="R183" s="1"/>
      <c r="S183" s="1"/>
      <c r="T183" s="1"/>
      <c r="U183" s="1"/>
      <c r="V183" s="1"/>
      <c r="W183" s="1"/>
      <c r="X183" s="1"/>
      <c r="Y183" s="1"/>
      <c r="Z183" s="1"/>
      <c r="AA183" s="1"/>
      <c r="AB183" s="1"/>
      <c r="AC183" s="1"/>
      <c r="AD183" s="1"/>
    </row>
    <row r="184" spans="1:30" ht="18.5">
      <c r="A184" s="1"/>
      <c r="B184" s="1"/>
      <c r="C184" s="1"/>
      <c r="D184" s="1"/>
      <c r="E184" s="1"/>
      <c r="F184" s="1"/>
      <c r="G184" s="1"/>
      <c r="H184" s="1"/>
      <c r="I184" s="1"/>
      <c r="J184" s="1"/>
      <c r="K184" s="1"/>
      <c r="L184" s="1"/>
      <c r="M184" s="1"/>
      <c r="N184" s="1"/>
      <c r="O184" s="268"/>
      <c r="P184" s="1"/>
      <c r="Q184" s="1"/>
      <c r="R184" s="1"/>
      <c r="S184" s="1"/>
      <c r="T184" s="1"/>
      <c r="U184" s="1"/>
      <c r="V184" s="1"/>
      <c r="W184" s="1"/>
      <c r="X184" s="1"/>
      <c r="Y184" s="1"/>
      <c r="Z184" s="1"/>
      <c r="AA184" s="1"/>
      <c r="AB184" s="1"/>
      <c r="AC184" s="1"/>
      <c r="AD184" s="1"/>
    </row>
    <row r="185" spans="1:30" ht="18.5">
      <c r="A185" s="1"/>
      <c r="B185" s="1"/>
      <c r="C185" s="1"/>
      <c r="D185" s="1"/>
      <c r="E185" s="1"/>
      <c r="F185" s="1"/>
      <c r="G185" s="1"/>
      <c r="H185" s="1"/>
      <c r="I185" s="1"/>
      <c r="J185" s="1"/>
      <c r="K185" s="1"/>
      <c r="L185" s="1"/>
      <c r="M185" s="1"/>
      <c r="N185" s="1"/>
      <c r="O185" s="268"/>
      <c r="P185" s="1"/>
      <c r="Q185" s="1"/>
      <c r="R185" s="1"/>
      <c r="S185" s="1"/>
      <c r="T185" s="1"/>
      <c r="U185" s="1"/>
      <c r="V185" s="1"/>
      <c r="W185" s="1"/>
      <c r="X185" s="1"/>
      <c r="Y185" s="1"/>
      <c r="Z185" s="1"/>
      <c r="AA185" s="1"/>
      <c r="AB185" s="1"/>
      <c r="AC185" s="1"/>
      <c r="AD185" s="1"/>
    </row>
    <row r="186" spans="1:30" ht="18.5">
      <c r="A186" s="1"/>
      <c r="B186" s="1"/>
      <c r="C186" s="1"/>
      <c r="D186" s="1"/>
      <c r="E186" s="1"/>
      <c r="F186" s="1"/>
      <c r="G186" s="1"/>
      <c r="H186" s="1"/>
      <c r="I186" s="1"/>
      <c r="J186" s="1"/>
      <c r="K186" s="1"/>
      <c r="L186" s="1"/>
      <c r="M186" s="1"/>
      <c r="N186" s="1"/>
      <c r="O186" s="268"/>
      <c r="P186" s="1"/>
      <c r="Q186" s="1"/>
      <c r="R186" s="1"/>
      <c r="S186" s="1"/>
      <c r="T186" s="1"/>
      <c r="U186" s="1"/>
      <c r="V186" s="1"/>
      <c r="W186" s="1"/>
      <c r="X186" s="1"/>
      <c r="Y186" s="1"/>
      <c r="Z186" s="1"/>
      <c r="AA186" s="1"/>
      <c r="AB186" s="1"/>
      <c r="AC186" s="1"/>
      <c r="AD186" s="1"/>
    </row>
    <row r="187" spans="1:30" ht="18.5">
      <c r="A187" s="1"/>
      <c r="B187" s="1"/>
      <c r="C187" s="1"/>
      <c r="D187" s="1"/>
      <c r="E187" s="1"/>
      <c r="F187" s="1"/>
      <c r="G187" s="1"/>
      <c r="H187" s="1"/>
      <c r="I187" s="1"/>
      <c r="J187" s="1"/>
      <c r="K187" s="1"/>
      <c r="L187" s="1"/>
      <c r="M187" s="1"/>
      <c r="N187" s="1"/>
      <c r="O187" s="268"/>
      <c r="P187" s="1"/>
      <c r="Q187" s="1"/>
      <c r="R187" s="1"/>
      <c r="S187" s="1"/>
      <c r="T187" s="1"/>
      <c r="U187" s="1"/>
      <c r="V187" s="1"/>
      <c r="W187" s="1"/>
      <c r="X187" s="1"/>
      <c r="Y187" s="1"/>
      <c r="Z187" s="1"/>
      <c r="AA187" s="1"/>
      <c r="AB187" s="1"/>
      <c r="AC187" s="1"/>
      <c r="AD187" s="1"/>
    </row>
    <row r="188" spans="1:30" ht="18.5">
      <c r="A188" s="1"/>
      <c r="B188" s="1"/>
      <c r="C188" s="1"/>
      <c r="D188" s="1"/>
      <c r="E188" s="1"/>
      <c r="F188" s="1"/>
      <c r="G188" s="1"/>
      <c r="H188" s="1"/>
      <c r="I188" s="1"/>
      <c r="J188" s="1"/>
      <c r="K188" s="1"/>
      <c r="L188" s="1"/>
      <c r="M188" s="1"/>
      <c r="N188" s="1"/>
      <c r="O188" s="268"/>
      <c r="P188" s="1"/>
      <c r="Q188" s="1"/>
      <c r="R188" s="1"/>
      <c r="S188" s="1"/>
      <c r="T188" s="1"/>
      <c r="U188" s="1"/>
      <c r="V188" s="1"/>
      <c r="W188" s="1"/>
      <c r="X188" s="1"/>
      <c r="Y188" s="1"/>
      <c r="Z188" s="1"/>
      <c r="AA188" s="1"/>
      <c r="AB188" s="1"/>
      <c r="AC188" s="1"/>
      <c r="AD188" s="1"/>
    </row>
    <row r="189" spans="1:30" ht="18.5">
      <c r="A189" s="1"/>
      <c r="B189" s="1"/>
      <c r="C189" s="1"/>
      <c r="D189" s="1"/>
      <c r="E189" s="1"/>
      <c r="F189" s="1"/>
      <c r="G189" s="1"/>
      <c r="H189" s="1"/>
      <c r="I189" s="1"/>
      <c r="J189" s="1"/>
      <c r="K189" s="1"/>
      <c r="L189" s="1"/>
      <c r="M189" s="1"/>
      <c r="N189" s="1"/>
      <c r="O189" s="268"/>
      <c r="P189" s="1"/>
      <c r="Q189" s="1"/>
      <c r="R189" s="1"/>
      <c r="S189" s="1"/>
      <c r="T189" s="1"/>
      <c r="U189" s="1"/>
      <c r="V189" s="1"/>
      <c r="W189" s="1"/>
      <c r="X189" s="1"/>
      <c r="Y189" s="1"/>
      <c r="Z189" s="1"/>
      <c r="AA189" s="1"/>
      <c r="AB189" s="1"/>
      <c r="AC189" s="1"/>
      <c r="AD189" s="1"/>
    </row>
    <row r="190" spans="1:30" ht="18.5">
      <c r="A190" s="1"/>
      <c r="B190" s="1"/>
      <c r="C190" s="1"/>
      <c r="D190" s="1"/>
      <c r="E190" s="1"/>
      <c r="F190" s="1"/>
      <c r="G190" s="1"/>
      <c r="H190" s="1"/>
      <c r="I190" s="1"/>
      <c r="J190" s="1"/>
      <c r="K190" s="1"/>
      <c r="L190" s="1"/>
      <c r="M190" s="1"/>
      <c r="N190" s="1"/>
      <c r="O190" s="268"/>
      <c r="P190" s="1"/>
      <c r="Q190" s="1"/>
      <c r="R190" s="1"/>
      <c r="S190" s="1"/>
      <c r="T190" s="1"/>
      <c r="U190" s="1"/>
      <c r="V190" s="1"/>
      <c r="W190" s="1"/>
      <c r="X190" s="1"/>
      <c r="Y190" s="1"/>
      <c r="Z190" s="1"/>
      <c r="AA190" s="1"/>
      <c r="AB190" s="1"/>
      <c r="AC190" s="1"/>
      <c r="AD190" s="1"/>
    </row>
    <row r="191" spans="1:30" ht="18.5">
      <c r="A191" s="1"/>
      <c r="B191" s="1"/>
      <c r="C191" s="1"/>
      <c r="D191" s="1"/>
      <c r="E191" s="1"/>
      <c r="F191" s="1"/>
      <c r="G191" s="1"/>
      <c r="H191" s="1"/>
      <c r="I191" s="1"/>
      <c r="J191" s="1"/>
      <c r="K191" s="1"/>
      <c r="L191" s="1"/>
      <c r="M191" s="1"/>
      <c r="N191" s="1"/>
      <c r="O191" s="268"/>
      <c r="P191" s="1"/>
      <c r="Q191" s="1"/>
      <c r="R191" s="1"/>
      <c r="S191" s="1"/>
      <c r="T191" s="1"/>
      <c r="U191" s="1"/>
      <c r="V191" s="1"/>
      <c r="W191" s="1"/>
      <c r="X191" s="1"/>
      <c r="Y191" s="1"/>
      <c r="Z191" s="1"/>
      <c r="AA191" s="1"/>
      <c r="AB191" s="1"/>
      <c r="AC191" s="1"/>
      <c r="AD191" s="1"/>
    </row>
    <row r="192" spans="1:30" ht="18.5">
      <c r="A192" s="1"/>
      <c r="B192" s="1"/>
      <c r="C192" s="1"/>
      <c r="D192" s="1"/>
      <c r="E192" s="1"/>
      <c r="F192" s="1"/>
      <c r="G192" s="1"/>
      <c r="H192" s="1"/>
      <c r="I192" s="1"/>
      <c r="J192" s="1"/>
      <c r="K192" s="1"/>
      <c r="L192" s="1"/>
      <c r="M192" s="1"/>
      <c r="N192" s="1"/>
      <c r="O192" s="268"/>
      <c r="P192" s="1"/>
      <c r="Q192" s="1"/>
      <c r="R192" s="1"/>
      <c r="S192" s="1"/>
      <c r="T192" s="1"/>
      <c r="U192" s="1"/>
      <c r="V192" s="1"/>
      <c r="W192" s="1"/>
      <c r="X192" s="1"/>
      <c r="Y192" s="1"/>
      <c r="Z192" s="1"/>
      <c r="AA192" s="1"/>
      <c r="AB192" s="1"/>
      <c r="AC192" s="1"/>
      <c r="AD192" s="1"/>
    </row>
    <row r="193" spans="1:30" ht="18.5">
      <c r="A193" s="1"/>
      <c r="B193" s="1"/>
      <c r="C193" s="1"/>
      <c r="D193" s="1"/>
      <c r="E193" s="1"/>
      <c r="F193" s="1"/>
      <c r="G193" s="1"/>
      <c r="H193" s="1"/>
      <c r="I193" s="1"/>
      <c r="J193" s="1"/>
      <c r="K193" s="1"/>
      <c r="L193" s="1"/>
      <c r="M193" s="1"/>
      <c r="N193" s="1"/>
      <c r="O193" s="268"/>
      <c r="P193" s="1"/>
      <c r="Q193" s="1"/>
      <c r="R193" s="1"/>
      <c r="S193" s="1"/>
      <c r="T193" s="1"/>
      <c r="U193" s="1"/>
      <c r="V193" s="1"/>
      <c r="W193" s="1"/>
      <c r="X193" s="1"/>
      <c r="Y193" s="1"/>
      <c r="Z193" s="1"/>
      <c r="AA193" s="1"/>
      <c r="AB193" s="1"/>
      <c r="AC193" s="1"/>
      <c r="AD193" s="1"/>
    </row>
    <row r="194" spans="1:30" ht="18.5">
      <c r="A194" s="1"/>
      <c r="B194" s="1"/>
      <c r="C194" s="1"/>
      <c r="D194" s="1"/>
      <c r="E194" s="1"/>
      <c r="F194" s="1"/>
      <c r="G194" s="1"/>
      <c r="H194" s="1"/>
      <c r="I194" s="1"/>
      <c r="J194" s="1"/>
      <c r="K194" s="1"/>
      <c r="L194" s="1"/>
      <c r="M194" s="1"/>
      <c r="N194" s="1"/>
      <c r="O194" s="268"/>
      <c r="P194" s="1"/>
      <c r="Q194" s="1"/>
      <c r="R194" s="1"/>
      <c r="S194" s="1"/>
      <c r="T194" s="1"/>
      <c r="U194" s="1"/>
      <c r="V194" s="1"/>
      <c r="W194" s="1"/>
      <c r="X194" s="1"/>
      <c r="Y194" s="1"/>
      <c r="Z194" s="1"/>
      <c r="AA194" s="1"/>
      <c r="AB194" s="1"/>
      <c r="AC194" s="1"/>
      <c r="AD194" s="1"/>
    </row>
    <row r="195" spans="1:30" ht="18.5">
      <c r="A195" s="1"/>
      <c r="B195" s="1"/>
      <c r="C195" s="1"/>
      <c r="D195" s="1"/>
      <c r="E195" s="1"/>
      <c r="F195" s="1"/>
      <c r="G195" s="1"/>
      <c r="H195" s="1"/>
      <c r="I195" s="1"/>
      <c r="J195" s="1"/>
      <c r="K195" s="1"/>
      <c r="L195" s="1"/>
      <c r="M195" s="1"/>
      <c r="N195" s="1"/>
      <c r="O195" s="268"/>
      <c r="P195" s="1"/>
      <c r="Q195" s="1"/>
      <c r="R195" s="1"/>
      <c r="S195" s="1"/>
      <c r="T195" s="1"/>
      <c r="U195" s="1"/>
      <c r="V195" s="1"/>
      <c r="W195" s="1"/>
      <c r="X195" s="1"/>
      <c r="Y195" s="1"/>
      <c r="Z195" s="1"/>
      <c r="AA195" s="1"/>
      <c r="AB195" s="1"/>
      <c r="AC195" s="1"/>
      <c r="AD195" s="1"/>
    </row>
    <row r="196" spans="1:30" ht="18.5">
      <c r="A196" s="1"/>
      <c r="B196" s="1"/>
      <c r="C196" s="1"/>
      <c r="D196" s="1"/>
      <c r="E196" s="1"/>
      <c r="F196" s="1"/>
      <c r="G196" s="1"/>
      <c r="H196" s="1"/>
      <c r="I196" s="1"/>
      <c r="J196" s="1"/>
      <c r="K196" s="1"/>
      <c r="L196" s="1"/>
      <c r="M196" s="1"/>
      <c r="N196" s="1"/>
      <c r="O196" s="268"/>
      <c r="P196" s="1"/>
      <c r="Q196" s="1"/>
      <c r="R196" s="1"/>
      <c r="S196" s="1"/>
      <c r="T196" s="1"/>
      <c r="U196" s="1"/>
      <c r="V196" s="1"/>
      <c r="W196" s="1"/>
      <c r="X196" s="1"/>
      <c r="Y196" s="1"/>
      <c r="Z196" s="1"/>
      <c r="AA196" s="1"/>
      <c r="AB196" s="1"/>
      <c r="AC196" s="1"/>
      <c r="AD196" s="1"/>
    </row>
    <row r="197" spans="1:30" ht="18.5">
      <c r="A197" s="1"/>
      <c r="B197" s="1"/>
      <c r="C197" s="1"/>
      <c r="D197" s="1"/>
      <c r="E197" s="1"/>
      <c r="F197" s="1"/>
      <c r="G197" s="1"/>
      <c r="H197" s="1"/>
      <c r="I197" s="1"/>
      <c r="J197" s="1"/>
      <c r="K197" s="1"/>
      <c r="L197" s="1"/>
      <c r="M197" s="1"/>
      <c r="N197" s="1"/>
      <c r="O197" s="268"/>
      <c r="P197" s="1"/>
      <c r="Q197" s="1"/>
      <c r="R197" s="1"/>
      <c r="S197" s="1"/>
      <c r="T197" s="1"/>
      <c r="U197" s="1"/>
      <c r="V197" s="1"/>
      <c r="W197" s="1"/>
      <c r="X197" s="1"/>
      <c r="Y197" s="1"/>
      <c r="Z197" s="1"/>
      <c r="AA197" s="1"/>
      <c r="AB197" s="1"/>
      <c r="AC197" s="1"/>
      <c r="AD197" s="1"/>
    </row>
    <row r="198" spans="1:30" ht="18.5">
      <c r="A198" s="1"/>
      <c r="B198" s="1"/>
      <c r="C198" s="1"/>
      <c r="D198" s="1"/>
      <c r="E198" s="1"/>
      <c r="F198" s="1"/>
      <c r="G198" s="1"/>
      <c r="H198" s="1"/>
      <c r="I198" s="1"/>
      <c r="J198" s="1"/>
      <c r="K198" s="1"/>
      <c r="L198" s="1"/>
      <c r="M198" s="1"/>
      <c r="N198" s="1"/>
      <c r="O198" s="268"/>
      <c r="P198" s="1"/>
      <c r="Q198" s="1"/>
      <c r="R198" s="1"/>
      <c r="S198" s="1"/>
      <c r="T198" s="1"/>
      <c r="U198" s="1"/>
      <c r="V198" s="1"/>
      <c r="W198" s="1"/>
      <c r="X198" s="1"/>
      <c r="Y198" s="1"/>
      <c r="Z198" s="1"/>
      <c r="AA198" s="1"/>
      <c r="AB198" s="1"/>
      <c r="AC198" s="1"/>
      <c r="AD198" s="1"/>
    </row>
    <row r="199" spans="1:30" ht="18.5">
      <c r="A199" s="1"/>
      <c r="B199" s="1"/>
      <c r="C199" s="1"/>
      <c r="D199" s="1"/>
      <c r="E199" s="1"/>
      <c r="F199" s="1"/>
      <c r="G199" s="1"/>
      <c r="H199" s="1"/>
      <c r="I199" s="1"/>
      <c r="J199" s="1"/>
      <c r="K199" s="1"/>
      <c r="L199" s="1"/>
      <c r="M199" s="1"/>
      <c r="N199" s="1"/>
      <c r="O199" s="268"/>
      <c r="P199" s="1"/>
      <c r="Q199" s="1"/>
      <c r="R199" s="1"/>
      <c r="S199" s="1"/>
      <c r="T199" s="1"/>
      <c r="U199" s="1"/>
      <c r="V199" s="1"/>
      <c r="W199" s="1"/>
      <c r="X199" s="1"/>
      <c r="Y199" s="1"/>
      <c r="Z199" s="1"/>
      <c r="AA199" s="1"/>
      <c r="AB199" s="1"/>
      <c r="AC199" s="1"/>
      <c r="AD199" s="1"/>
    </row>
    <row r="200" spans="1:30" ht="18.5">
      <c r="A200" s="1"/>
      <c r="B200" s="1"/>
      <c r="C200" s="1"/>
      <c r="D200" s="1"/>
      <c r="E200" s="1"/>
      <c r="F200" s="1"/>
      <c r="G200" s="1"/>
      <c r="H200" s="1"/>
      <c r="I200" s="1"/>
      <c r="J200" s="1"/>
      <c r="K200" s="1"/>
      <c r="L200" s="1"/>
      <c r="M200" s="1"/>
      <c r="N200" s="1"/>
      <c r="O200" s="268"/>
      <c r="P200" s="1"/>
      <c r="Q200" s="1"/>
      <c r="R200" s="1"/>
      <c r="S200" s="1"/>
      <c r="T200" s="1"/>
      <c r="U200" s="1"/>
      <c r="V200" s="1"/>
      <c r="W200" s="1"/>
      <c r="X200" s="1"/>
      <c r="Y200" s="1"/>
      <c r="Z200" s="1"/>
      <c r="AA200" s="1"/>
      <c r="AB200" s="1"/>
      <c r="AC200" s="1"/>
      <c r="AD200" s="1"/>
    </row>
    <row r="201" spans="1:30" ht="18.5">
      <c r="A201" s="1"/>
      <c r="B201" s="1"/>
      <c r="C201" s="1"/>
      <c r="D201" s="1"/>
      <c r="E201" s="1"/>
      <c r="F201" s="1"/>
      <c r="G201" s="1"/>
      <c r="H201" s="1"/>
      <c r="I201" s="1"/>
      <c r="J201" s="1"/>
      <c r="K201" s="1"/>
      <c r="L201" s="1"/>
      <c r="M201" s="1"/>
      <c r="N201" s="1"/>
      <c r="O201" s="268"/>
      <c r="P201" s="1"/>
      <c r="Q201" s="1"/>
      <c r="R201" s="1"/>
      <c r="S201" s="1"/>
      <c r="T201" s="1"/>
      <c r="U201" s="1"/>
      <c r="V201" s="1"/>
      <c r="W201" s="1"/>
      <c r="X201" s="1"/>
      <c r="Y201" s="1"/>
      <c r="Z201" s="1"/>
      <c r="AA201" s="1"/>
      <c r="AB201" s="1"/>
      <c r="AC201" s="1"/>
      <c r="AD201" s="1"/>
    </row>
    <row r="202" spans="1:30" ht="18.5">
      <c r="A202" s="1"/>
      <c r="B202" s="1"/>
      <c r="C202" s="1"/>
      <c r="D202" s="1"/>
      <c r="E202" s="1"/>
      <c r="F202" s="1"/>
      <c r="G202" s="1"/>
      <c r="H202" s="1"/>
      <c r="I202" s="1"/>
      <c r="J202" s="1"/>
      <c r="K202" s="1"/>
      <c r="L202" s="1"/>
      <c r="M202" s="1"/>
      <c r="N202" s="1"/>
      <c r="O202" s="268"/>
      <c r="P202" s="1"/>
      <c r="Q202" s="1"/>
      <c r="R202" s="1"/>
      <c r="S202" s="1"/>
      <c r="T202" s="1"/>
      <c r="U202" s="1"/>
      <c r="V202" s="1"/>
      <c r="W202" s="1"/>
      <c r="X202" s="1"/>
      <c r="Y202" s="1"/>
      <c r="Z202" s="1"/>
      <c r="AA202" s="1"/>
      <c r="AB202" s="1"/>
      <c r="AC202" s="1"/>
      <c r="AD202" s="1"/>
    </row>
    <row r="203" spans="1:30" ht="18.5">
      <c r="A203" s="1"/>
      <c r="B203" s="1"/>
      <c r="C203" s="1"/>
      <c r="D203" s="1"/>
      <c r="E203" s="1"/>
      <c r="F203" s="1"/>
      <c r="G203" s="1"/>
      <c r="H203" s="1"/>
      <c r="I203" s="1"/>
      <c r="J203" s="1"/>
      <c r="K203" s="1"/>
      <c r="L203" s="1"/>
      <c r="M203" s="1"/>
      <c r="N203" s="1"/>
      <c r="O203" s="268"/>
      <c r="P203" s="1"/>
      <c r="Q203" s="1"/>
      <c r="R203" s="1"/>
      <c r="S203" s="1"/>
      <c r="T203" s="1"/>
      <c r="U203" s="1"/>
      <c r="V203" s="1"/>
      <c r="W203" s="1"/>
      <c r="X203" s="1"/>
      <c r="Y203" s="1"/>
      <c r="Z203" s="1"/>
      <c r="AA203" s="1"/>
      <c r="AB203" s="1"/>
      <c r="AC203" s="1"/>
      <c r="AD203" s="1"/>
    </row>
    <row r="204" spans="1:30" ht="18.5">
      <c r="A204" s="1"/>
      <c r="B204" s="1"/>
      <c r="C204" s="1"/>
      <c r="D204" s="1"/>
      <c r="E204" s="1"/>
      <c r="F204" s="1"/>
      <c r="G204" s="1"/>
      <c r="H204" s="1"/>
      <c r="I204" s="1"/>
      <c r="J204" s="1"/>
      <c r="K204" s="1"/>
      <c r="L204" s="1"/>
      <c r="M204" s="1"/>
      <c r="N204" s="1"/>
      <c r="O204" s="268"/>
      <c r="P204" s="1"/>
      <c r="Q204" s="1"/>
      <c r="R204" s="1"/>
      <c r="S204" s="1"/>
      <c r="T204" s="1"/>
      <c r="U204" s="1"/>
      <c r="V204" s="1"/>
      <c r="W204" s="1"/>
      <c r="X204" s="1"/>
      <c r="Y204" s="1"/>
      <c r="Z204" s="1"/>
      <c r="AA204" s="1"/>
      <c r="AB204" s="1"/>
      <c r="AC204" s="1"/>
      <c r="AD204" s="1"/>
    </row>
    <row r="205" spans="1:30" ht="18.5">
      <c r="A205" s="1"/>
      <c r="B205" s="1"/>
      <c r="C205" s="1"/>
      <c r="D205" s="1"/>
      <c r="E205" s="1"/>
      <c r="F205" s="1"/>
      <c r="G205" s="1"/>
      <c r="H205" s="1"/>
      <c r="I205" s="1"/>
      <c r="J205" s="1"/>
      <c r="K205" s="1"/>
      <c r="L205" s="1"/>
      <c r="M205" s="1"/>
      <c r="N205" s="1"/>
      <c r="O205" s="268"/>
      <c r="P205" s="1"/>
      <c r="Q205" s="1"/>
      <c r="R205" s="1"/>
      <c r="S205" s="1"/>
      <c r="T205" s="1"/>
      <c r="U205" s="1"/>
      <c r="V205" s="1"/>
      <c r="W205" s="1"/>
      <c r="X205" s="1"/>
      <c r="Y205" s="1"/>
      <c r="Z205" s="1"/>
      <c r="AA205" s="1"/>
      <c r="AB205" s="1"/>
      <c r="AC205" s="1"/>
      <c r="AD205" s="1"/>
    </row>
    <row r="206" spans="1:30" ht="18.5">
      <c r="A206" s="1"/>
      <c r="B206" s="1"/>
      <c r="C206" s="1"/>
      <c r="D206" s="1"/>
      <c r="E206" s="1"/>
      <c r="F206" s="1"/>
      <c r="G206" s="1"/>
      <c r="H206" s="1"/>
      <c r="I206" s="1"/>
      <c r="J206" s="1"/>
      <c r="K206" s="1"/>
      <c r="L206" s="1"/>
      <c r="M206" s="1"/>
      <c r="N206" s="1"/>
      <c r="O206" s="268"/>
      <c r="P206" s="1"/>
      <c r="Q206" s="1"/>
      <c r="R206" s="1"/>
      <c r="S206" s="1"/>
      <c r="T206" s="1"/>
      <c r="U206" s="1"/>
      <c r="V206" s="1"/>
      <c r="W206" s="1"/>
      <c r="X206" s="1"/>
      <c r="Y206" s="1"/>
      <c r="Z206" s="1"/>
      <c r="AA206" s="1"/>
      <c r="AB206" s="1"/>
      <c r="AC206" s="1"/>
      <c r="AD206" s="1"/>
    </row>
    <row r="207" spans="1:30" ht="18.5">
      <c r="A207" s="1"/>
      <c r="B207" s="1"/>
      <c r="C207" s="1"/>
      <c r="D207" s="1"/>
      <c r="E207" s="1"/>
      <c r="F207" s="1"/>
      <c r="G207" s="1"/>
      <c r="H207" s="1"/>
      <c r="I207" s="1"/>
      <c r="J207" s="1"/>
      <c r="K207" s="1"/>
      <c r="L207" s="1"/>
      <c r="M207" s="1"/>
      <c r="N207" s="1"/>
      <c r="O207" s="268"/>
      <c r="P207" s="1"/>
      <c r="Q207" s="1"/>
      <c r="R207" s="1"/>
      <c r="S207" s="1"/>
      <c r="T207" s="1"/>
      <c r="U207" s="1"/>
      <c r="V207" s="1"/>
      <c r="W207" s="1"/>
      <c r="X207" s="1"/>
      <c r="Y207" s="1"/>
      <c r="Z207" s="1"/>
      <c r="AA207" s="1"/>
      <c r="AB207" s="1"/>
      <c r="AC207" s="1"/>
      <c r="AD207" s="1"/>
    </row>
    <row r="208" spans="1:30" ht="18.5">
      <c r="A208" s="1"/>
      <c r="B208" s="1"/>
      <c r="C208" s="1"/>
      <c r="D208" s="1"/>
      <c r="E208" s="1"/>
      <c r="F208" s="1"/>
      <c r="G208" s="1"/>
      <c r="H208" s="1"/>
      <c r="I208" s="1"/>
      <c r="J208" s="1"/>
      <c r="K208" s="1"/>
      <c r="L208" s="1"/>
      <c r="M208" s="1"/>
      <c r="N208" s="1"/>
      <c r="O208" s="268"/>
      <c r="P208" s="1"/>
      <c r="Q208" s="1"/>
      <c r="R208" s="1"/>
      <c r="S208" s="1"/>
      <c r="T208" s="1"/>
      <c r="U208" s="1"/>
      <c r="V208" s="1"/>
      <c r="W208" s="1"/>
      <c r="X208" s="1"/>
      <c r="Y208" s="1"/>
      <c r="Z208" s="1"/>
      <c r="AA208" s="1"/>
      <c r="AB208" s="1"/>
      <c r="AC208" s="1"/>
      <c r="AD208" s="1"/>
    </row>
    <row r="209" spans="1:30" ht="18.5">
      <c r="A209" s="1"/>
      <c r="B209" s="1"/>
      <c r="C209" s="1"/>
      <c r="D209" s="1"/>
      <c r="E209" s="1"/>
      <c r="F209" s="1"/>
      <c r="G209" s="1"/>
      <c r="H209" s="1"/>
      <c r="I209" s="1"/>
      <c r="J209" s="1"/>
      <c r="K209" s="1"/>
      <c r="L209" s="1"/>
      <c r="M209" s="1"/>
      <c r="N209" s="1"/>
      <c r="O209" s="268"/>
      <c r="P209" s="1"/>
      <c r="Q209" s="1"/>
      <c r="R209" s="1"/>
      <c r="S209" s="1"/>
      <c r="T209" s="1"/>
      <c r="U209" s="1"/>
      <c r="V209" s="1"/>
      <c r="W209" s="1"/>
      <c r="X209" s="1"/>
      <c r="Y209" s="1"/>
      <c r="Z209" s="1"/>
      <c r="AA209" s="1"/>
      <c r="AB209" s="1"/>
      <c r="AC209" s="1"/>
      <c r="AD209" s="1"/>
    </row>
    <row r="210" spans="1:30" ht="18.5">
      <c r="A210" s="1"/>
      <c r="B210" s="1"/>
      <c r="C210" s="1"/>
      <c r="D210" s="1"/>
      <c r="E210" s="1"/>
      <c r="F210" s="1"/>
      <c r="G210" s="1"/>
      <c r="H210" s="1"/>
      <c r="I210" s="1"/>
      <c r="J210" s="1"/>
      <c r="K210" s="1"/>
      <c r="L210" s="1"/>
      <c r="M210" s="1"/>
      <c r="N210" s="1"/>
      <c r="O210" s="268"/>
      <c r="P210" s="1"/>
      <c r="Q210" s="1"/>
      <c r="R210" s="1"/>
      <c r="S210" s="1"/>
      <c r="T210" s="1"/>
      <c r="U210" s="1"/>
      <c r="V210" s="1"/>
      <c r="W210" s="1"/>
      <c r="X210" s="1"/>
      <c r="Y210" s="1"/>
      <c r="Z210" s="1"/>
      <c r="AA210" s="1"/>
      <c r="AB210" s="1"/>
      <c r="AC210" s="1"/>
      <c r="AD210" s="1"/>
    </row>
    <row r="211" spans="1:30" ht="18.5">
      <c r="A211" s="1"/>
      <c r="B211" s="1"/>
      <c r="C211" s="1"/>
      <c r="D211" s="1"/>
      <c r="E211" s="1"/>
      <c r="F211" s="1"/>
      <c r="G211" s="1"/>
      <c r="H211" s="1"/>
      <c r="I211" s="1"/>
      <c r="J211" s="1"/>
      <c r="K211" s="1"/>
      <c r="L211" s="1"/>
      <c r="M211" s="1"/>
      <c r="N211" s="1"/>
      <c r="O211" s="268"/>
      <c r="P211" s="1"/>
      <c r="Q211" s="1"/>
      <c r="R211" s="1"/>
      <c r="S211" s="1"/>
      <c r="T211" s="1"/>
      <c r="U211" s="1"/>
      <c r="V211" s="1"/>
      <c r="W211" s="1"/>
      <c r="X211" s="1"/>
      <c r="Y211" s="1"/>
      <c r="Z211" s="1"/>
      <c r="AA211" s="1"/>
      <c r="AB211" s="1"/>
      <c r="AC211" s="1"/>
      <c r="AD211" s="1"/>
    </row>
    <row r="212" spans="1:30" ht="18.5">
      <c r="A212" s="1"/>
      <c r="B212" s="1"/>
      <c r="C212" s="1"/>
      <c r="D212" s="1"/>
      <c r="E212" s="1"/>
      <c r="F212" s="1"/>
      <c r="G212" s="1"/>
      <c r="H212" s="1"/>
      <c r="I212" s="1"/>
      <c r="J212" s="1"/>
      <c r="K212" s="1"/>
      <c r="L212" s="1"/>
      <c r="M212" s="1"/>
      <c r="N212" s="1"/>
      <c r="O212" s="268"/>
      <c r="P212" s="1"/>
      <c r="Q212" s="1"/>
      <c r="R212" s="1"/>
      <c r="S212" s="1"/>
      <c r="T212" s="1"/>
      <c r="U212" s="1"/>
      <c r="V212" s="1"/>
      <c r="W212" s="1"/>
      <c r="X212" s="1"/>
      <c r="Y212" s="1"/>
      <c r="Z212" s="1"/>
      <c r="AA212" s="1"/>
      <c r="AB212" s="1"/>
      <c r="AC212" s="1"/>
      <c r="AD212" s="1"/>
    </row>
    <row r="213" spans="1:30" ht="18.5">
      <c r="A213" s="1"/>
      <c r="B213" s="1"/>
      <c r="C213" s="1"/>
      <c r="D213" s="1"/>
      <c r="E213" s="1"/>
      <c r="F213" s="1"/>
      <c r="G213" s="1"/>
      <c r="H213" s="1"/>
      <c r="I213" s="1"/>
      <c r="J213" s="1"/>
      <c r="K213" s="1"/>
      <c r="L213" s="1"/>
      <c r="M213" s="1"/>
      <c r="N213" s="1"/>
      <c r="O213" s="268"/>
      <c r="P213" s="1"/>
      <c r="Q213" s="1"/>
      <c r="R213" s="1"/>
      <c r="S213" s="1"/>
      <c r="T213" s="1"/>
      <c r="U213" s="1"/>
      <c r="V213" s="1"/>
      <c r="W213" s="1"/>
      <c r="X213" s="1"/>
      <c r="Y213" s="1"/>
      <c r="Z213" s="1"/>
      <c r="AA213" s="1"/>
      <c r="AB213" s="1"/>
      <c r="AC213" s="1"/>
      <c r="AD213" s="1"/>
    </row>
    <row r="214" spans="1:30" ht="18.5">
      <c r="A214" s="1"/>
      <c r="B214" s="1"/>
      <c r="C214" s="1"/>
      <c r="D214" s="1"/>
      <c r="E214" s="1"/>
      <c r="F214" s="1"/>
      <c r="G214" s="1"/>
      <c r="H214" s="1"/>
      <c r="I214" s="1"/>
      <c r="J214" s="1"/>
      <c r="K214" s="1"/>
      <c r="L214" s="1"/>
      <c r="M214" s="1"/>
      <c r="N214" s="1"/>
      <c r="O214" s="268"/>
      <c r="P214" s="1"/>
      <c r="Q214" s="1"/>
      <c r="R214" s="1"/>
      <c r="S214" s="1"/>
      <c r="T214" s="1"/>
      <c r="U214" s="1"/>
      <c r="V214" s="1"/>
      <c r="W214" s="1"/>
      <c r="X214" s="1"/>
      <c r="Y214" s="1"/>
      <c r="Z214" s="1"/>
      <c r="AA214" s="1"/>
      <c r="AB214" s="1"/>
      <c r="AC214" s="1"/>
      <c r="AD214" s="1"/>
    </row>
    <row r="215" spans="1:30" ht="18.5">
      <c r="A215" s="1"/>
      <c r="B215" s="1"/>
      <c r="C215" s="1"/>
      <c r="D215" s="1"/>
      <c r="E215" s="1"/>
      <c r="F215" s="1"/>
      <c r="G215" s="1"/>
      <c r="H215" s="1"/>
      <c r="I215" s="1"/>
      <c r="J215" s="1"/>
      <c r="K215" s="1"/>
      <c r="L215" s="1"/>
      <c r="M215" s="1"/>
      <c r="N215" s="1"/>
      <c r="O215" s="268"/>
      <c r="P215" s="1"/>
      <c r="Q215" s="1"/>
      <c r="R215" s="1"/>
      <c r="S215" s="1"/>
      <c r="T215" s="1"/>
      <c r="U215" s="1"/>
      <c r="V215" s="1"/>
      <c r="W215" s="1"/>
      <c r="X215" s="1"/>
      <c r="Y215" s="1"/>
      <c r="Z215" s="1"/>
      <c r="AA215" s="1"/>
      <c r="AB215" s="1"/>
      <c r="AC215" s="1"/>
      <c r="AD215" s="1"/>
    </row>
    <row r="216" spans="1:30" ht="18.5">
      <c r="A216" s="1"/>
      <c r="B216" s="1"/>
      <c r="C216" s="1"/>
      <c r="D216" s="1"/>
      <c r="E216" s="1"/>
      <c r="F216" s="1"/>
      <c r="G216" s="1"/>
      <c r="H216" s="1"/>
      <c r="I216" s="1"/>
      <c r="J216" s="1"/>
      <c r="K216" s="1"/>
      <c r="L216" s="1"/>
      <c r="M216" s="1"/>
      <c r="N216" s="1"/>
      <c r="O216" s="268"/>
      <c r="P216" s="1"/>
      <c r="Q216" s="1"/>
      <c r="R216" s="1"/>
      <c r="S216" s="1"/>
      <c r="T216" s="1"/>
      <c r="U216" s="1"/>
      <c r="V216" s="1"/>
      <c r="W216" s="1"/>
      <c r="X216" s="1"/>
      <c r="Y216" s="1"/>
      <c r="Z216" s="1"/>
      <c r="AA216" s="1"/>
      <c r="AB216" s="1"/>
      <c r="AC216" s="1"/>
      <c r="AD216" s="1"/>
    </row>
    <row r="217" spans="1:30" ht="18.5">
      <c r="A217" s="1"/>
      <c r="B217" s="1"/>
      <c r="C217" s="1"/>
      <c r="D217" s="1"/>
      <c r="E217" s="1"/>
      <c r="F217" s="1"/>
      <c r="G217" s="1"/>
      <c r="H217" s="1"/>
      <c r="I217" s="1"/>
      <c r="J217" s="1"/>
      <c r="K217" s="1"/>
      <c r="L217" s="1"/>
      <c r="M217" s="1"/>
      <c r="N217" s="1"/>
      <c r="O217" s="268"/>
      <c r="P217" s="1"/>
      <c r="Q217" s="1"/>
      <c r="R217" s="1"/>
      <c r="S217" s="1"/>
      <c r="T217" s="1"/>
      <c r="U217" s="1"/>
      <c r="V217" s="1"/>
      <c r="W217" s="1"/>
      <c r="X217" s="1"/>
      <c r="Y217" s="1"/>
      <c r="Z217" s="1"/>
      <c r="AA217" s="1"/>
      <c r="AB217" s="1"/>
      <c r="AC217" s="1"/>
      <c r="AD217" s="1"/>
    </row>
    <row r="218" spans="1:30" ht="18.5">
      <c r="A218" s="1"/>
      <c r="B218" s="1"/>
      <c r="C218" s="1"/>
      <c r="D218" s="1"/>
      <c r="E218" s="1"/>
      <c r="F218" s="1"/>
      <c r="G218" s="1"/>
      <c r="H218" s="1"/>
      <c r="I218" s="1"/>
      <c r="J218" s="1"/>
      <c r="K218" s="1"/>
      <c r="L218" s="1"/>
      <c r="M218" s="1"/>
      <c r="N218" s="1"/>
      <c r="O218" s="268"/>
      <c r="P218" s="1"/>
      <c r="Q218" s="1"/>
      <c r="R218" s="1"/>
      <c r="S218" s="1"/>
      <c r="T218" s="1"/>
      <c r="U218" s="1"/>
      <c r="V218" s="1"/>
      <c r="W218" s="1"/>
      <c r="X218" s="1"/>
      <c r="Y218" s="1"/>
      <c r="Z218" s="1"/>
      <c r="AA218" s="1"/>
      <c r="AB218" s="1"/>
      <c r="AC218" s="1"/>
      <c r="AD218" s="1"/>
    </row>
    <row r="219" spans="1:30" ht="18.5">
      <c r="A219" s="1"/>
      <c r="B219" s="1"/>
      <c r="C219" s="1"/>
      <c r="D219" s="1"/>
      <c r="E219" s="1"/>
      <c r="F219" s="1"/>
      <c r="G219" s="1"/>
      <c r="H219" s="1"/>
      <c r="I219" s="1"/>
      <c r="J219" s="1"/>
      <c r="K219" s="1"/>
      <c r="L219" s="1"/>
      <c r="M219" s="1"/>
      <c r="N219" s="1"/>
      <c r="O219" s="268"/>
      <c r="P219" s="1"/>
      <c r="Q219" s="1"/>
      <c r="R219" s="1"/>
      <c r="S219" s="1"/>
      <c r="T219" s="1"/>
      <c r="U219" s="1"/>
      <c r="V219" s="1"/>
      <c r="W219" s="1"/>
      <c r="X219" s="1"/>
      <c r="Y219" s="1"/>
      <c r="Z219" s="1"/>
      <c r="AA219" s="1"/>
      <c r="AB219" s="1"/>
      <c r="AC219" s="1"/>
      <c r="AD219" s="1"/>
    </row>
    <row r="220" spans="1:30" ht="18.5">
      <c r="A220" s="1"/>
      <c r="B220" s="1"/>
      <c r="C220" s="1"/>
      <c r="D220" s="1"/>
      <c r="E220" s="1"/>
      <c r="F220" s="1"/>
      <c r="G220" s="1"/>
      <c r="H220" s="1"/>
      <c r="I220" s="1"/>
      <c r="J220" s="1"/>
      <c r="K220" s="1"/>
      <c r="L220" s="1"/>
      <c r="M220" s="1"/>
      <c r="N220" s="1"/>
      <c r="O220" s="268"/>
      <c r="P220" s="1"/>
      <c r="Q220" s="1"/>
      <c r="R220" s="1"/>
      <c r="S220" s="1"/>
      <c r="T220" s="1"/>
      <c r="U220" s="1"/>
      <c r="V220" s="1"/>
      <c r="W220" s="1"/>
      <c r="X220" s="1"/>
      <c r="Y220" s="1"/>
      <c r="Z220" s="1"/>
      <c r="AA220" s="1"/>
      <c r="AB220" s="1"/>
      <c r="AC220" s="1"/>
      <c r="AD220" s="1"/>
    </row>
    <row r="221" spans="1:30" ht="18.5">
      <c r="A221" s="1"/>
      <c r="B221" s="1"/>
      <c r="C221" s="1"/>
      <c r="D221" s="1"/>
      <c r="E221" s="1"/>
      <c r="F221" s="1"/>
      <c r="G221" s="1"/>
      <c r="H221" s="1"/>
      <c r="I221" s="1"/>
      <c r="J221" s="1"/>
      <c r="K221" s="1"/>
      <c r="L221" s="1"/>
      <c r="M221" s="1"/>
      <c r="N221" s="1"/>
      <c r="O221" s="268"/>
      <c r="P221" s="1"/>
      <c r="Q221" s="1"/>
      <c r="R221" s="1"/>
      <c r="S221" s="1"/>
      <c r="T221" s="1"/>
      <c r="U221" s="1"/>
      <c r="V221" s="1"/>
      <c r="W221" s="1"/>
      <c r="X221" s="1"/>
      <c r="Y221" s="1"/>
      <c r="Z221" s="1"/>
      <c r="AA221" s="1"/>
      <c r="AB221" s="1"/>
      <c r="AC221" s="1"/>
      <c r="AD221" s="1"/>
    </row>
    <row r="222" spans="1:30" ht="18.5">
      <c r="A222" s="1"/>
      <c r="B222" s="1"/>
      <c r="C222" s="1"/>
      <c r="D222" s="1"/>
      <c r="E222" s="1"/>
      <c r="F222" s="1"/>
      <c r="G222" s="1"/>
      <c r="H222" s="1"/>
      <c r="I222" s="1"/>
      <c r="J222" s="1"/>
      <c r="K222" s="1"/>
      <c r="L222" s="1"/>
      <c r="M222" s="1"/>
      <c r="N222" s="1"/>
      <c r="O222" s="268"/>
      <c r="P222" s="1"/>
      <c r="Q222" s="1"/>
      <c r="R222" s="1"/>
      <c r="S222" s="1"/>
      <c r="T222" s="1"/>
      <c r="U222" s="1"/>
      <c r="V222" s="1"/>
      <c r="W222" s="1"/>
      <c r="X222" s="1"/>
      <c r="Y222" s="1"/>
      <c r="Z222" s="1"/>
      <c r="AA222" s="1"/>
      <c r="AB222" s="1"/>
      <c r="AC222" s="1"/>
      <c r="AD222" s="1"/>
    </row>
    <row r="223" spans="1:30" ht="18.5">
      <c r="A223" s="1"/>
      <c r="B223" s="1"/>
      <c r="C223" s="1"/>
      <c r="D223" s="1"/>
      <c r="E223" s="1"/>
      <c r="F223" s="1"/>
      <c r="G223" s="1"/>
      <c r="H223" s="1"/>
      <c r="I223" s="1"/>
      <c r="J223" s="1"/>
      <c r="K223" s="1"/>
      <c r="L223" s="1"/>
      <c r="M223" s="1"/>
      <c r="N223" s="1"/>
      <c r="O223" s="268"/>
      <c r="P223" s="1"/>
      <c r="Q223" s="1"/>
      <c r="R223" s="1"/>
      <c r="S223" s="1"/>
      <c r="T223" s="1"/>
      <c r="U223" s="1"/>
      <c r="V223" s="1"/>
      <c r="W223" s="1"/>
      <c r="X223" s="1"/>
      <c r="Y223" s="1"/>
      <c r="Z223" s="1"/>
      <c r="AA223" s="1"/>
      <c r="AB223" s="1"/>
      <c r="AC223" s="1"/>
      <c r="AD223" s="1"/>
    </row>
    <row r="224" spans="1:30" ht="18.5">
      <c r="A224" s="1"/>
      <c r="B224" s="1"/>
      <c r="C224" s="1"/>
      <c r="D224" s="1"/>
      <c r="E224" s="1"/>
      <c r="F224" s="1"/>
      <c r="G224" s="1"/>
      <c r="H224" s="1"/>
      <c r="I224" s="1"/>
      <c r="J224" s="1"/>
      <c r="K224" s="1"/>
      <c r="L224" s="1"/>
      <c r="M224" s="1"/>
      <c r="N224" s="1"/>
      <c r="O224" s="268"/>
      <c r="P224" s="1"/>
      <c r="Q224" s="1"/>
      <c r="R224" s="1"/>
      <c r="S224" s="1"/>
      <c r="T224" s="1"/>
      <c r="U224" s="1"/>
      <c r="V224" s="1"/>
      <c r="W224" s="1"/>
      <c r="X224" s="1"/>
      <c r="Y224" s="1"/>
      <c r="Z224" s="1"/>
      <c r="AA224" s="1"/>
      <c r="AB224" s="1"/>
      <c r="AC224" s="1"/>
      <c r="AD224" s="1"/>
    </row>
    <row r="225" spans="1:30" ht="18.5">
      <c r="A225" s="1"/>
      <c r="B225" s="1"/>
      <c r="C225" s="1"/>
      <c r="D225" s="1"/>
      <c r="E225" s="1"/>
      <c r="F225" s="1"/>
      <c r="G225" s="1"/>
      <c r="H225" s="1"/>
      <c r="I225" s="1"/>
      <c r="J225" s="1"/>
      <c r="K225" s="1"/>
      <c r="L225" s="1"/>
      <c r="M225" s="1"/>
      <c r="N225" s="1"/>
      <c r="O225" s="268"/>
      <c r="P225" s="1"/>
      <c r="Q225" s="1"/>
      <c r="R225" s="1"/>
      <c r="S225" s="1"/>
      <c r="T225" s="1"/>
      <c r="U225" s="1"/>
      <c r="V225" s="1"/>
      <c r="W225" s="1"/>
      <c r="X225" s="1"/>
      <c r="Y225" s="1"/>
      <c r="Z225" s="1"/>
      <c r="AA225" s="1"/>
      <c r="AB225" s="1"/>
      <c r="AC225" s="1"/>
      <c r="AD225" s="1"/>
    </row>
    <row r="226" spans="1:30" ht="18.5">
      <c r="A226" s="1"/>
      <c r="B226" s="1"/>
      <c r="C226" s="1"/>
      <c r="D226" s="1"/>
      <c r="E226" s="1"/>
      <c r="F226" s="1"/>
      <c r="G226" s="1"/>
      <c r="H226" s="1"/>
      <c r="I226" s="1"/>
      <c r="J226" s="1"/>
      <c r="K226" s="1"/>
      <c r="L226" s="1"/>
      <c r="M226" s="1"/>
      <c r="N226" s="1"/>
      <c r="O226" s="268"/>
      <c r="P226" s="1"/>
      <c r="Q226" s="1"/>
      <c r="R226" s="1"/>
      <c r="S226" s="1"/>
      <c r="T226" s="1"/>
      <c r="U226" s="1"/>
      <c r="V226" s="1"/>
      <c r="W226" s="1"/>
      <c r="X226" s="1"/>
      <c r="Y226" s="1"/>
      <c r="Z226" s="1"/>
      <c r="AA226" s="1"/>
      <c r="AB226" s="1"/>
      <c r="AC226" s="1"/>
      <c r="AD226" s="1"/>
    </row>
    <row r="227" spans="1:30" ht="18.5">
      <c r="A227" s="1"/>
      <c r="B227" s="1"/>
      <c r="C227" s="1"/>
      <c r="D227" s="1"/>
      <c r="E227" s="1"/>
      <c r="F227" s="1"/>
      <c r="G227" s="1"/>
      <c r="H227" s="1"/>
      <c r="I227" s="1"/>
      <c r="J227" s="1"/>
      <c r="K227" s="1"/>
      <c r="L227" s="1"/>
      <c r="M227" s="1"/>
      <c r="N227" s="1"/>
      <c r="O227" s="268"/>
      <c r="P227" s="1"/>
      <c r="Q227" s="1"/>
      <c r="R227" s="1"/>
      <c r="S227" s="1"/>
      <c r="T227" s="1"/>
      <c r="U227" s="1"/>
      <c r="V227" s="1"/>
      <c r="W227" s="1"/>
      <c r="X227" s="1"/>
      <c r="Y227" s="1"/>
      <c r="Z227" s="1"/>
      <c r="AA227" s="1"/>
      <c r="AB227" s="1"/>
      <c r="AC227" s="1"/>
      <c r="AD227" s="1"/>
    </row>
    <row r="228" spans="1:30" ht="18.5">
      <c r="A228" s="1"/>
      <c r="B228" s="1"/>
      <c r="C228" s="1"/>
      <c r="D228" s="1"/>
      <c r="E228" s="1"/>
      <c r="F228" s="1"/>
      <c r="G228" s="1"/>
      <c r="H228" s="1"/>
      <c r="I228" s="1"/>
      <c r="J228" s="1"/>
      <c r="K228" s="1"/>
      <c r="L228" s="1"/>
      <c r="M228" s="1"/>
      <c r="N228" s="1"/>
      <c r="O228" s="268"/>
      <c r="P228" s="1"/>
      <c r="Q228" s="1"/>
      <c r="R228" s="1"/>
      <c r="S228" s="1"/>
      <c r="T228" s="1"/>
      <c r="U228" s="1"/>
      <c r="V228" s="1"/>
      <c r="W228" s="1"/>
      <c r="X228" s="1"/>
      <c r="Y228" s="1"/>
      <c r="Z228" s="1"/>
      <c r="AA228" s="1"/>
      <c r="AB228" s="1"/>
      <c r="AC228" s="1"/>
      <c r="AD228" s="1"/>
    </row>
    <row r="229" spans="1:30" ht="18.5">
      <c r="A229" s="1"/>
      <c r="B229" s="1"/>
      <c r="C229" s="1"/>
      <c r="D229" s="1"/>
      <c r="E229" s="1"/>
      <c r="F229" s="1"/>
      <c r="G229" s="1"/>
      <c r="H229" s="1"/>
      <c r="I229" s="1"/>
      <c r="J229" s="1"/>
      <c r="K229" s="1"/>
      <c r="L229" s="1"/>
      <c r="M229" s="1"/>
      <c r="N229" s="1"/>
      <c r="O229" s="268"/>
      <c r="P229" s="1"/>
      <c r="Q229" s="1"/>
      <c r="R229" s="1"/>
      <c r="S229" s="1"/>
      <c r="T229" s="1"/>
      <c r="U229" s="1"/>
      <c r="V229" s="1"/>
      <c r="W229" s="1"/>
      <c r="X229" s="1"/>
      <c r="Y229" s="1"/>
      <c r="Z229" s="1"/>
      <c r="AA229" s="1"/>
      <c r="AB229" s="1"/>
      <c r="AC229" s="1"/>
      <c r="AD229" s="1"/>
    </row>
    <row r="230" spans="1:30" ht="18.5">
      <c r="A230" s="1"/>
      <c r="B230" s="1"/>
      <c r="C230" s="1"/>
      <c r="D230" s="1"/>
      <c r="E230" s="1"/>
      <c r="F230" s="1"/>
      <c r="G230" s="1"/>
      <c r="H230" s="1"/>
      <c r="I230" s="1"/>
      <c r="J230" s="1"/>
      <c r="K230" s="1"/>
      <c r="L230" s="1"/>
      <c r="M230" s="1"/>
      <c r="N230" s="1"/>
      <c r="O230" s="268"/>
      <c r="P230" s="1"/>
      <c r="Q230" s="1"/>
      <c r="R230" s="1"/>
      <c r="S230" s="1"/>
      <c r="T230" s="1"/>
      <c r="U230" s="1"/>
      <c r="V230" s="1"/>
      <c r="W230" s="1"/>
      <c r="X230" s="1"/>
      <c r="Y230" s="1"/>
      <c r="Z230" s="1"/>
      <c r="AA230" s="1"/>
      <c r="AB230" s="1"/>
      <c r="AC230" s="1"/>
      <c r="AD230" s="1"/>
    </row>
    <row r="231" spans="1:30" ht="18.5">
      <c r="A231" s="1"/>
      <c r="B231" s="1"/>
      <c r="C231" s="1"/>
      <c r="D231" s="1"/>
      <c r="E231" s="1"/>
      <c r="F231" s="1"/>
      <c r="G231" s="1"/>
      <c r="H231" s="1"/>
      <c r="I231" s="1"/>
      <c r="J231" s="1"/>
      <c r="K231" s="1"/>
      <c r="L231" s="1"/>
      <c r="M231" s="1"/>
      <c r="N231" s="1"/>
      <c r="O231" s="268"/>
      <c r="P231" s="1"/>
      <c r="Q231" s="1"/>
      <c r="R231" s="1"/>
      <c r="S231" s="1"/>
      <c r="T231" s="1"/>
      <c r="U231" s="1"/>
      <c r="V231" s="1"/>
      <c r="W231" s="1"/>
      <c r="X231" s="1"/>
      <c r="Y231" s="1"/>
      <c r="Z231" s="1"/>
      <c r="AA231" s="1"/>
      <c r="AB231" s="1"/>
      <c r="AC231" s="1"/>
      <c r="AD231" s="1"/>
    </row>
    <row r="232" spans="1:30" ht="18.5">
      <c r="A232" s="1"/>
      <c r="B232" s="1"/>
      <c r="C232" s="1"/>
      <c r="D232" s="1"/>
      <c r="E232" s="1"/>
      <c r="F232" s="1"/>
      <c r="G232" s="1"/>
      <c r="H232" s="1"/>
      <c r="I232" s="1"/>
      <c r="J232" s="1"/>
      <c r="K232" s="1"/>
      <c r="L232" s="1"/>
      <c r="M232" s="1"/>
      <c r="N232" s="1"/>
      <c r="O232" s="268"/>
      <c r="P232" s="1"/>
      <c r="Q232" s="1"/>
      <c r="R232" s="1"/>
      <c r="S232" s="1"/>
      <c r="T232" s="1"/>
      <c r="U232" s="1"/>
      <c r="V232" s="1"/>
      <c r="W232" s="1"/>
      <c r="X232" s="1"/>
      <c r="Y232" s="1"/>
      <c r="Z232" s="1"/>
      <c r="AA232" s="1"/>
      <c r="AB232" s="1"/>
      <c r="AC232" s="1"/>
      <c r="AD232" s="1"/>
    </row>
    <row r="233" spans="1:30" ht="18.5">
      <c r="A233" s="1"/>
      <c r="B233" s="1"/>
      <c r="C233" s="1"/>
      <c r="D233" s="1"/>
      <c r="E233" s="1"/>
      <c r="F233" s="1"/>
      <c r="G233" s="1"/>
      <c r="H233" s="1"/>
      <c r="I233" s="1"/>
      <c r="J233" s="1"/>
      <c r="K233" s="1"/>
      <c r="L233" s="1"/>
      <c r="M233" s="1"/>
      <c r="N233" s="1"/>
      <c r="O233" s="268"/>
      <c r="P233" s="1"/>
      <c r="Q233" s="1"/>
      <c r="R233" s="1"/>
      <c r="S233" s="1"/>
      <c r="T233" s="1"/>
      <c r="U233" s="1"/>
      <c r="V233" s="1"/>
      <c r="W233" s="1"/>
      <c r="X233" s="1"/>
      <c r="Y233" s="1"/>
      <c r="Z233" s="1"/>
      <c r="AA233" s="1"/>
      <c r="AB233" s="1"/>
      <c r="AC233" s="1"/>
      <c r="AD233" s="1"/>
    </row>
    <row r="234" spans="1:30" ht="18.5">
      <c r="A234" s="1"/>
      <c r="B234" s="1"/>
      <c r="C234" s="1"/>
      <c r="D234" s="1"/>
      <c r="E234" s="1"/>
      <c r="F234" s="1"/>
      <c r="G234" s="1"/>
      <c r="H234" s="1"/>
      <c r="I234" s="1"/>
      <c r="J234" s="1"/>
      <c r="K234" s="1"/>
      <c r="L234" s="1"/>
      <c r="M234" s="1"/>
      <c r="N234" s="1"/>
      <c r="O234" s="268"/>
      <c r="P234" s="1"/>
      <c r="Q234" s="1"/>
      <c r="R234" s="1"/>
      <c r="S234" s="1"/>
      <c r="T234" s="1"/>
      <c r="U234" s="1"/>
      <c r="V234" s="1"/>
      <c r="W234" s="1"/>
      <c r="X234" s="1"/>
      <c r="Y234" s="1"/>
      <c r="Z234" s="1"/>
      <c r="AA234" s="1"/>
      <c r="AB234" s="1"/>
      <c r="AC234" s="1"/>
      <c r="AD234" s="1"/>
    </row>
    <row r="235" spans="1:30" ht="18.5">
      <c r="A235" s="1"/>
      <c r="B235" s="1"/>
      <c r="C235" s="1"/>
      <c r="D235" s="1"/>
      <c r="E235" s="1"/>
      <c r="F235" s="1"/>
      <c r="G235" s="1"/>
      <c r="H235" s="1"/>
      <c r="I235" s="1"/>
      <c r="J235" s="1"/>
      <c r="K235" s="1"/>
      <c r="L235" s="1"/>
      <c r="M235" s="1"/>
      <c r="N235" s="1"/>
      <c r="O235" s="268"/>
      <c r="P235" s="1"/>
      <c r="Q235" s="1"/>
      <c r="R235" s="1"/>
      <c r="S235" s="1"/>
      <c r="T235" s="1"/>
      <c r="U235" s="1"/>
      <c r="V235" s="1"/>
      <c r="W235" s="1"/>
      <c r="X235" s="1"/>
      <c r="Y235" s="1"/>
      <c r="Z235" s="1"/>
      <c r="AA235" s="1"/>
      <c r="AB235" s="1"/>
      <c r="AC235" s="1"/>
      <c r="AD235" s="1"/>
    </row>
    <row r="236" spans="1:30" ht="18.5">
      <c r="A236" s="1"/>
      <c r="B236" s="1"/>
      <c r="C236" s="1"/>
      <c r="D236" s="1"/>
      <c r="E236" s="1"/>
      <c r="F236" s="1"/>
      <c r="G236" s="1"/>
      <c r="H236" s="1"/>
      <c r="I236" s="1"/>
      <c r="J236" s="1"/>
      <c r="K236" s="1"/>
      <c r="L236" s="1"/>
      <c r="M236" s="1"/>
      <c r="N236" s="1"/>
      <c r="O236" s="268"/>
      <c r="P236" s="1"/>
      <c r="Q236" s="1"/>
      <c r="R236" s="1"/>
      <c r="S236" s="1"/>
      <c r="T236" s="1"/>
      <c r="U236" s="1"/>
      <c r="V236" s="1"/>
      <c r="W236" s="1"/>
      <c r="X236" s="1"/>
      <c r="Y236" s="1"/>
      <c r="Z236" s="1"/>
      <c r="AA236" s="1"/>
      <c r="AB236" s="1"/>
      <c r="AC236" s="1"/>
      <c r="AD236" s="1"/>
    </row>
    <row r="237" spans="1:30" ht="18.5">
      <c r="A237" s="1"/>
      <c r="B237" s="1"/>
      <c r="C237" s="1"/>
      <c r="D237" s="1"/>
      <c r="E237" s="1"/>
      <c r="F237" s="1"/>
      <c r="G237" s="1"/>
      <c r="H237" s="1"/>
      <c r="I237" s="1"/>
      <c r="J237" s="1"/>
      <c r="K237" s="1"/>
      <c r="L237" s="1"/>
      <c r="M237" s="1"/>
      <c r="N237" s="1"/>
      <c r="O237" s="268"/>
      <c r="P237" s="1"/>
      <c r="Q237" s="1"/>
      <c r="R237" s="1"/>
      <c r="S237" s="1"/>
      <c r="T237" s="1"/>
      <c r="U237" s="1"/>
      <c r="V237" s="1"/>
      <c r="W237" s="1"/>
      <c r="X237" s="1"/>
      <c r="Y237" s="1"/>
      <c r="Z237" s="1"/>
      <c r="AA237" s="1"/>
      <c r="AB237" s="1"/>
      <c r="AC237" s="1"/>
      <c r="AD237" s="1"/>
    </row>
    <row r="238" spans="1:30" ht="18.5">
      <c r="A238" s="1"/>
      <c r="B238" s="1"/>
      <c r="C238" s="1"/>
      <c r="D238" s="1"/>
      <c r="E238" s="1"/>
      <c r="F238" s="1"/>
      <c r="G238" s="1"/>
      <c r="H238" s="1"/>
      <c r="I238" s="1"/>
      <c r="J238" s="1"/>
      <c r="K238" s="1"/>
      <c r="L238" s="1"/>
      <c r="M238" s="1"/>
      <c r="N238" s="1"/>
      <c r="O238" s="268"/>
      <c r="P238" s="1"/>
      <c r="Q238" s="1"/>
      <c r="R238" s="1"/>
      <c r="S238" s="1"/>
      <c r="T238" s="1"/>
      <c r="U238" s="1"/>
      <c r="V238" s="1"/>
      <c r="W238" s="1"/>
      <c r="X238" s="1"/>
      <c r="Y238" s="1"/>
      <c r="Z238" s="1"/>
      <c r="AA238" s="1"/>
      <c r="AB238" s="1"/>
      <c r="AC238" s="1"/>
      <c r="AD238" s="1"/>
    </row>
    <row r="239" spans="1:30" ht="18.5">
      <c r="A239" s="1"/>
      <c r="B239" s="1"/>
      <c r="C239" s="1"/>
      <c r="D239" s="1"/>
      <c r="E239" s="1"/>
      <c r="F239" s="1"/>
      <c r="G239" s="1"/>
      <c r="H239" s="1"/>
      <c r="I239" s="1"/>
      <c r="J239" s="1"/>
      <c r="K239" s="1"/>
      <c r="L239" s="1"/>
      <c r="M239" s="1"/>
      <c r="N239" s="1"/>
      <c r="O239" s="268"/>
      <c r="P239" s="1"/>
      <c r="Q239" s="1"/>
      <c r="R239" s="1"/>
      <c r="S239" s="1"/>
      <c r="T239" s="1"/>
      <c r="U239" s="1"/>
      <c r="V239" s="1"/>
      <c r="W239" s="1"/>
      <c r="X239" s="1"/>
      <c r="Y239" s="1"/>
      <c r="Z239" s="1"/>
      <c r="AA239" s="1"/>
      <c r="AB239" s="1"/>
      <c r="AC239" s="1"/>
      <c r="AD239" s="1"/>
    </row>
    <row r="240" spans="1:30" ht="18.5">
      <c r="A240" s="1"/>
      <c r="B240" s="1"/>
      <c r="C240" s="1"/>
      <c r="D240" s="1"/>
      <c r="E240" s="1"/>
      <c r="F240" s="1"/>
      <c r="G240" s="1"/>
      <c r="H240" s="1"/>
      <c r="I240" s="1"/>
      <c r="J240" s="1"/>
      <c r="K240" s="1"/>
      <c r="L240" s="1"/>
      <c r="M240" s="1"/>
      <c r="N240" s="1"/>
      <c r="O240" s="268"/>
      <c r="P240" s="1"/>
      <c r="Q240" s="1"/>
      <c r="R240" s="1"/>
      <c r="S240" s="1"/>
      <c r="T240" s="1"/>
      <c r="U240" s="1"/>
      <c r="V240" s="1"/>
      <c r="W240" s="1"/>
      <c r="X240" s="1"/>
      <c r="Y240" s="1"/>
      <c r="Z240" s="1"/>
      <c r="AA240" s="1"/>
      <c r="AB240" s="1"/>
      <c r="AC240" s="1"/>
      <c r="AD240" s="1"/>
    </row>
    <row r="241" spans="1:30" ht="18.5">
      <c r="A241" s="1"/>
      <c r="B241" s="1"/>
      <c r="C241" s="1"/>
      <c r="D241" s="1"/>
      <c r="E241" s="1"/>
      <c r="F241" s="1"/>
      <c r="G241" s="1"/>
      <c r="H241" s="1"/>
      <c r="I241" s="1"/>
      <c r="J241" s="1"/>
      <c r="K241" s="1"/>
      <c r="L241" s="1"/>
      <c r="M241" s="1"/>
      <c r="N241" s="1"/>
      <c r="O241" s="268"/>
      <c r="P241" s="1"/>
      <c r="Q241" s="1"/>
      <c r="R241" s="1"/>
      <c r="S241" s="1"/>
      <c r="T241" s="1"/>
      <c r="U241" s="1"/>
      <c r="V241" s="1"/>
      <c r="W241" s="1"/>
      <c r="X241" s="1"/>
      <c r="Y241" s="1"/>
      <c r="Z241" s="1"/>
      <c r="AA241" s="1"/>
      <c r="AB241" s="1"/>
      <c r="AC241" s="1"/>
      <c r="AD241" s="1"/>
    </row>
    <row r="242" spans="1:30" ht="18.5">
      <c r="A242" s="1"/>
      <c r="B242" s="1"/>
      <c r="C242" s="1"/>
      <c r="D242" s="1"/>
      <c r="E242" s="1"/>
      <c r="F242" s="1"/>
      <c r="G242" s="1"/>
      <c r="H242" s="1"/>
      <c r="I242" s="1"/>
      <c r="J242" s="1"/>
      <c r="K242" s="1"/>
      <c r="L242" s="1"/>
      <c r="M242" s="1"/>
      <c r="N242" s="1"/>
      <c r="O242" s="268"/>
      <c r="P242" s="1"/>
      <c r="Q242" s="1"/>
      <c r="R242" s="1"/>
      <c r="S242" s="1"/>
      <c r="T242" s="1"/>
      <c r="U242" s="1"/>
      <c r="V242" s="1"/>
      <c r="W242" s="1"/>
      <c r="X242" s="1"/>
      <c r="Y242" s="1"/>
      <c r="Z242" s="1"/>
      <c r="AA242" s="1"/>
      <c r="AB242" s="1"/>
      <c r="AC242" s="1"/>
      <c r="AD242" s="1"/>
    </row>
    <row r="243" spans="1:30" ht="18.5">
      <c r="A243" s="1"/>
      <c r="B243" s="1"/>
      <c r="C243" s="1"/>
      <c r="D243" s="1"/>
      <c r="E243" s="1"/>
      <c r="F243" s="1"/>
      <c r="G243" s="1"/>
      <c r="H243" s="1"/>
      <c r="I243" s="1"/>
      <c r="J243" s="1"/>
      <c r="K243" s="1"/>
      <c r="L243" s="1"/>
      <c r="M243" s="1"/>
      <c r="N243" s="1"/>
      <c r="O243" s="268"/>
      <c r="P243" s="1"/>
      <c r="Q243" s="1"/>
      <c r="R243" s="1"/>
      <c r="S243" s="1"/>
      <c r="T243" s="1"/>
      <c r="U243" s="1"/>
      <c r="V243" s="1"/>
      <c r="W243" s="1"/>
      <c r="X243" s="1"/>
      <c r="Y243" s="1"/>
      <c r="Z243" s="1"/>
      <c r="AA243" s="1"/>
      <c r="AB243" s="1"/>
      <c r="AC243" s="1"/>
      <c r="AD243" s="1"/>
    </row>
    <row r="244" spans="1:30" ht="18.5">
      <c r="A244" s="1"/>
      <c r="B244" s="1"/>
      <c r="C244" s="1"/>
      <c r="D244" s="1"/>
      <c r="E244" s="1"/>
      <c r="F244" s="1"/>
      <c r="G244" s="1"/>
      <c r="H244" s="1"/>
      <c r="I244" s="1"/>
      <c r="J244" s="1"/>
      <c r="K244" s="1"/>
      <c r="L244" s="1"/>
      <c r="M244" s="1"/>
      <c r="N244" s="1"/>
      <c r="O244" s="268"/>
      <c r="P244" s="1"/>
      <c r="Q244" s="1"/>
      <c r="R244" s="1"/>
      <c r="S244" s="1"/>
      <c r="T244" s="1"/>
      <c r="U244" s="1"/>
      <c r="V244" s="1"/>
      <c r="W244" s="1"/>
      <c r="X244" s="1"/>
      <c r="Y244" s="1"/>
      <c r="Z244" s="1"/>
      <c r="AA244" s="1"/>
      <c r="AB244" s="1"/>
      <c r="AC244" s="1"/>
      <c r="AD244" s="1"/>
    </row>
    <row r="245" spans="1:30" ht="18.5">
      <c r="A245" s="1"/>
      <c r="B245" s="1"/>
      <c r="C245" s="1"/>
      <c r="D245" s="1"/>
      <c r="E245" s="1"/>
      <c r="F245" s="1"/>
      <c r="G245" s="1"/>
      <c r="H245" s="1"/>
      <c r="I245" s="1"/>
      <c r="J245" s="1"/>
      <c r="K245" s="1"/>
      <c r="L245" s="1"/>
      <c r="M245" s="1"/>
      <c r="N245" s="1"/>
      <c r="O245" s="268"/>
      <c r="P245" s="1"/>
      <c r="Q245" s="1"/>
      <c r="R245" s="1"/>
      <c r="S245" s="1"/>
      <c r="T245" s="1"/>
      <c r="U245" s="1"/>
      <c r="V245" s="1"/>
      <c r="W245" s="1"/>
      <c r="X245" s="1"/>
      <c r="Y245" s="1"/>
      <c r="Z245" s="1"/>
      <c r="AA245" s="1"/>
      <c r="AB245" s="1"/>
      <c r="AC245" s="1"/>
      <c r="AD245" s="1"/>
    </row>
    <row r="246" spans="1:30" ht="18.5">
      <c r="A246" s="1"/>
      <c r="B246" s="1"/>
      <c r="C246" s="1"/>
      <c r="D246" s="1"/>
      <c r="E246" s="1"/>
      <c r="F246" s="1"/>
      <c r="G246" s="1"/>
      <c r="H246" s="1"/>
      <c r="I246" s="1"/>
      <c r="J246" s="1"/>
      <c r="K246" s="1"/>
      <c r="L246" s="1"/>
      <c r="M246" s="1"/>
      <c r="N246" s="1"/>
      <c r="O246" s="268"/>
      <c r="P246" s="1"/>
      <c r="Q246" s="1"/>
      <c r="R246" s="1"/>
      <c r="S246" s="1"/>
      <c r="T246" s="1"/>
      <c r="U246" s="1"/>
      <c r="V246" s="1"/>
      <c r="W246" s="1"/>
      <c r="X246" s="1"/>
      <c r="Y246" s="1"/>
      <c r="Z246" s="1"/>
      <c r="AA246" s="1"/>
      <c r="AB246" s="1"/>
      <c r="AC246" s="1"/>
      <c r="AD246" s="1"/>
    </row>
    <row r="247" spans="1:30" ht="18.5">
      <c r="A247" s="1"/>
      <c r="B247" s="1"/>
      <c r="C247" s="1"/>
      <c r="D247" s="1"/>
      <c r="E247" s="1"/>
      <c r="F247" s="1"/>
      <c r="G247" s="1"/>
      <c r="H247" s="1"/>
      <c r="I247" s="1"/>
      <c r="J247" s="1"/>
      <c r="K247" s="1"/>
      <c r="L247" s="1"/>
      <c r="M247" s="1"/>
      <c r="N247" s="1"/>
      <c r="O247" s="268"/>
      <c r="P247" s="1"/>
      <c r="Q247" s="1"/>
      <c r="R247" s="1"/>
      <c r="S247" s="1"/>
      <c r="T247" s="1"/>
      <c r="U247" s="1"/>
      <c r="V247" s="1"/>
      <c r="W247" s="1"/>
      <c r="X247" s="1"/>
      <c r="Y247" s="1"/>
      <c r="Z247" s="1"/>
      <c r="AA247" s="1"/>
      <c r="AB247" s="1"/>
      <c r="AC247" s="1"/>
      <c r="AD247" s="1"/>
    </row>
    <row r="248" spans="1:30" ht="18.5">
      <c r="A248" s="1"/>
      <c r="B248" s="1"/>
      <c r="C248" s="1"/>
      <c r="D248" s="1"/>
      <c r="E248" s="1"/>
      <c r="F248" s="1"/>
      <c r="G248" s="1"/>
      <c r="H248" s="1"/>
      <c r="I248" s="1"/>
      <c r="J248" s="1"/>
      <c r="K248" s="1"/>
      <c r="L248" s="1"/>
      <c r="M248" s="1"/>
      <c r="N248" s="1"/>
      <c r="O248" s="268"/>
      <c r="P248" s="1"/>
      <c r="Q248" s="1"/>
      <c r="R248" s="1"/>
      <c r="S248" s="1"/>
      <c r="T248" s="1"/>
      <c r="U248" s="1"/>
      <c r="V248" s="1"/>
      <c r="W248" s="1"/>
      <c r="X248" s="1"/>
      <c r="Y248" s="1"/>
      <c r="Z248" s="1"/>
      <c r="AA248" s="1"/>
      <c r="AB248" s="1"/>
      <c r="AC248" s="1"/>
      <c r="AD248" s="1"/>
    </row>
    <row r="249" spans="1:30" ht="18.5">
      <c r="A249" s="1"/>
      <c r="B249" s="1"/>
      <c r="C249" s="1"/>
      <c r="D249" s="1"/>
      <c r="E249" s="1"/>
      <c r="F249" s="1"/>
      <c r="G249" s="1"/>
      <c r="H249" s="1"/>
      <c r="I249" s="1"/>
      <c r="J249" s="1"/>
      <c r="K249" s="1"/>
      <c r="L249" s="1"/>
      <c r="M249" s="1"/>
      <c r="N249" s="1"/>
      <c r="O249" s="268"/>
      <c r="P249" s="1"/>
      <c r="Q249" s="1"/>
      <c r="R249" s="1"/>
      <c r="S249" s="1"/>
      <c r="T249" s="1"/>
      <c r="U249" s="1"/>
      <c r="V249" s="1"/>
      <c r="W249" s="1"/>
      <c r="X249" s="1"/>
      <c r="Y249" s="1"/>
      <c r="Z249" s="1"/>
      <c r="AA249" s="1"/>
      <c r="AB249" s="1"/>
      <c r="AC249" s="1"/>
      <c r="AD249" s="1"/>
    </row>
    <row r="250" spans="1:30" ht="18.5">
      <c r="A250" s="1"/>
      <c r="B250" s="1"/>
      <c r="C250" s="1"/>
      <c r="D250" s="1"/>
      <c r="E250" s="1"/>
      <c r="F250" s="1"/>
      <c r="G250" s="1"/>
      <c r="H250" s="1"/>
      <c r="I250" s="1"/>
      <c r="J250" s="1"/>
      <c r="K250" s="1"/>
      <c r="L250" s="1"/>
      <c r="M250" s="1"/>
      <c r="N250" s="1"/>
      <c r="O250" s="268"/>
      <c r="P250" s="1"/>
      <c r="Q250" s="1"/>
      <c r="R250" s="1"/>
      <c r="S250" s="1"/>
      <c r="T250" s="1"/>
      <c r="U250" s="1"/>
      <c r="V250" s="1"/>
      <c r="W250" s="1"/>
      <c r="X250" s="1"/>
      <c r="Y250" s="1"/>
      <c r="Z250" s="1"/>
      <c r="AA250" s="1"/>
      <c r="AB250" s="1"/>
      <c r="AC250" s="1"/>
      <c r="AD250" s="1"/>
    </row>
    <row r="251" spans="1:30" ht="18.5">
      <c r="A251" s="1"/>
      <c r="B251" s="1"/>
      <c r="C251" s="1"/>
      <c r="D251" s="1"/>
      <c r="E251" s="1"/>
      <c r="F251" s="1"/>
      <c r="G251" s="1"/>
      <c r="H251" s="1"/>
      <c r="I251" s="1"/>
      <c r="J251" s="1"/>
      <c r="K251" s="1"/>
      <c r="L251" s="1"/>
      <c r="M251" s="1"/>
      <c r="N251" s="1"/>
      <c r="O251" s="268"/>
      <c r="P251" s="1"/>
      <c r="Q251" s="1"/>
      <c r="R251" s="1"/>
      <c r="S251" s="1"/>
      <c r="T251" s="1"/>
      <c r="U251" s="1"/>
      <c r="V251" s="1"/>
      <c r="W251" s="1"/>
      <c r="X251" s="1"/>
      <c r="Y251" s="1"/>
      <c r="Z251" s="1"/>
      <c r="AA251" s="1"/>
      <c r="AB251" s="1"/>
      <c r="AC251" s="1"/>
      <c r="AD251" s="1"/>
    </row>
    <row r="252" spans="1:30" ht="18.5">
      <c r="A252" s="1"/>
      <c r="B252" s="1"/>
      <c r="C252" s="1"/>
      <c r="D252" s="1"/>
      <c r="E252" s="1"/>
      <c r="F252" s="1"/>
      <c r="G252" s="1"/>
      <c r="H252" s="1"/>
      <c r="I252" s="1"/>
      <c r="J252" s="1"/>
      <c r="K252" s="1"/>
      <c r="L252" s="1"/>
      <c r="M252" s="1"/>
      <c r="N252" s="1"/>
      <c r="O252" s="268"/>
      <c r="P252" s="1"/>
      <c r="Q252" s="1"/>
      <c r="R252" s="1"/>
      <c r="S252" s="1"/>
      <c r="T252" s="1"/>
      <c r="U252" s="1"/>
      <c r="V252" s="1"/>
      <c r="W252" s="1"/>
      <c r="X252" s="1"/>
      <c r="Y252" s="1"/>
      <c r="Z252" s="1"/>
      <c r="AA252" s="1"/>
      <c r="AB252" s="1"/>
      <c r="AC252" s="1"/>
      <c r="AD252" s="1"/>
    </row>
    <row r="253" spans="1:30" ht="18.5">
      <c r="A253" s="1"/>
      <c r="B253" s="1"/>
      <c r="C253" s="1"/>
      <c r="D253" s="1"/>
      <c r="E253" s="1"/>
      <c r="F253" s="1"/>
      <c r="G253" s="1"/>
      <c r="H253" s="1"/>
      <c r="I253" s="1"/>
      <c r="J253" s="1"/>
      <c r="K253" s="1"/>
      <c r="L253" s="1"/>
      <c r="M253" s="1"/>
      <c r="N253" s="1"/>
      <c r="O253" s="268"/>
      <c r="P253" s="1"/>
      <c r="Q253" s="1"/>
      <c r="R253" s="1"/>
      <c r="S253" s="1"/>
      <c r="T253" s="1"/>
      <c r="U253" s="1"/>
      <c r="V253" s="1"/>
      <c r="W253" s="1"/>
      <c r="X253" s="1"/>
      <c r="Y253" s="1"/>
      <c r="Z253" s="1"/>
      <c r="AA253" s="1"/>
      <c r="AB253" s="1"/>
      <c r="AC253" s="1"/>
      <c r="AD253" s="1"/>
    </row>
    <row r="254" spans="1:30" ht="18.5">
      <c r="A254" s="1"/>
      <c r="B254" s="1"/>
      <c r="C254" s="1"/>
      <c r="D254" s="1"/>
      <c r="E254" s="1"/>
      <c r="F254" s="1"/>
      <c r="G254" s="1"/>
      <c r="H254" s="1"/>
      <c r="I254" s="1"/>
      <c r="J254" s="1"/>
      <c r="K254" s="1"/>
      <c r="L254" s="1"/>
      <c r="M254" s="1"/>
      <c r="N254" s="1"/>
      <c r="O254" s="268"/>
      <c r="P254" s="1"/>
      <c r="Q254" s="1"/>
      <c r="R254" s="1"/>
      <c r="S254" s="1"/>
      <c r="T254" s="1"/>
      <c r="U254" s="1"/>
      <c r="V254" s="1"/>
      <c r="W254" s="1"/>
      <c r="X254" s="1"/>
      <c r="Y254" s="1"/>
      <c r="Z254" s="1"/>
      <c r="AA254" s="1"/>
      <c r="AB254" s="1"/>
      <c r="AC254" s="1"/>
      <c r="AD254" s="1"/>
    </row>
    <row r="255" spans="1:30" ht="18.5">
      <c r="A255" s="1"/>
      <c r="B255" s="1"/>
      <c r="C255" s="1"/>
      <c r="D255" s="1"/>
      <c r="E255" s="1"/>
      <c r="F255" s="1"/>
      <c r="G255" s="1"/>
      <c r="H255" s="1"/>
      <c r="I255" s="1"/>
      <c r="J255" s="1"/>
      <c r="K255" s="1"/>
      <c r="L255" s="1"/>
      <c r="M255" s="1"/>
      <c r="N255" s="1"/>
      <c r="O255" s="268"/>
      <c r="P255" s="1"/>
      <c r="Q255" s="1"/>
      <c r="R255" s="1"/>
      <c r="S255" s="1"/>
      <c r="T255" s="1"/>
      <c r="U255" s="1"/>
      <c r="V255" s="1"/>
      <c r="W255" s="1"/>
      <c r="X255" s="1"/>
      <c r="Y255" s="1"/>
      <c r="Z255" s="1"/>
      <c r="AA255" s="1"/>
      <c r="AB255" s="1"/>
      <c r="AC255" s="1"/>
      <c r="AD255" s="1"/>
    </row>
    <row r="256" spans="1:30" ht="18.5">
      <c r="A256" s="1"/>
      <c r="B256" s="1"/>
      <c r="C256" s="1"/>
      <c r="D256" s="1"/>
      <c r="E256" s="1"/>
      <c r="F256" s="1"/>
      <c r="G256" s="1"/>
      <c r="H256" s="1"/>
      <c r="I256" s="1"/>
      <c r="J256" s="1"/>
      <c r="K256" s="1"/>
      <c r="L256" s="1"/>
      <c r="M256" s="1"/>
      <c r="N256" s="1"/>
      <c r="O256" s="268"/>
      <c r="P256" s="1"/>
      <c r="Q256" s="1"/>
      <c r="R256" s="1"/>
      <c r="S256" s="1"/>
      <c r="T256" s="1"/>
      <c r="U256" s="1"/>
      <c r="V256" s="1"/>
      <c r="W256" s="1"/>
      <c r="X256" s="1"/>
      <c r="Y256" s="1"/>
      <c r="Z256" s="1"/>
      <c r="AA256" s="1"/>
      <c r="AB256" s="1"/>
      <c r="AC256" s="1"/>
      <c r="AD256" s="1"/>
    </row>
    <row r="257" spans="1:30" ht="18.5">
      <c r="A257" s="1"/>
      <c r="B257" s="1"/>
      <c r="C257" s="1"/>
      <c r="D257" s="1"/>
      <c r="E257" s="1"/>
      <c r="F257" s="1"/>
      <c r="G257" s="1"/>
      <c r="H257" s="1"/>
      <c r="I257" s="1"/>
      <c r="J257" s="1"/>
      <c r="K257" s="1"/>
      <c r="L257" s="1"/>
      <c r="M257" s="1"/>
      <c r="N257" s="1"/>
      <c r="O257" s="268"/>
      <c r="P257" s="1"/>
      <c r="Q257" s="1"/>
      <c r="R257" s="1"/>
      <c r="S257" s="1"/>
      <c r="T257" s="1"/>
      <c r="U257" s="1"/>
      <c r="V257" s="1"/>
      <c r="W257" s="1"/>
      <c r="X257" s="1"/>
      <c r="Y257" s="1"/>
      <c r="Z257" s="1"/>
      <c r="AA257" s="1"/>
      <c r="AB257" s="1"/>
      <c r="AC257" s="1"/>
      <c r="AD257" s="1"/>
    </row>
    <row r="258" spans="1:30" ht="18.5">
      <c r="A258" s="1"/>
      <c r="B258" s="1"/>
      <c r="C258" s="1"/>
      <c r="D258" s="1"/>
      <c r="E258" s="1"/>
      <c r="F258" s="1"/>
      <c r="G258" s="1"/>
      <c r="H258" s="1"/>
      <c r="I258" s="1"/>
      <c r="J258" s="1"/>
      <c r="K258" s="1"/>
      <c r="L258" s="1"/>
      <c r="M258" s="1"/>
      <c r="N258" s="1"/>
      <c r="O258" s="268"/>
      <c r="P258" s="1"/>
      <c r="Q258" s="1"/>
      <c r="R258" s="1"/>
      <c r="S258" s="1"/>
      <c r="T258" s="1"/>
      <c r="U258" s="1"/>
      <c r="V258" s="1"/>
      <c r="W258" s="1"/>
      <c r="X258" s="1"/>
      <c r="Y258" s="1"/>
      <c r="Z258" s="1"/>
      <c r="AA258" s="1"/>
      <c r="AB258" s="1"/>
      <c r="AC258" s="1"/>
      <c r="AD258" s="1"/>
    </row>
    <row r="259" spans="1:30" ht="18.5">
      <c r="A259" s="1"/>
      <c r="B259" s="1"/>
      <c r="C259" s="1"/>
      <c r="D259" s="1"/>
      <c r="E259" s="1"/>
      <c r="F259" s="1"/>
      <c r="G259" s="1"/>
      <c r="H259" s="1"/>
      <c r="I259" s="1"/>
      <c r="J259" s="1"/>
      <c r="K259" s="1"/>
      <c r="L259" s="1"/>
      <c r="M259" s="1"/>
      <c r="N259" s="1"/>
      <c r="O259" s="268"/>
      <c r="P259" s="1"/>
      <c r="Q259" s="1"/>
      <c r="R259" s="1"/>
      <c r="S259" s="1"/>
      <c r="T259" s="1"/>
      <c r="U259" s="1"/>
      <c r="V259" s="1"/>
      <c r="W259" s="1"/>
      <c r="X259" s="1"/>
      <c r="Y259" s="1"/>
      <c r="Z259" s="1"/>
      <c r="AA259" s="1"/>
      <c r="AB259" s="1"/>
      <c r="AC259" s="1"/>
      <c r="AD259" s="1"/>
    </row>
    <row r="260" spans="1:30" ht="18.5">
      <c r="A260" s="1"/>
      <c r="B260" s="1"/>
      <c r="C260" s="1"/>
      <c r="D260" s="1"/>
      <c r="E260" s="1"/>
      <c r="F260" s="1"/>
      <c r="G260" s="1"/>
      <c r="H260" s="1"/>
      <c r="I260" s="1"/>
      <c r="J260" s="1"/>
      <c r="K260" s="1"/>
      <c r="L260" s="1"/>
      <c r="M260" s="1"/>
      <c r="N260" s="1"/>
      <c r="O260" s="268"/>
      <c r="P260" s="1"/>
      <c r="Q260" s="1"/>
      <c r="R260" s="1"/>
      <c r="S260" s="1"/>
      <c r="T260" s="1"/>
      <c r="U260" s="1"/>
      <c r="V260" s="1"/>
      <c r="W260" s="1"/>
      <c r="X260" s="1"/>
      <c r="Y260" s="1"/>
      <c r="Z260" s="1"/>
      <c r="AA260" s="1"/>
      <c r="AB260" s="1"/>
      <c r="AC260" s="1"/>
      <c r="AD260" s="1"/>
    </row>
    <row r="261" spans="1:30" ht="18.5">
      <c r="A261" s="1"/>
      <c r="B261" s="1"/>
      <c r="C261" s="1"/>
      <c r="D261" s="1"/>
      <c r="E261" s="1"/>
      <c r="F261" s="1"/>
      <c r="G261" s="1"/>
      <c r="H261" s="1"/>
      <c r="I261" s="1"/>
      <c r="J261" s="1"/>
      <c r="K261" s="1"/>
      <c r="L261" s="1"/>
      <c r="M261" s="1"/>
      <c r="N261" s="1"/>
      <c r="O261" s="268"/>
      <c r="P261" s="1"/>
      <c r="Q261" s="1"/>
      <c r="R261" s="1"/>
      <c r="S261" s="1"/>
      <c r="T261" s="1"/>
      <c r="U261" s="1"/>
      <c r="V261" s="1"/>
      <c r="W261" s="1"/>
      <c r="X261" s="1"/>
      <c r="Y261" s="1"/>
      <c r="Z261" s="1"/>
      <c r="AA261" s="1"/>
      <c r="AB261" s="1"/>
      <c r="AC261" s="1"/>
      <c r="AD261" s="1"/>
    </row>
    <row r="262" spans="1:30" ht="18.5">
      <c r="A262" s="1"/>
      <c r="B262" s="1"/>
      <c r="C262" s="1"/>
      <c r="D262" s="1"/>
      <c r="E262" s="1"/>
      <c r="F262" s="1"/>
      <c r="G262" s="1"/>
      <c r="H262" s="1"/>
      <c r="I262" s="1"/>
      <c r="J262" s="1"/>
      <c r="K262" s="1"/>
      <c r="L262" s="1"/>
      <c r="M262" s="1"/>
      <c r="N262" s="1"/>
      <c r="O262" s="268"/>
      <c r="P262" s="1"/>
      <c r="Q262" s="1"/>
      <c r="R262" s="1"/>
      <c r="S262" s="1"/>
      <c r="T262" s="1"/>
      <c r="U262" s="1"/>
      <c r="V262" s="1"/>
      <c r="W262" s="1"/>
      <c r="X262" s="1"/>
      <c r="Y262" s="1"/>
      <c r="Z262" s="1"/>
      <c r="AA262" s="1"/>
      <c r="AB262" s="1"/>
      <c r="AC262" s="1"/>
      <c r="AD262" s="1"/>
    </row>
    <row r="263" spans="1:30" ht="18.5">
      <c r="A263" s="1"/>
      <c r="B263" s="1"/>
      <c r="C263" s="1"/>
      <c r="D263" s="1"/>
      <c r="E263" s="1"/>
      <c r="F263" s="1"/>
      <c r="G263" s="1"/>
      <c r="H263" s="1"/>
      <c r="I263" s="1"/>
      <c r="J263" s="1"/>
      <c r="K263" s="1"/>
      <c r="L263" s="1"/>
      <c r="M263" s="1"/>
      <c r="N263" s="1"/>
      <c r="O263" s="268"/>
      <c r="P263" s="1"/>
      <c r="Q263" s="1"/>
      <c r="R263" s="1"/>
      <c r="S263" s="1"/>
      <c r="T263" s="1"/>
      <c r="U263" s="1"/>
      <c r="V263" s="1"/>
      <c r="W263" s="1"/>
      <c r="X263" s="1"/>
      <c r="Y263" s="1"/>
      <c r="Z263" s="1"/>
      <c r="AA263" s="1"/>
      <c r="AB263" s="1"/>
      <c r="AC263" s="1"/>
      <c r="AD263" s="1"/>
    </row>
    <row r="264" spans="1:30" ht="18.5">
      <c r="A264" s="1"/>
      <c r="B264" s="1"/>
      <c r="C264" s="1"/>
      <c r="D264" s="1"/>
      <c r="E264" s="1"/>
      <c r="F264" s="1"/>
      <c r="G264" s="1"/>
      <c r="H264" s="1"/>
      <c r="I264" s="1"/>
      <c r="J264" s="1"/>
      <c r="K264" s="1"/>
      <c r="L264" s="1"/>
      <c r="M264" s="1"/>
      <c r="N264" s="1"/>
      <c r="O264" s="268"/>
      <c r="P264" s="1"/>
      <c r="Q264" s="1"/>
      <c r="R264" s="1"/>
      <c r="S264" s="1"/>
      <c r="T264" s="1"/>
      <c r="U264" s="1"/>
      <c r="V264" s="1"/>
      <c r="W264" s="1"/>
      <c r="X264" s="1"/>
      <c r="Y264" s="1"/>
      <c r="Z264" s="1"/>
      <c r="AA264" s="1"/>
      <c r="AB264" s="1"/>
      <c r="AC264" s="1"/>
      <c r="AD264" s="1"/>
    </row>
    <row r="265" spans="1:30" ht="18.5">
      <c r="A265" s="1"/>
      <c r="B265" s="1"/>
      <c r="C265" s="1"/>
      <c r="D265" s="1"/>
      <c r="E265" s="1"/>
      <c r="F265" s="1"/>
      <c r="G265" s="1"/>
      <c r="H265" s="1"/>
      <c r="I265" s="1"/>
      <c r="J265" s="1"/>
      <c r="K265" s="1"/>
      <c r="L265" s="1"/>
      <c r="M265" s="1"/>
      <c r="N265" s="1"/>
      <c r="O265" s="268"/>
      <c r="P265" s="1"/>
      <c r="Q265" s="1"/>
      <c r="R265" s="1"/>
      <c r="S265" s="1"/>
      <c r="T265" s="1"/>
      <c r="U265" s="1"/>
      <c r="V265" s="1"/>
      <c r="W265" s="1"/>
      <c r="X265" s="1"/>
      <c r="Y265" s="1"/>
      <c r="Z265" s="1"/>
      <c r="AA265" s="1"/>
      <c r="AB265" s="1"/>
      <c r="AC265" s="1"/>
      <c r="AD265" s="1"/>
    </row>
    <row r="266" spans="1:30" ht="18.5">
      <c r="A266" s="1"/>
      <c r="B266" s="1"/>
      <c r="C266" s="1"/>
      <c r="D266" s="1"/>
      <c r="E266" s="1"/>
      <c r="F266" s="1"/>
      <c r="G266" s="1"/>
      <c r="H266" s="1"/>
      <c r="I266" s="1"/>
      <c r="J266" s="1"/>
      <c r="K266" s="1"/>
      <c r="L266" s="1"/>
      <c r="M266" s="1"/>
      <c r="N266" s="1"/>
      <c r="O266" s="268"/>
      <c r="P266" s="1"/>
      <c r="Q266" s="1"/>
      <c r="R266" s="1"/>
      <c r="S266" s="1"/>
      <c r="T266" s="1"/>
      <c r="U266" s="1"/>
      <c r="V266" s="1"/>
      <c r="W266" s="1"/>
      <c r="X266" s="1"/>
      <c r="Y266" s="1"/>
      <c r="Z266" s="1"/>
      <c r="AA266" s="1"/>
      <c r="AB266" s="1"/>
      <c r="AC266" s="1"/>
      <c r="AD266" s="1"/>
    </row>
    <row r="267" spans="1:30" ht="18.5">
      <c r="A267" s="1"/>
      <c r="B267" s="1"/>
      <c r="C267" s="1"/>
      <c r="D267" s="1"/>
      <c r="E267" s="1"/>
      <c r="F267" s="1"/>
      <c r="G267" s="1"/>
      <c r="H267" s="1"/>
      <c r="I267" s="1"/>
      <c r="J267" s="1"/>
      <c r="K267" s="1"/>
      <c r="L267" s="1"/>
      <c r="M267" s="1"/>
      <c r="N267" s="1"/>
      <c r="O267" s="268"/>
      <c r="P267" s="1"/>
      <c r="Q267" s="1"/>
      <c r="R267" s="1"/>
      <c r="S267" s="1"/>
      <c r="T267" s="1"/>
      <c r="U267" s="1"/>
      <c r="V267" s="1"/>
      <c r="W267" s="1"/>
      <c r="X267" s="1"/>
      <c r="Y267" s="1"/>
      <c r="Z267" s="1"/>
      <c r="AA267" s="1"/>
      <c r="AB267" s="1"/>
      <c r="AC267" s="1"/>
      <c r="AD267" s="1"/>
    </row>
    <row r="268" spans="1:30" ht="18.5">
      <c r="A268" s="1"/>
      <c r="B268" s="1"/>
      <c r="C268" s="1"/>
      <c r="D268" s="1"/>
      <c r="E268" s="1"/>
      <c r="F268" s="1"/>
      <c r="G268" s="1"/>
      <c r="H268" s="1"/>
      <c r="I268" s="1"/>
      <c r="J268" s="1"/>
      <c r="K268" s="1"/>
      <c r="L268" s="1"/>
      <c r="M268" s="1"/>
      <c r="N268" s="1"/>
      <c r="O268" s="268"/>
      <c r="P268" s="1"/>
      <c r="Q268" s="1"/>
      <c r="R268" s="1"/>
      <c r="S268" s="1"/>
      <c r="T268" s="1"/>
      <c r="U268" s="1"/>
      <c r="V268" s="1"/>
      <c r="W268" s="1"/>
      <c r="X268" s="1"/>
      <c r="Y268" s="1"/>
      <c r="Z268" s="1"/>
      <c r="AA268" s="1"/>
      <c r="AB268" s="1"/>
      <c r="AC268" s="1"/>
      <c r="AD268" s="1"/>
    </row>
    <row r="269" spans="1:30" ht="18.5">
      <c r="A269" s="1"/>
      <c r="B269" s="1"/>
      <c r="C269" s="1"/>
      <c r="D269" s="1"/>
      <c r="E269" s="1"/>
      <c r="F269" s="1"/>
      <c r="G269" s="1"/>
      <c r="H269" s="1"/>
      <c r="I269" s="1"/>
      <c r="J269" s="1"/>
      <c r="K269" s="1"/>
      <c r="L269" s="1"/>
      <c r="M269" s="1"/>
      <c r="N269" s="1"/>
      <c r="O269" s="268"/>
      <c r="P269" s="1"/>
      <c r="Q269" s="1"/>
      <c r="R269" s="1"/>
      <c r="S269" s="1"/>
      <c r="T269" s="1"/>
      <c r="U269" s="1"/>
      <c r="V269" s="1"/>
      <c r="W269" s="1"/>
      <c r="X269" s="1"/>
      <c r="Y269" s="1"/>
      <c r="Z269" s="1"/>
      <c r="AA269" s="1"/>
      <c r="AB269" s="1"/>
      <c r="AC269" s="1"/>
      <c r="AD269" s="1"/>
    </row>
    <row r="270" spans="1:30" ht="18.5">
      <c r="A270" s="1"/>
      <c r="B270" s="1"/>
      <c r="C270" s="1"/>
      <c r="D270" s="1"/>
      <c r="E270" s="1"/>
      <c r="F270" s="1"/>
      <c r="G270" s="1"/>
      <c r="H270" s="1"/>
      <c r="I270" s="1"/>
      <c r="J270" s="1"/>
      <c r="K270" s="1"/>
      <c r="L270" s="1"/>
      <c r="M270" s="1"/>
      <c r="N270" s="1"/>
      <c r="O270" s="268"/>
      <c r="P270" s="1"/>
      <c r="Q270" s="1"/>
      <c r="R270" s="1"/>
      <c r="S270" s="1"/>
      <c r="T270" s="1"/>
      <c r="U270" s="1"/>
      <c r="V270" s="1"/>
      <c r="W270" s="1"/>
      <c r="X270" s="1"/>
      <c r="Y270" s="1"/>
      <c r="Z270" s="1"/>
      <c r="AA270" s="1"/>
      <c r="AB270" s="1"/>
      <c r="AC270" s="1"/>
      <c r="AD270" s="1"/>
    </row>
    <row r="271" spans="1:30" ht="18.5">
      <c r="A271" s="1"/>
      <c r="B271" s="1"/>
      <c r="C271" s="1"/>
      <c r="D271" s="1"/>
      <c r="E271" s="1"/>
      <c r="F271" s="1"/>
      <c r="G271" s="1"/>
      <c r="H271" s="1"/>
      <c r="I271" s="1"/>
      <c r="J271" s="1"/>
      <c r="K271" s="1"/>
      <c r="L271" s="1"/>
      <c r="M271" s="1"/>
      <c r="N271" s="1"/>
      <c r="O271" s="268"/>
      <c r="P271" s="1"/>
      <c r="Q271" s="1"/>
      <c r="R271" s="1"/>
      <c r="S271" s="1"/>
      <c r="T271" s="1"/>
      <c r="U271" s="1"/>
      <c r="V271" s="1"/>
      <c r="W271" s="1"/>
      <c r="X271" s="1"/>
      <c r="Y271" s="1"/>
      <c r="Z271" s="1"/>
      <c r="AA271" s="1"/>
      <c r="AB271" s="1"/>
      <c r="AC271" s="1"/>
      <c r="AD271" s="1"/>
    </row>
    <row r="272" spans="1:30" ht="18.5">
      <c r="A272" s="1"/>
      <c r="B272" s="1"/>
      <c r="C272" s="1"/>
      <c r="D272" s="1"/>
      <c r="E272" s="1"/>
      <c r="F272" s="1"/>
      <c r="G272" s="1"/>
      <c r="H272" s="1"/>
      <c r="I272" s="1"/>
      <c r="J272" s="1"/>
      <c r="K272" s="1"/>
      <c r="L272" s="1"/>
      <c r="M272" s="1"/>
      <c r="N272" s="1"/>
      <c r="O272" s="268"/>
      <c r="P272" s="1"/>
      <c r="Q272" s="1"/>
      <c r="R272" s="1"/>
      <c r="S272" s="1"/>
      <c r="T272" s="1"/>
      <c r="U272" s="1"/>
      <c r="V272" s="1"/>
      <c r="W272" s="1"/>
      <c r="X272" s="1"/>
      <c r="Y272" s="1"/>
      <c r="Z272" s="1"/>
      <c r="AA272" s="1"/>
      <c r="AB272" s="1"/>
      <c r="AC272" s="1"/>
      <c r="AD272" s="1"/>
    </row>
    <row r="273" spans="1:30" ht="18.5">
      <c r="A273" s="1"/>
      <c r="B273" s="1"/>
      <c r="C273" s="1"/>
      <c r="D273" s="1"/>
      <c r="E273" s="1"/>
      <c r="F273" s="1"/>
      <c r="G273" s="1"/>
      <c r="H273" s="1"/>
      <c r="I273" s="1"/>
      <c r="J273" s="1"/>
      <c r="K273" s="1"/>
      <c r="L273" s="1"/>
      <c r="M273" s="1"/>
      <c r="N273" s="1"/>
      <c r="O273" s="268"/>
      <c r="P273" s="1"/>
      <c r="Q273" s="1"/>
      <c r="R273" s="1"/>
      <c r="S273" s="1"/>
      <c r="T273" s="1"/>
      <c r="U273" s="1"/>
      <c r="V273" s="1"/>
      <c r="W273" s="1"/>
      <c r="X273" s="1"/>
      <c r="Y273" s="1"/>
      <c r="Z273" s="1"/>
      <c r="AA273" s="1"/>
      <c r="AB273" s="1"/>
      <c r="AC273" s="1"/>
      <c r="AD273" s="1"/>
    </row>
    <row r="274" spans="1:30" ht="18.5">
      <c r="A274" s="1"/>
      <c r="B274" s="1"/>
      <c r="C274" s="1"/>
      <c r="D274" s="1"/>
      <c r="E274" s="1"/>
      <c r="F274" s="1"/>
      <c r="G274" s="1"/>
      <c r="H274" s="1"/>
      <c r="I274" s="1"/>
      <c r="J274" s="1"/>
      <c r="K274" s="1"/>
      <c r="L274" s="1"/>
      <c r="M274" s="1"/>
      <c r="N274" s="1"/>
      <c r="O274" s="268"/>
      <c r="P274" s="1"/>
      <c r="Q274" s="1"/>
      <c r="R274" s="1"/>
      <c r="S274" s="1"/>
      <c r="T274" s="1"/>
      <c r="U274" s="1"/>
      <c r="V274" s="1"/>
      <c r="W274" s="1"/>
      <c r="X274" s="1"/>
      <c r="Y274" s="1"/>
      <c r="Z274" s="1"/>
      <c r="AA274" s="1"/>
      <c r="AB274" s="1"/>
      <c r="AC274" s="1"/>
      <c r="AD274" s="1"/>
    </row>
    <row r="275" spans="1:30" ht="18.5">
      <c r="A275" s="1"/>
      <c r="B275" s="1"/>
      <c r="C275" s="1"/>
      <c r="D275" s="1"/>
      <c r="E275" s="1"/>
      <c r="F275" s="1"/>
      <c r="G275" s="1"/>
      <c r="H275" s="1"/>
      <c r="I275" s="1"/>
      <c r="J275" s="1"/>
      <c r="K275" s="1"/>
      <c r="L275" s="1"/>
      <c r="M275" s="1"/>
      <c r="N275" s="1"/>
      <c r="O275" s="268"/>
      <c r="P275" s="1"/>
      <c r="Q275" s="1"/>
      <c r="R275" s="1"/>
      <c r="S275" s="1"/>
      <c r="T275" s="1"/>
      <c r="U275" s="1"/>
      <c r="V275" s="1"/>
      <c r="W275" s="1"/>
      <c r="X275" s="1"/>
      <c r="Y275" s="1"/>
      <c r="Z275" s="1"/>
      <c r="AA275" s="1"/>
      <c r="AB275" s="1"/>
      <c r="AC275" s="1"/>
      <c r="AD275" s="1"/>
    </row>
    <row r="276" spans="1:30" ht="18.5">
      <c r="A276" s="1"/>
      <c r="B276" s="1"/>
      <c r="C276" s="1"/>
      <c r="D276" s="1"/>
      <c r="E276" s="1"/>
      <c r="F276" s="1"/>
      <c r="G276" s="1"/>
      <c r="H276" s="1"/>
      <c r="I276" s="1"/>
      <c r="J276" s="1"/>
      <c r="K276" s="1"/>
      <c r="L276" s="1"/>
      <c r="M276" s="1"/>
      <c r="N276" s="1"/>
      <c r="O276" s="268"/>
      <c r="P276" s="1"/>
      <c r="Q276" s="1"/>
      <c r="R276" s="1"/>
      <c r="S276" s="1"/>
      <c r="T276" s="1"/>
      <c r="U276" s="1"/>
      <c r="V276" s="1"/>
      <c r="W276" s="1"/>
      <c r="X276" s="1"/>
      <c r="Y276" s="1"/>
      <c r="Z276" s="1"/>
      <c r="AA276" s="1"/>
      <c r="AB276" s="1"/>
      <c r="AC276" s="1"/>
      <c r="AD276" s="1"/>
    </row>
    <row r="277" spans="1:30" ht="18.5">
      <c r="A277" s="1"/>
      <c r="B277" s="1"/>
      <c r="C277" s="1"/>
      <c r="D277" s="1"/>
      <c r="E277" s="1"/>
      <c r="F277" s="1"/>
      <c r="G277" s="1"/>
      <c r="H277" s="1"/>
      <c r="I277" s="1"/>
      <c r="J277" s="1"/>
      <c r="K277" s="1"/>
      <c r="L277" s="1"/>
      <c r="M277" s="1"/>
      <c r="N277" s="1"/>
      <c r="O277" s="268"/>
      <c r="P277" s="1"/>
      <c r="Q277" s="1"/>
      <c r="R277" s="1"/>
      <c r="S277" s="1"/>
      <c r="T277" s="1"/>
      <c r="U277" s="1"/>
      <c r="V277" s="1"/>
      <c r="W277" s="1"/>
      <c r="X277" s="1"/>
      <c r="Y277" s="1"/>
      <c r="Z277" s="1"/>
      <c r="AA277" s="1"/>
      <c r="AB277" s="1"/>
      <c r="AC277" s="1"/>
      <c r="AD277" s="1"/>
    </row>
    <row r="278" spans="1:30" ht="18.5">
      <c r="A278" s="1"/>
      <c r="B278" s="1"/>
      <c r="C278" s="1"/>
      <c r="D278" s="1"/>
      <c r="E278" s="1"/>
      <c r="F278" s="1"/>
      <c r="G278" s="1"/>
      <c r="H278" s="1"/>
      <c r="I278" s="1"/>
      <c r="J278" s="1"/>
      <c r="K278" s="1"/>
      <c r="L278" s="1"/>
      <c r="M278" s="1"/>
      <c r="N278" s="1"/>
      <c r="O278" s="268"/>
      <c r="P278" s="1"/>
      <c r="Q278" s="1"/>
      <c r="R278" s="1"/>
      <c r="S278" s="1"/>
      <c r="T278" s="1"/>
      <c r="U278" s="1"/>
      <c r="V278" s="1"/>
      <c r="W278" s="1"/>
      <c r="X278" s="1"/>
      <c r="Y278" s="1"/>
      <c r="Z278" s="1"/>
      <c r="AA278" s="1"/>
      <c r="AB278" s="1"/>
      <c r="AC278" s="1"/>
      <c r="AD278" s="1"/>
    </row>
    <row r="279" spans="1:30" ht="18.5">
      <c r="A279" s="1"/>
      <c r="B279" s="1"/>
      <c r="C279" s="1"/>
      <c r="D279" s="1"/>
      <c r="E279" s="1"/>
      <c r="F279" s="1"/>
      <c r="G279" s="1"/>
      <c r="H279" s="1"/>
      <c r="I279" s="1"/>
      <c r="J279" s="1"/>
      <c r="K279" s="1"/>
      <c r="L279" s="1"/>
      <c r="M279" s="1"/>
      <c r="N279" s="1"/>
      <c r="O279" s="268"/>
      <c r="P279" s="1"/>
      <c r="Q279" s="1"/>
      <c r="R279" s="1"/>
      <c r="S279" s="1"/>
      <c r="T279" s="1"/>
      <c r="U279" s="1"/>
      <c r="V279" s="1"/>
      <c r="W279" s="1"/>
      <c r="X279" s="1"/>
      <c r="Y279" s="1"/>
      <c r="Z279" s="1"/>
      <c r="AA279" s="1"/>
      <c r="AB279" s="1"/>
      <c r="AC279" s="1"/>
      <c r="AD279" s="1"/>
    </row>
    <row r="280" spans="1:30" ht="18.5">
      <c r="A280" s="1"/>
      <c r="B280" s="1"/>
      <c r="C280" s="1"/>
      <c r="D280" s="1"/>
      <c r="E280" s="1"/>
      <c r="F280" s="1"/>
      <c r="G280" s="1"/>
      <c r="H280" s="1"/>
      <c r="I280" s="1"/>
      <c r="J280" s="1"/>
      <c r="K280" s="1"/>
      <c r="L280" s="1"/>
      <c r="M280" s="1"/>
      <c r="N280" s="1"/>
      <c r="O280" s="268"/>
      <c r="P280" s="1"/>
      <c r="Q280" s="1"/>
      <c r="R280" s="1"/>
      <c r="S280" s="1"/>
      <c r="T280" s="1"/>
      <c r="U280" s="1"/>
      <c r="V280" s="1"/>
      <c r="W280" s="1"/>
      <c r="X280" s="1"/>
      <c r="Y280" s="1"/>
      <c r="Z280" s="1"/>
      <c r="AA280" s="1"/>
      <c r="AB280" s="1"/>
      <c r="AC280" s="1"/>
      <c r="AD280" s="1"/>
    </row>
    <row r="281" spans="1:30" ht="18.5">
      <c r="A281" s="1"/>
      <c r="B281" s="1"/>
      <c r="C281" s="1"/>
      <c r="D281" s="1"/>
      <c r="E281" s="1"/>
      <c r="F281" s="1"/>
      <c r="G281" s="1"/>
      <c r="H281" s="1"/>
      <c r="I281" s="1"/>
      <c r="J281" s="1"/>
      <c r="K281" s="1"/>
      <c r="L281" s="1"/>
      <c r="M281" s="1"/>
      <c r="N281" s="1"/>
      <c r="O281" s="268"/>
      <c r="P281" s="1"/>
      <c r="Q281" s="1"/>
      <c r="R281" s="1"/>
      <c r="S281" s="1"/>
      <c r="T281" s="1"/>
      <c r="U281" s="1"/>
      <c r="V281" s="1"/>
      <c r="W281" s="1"/>
      <c r="X281" s="1"/>
      <c r="Y281" s="1"/>
      <c r="Z281" s="1"/>
      <c r="AA281" s="1"/>
      <c r="AB281" s="1"/>
      <c r="AC281" s="1"/>
      <c r="AD281" s="1"/>
    </row>
    <row r="282" spans="1:30" ht="18.5">
      <c r="A282" s="1"/>
      <c r="B282" s="1"/>
      <c r="C282" s="1"/>
      <c r="D282" s="1"/>
      <c r="E282" s="1"/>
      <c r="F282" s="1"/>
      <c r="G282" s="1"/>
      <c r="H282" s="1"/>
      <c r="I282" s="1"/>
      <c r="J282" s="1"/>
      <c r="K282" s="1"/>
      <c r="L282" s="1"/>
      <c r="M282" s="1"/>
      <c r="N282" s="1"/>
      <c r="O282" s="268"/>
      <c r="P282" s="1"/>
      <c r="Q282" s="1"/>
      <c r="R282" s="1"/>
      <c r="S282" s="1"/>
      <c r="T282" s="1"/>
      <c r="U282" s="1"/>
      <c r="V282" s="1"/>
      <c r="W282" s="1"/>
      <c r="X282" s="1"/>
      <c r="Y282" s="1"/>
      <c r="Z282" s="1"/>
      <c r="AA282" s="1"/>
      <c r="AB282" s="1"/>
      <c r="AC282" s="1"/>
      <c r="AD282" s="1"/>
    </row>
    <row r="283" spans="1:30" ht="18.5">
      <c r="A283" s="1"/>
      <c r="B283" s="1"/>
      <c r="C283" s="1"/>
      <c r="D283" s="1"/>
      <c r="E283" s="1"/>
      <c r="F283" s="1"/>
      <c r="G283" s="1"/>
      <c r="H283" s="1"/>
      <c r="I283" s="1"/>
      <c r="J283" s="1"/>
      <c r="K283" s="1"/>
      <c r="L283" s="1"/>
      <c r="M283" s="1"/>
      <c r="N283" s="1"/>
      <c r="O283" s="268"/>
      <c r="P283" s="1"/>
      <c r="Q283" s="1"/>
      <c r="R283" s="1"/>
      <c r="S283" s="1"/>
      <c r="T283" s="1"/>
      <c r="U283" s="1"/>
      <c r="V283" s="1"/>
      <c r="W283" s="1"/>
      <c r="X283" s="1"/>
      <c r="Y283" s="1"/>
      <c r="Z283" s="1"/>
      <c r="AA283" s="1"/>
      <c r="AB283" s="1"/>
      <c r="AC283" s="1"/>
      <c r="AD283" s="1"/>
    </row>
    <row r="284" spans="1:30" ht="18.5">
      <c r="A284" s="1"/>
      <c r="B284" s="1"/>
      <c r="C284" s="1"/>
      <c r="D284" s="1"/>
      <c r="E284" s="1"/>
      <c r="F284" s="1"/>
      <c r="G284" s="1"/>
      <c r="H284" s="1"/>
      <c r="I284" s="1"/>
      <c r="J284" s="1"/>
      <c r="K284" s="1"/>
      <c r="L284" s="1"/>
      <c r="M284" s="1"/>
      <c r="N284" s="1"/>
      <c r="O284" s="268"/>
      <c r="P284" s="1"/>
      <c r="Q284" s="1"/>
      <c r="R284" s="1"/>
      <c r="S284" s="1"/>
      <c r="T284" s="1"/>
      <c r="U284" s="1"/>
      <c r="V284" s="1"/>
      <c r="W284" s="1"/>
      <c r="X284" s="1"/>
      <c r="Y284" s="1"/>
      <c r="Z284" s="1"/>
      <c r="AA284" s="1"/>
      <c r="AB284" s="1"/>
      <c r="AC284" s="1"/>
      <c r="AD284" s="1"/>
    </row>
    <row r="285" spans="1:30" ht="18.5">
      <c r="A285" s="1"/>
      <c r="B285" s="1"/>
      <c r="C285" s="1"/>
      <c r="D285" s="1"/>
      <c r="E285" s="1"/>
      <c r="F285" s="1"/>
      <c r="G285" s="1"/>
      <c r="H285" s="1"/>
      <c r="I285" s="1"/>
      <c r="J285" s="1"/>
      <c r="K285" s="1"/>
      <c r="L285" s="1"/>
      <c r="M285" s="1"/>
      <c r="N285" s="1"/>
      <c r="O285" s="268"/>
      <c r="P285" s="1"/>
      <c r="Q285" s="1"/>
      <c r="R285" s="1"/>
      <c r="S285" s="1"/>
      <c r="T285" s="1"/>
      <c r="U285" s="1"/>
      <c r="V285" s="1"/>
      <c r="W285" s="1"/>
      <c r="X285" s="1"/>
      <c r="Y285" s="1"/>
      <c r="Z285" s="1"/>
      <c r="AA285" s="1"/>
      <c r="AB285" s="1"/>
      <c r="AC285" s="1"/>
      <c r="AD285" s="1"/>
    </row>
    <row r="286" spans="1:30" ht="18.5">
      <c r="A286" s="1"/>
      <c r="B286" s="1"/>
      <c r="C286" s="1"/>
      <c r="D286" s="1"/>
      <c r="E286" s="1"/>
      <c r="F286" s="1"/>
      <c r="G286" s="1"/>
      <c r="H286" s="1"/>
      <c r="I286" s="1"/>
      <c r="J286" s="1"/>
      <c r="K286" s="1"/>
      <c r="L286" s="1"/>
      <c r="M286" s="1"/>
      <c r="N286" s="1"/>
      <c r="O286" s="268"/>
      <c r="P286" s="1"/>
      <c r="Q286" s="1"/>
      <c r="R286" s="1"/>
      <c r="S286" s="1"/>
      <c r="T286" s="1"/>
      <c r="U286" s="1"/>
      <c r="V286" s="1"/>
      <c r="W286" s="1"/>
      <c r="X286" s="1"/>
      <c r="Y286" s="1"/>
      <c r="Z286" s="1"/>
      <c r="AA286" s="1"/>
      <c r="AB286" s="1"/>
      <c r="AC286" s="1"/>
      <c r="AD286" s="1"/>
    </row>
    <row r="287" spans="1:30" ht="18.5">
      <c r="A287" s="1"/>
      <c r="B287" s="1"/>
      <c r="C287" s="1"/>
      <c r="D287" s="1"/>
      <c r="E287" s="1"/>
      <c r="F287" s="1"/>
      <c r="G287" s="1"/>
      <c r="H287" s="1"/>
      <c r="I287" s="1"/>
      <c r="J287" s="1"/>
      <c r="K287" s="1"/>
      <c r="L287" s="1"/>
      <c r="M287" s="1"/>
      <c r="N287" s="1"/>
      <c r="O287" s="268"/>
      <c r="P287" s="1"/>
      <c r="Q287" s="1"/>
      <c r="R287" s="1"/>
      <c r="S287" s="1"/>
      <c r="T287" s="1"/>
      <c r="U287" s="1"/>
      <c r="V287" s="1"/>
      <c r="W287" s="1"/>
      <c r="X287" s="1"/>
      <c r="Y287" s="1"/>
      <c r="Z287" s="1"/>
      <c r="AA287" s="1"/>
      <c r="AB287" s="1"/>
      <c r="AC287" s="1"/>
      <c r="AD287" s="1"/>
    </row>
    <row r="288" spans="1:30" ht="18.5">
      <c r="A288" s="1"/>
      <c r="B288" s="1"/>
      <c r="C288" s="1"/>
      <c r="D288" s="1"/>
      <c r="E288" s="1"/>
      <c r="F288" s="1"/>
      <c r="G288" s="1"/>
      <c r="H288" s="1"/>
      <c r="I288" s="1"/>
      <c r="J288" s="1"/>
      <c r="K288" s="1"/>
      <c r="L288" s="1"/>
      <c r="M288" s="1"/>
      <c r="N288" s="1"/>
      <c r="O288" s="268"/>
      <c r="P288" s="1"/>
      <c r="Q288" s="1"/>
      <c r="R288" s="1"/>
      <c r="S288" s="1"/>
      <c r="T288" s="1"/>
      <c r="U288" s="1"/>
      <c r="V288" s="1"/>
      <c r="W288" s="1"/>
      <c r="X288" s="1"/>
      <c r="Y288" s="1"/>
      <c r="Z288" s="1"/>
      <c r="AA288" s="1"/>
      <c r="AB288" s="1"/>
      <c r="AC288" s="1"/>
      <c r="AD288" s="1"/>
    </row>
    <row r="289" spans="1:30" ht="18.5">
      <c r="A289" s="1"/>
      <c r="B289" s="1"/>
      <c r="C289" s="1"/>
      <c r="D289" s="1"/>
      <c r="E289" s="1"/>
      <c r="F289" s="1"/>
      <c r="G289" s="1"/>
      <c r="H289" s="1"/>
      <c r="I289" s="1"/>
      <c r="J289" s="1"/>
      <c r="K289" s="1"/>
      <c r="L289" s="1"/>
      <c r="M289" s="1"/>
      <c r="N289" s="1"/>
      <c r="O289" s="268"/>
      <c r="P289" s="1"/>
      <c r="Q289" s="1"/>
      <c r="R289" s="1"/>
      <c r="S289" s="1"/>
      <c r="T289" s="1"/>
      <c r="U289" s="1"/>
      <c r="V289" s="1"/>
      <c r="W289" s="1"/>
      <c r="X289" s="1"/>
      <c r="Y289" s="1"/>
      <c r="Z289" s="1"/>
      <c r="AA289" s="1"/>
      <c r="AB289" s="1"/>
      <c r="AC289" s="1"/>
      <c r="AD289" s="1"/>
    </row>
    <row r="290" spans="1:30" ht="18.5">
      <c r="A290" s="1"/>
      <c r="B290" s="1"/>
      <c r="C290" s="1"/>
      <c r="D290" s="1"/>
      <c r="E290" s="1"/>
      <c r="F290" s="1"/>
      <c r="G290" s="1"/>
      <c r="H290" s="1"/>
      <c r="I290" s="1"/>
      <c r="J290" s="1"/>
      <c r="K290" s="1"/>
      <c r="L290" s="1"/>
      <c r="M290" s="1"/>
      <c r="N290" s="1"/>
      <c r="O290" s="268"/>
      <c r="P290" s="1"/>
      <c r="Q290" s="1"/>
      <c r="R290" s="1"/>
      <c r="S290" s="1"/>
      <c r="T290" s="1"/>
      <c r="U290" s="1"/>
      <c r="V290" s="1"/>
      <c r="W290" s="1"/>
      <c r="X290" s="1"/>
      <c r="Y290" s="1"/>
      <c r="Z290" s="1"/>
      <c r="AA290" s="1"/>
      <c r="AB290" s="1"/>
      <c r="AC290" s="1"/>
      <c r="AD290" s="1"/>
    </row>
    <row r="291" spans="1:30" ht="18.5">
      <c r="A291" s="1"/>
      <c r="B291" s="1"/>
      <c r="C291" s="1"/>
      <c r="D291" s="1"/>
      <c r="E291" s="1"/>
      <c r="F291" s="1"/>
      <c r="G291" s="1"/>
      <c r="H291" s="1"/>
      <c r="I291" s="1"/>
      <c r="J291" s="1"/>
      <c r="K291" s="1"/>
      <c r="L291" s="1"/>
      <c r="M291" s="1"/>
      <c r="N291" s="1"/>
      <c r="O291" s="268"/>
      <c r="P291" s="1"/>
      <c r="Q291" s="1"/>
      <c r="R291" s="1"/>
      <c r="S291" s="1"/>
      <c r="T291" s="1"/>
      <c r="U291" s="1"/>
      <c r="V291" s="1"/>
      <c r="W291" s="1"/>
      <c r="X291" s="1"/>
      <c r="Y291" s="1"/>
      <c r="Z291" s="1"/>
      <c r="AA291" s="1"/>
      <c r="AB291" s="1"/>
      <c r="AC291" s="1"/>
      <c r="AD291" s="1"/>
    </row>
    <row r="292" spans="1:30" ht="18.5">
      <c r="A292" s="1"/>
      <c r="B292" s="1"/>
      <c r="C292" s="1"/>
      <c r="D292" s="1"/>
      <c r="E292" s="1"/>
      <c r="F292" s="1"/>
      <c r="G292" s="1"/>
      <c r="H292" s="1"/>
      <c r="I292" s="1"/>
      <c r="J292" s="1"/>
      <c r="K292" s="1"/>
      <c r="L292" s="1"/>
      <c r="M292" s="1"/>
      <c r="N292" s="1"/>
      <c r="O292" s="268"/>
      <c r="P292" s="1"/>
      <c r="Q292" s="1"/>
      <c r="R292" s="1"/>
      <c r="S292" s="1"/>
      <c r="T292" s="1"/>
      <c r="U292" s="1"/>
      <c r="V292" s="1"/>
      <c r="W292" s="1"/>
      <c r="X292" s="1"/>
      <c r="Y292" s="1"/>
      <c r="Z292" s="1"/>
      <c r="AA292" s="1"/>
      <c r="AB292" s="1"/>
      <c r="AC292" s="1"/>
      <c r="AD292" s="1"/>
    </row>
    <row r="293" spans="1:30" ht="18.5">
      <c r="A293" s="1"/>
      <c r="B293" s="1"/>
      <c r="C293" s="1"/>
      <c r="D293" s="1"/>
      <c r="E293" s="1"/>
      <c r="F293" s="1"/>
      <c r="G293" s="1"/>
      <c r="H293" s="1"/>
      <c r="I293" s="1"/>
      <c r="J293" s="1"/>
      <c r="K293" s="1"/>
      <c r="L293" s="1"/>
      <c r="M293" s="1"/>
      <c r="N293" s="1"/>
      <c r="O293" s="268"/>
      <c r="P293" s="1"/>
      <c r="Q293" s="1"/>
      <c r="R293" s="1"/>
      <c r="S293" s="1"/>
      <c r="T293" s="1"/>
      <c r="U293" s="1"/>
      <c r="V293" s="1"/>
      <c r="W293" s="1"/>
      <c r="X293" s="1"/>
      <c r="Y293" s="1"/>
      <c r="Z293" s="1"/>
      <c r="AA293" s="1"/>
      <c r="AB293" s="1"/>
      <c r="AC293" s="1"/>
      <c r="AD293" s="1"/>
    </row>
    <row r="294" spans="1:30" ht="18.5">
      <c r="A294" s="1"/>
      <c r="B294" s="1"/>
      <c r="C294" s="1"/>
      <c r="D294" s="1"/>
      <c r="E294" s="1"/>
      <c r="F294" s="1"/>
      <c r="G294" s="1"/>
      <c r="H294" s="1"/>
      <c r="I294" s="1"/>
      <c r="J294" s="1"/>
      <c r="K294" s="1"/>
      <c r="L294" s="1"/>
      <c r="M294" s="1"/>
      <c r="N294" s="1"/>
      <c r="O294" s="268"/>
      <c r="P294" s="1"/>
      <c r="Q294" s="1"/>
      <c r="R294" s="1"/>
      <c r="S294" s="1"/>
      <c r="T294" s="1"/>
      <c r="U294" s="1"/>
      <c r="V294" s="1"/>
      <c r="W294" s="1"/>
      <c r="X294" s="1"/>
      <c r="Y294" s="1"/>
      <c r="Z294" s="1"/>
      <c r="AA294" s="1"/>
      <c r="AB294" s="1"/>
      <c r="AC294" s="1"/>
      <c r="AD294" s="1"/>
    </row>
    <row r="295" spans="1:30" ht="18.5">
      <c r="A295" s="1"/>
      <c r="B295" s="1"/>
      <c r="C295" s="1"/>
      <c r="D295" s="1"/>
      <c r="E295" s="1"/>
      <c r="F295" s="1"/>
      <c r="G295" s="1"/>
      <c r="H295" s="1"/>
      <c r="I295" s="1"/>
      <c r="J295" s="1"/>
      <c r="K295" s="1"/>
      <c r="L295" s="1"/>
      <c r="M295" s="1"/>
      <c r="N295" s="1"/>
      <c r="O295" s="268"/>
      <c r="P295" s="1"/>
      <c r="Q295" s="1"/>
      <c r="R295" s="1"/>
      <c r="S295" s="1"/>
      <c r="T295" s="1"/>
      <c r="U295" s="1"/>
      <c r="V295" s="1"/>
      <c r="W295" s="1"/>
      <c r="X295" s="1"/>
      <c r="Y295" s="1"/>
      <c r="Z295" s="1"/>
      <c r="AA295" s="1"/>
      <c r="AB295" s="1"/>
      <c r="AC295" s="1"/>
      <c r="AD295" s="1"/>
    </row>
    <row r="296" spans="1:30" ht="18.5">
      <c r="A296" s="1"/>
      <c r="B296" s="1"/>
      <c r="C296" s="1"/>
      <c r="D296" s="1"/>
      <c r="E296" s="1"/>
      <c r="F296" s="1"/>
      <c r="G296" s="1"/>
      <c r="H296" s="1"/>
      <c r="I296" s="1"/>
      <c r="J296" s="1"/>
      <c r="K296" s="1"/>
      <c r="L296" s="1"/>
      <c r="M296" s="1"/>
      <c r="N296" s="1"/>
      <c r="O296" s="268"/>
      <c r="P296" s="1"/>
      <c r="Q296" s="1"/>
      <c r="R296" s="1"/>
      <c r="S296" s="1"/>
      <c r="T296" s="1"/>
      <c r="U296" s="1"/>
      <c r="V296" s="1"/>
      <c r="W296" s="1"/>
      <c r="X296" s="1"/>
      <c r="Y296" s="1"/>
      <c r="Z296" s="1"/>
      <c r="AA296" s="1"/>
      <c r="AB296" s="1"/>
      <c r="AC296" s="1"/>
      <c r="AD296" s="1"/>
    </row>
    <row r="297" spans="1:30" ht="18.5">
      <c r="A297" s="1"/>
      <c r="B297" s="1"/>
      <c r="C297" s="1"/>
      <c r="D297" s="1"/>
      <c r="E297" s="1"/>
      <c r="F297" s="1"/>
      <c r="G297" s="1"/>
      <c r="H297" s="1"/>
      <c r="I297" s="1"/>
      <c r="J297" s="1"/>
      <c r="K297" s="1"/>
      <c r="L297" s="1"/>
      <c r="M297" s="1"/>
      <c r="N297" s="1"/>
      <c r="O297" s="268"/>
      <c r="P297" s="1"/>
      <c r="Q297" s="1"/>
      <c r="R297" s="1"/>
      <c r="S297" s="1"/>
      <c r="T297" s="1"/>
      <c r="U297" s="1"/>
      <c r="V297" s="1"/>
      <c r="W297" s="1"/>
      <c r="X297" s="1"/>
      <c r="Y297" s="1"/>
      <c r="Z297" s="1"/>
      <c r="AA297" s="1"/>
      <c r="AB297" s="1"/>
      <c r="AC297" s="1"/>
      <c r="AD297" s="1"/>
    </row>
    <row r="298" spans="1:30" ht="18.5">
      <c r="A298" s="1"/>
      <c r="B298" s="1"/>
      <c r="C298" s="1"/>
      <c r="D298" s="1"/>
      <c r="E298" s="1"/>
      <c r="F298" s="1"/>
      <c r="G298" s="1"/>
      <c r="H298" s="1"/>
      <c r="I298" s="1"/>
      <c r="J298" s="1"/>
      <c r="K298" s="1"/>
      <c r="L298" s="1"/>
      <c r="M298" s="1"/>
      <c r="N298" s="1"/>
      <c r="O298" s="268"/>
      <c r="P298" s="1"/>
      <c r="Q298" s="1"/>
      <c r="R298" s="1"/>
      <c r="S298" s="1"/>
      <c r="T298" s="1"/>
      <c r="U298" s="1"/>
      <c r="V298" s="1"/>
      <c r="W298" s="1"/>
      <c r="X298" s="1"/>
      <c r="Y298" s="1"/>
      <c r="Z298" s="1"/>
      <c r="AA298" s="1"/>
      <c r="AB298" s="1"/>
      <c r="AC298" s="1"/>
      <c r="AD298" s="1"/>
    </row>
    <row r="299" spans="1:30" ht="18.5">
      <c r="A299" s="1"/>
      <c r="B299" s="1"/>
      <c r="C299" s="1"/>
      <c r="D299" s="1"/>
      <c r="E299" s="1"/>
      <c r="F299" s="1"/>
      <c r="G299" s="1"/>
      <c r="H299" s="1"/>
      <c r="I299" s="1"/>
      <c r="J299" s="1"/>
      <c r="K299" s="1"/>
      <c r="L299" s="1"/>
      <c r="M299" s="1"/>
      <c r="N299" s="1"/>
      <c r="O299" s="268"/>
      <c r="P299" s="1"/>
      <c r="Q299" s="1"/>
      <c r="R299" s="1"/>
      <c r="S299" s="1"/>
      <c r="T299" s="1"/>
      <c r="U299" s="1"/>
      <c r="V299" s="1"/>
      <c r="W299" s="1"/>
      <c r="X299" s="1"/>
      <c r="Y299" s="1"/>
      <c r="Z299" s="1"/>
      <c r="AA299" s="1"/>
      <c r="AB299" s="1"/>
      <c r="AC299" s="1"/>
      <c r="AD299" s="1"/>
    </row>
    <row r="300" spans="1:30" ht="18.5">
      <c r="A300" s="1"/>
      <c r="B300" s="1"/>
      <c r="C300" s="1"/>
      <c r="D300" s="1"/>
      <c r="E300" s="1"/>
      <c r="F300" s="1"/>
      <c r="G300" s="1"/>
      <c r="H300" s="1"/>
      <c r="I300" s="1"/>
      <c r="J300" s="1"/>
      <c r="K300" s="1"/>
      <c r="L300" s="1"/>
      <c r="M300" s="1"/>
      <c r="N300" s="1"/>
      <c r="O300" s="268"/>
      <c r="P300" s="1"/>
      <c r="Q300" s="1"/>
      <c r="R300" s="1"/>
      <c r="S300" s="1"/>
      <c r="T300" s="1"/>
      <c r="U300" s="1"/>
      <c r="V300" s="1"/>
      <c r="W300" s="1"/>
      <c r="X300" s="1"/>
      <c r="Y300" s="1"/>
      <c r="Z300" s="1"/>
      <c r="AA300" s="1"/>
      <c r="AB300" s="1"/>
      <c r="AC300" s="1"/>
      <c r="AD300" s="1"/>
    </row>
    <row r="301" spans="1:30" ht="18.5">
      <c r="A301" s="1"/>
      <c r="B301" s="1"/>
      <c r="C301" s="1"/>
      <c r="D301" s="1"/>
      <c r="E301" s="1"/>
      <c r="F301" s="1"/>
      <c r="G301" s="1"/>
      <c r="H301" s="1"/>
      <c r="I301" s="1"/>
      <c r="J301" s="1"/>
      <c r="K301" s="1"/>
      <c r="L301" s="1"/>
      <c r="M301" s="1"/>
      <c r="N301" s="1"/>
      <c r="O301" s="268"/>
      <c r="P301" s="1"/>
      <c r="Q301" s="1"/>
      <c r="R301" s="1"/>
      <c r="S301" s="1"/>
      <c r="T301" s="1"/>
      <c r="U301" s="1"/>
      <c r="V301" s="1"/>
      <c r="W301" s="1"/>
      <c r="X301" s="1"/>
      <c r="Y301" s="1"/>
      <c r="Z301" s="1"/>
      <c r="AA301" s="1"/>
      <c r="AB301" s="1"/>
      <c r="AC301" s="1"/>
      <c r="AD301" s="1"/>
    </row>
    <row r="302" spans="1:30" ht="18.5">
      <c r="A302" s="1"/>
      <c r="B302" s="1"/>
      <c r="C302" s="1"/>
      <c r="D302" s="1"/>
      <c r="E302" s="1"/>
      <c r="F302" s="1"/>
      <c r="G302" s="1"/>
      <c r="H302" s="1"/>
      <c r="I302" s="1"/>
      <c r="J302" s="1"/>
      <c r="K302" s="1"/>
      <c r="L302" s="1"/>
      <c r="M302" s="1"/>
      <c r="N302" s="1"/>
      <c r="O302" s="268"/>
      <c r="P302" s="1"/>
      <c r="Q302" s="1"/>
      <c r="R302" s="1"/>
      <c r="S302" s="1"/>
      <c r="T302" s="1"/>
      <c r="U302" s="1"/>
      <c r="V302" s="1"/>
      <c r="W302" s="1"/>
      <c r="X302" s="1"/>
      <c r="Y302" s="1"/>
      <c r="Z302" s="1"/>
      <c r="AA302" s="1"/>
      <c r="AB302" s="1"/>
      <c r="AC302" s="1"/>
      <c r="AD302" s="1"/>
    </row>
    <row r="303" spans="1:30" ht="18.5">
      <c r="A303" s="1"/>
      <c r="B303" s="1"/>
      <c r="C303" s="1"/>
      <c r="D303" s="1"/>
      <c r="E303" s="1"/>
      <c r="F303" s="1"/>
      <c r="G303" s="1"/>
      <c r="H303" s="1"/>
      <c r="I303" s="1"/>
      <c r="J303" s="1"/>
      <c r="K303" s="1"/>
      <c r="L303" s="1"/>
      <c r="M303" s="1"/>
      <c r="N303" s="1"/>
      <c r="O303" s="268"/>
      <c r="P303" s="1"/>
      <c r="Q303" s="1"/>
      <c r="R303" s="1"/>
      <c r="S303" s="1"/>
      <c r="T303" s="1"/>
      <c r="U303" s="1"/>
      <c r="V303" s="1"/>
      <c r="W303" s="1"/>
      <c r="X303" s="1"/>
      <c r="Y303" s="1"/>
      <c r="Z303" s="1"/>
      <c r="AA303" s="1"/>
      <c r="AB303" s="1"/>
      <c r="AC303" s="1"/>
      <c r="AD303" s="1"/>
    </row>
    <row r="304" spans="1:30" ht="18.5">
      <c r="A304" s="1"/>
      <c r="B304" s="1"/>
      <c r="C304" s="1"/>
      <c r="D304" s="1"/>
      <c r="E304" s="1"/>
      <c r="F304" s="1"/>
      <c r="G304" s="1"/>
      <c r="H304" s="1"/>
      <c r="I304" s="1"/>
      <c r="J304" s="1"/>
      <c r="K304" s="1"/>
      <c r="L304" s="1"/>
      <c r="M304" s="1"/>
      <c r="N304" s="1"/>
      <c r="O304" s="268"/>
      <c r="P304" s="1"/>
      <c r="Q304" s="1"/>
      <c r="R304" s="1"/>
      <c r="S304" s="1"/>
      <c r="T304" s="1"/>
      <c r="U304" s="1"/>
      <c r="V304" s="1"/>
      <c r="W304" s="1"/>
      <c r="X304" s="1"/>
      <c r="Y304" s="1"/>
      <c r="Z304" s="1"/>
      <c r="AA304" s="1"/>
      <c r="AB304" s="1"/>
      <c r="AC304" s="1"/>
      <c r="AD304" s="1"/>
    </row>
    <row r="305" spans="1:30" ht="18.5">
      <c r="A305" s="1"/>
      <c r="B305" s="1"/>
      <c r="C305" s="1"/>
      <c r="D305" s="1"/>
      <c r="E305" s="1"/>
      <c r="F305" s="1"/>
      <c r="G305" s="1"/>
      <c r="H305" s="1"/>
      <c r="I305" s="1"/>
      <c r="J305" s="1"/>
      <c r="K305" s="1"/>
      <c r="L305" s="1"/>
      <c r="M305" s="1"/>
      <c r="N305" s="1"/>
      <c r="O305" s="268"/>
      <c r="P305" s="1"/>
      <c r="Q305" s="1"/>
      <c r="R305" s="1"/>
      <c r="S305" s="1"/>
      <c r="T305" s="1"/>
      <c r="U305" s="1"/>
      <c r="V305" s="1"/>
      <c r="W305" s="1"/>
      <c r="X305" s="1"/>
      <c r="Y305" s="1"/>
      <c r="Z305" s="1"/>
      <c r="AA305" s="1"/>
      <c r="AB305" s="1"/>
      <c r="AC305" s="1"/>
      <c r="AD305" s="1"/>
    </row>
    <row r="306" spans="1:30" ht="18.5">
      <c r="A306" s="1"/>
      <c r="B306" s="1"/>
      <c r="C306" s="1"/>
      <c r="D306" s="1"/>
      <c r="E306" s="1"/>
      <c r="F306" s="1"/>
      <c r="G306" s="1"/>
      <c r="H306" s="1"/>
      <c r="I306" s="1"/>
      <c r="J306" s="1"/>
      <c r="K306" s="1"/>
      <c r="L306" s="1"/>
      <c r="M306" s="1"/>
      <c r="N306" s="1"/>
      <c r="O306" s="268"/>
      <c r="P306" s="1"/>
      <c r="Q306" s="1"/>
      <c r="R306" s="1"/>
      <c r="S306" s="1"/>
      <c r="T306" s="1"/>
      <c r="U306" s="1"/>
      <c r="V306" s="1"/>
      <c r="W306" s="1"/>
      <c r="X306" s="1"/>
      <c r="Y306" s="1"/>
      <c r="Z306" s="1"/>
      <c r="AA306" s="1"/>
      <c r="AB306" s="1"/>
      <c r="AC306" s="1"/>
      <c r="AD306" s="1"/>
    </row>
    <row r="307" spans="1:30" ht="18.5">
      <c r="A307" s="1"/>
      <c r="B307" s="1"/>
      <c r="C307" s="1"/>
      <c r="D307" s="1"/>
      <c r="E307" s="1"/>
      <c r="F307" s="1"/>
      <c r="G307" s="1"/>
      <c r="H307" s="1"/>
      <c r="I307" s="1"/>
      <c r="J307" s="1"/>
      <c r="K307" s="1"/>
      <c r="L307" s="1"/>
      <c r="M307" s="1"/>
      <c r="N307" s="1"/>
      <c r="O307" s="268"/>
      <c r="P307" s="1"/>
      <c r="Q307" s="1"/>
      <c r="R307" s="1"/>
      <c r="S307" s="1"/>
      <c r="T307" s="1"/>
      <c r="U307" s="1"/>
      <c r="V307" s="1"/>
      <c r="W307" s="1"/>
      <c r="X307" s="1"/>
      <c r="Y307" s="1"/>
      <c r="Z307" s="1"/>
      <c r="AA307" s="1"/>
      <c r="AB307" s="1"/>
      <c r="AC307" s="1"/>
      <c r="AD307" s="1"/>
    </row>
    <row r="308" spans="1:30" ht="18.5">
      <c r="A308" s="1"/>
      <c r="B308" s="1"/>
      <c r="C308" s="1"/>
      <c r="D308" s="1"/>
      <c r="E308" s="1"/>
      <c r="F308" s="1"/>
      <c r="G308" s="1"/>
      <c r="H308" s="1"/>
      <c r="I308" s="1"/>
      <c r="J308" s="1"/>
      <c r="K308" s="1"/>
      <c r="L308" s="1"/>
      <c r="M308" s="1"/>
      <c r="N308" s="1"/>
      <c r="O308" s="268"/>
      <c r="P308" s="1"/>
      <c r="Q308" s="1"/>
      <c r="R308" s="1"/>
      <c r="S308" s="1"/>
      <c r="T308" s="1"/>
      <c r="U308" s="1"/>
      <c r="V308" s="1"/>
      <c r="W308" s="1"/>
      <c r="X308" s="1"/>
      <c r="Y308" s="1"/>
      <c r="Z308" s="1"/>
      <c r="AA308" s="1"/>
      <c r="AB308" s="1"/>
      <c r="AC308" s="1"/>
      <c r="AD308" s="1"/>
    </row>
    <row r="309" spans="1:30" ht="18.5">
      <c r="A309" s="1"/>
      <c r="B309" s="1"/>
      <c r="C309" s="1"/>
      <c r="D309" s="1"/>
      <c r="E309" s="1"/>
      <c r="F309" s="1"/>
      <c r="G309" s="1"/>
      <c r="H309" s="1"/>
      <c r="I309" s="1"/>
      <c r="J309" s="1"/>
      <c r="K309" s="1"/>
      <c r="L309" s="1"/>
      <c r="M309" s="1"/>
      <c r="N309" s="1"/>
      <c r="O309" s="268"/>
      <c r="P309" s="1"/>
      <c r="Q309" s="1"/>
      <c r="R309" s="1"/>
      <c r="S309" s="1"/>
      <c r="T309" s="1"/>
      <c r="U309" s="1"/>
      <c r="V309" s="1"/>
      <c r="W309" s="1"/>
      <c r="X309" s="1"/>
      <c r="Y309" s="1"/>
      <c r="Z309" s="1"/>
      <c r="AA309" s="1"/>
      <c r="AB309" s="1"/>
      <c r="AC309" s="1"/>
      <c r="AD309" s="1"/>
    </row>
    <row r="310" spans="1:30" ht="18.5">
      <c r="A310" s="1"/>
      <c r="B310" s="1"/>
      <c r="C310" s="1"/>
      <c r="D310" s="1"/>
      <c r="E310" s="1"/>
      <c r="F310" s="1"/>
      <c r="G310" s="1"/>
      <c r="H310" s="1"/>
      <c r="I310" s="1"/>
      <c r="J310" s="1"/>
      <c r="K310" s="1"/>
      <c r="L310" s="1"/>
      <c r="M310" s="1"/>
      <c r="N310" s="1"/>
      <c r="O310" s="268"/>
      <c r="P310" s="1"/>
      <c r="Q310" s="1"/>
      <c r="R310" s="1"/>
      <c r="S310" s="1"/>
      <c r="T310" s="1"/>
      <c r="U310" s="1"/>
      <c r="V310" s="1"/>
      <c r="W310" s="1"/>
      <c r="X310" s="1"/>
      <c r="Y310" s="1"/>
      <c r="Z310" s="1"/>
      <c r="AA310" s="1"/>
      <c r="AB310" s="1"/>
      <c r="AC310" s="1"/>
      <c r="AD310" s="1"/>
    </row>
    <row r="311" spans="1:30" ht="18.5">
      <c r="A311" s="1"/>
      <c r="B311" s="1"/>
      <c r="C311" s="1"/>
      <c r="D311" s="1"/>
      <c r="E311" s="1"/>
      <c r="F311" s="1"/>
      <c r="G311" s="1"/>
      <c r="H311" s="1"/>
      <c r="I311" s="1"/>
      <c r="J311" s="1"/>
      <c r="K311" s="1"/>
      <c r="L311" s="1"/>
      <c r="M311" s="1"/>
      <c r="N311" s="1"/>
      <c r="O311" s="268"/>
      <c r="P311" s="1"/>
      <c r="Q311" s="1"/>
      <c r="R311" s="1"/>
      <c r="S311" s="1"/>
      <c r="T311" s="1"/>
      <c r="U311" s="1"/>
      <c r="V311" s="1"/>
      <c r="W311" s="1"/>
      <c r="X311" s="1"/>
      <c r="Y311" s="1"/>
      <c r="Z311" s="1"/>
      <c r="AA311" s="1"/>
      <c r="AB311" s="1"/>
      <c r="AC311" s="1"/>
      <c r="AD311" s="1"/>
    </row>
    <row r="312" spans="1:30" ht="18.5">
      <c r="A312" s="1"/>
      <c r="B312" s="1"/>
      <c r="C312" s="1"/>
      <c r="D312" s="1"/>
      <c r="E312" s="1"/>
      <c r="F312" s="1"/>
      <c r="G312" s="1"/>
      <c r="H312" s="1"/>
      <c r="I312" s="1"/>
      <c r="J312" s="1"/>
      <c r="K312" s="1"/>
      <c r="L312" s="1"/>
      <c r="M312" s="1"/>
      <c r="N312" s="1"/>
      <c r="O312" s="268"/>
      <c r="P312" s="1"/>
      <c r="Q312" s="1"/>
      <c r="R312" s="1"/>
      <c r="S312" s="1"/>
      <c r="T312" s="1"/>
      <c r="U312" s="1"/>
      <c r="V312" s="1"/>
      <c r="W312" s="1"/>
      <c r="X312" s="1"/>
      <c r="Y312" s="1"/>
      <c r="Z312" s="1"/>
      <c r="AA312" s="1"/>
      <c r="AB312" s="1"/>
      <c r="AC312" s="1"/>
      <c r="AD312" s="1"/>
    </row>
    <row r="313" spans="1:30" ht="18.5">
      <c r="A313" s="1"/>
      <c r="B313" s="1"/>
      <c r="C313" s="1"/>
      <c r="D313" s="1"/>
      <c r="E313" s="1"/>
      <c r="F313" s="1"/>
      <c r="G313" s="1"/>
      <c r="H313" s="1"/>
      <c r="I313" s="1"/>
      <c r="J313" s="1"/>
      <c r="K313" s="1"/>
      <c r="L313" s="1"/>
      <c r="M313" s="1"/>
      <c r="N313" s="1"/>
      <c r="O313" s="268"/>
      <c r="P313" s="1"/>
      <c r="Q313" s="1"/>
      <c r="R313" s="1"/>
      <c r="S313" s="1"/>
      <c r="T313" s="1"/>
      <c r="U313" s="1"/>
      <c r="V313" s="1"/>
      <c r="W313" s="1"/>
      <c r="X313" s="1"/>
      <c r="Y313" s="1"/>
      <c r="Z313" s="1"/>
      <c r="AA313" s="1"/>
      <c r="AB313" s="1"/>
      <c r="AC313" s="1"/>
      <c r="AD313" s="1"/>
    </row>
    <row r="314" spans="1:30" ht="18.5">
      <c r="A314" s="1"/>
      <c r="B314" s="1"/>
      <c r="C314" s="1"/>
      <c r="D314" s="1"/>
      <c r="E314" s="1"/>
      <c r="F314" s="1"/>
      <c r="G314" s="1"/>
      <c r="H314" s="1"/>
      <c r="I314" s="1"/>
      <c r="J314" s="1"/>
      <c r="K314" s="1"/>
      <c r="L314" s="1"/>
      <c r="M314" s="1"/>
      <c r="N314" s="1"/>
      <c r="O314" s="268"/>
      <c r="P314" s="1"/>
      <c r="Q314" s="1"/>
      <c r="R314" s="1"/>
      <c r="S314" s="1"/>
      <c r="T314" s="1"/>
      <c r="U314" s="1"/>
      <c r="V314" s="1"/>
      <c r="W314" s="1"/>
      <c r="X314" s="1"/>
      <c r="Y314" s="1"/>
      <c r="Z314" s="1"/>
      <c r="AA314" s="1"/>
      <c r="AB314" s="1"/>
      <c r="AC314" s="1"/>
      <c r="AD314" s="1"/>
    </row>
    <row r="315" spans="1:30" ht="18.5">
      <c r="A315" s="1"/>
      <c r="B315" s="1"/>
      <c r="C315" s="1"/>
      <c r="D315" s="1"/>
      <c r="E315" s="1"/>
      <c r="F315" s="1"/>
      <c r="G315" s="1"/>
      <c r="H315" s="1"/>
      <c r="I315" s="1"/>
      <c r="J315" s="1"/>
      <c r="K315" s="1"/>
      <c r="L315" s="1"/>
      <c r="M315" s="1"/>
      <c r="N315" s="1"/>
      <c r="O315" s="268"/>
      <c r="P315" s="1"/>
      <c r="Q315" s="1"/>
      <c r="R315" s="1"/>
      <c r="S315" s="1"/>
      <c r="T315" s="1"/>
      <c r="U315" s="1"/>
      <c r="V315" s="1"/>
      <c r="W315" s="1"/>
      <c r="X315" s="1"/>
      <c r="Y315" s="1"/>
      <c r="Z315" s="1"/>
      <c r="AA315" s="1"/>
      <c r="AB315" s="1"/>
      <c r="AC315" s="1"/>
      <c r="AD315" s="1"/>
    </row>
    <row r="316" spans="1:30" ht="18.5">
      <c r="A316" s="1"/>
      <c r="B316" s="1"/>
      <c r="C316" s="1"/>
      <c r="D316" s="1"/>
      <c r="E316" s="1"/>
      <c r="F316" s="1"/>
      <c r="G316" s="1"/>
      <c r="H316" s="1"/>
      <c r="I316" s="1"/>
      <c r="J316" s="1"/>
      <c r="K316" s="1"/>
      <c r="L316" s="1"/>
      <c r="M316" s="1"/>
      <c r="N316" s="1"/>
      <c r="O316" s="268"/>
      <c r="P316" s="1"/>
      <c r="Q316" s="1"/>
      <c r="R316" s="1"/>
      <c r="S316" s="1"/>
      <c r="T316" s="1"/>
      <c r="U316" s="1"/>
      <c r="V316" s="1"/>
      <c r="W316" s="1"/>
      <c r="X316" s="1"/>
      <c r="Y316" s="1"/>
      <c r="Z316" s="1"/>
      <c r="AA316" s="1"/>
      <c r="AB316" s="1"/>
      <c r="AC316" s="1"/>
      <c r="AD316" s="1"/>
    </row>
    <row r="317" spans="1:30" ht="18.5">
      <c r="A317" s="1"/>
      <c r="B317" s="1"/>
      <c r="C317" s="1"/>
      <c r="D317" s="1"/>
      <c r="E317" s="1"/>
      <c r="F317" s="1"/>
      <c r="G317" s="1"/>
      <c r="H317" s="1"/>
      <c r="I317" s="1"/>
      <c r="J317" s="1"/>
      <c r="K317" s="1"/>
      <c r="L317" s="1"/>
      <c r="M317" s="1"/>
      <c r="N317" s="1"/>
      <c r="O317" s="268"/>
      <c r="P317" s="1"/>
      <c r="Q317" s="1"/>
      <c r="R317" s="1"/>
      <c r="S317" s="1"/>
      <c r="T317" s="1"/>
      <c r="U317" s="1"/>
      <c r="V317" s="1"/>
      <c r="W317" s="1"/>
      <c r="X317" s="1"/>
      <c r="Y317" s="1"/>
      <c r="Z317" s="1"/>
      <c r="AA317" s="1"/>
      <c r="AB317" s="1"/>
      <c r="AC317" s="1"/>
      <c r="AD317" s="1"/>
    </row>
    <row r="318" spans="1:30" ht="18.5">
      <c r="A318" s="1"/>
      <c r="B318" s="1"/>
      <c r="C318" s="1"/>
      <c r="D318" s="1"/>
      <c r="E318" s="1"/>
      <c r="F318" s="1"/>
      <c r="G318" s="1"/>
      <c r="H318" s="1"/>
      <c r="I318" s="1"/>
      <c r="J318" s="1"/>
      <c r="K318" s="1"/>
      <c r="L318" s="1"/>
      <c r="M318" s="1"/>
      <c r="N318" s="1"/>
      <c r="O318" s="268"/>
      <c r="P318" s="1"/>
      <c r="Q318" s="1"/>
      <c r="R318" s="1"/>
      <c r="S318" s="1"/>
      <c r="T318" s="1"/>
      <c r="U318" s="1"/>
      <c r="V318" s="1"/>
      <c r="W318" s="1"/>
      <c r="X318" s="1"/>
      <c r="Y318" s="1"/>
      <c r="Z318" s="1"/>
      <c r="AA318" s="1"/>
      <c r="AB318" s="1"/>
      <c r="AC318" s="1"/>
      <c r="AD318" s="1"/>
    </row>
    <row r="319" spans="1:30" ht="18.5">
      <c r="A319" s="1"/>
      <c r="B319" s="1"/>
      <c r="C319" s="1"/>
      <c r="D319" s="1"/>
      <c r="E319" s="1"/>
      <c r="F319" s="1"/>
      <c r="G319" s="1"/>
      <c r="H319" s="1"/>
      <c r="I319" s="1"/>
      <c r="J319" s="1"/>
      <c r="K319" s="1"/>
      <c r="L319" s="1"/>
      <c r="M319" s="1"/>
      <c r="N319" s="1"/>
      <c r="O319" s="268"/>
      <c r="P319" s="1"/>
      <c r="Q319" s="1"/>
      <c r="R319" s="1"/>
      <c r="S319" s="1"/>
      <c r="T319" s="1"/>
      <c r="U319" s="1"/>
      <c r="V319" s="1"/>
      <c r="W319" s="1"/>
      <c r="X319" s="1"/>
      <c r="Y319" s="1"/>
      <c r="Z319" s="1"/>
      <c r="AA319" s="1"/>
      <c r="AB319" s="1"/>
      <c r="AC319" s="1"/>
      <c r="AD319" s="1"/>
    </row>
    <row r="320" spans="1:30" ht="18.5">
      <c r="A320" s="1"/>
      <c r="B320" s="1"/>
      <c r="C320" s="1"/>
      <c r="D320" s="1"/>
      <c r="E320" s="1"/>
      <c r="F320" s="1"/>
      <c r="G320" s="1"/>
      <c r="H320" s="1"/>
      <c r="I320" s="1"/>
      <c r="J320" s="1"/>
      <c r="K320" s="1"/>
      <c r="L320" s="1"/>
      <c r="M320" s="1"/>
      <c r="N320" s="1"/>
      <c r="O320" s="268"/>
      <c r="P320" s="1"/>
      <c r="Q320" s="1"/>
      <c r="R320" s="1"/>
      <c r="S320" s="1"/>
      <c r="T320" s="1"/>
      <c r="U320" s="1"/>
      <c r="V320" s="1"/>
      <c r="W320" s="1"/>
      <c r="X320" s="1"/>
      <c r="Y320" s="1"/>
      <c r="Z320" s="1"/>
      <c r="AA320" s="1"/>
      <c r="AB320" s="1"/>
      <c r="AC320" s="1"/>
      <c r="AD320" s="1"/>
    </row>
    <row r="321" spans="1:30" ht="18.5">
      <c r="A321" s="1"/>
      <c r="B321" s="1"/>
      <c r="C321" s="1"/>
      <c r="D321" s="1"/>
      <c r="E321" s="1"/>
      <c r="F321" s="1"/>
      <c r="G321" s="1"/>
      <c r="H321" s="1"/>
      <c r="I321" s="1"/>
      <c r="J321" s="1"/>
      <c r="K321" s="1"/>
      <c r="L321" s="1"/>
      <c r="M321" s="1"/>
      <c r="N321" s="1"/>
      <c r="O321" s="268"/>
      <c r="P321" s="1"/>
      <c r="Q321" s="1"/>
      <c r="R321" s="1"/>
      <c r="S321" s="1"/>
      <c r="T321" s="1"/>
      <c r="U321" s="1"/>
      <c r="V321" s="1"/>
      <c r="W321" s="1"/>
      <c r="X321" s="1"/>
      <c r="Y321" s="1"/>
      <c r="Z321" s="1"/>
      <c r="AA321" s="1"/>
      <c r="AB321" s="1"/>
      <c r="AC321" s="1"/>
      <c r="AD321" s="1"/>
    </row>
    <row r="322" spans="1:30" ht="18.5">
      <c r="A322" s="1"/>
      <c r="B322" s="1"/>
      <c r="C322" s="1"/>
      <c r="D322" s="1"/>
      <c r="E322" s="1"/>
      <c r="F322" s="1"/>
      <c r="G322" s="1"/>
      <c r="H322" s="1"/>
      <c r="I322" s="1"/>
      <c r="J322" s="1"/>
      <c r="K322" s="1"/>
      <c r="L322" s="1"/>
      <c r="M322" s="1"/>
      <c r="N322" s="1"/>
      <c r="O322" s="268"/>
      <c r="P322" s="1"/>
      <c r="Q322" s="1"/>
      <c r="R322" s="1"/>
      <c r="S322" s="1"/>
      <c r="T322" s="1"/>
      <c r="U322" s="1"/>
      <c r="V322" s="1"/>
      <c r="W322" s="1"/>
      <c r="X322" s="1"/>
      <c r="Y322" s="1"/>
      <c r="Z322" s="1"/>
      <c r="AA322" s="1"/>
      <c r="AB322" s="1"/>
      <c r="AC322" s="1"/>
      <c r="AD322" s="1"/>
    </row>
    <row r="323" spans="1:30" ht="18.5">
      <c r="A323" s="1"/>
      <c r="B323" s="1"/>
      <c r="C323" s="1"/>
      <c r="D323" s="1"/>
      <c r="E323" s="1"/>
      <c r="F323" s="1"/>
      <c r="G323" s="1"/>
      <c r="H323" s="1"/>
      <c r="I323" s="1"/>
      <c r="J323" s="1"/>
      <c r="K323" s="1"/>
      <c r="L323" s="1"/>
      <c r="M323" s="1"/>
      <c r="N323" s="1"/>
      <c r="O323" s="268"/>
      <c r="P323" s="1"/>
      <c r="Q323" s="1"/>
      <c r="R323" s="1"/>
      <c r="S323" s="1"/>
      <c r="T323" s="1"/>
      <c r="U323" s="1"/>
      <c r="V323" s="1"/>
      <c r="W323" s="1"/>
      <c r="X323" s="1"/>
      <c r="Y323" s="1"/>
      <c r="Z323" s="1"/>
      <c r="AA323" s="1"/>
      <c r="AB323" s="1"/>
      <c r="AC323" s="1"/>
      <c r="AD323" s="1"/>
    </row>
    <row r="324" spans="1:30" ht="18.5">
      <c r="A324" s="1"/>
      <c r="B324" s="1"/>
      <c r="C324" s="1"/>
      <c r="D324" s="1"/>
      <c r="E324" s="1"/>
      <c r="F324" s="1"/>
      <c r="G324" s="1"/>
      <c r="H324" s="1"/>
      <c r="I324" s="1"/>
      <c r="J324" s="1"/>
      <c r="K324" s="1"/>
      <c r="L324" s="1"/>
      <c r="M324" s="1"/>
      <c r="N324" s="1"/>
      <c r="O324" s="268"/>
      <c r="P324" s="1"/>
      <c r="Q324" s="1"/>
      <c r="R324" s="1"/>
      <c r="S324" s="1"/>
      <c r="T324" s="1"/>
      <c r="U324" s="1"/>
      <c r="V324" s="1"/>
      <c r="W324" s="1"/>
      <c r="X324" s="1"/>
      <c r="Y324" s="1"/>
      <c r="Z324" s="1"/>
      <c r="AA324" s="1"/>
      <c r="AB324" s="1"/>
      <c r="AC324" s="1"/>
      <c r="AD324" s="1"/>
    </row>
    <row r="325" spans="1:30" ht="18.5">
      <c r="A325" s="1"/>
      <c r="B325" s="1"/>
      <c r="C325" s="1"/>
      <c r="D325" s="1"/>
      <c r="E325" s="1"/>
      <c r="F325" s="1"/>
      <c r="G325" s="1"/>
      <c r="H325" s="1"/>
      <c r="I325" s="1"/>
      <c r="J325" s="1"/>
      <c r="K325" s="1"/>
      <c r="L325" s="1"/>
      <c r="M325" s="1"/>
      <c r="N325" s="1"/>
      <c r="O325" s="268"/>
      <c r="P325" s="1"/>
      <c r="Q325" s="1"/>
      <c r="R325" s="1"/>
      <c r="S325" s="1"/>
      <c r="T325" s="1"/>
      <c r="U325" s="1"/>
      <c r="V325" s="1"/>
      <c r="W325" s="1"/>
      <c r="X325" s="1"/>
      <c r="Y325" s="1"/>
      <c r="Z325" s="1"/>
      <c r="AA325" s="1"/>
      <c r="AB325" s="1"/>
      <c r="AC325" s="1"/>
      <c r="AD325" s="1"/>
    </row>
    <row r="326" spans="1:30" ht="18.5">
      <c r="A326" s="1"/>
      <c r="B326" s="1"/>
      <c r="C326" s="1"/>
      <c r="D326" s="1"/>
      <c r="E326" s="1"/>
      <c r="F326" s="1"/>
      <c r="G326" s="1"/>
      <c r="H326" s="1"/>
      <c r="I326" s="1"/>
      <c r="J326" s="1"/>
      <c r="K326" s="1"/>
      <c r="L326" s="1"/>
      <c r="M326" s="1"/>
      <c r="N326" s="1"/>
      <c r="O326" s="268"/>
      <c r="P326" s="1"/>
      <c r="Q326" s="1"/>
      <c r="R326" s="1"/>
      <c r="S326" s="1"/>
      <c r="T326" s="1"/>
      <c r="U326" s="1"/>
      <c r="V326" s="1"/>
      <c r="W326" s="1"/>
      <c r="X326" s="1"/>
      <c r="Y326" s="1"/>
      <c r="Z326" s="1"/>
      <c r="AA326" s="1"/>
      <c r="AB326" s="1"/>
      <c r="AC326" s="1"/>
      <c r="AD326" s="1"/>
    </row>
    <row r="327" spans="1:30" ht="18.5">
      <c r="A327" s="1"/>
      <c r="B327" s="1"/>
      <c r="C327" s="1"/>
      <c r="D327" s="1"/>
      <c r="E327" s="1"/>
      <c r="F327" s="1"/>
      <c r="G327" s="1"/>
      <c r="H327" s="1"/>
      <c r="I327" s="1"/>
      <c r="J327" s="1"/>
      <c r="K327" s="1"/>
      <c r="L327" s="1"/>
      <c r="M327" s="1"/>
      <c r="N327" s="1"/>
      <c r="O327" s="268"/>
      <c r="P327" s="1"/>
      <c r="Q327" s="1"/>
      <c r="R327" s="1"/>
      <c r="S327" s="1"/>
      <c r="T327" s="1"/>
      <c r="U327" s="1"/>
      <c r="V327" s="1"/>
      <c r="W327" s="1"/>
      <c r="X327" s="1"/>
      <c r="Y327" s="1"/>
      <c r="Z327" s="1"/>
      <c r="AA327" s="1"/>
      <c r="AB327" s="1"/>
      <c r="AC327" s="1"/>
      <c r="AD327" s="1"/>
    </row>
    <row r="328" spans="1:30" ht="18.5">
      <c r="A328" s="1"/>
      <c r="B328" s="1"/>
      <c r="C328" s="1"/>
      <c r="D328" s="1"/>
      <c r="E328" s="1"/>
      <c r="F328" s="1"/>
      <c r="G328" s="1"/>
      <c r="H328" s="1"/>
      <c r="I328" s="1"/>
      <c r="J328" s="1"/>
      <c r="K328" s="1"/>
      <c r="L328" s="1"/>
      <c r="M328" s="1"/>
      <c r="N328" s="1"/>
      <c r="O328" s="268"/>
      <c r="P328" s="1"/>
      <c r="Q328" s="1"/>
      <c r="R328" s="1"/>
      <c r="S328" s="1"/>
      <c r="T328" s="1"/>
      <c r="U328" s="1"/>
      <c r="V328" s="1"/>
      <c r="W328" s="1"/>
      <c r="X328" s="1"/>
      <c r="Y328" s="1"/>
      <c r="Z328" s="1"/>
      <c r="AA328" s="1"/>
      <c r="AB328" s="1"/>
      <c r="AC328" s="1"/>
      <c r="AD328" s="1"/>
    </row>
    <row r="329" spans="1:30" ht="18.5">
      <c r="A329" s="1"/>
      <c r="B329" s="1"/>
      <c r="C329" s="1"/>
      <c r="D329" s="1"/>
      <c r="E329" s="1"/>
      <c r="F329" s="1"/>
      <c r="G329" s="1"/>
      <c r="H329" s="1"/>
      <c r="I329" s="1"/>
      <c r="J329" s="1"/>
      <c r="K329" s="1"/>
      <c r="L329" s="1"/>
      <c r="M329" s="1"/>
      <c r="N329" s="1"/>
      <c r="O329" s="268"/>
      <c r="P329" s="1"/>
      <c r="Q329" s="1"/>
      <c r="R329" s="1"/>
      <c r="S329" s="1"/>
      <c r="T329" s="1"/>
      <c r="U329" s="1"/>
      <c r="V329" s="1"/>
      <c r="W329" s="1"/>
      <c r="X329" s="1"/>
      <c r="Y329" s="1"/>
      <c r="Z329" s="1"/>
      <c r="AA329" s="1"/>
      <c r="AB329" s="1"/>
      <c r="AC329" s="1"/>
      <c r="AD329" s="1"/>
    </row>
    <row r="330" spans="1:30" ht="18.5">
      <c r="A330" s="1"/>
      <c r="B330" s="1"/>
      <c r="C330" s="1"/>
      <c r="D330" s="1"/>
      <c r="E330" s="1"/>
      <c r="F330" s="1"/>
      <c r="G330" s="1"/>
      <c r="H330" s="1"/>
      <c r="I330" s="1"/>
      <c r="J330" s="1"/>
      <c r="K330" s="1"/>
      <c r="L330" s="1"/>
      <c r="M330" s="1"/>
      <c r="N330" s="1"/>
      <c r="O330" s="268"/>
      <c r="P330" s="1"/>
      <c r="Q330" s="1"/>
      <c r="R330" s="1"/>
      <c r="S330" s="1"/>
      <c r="T330" s="1"/>
      <c r="U330" s="1"/>
      <c r="V330" s="1"/>
      <c r="W330" s="1"/>
      <c r="X330" s="1"/>
      <c r="Y330" s="1"/>
      <c r="Z330" s="1"/>
      <c r="AA330" s="1"/>
      <c r="AB330" s="1"/>
      <c r="AC330" s="1"/>
      <c r="AD330" s="1"/>
    </row>
    <row r="331" spans="1:30" ht="18.5">
      <c r="A331" s="1"/>
      <c r="B331" s="1"/>
      <c r="C331" s="1"/>
      <c r="D331" s="1"/>
      <c r="E331" s="1"/>
      <c r="F331" s="1"/>
      <c r="G331" s="1"/>
      <c r="H331" s="1"/>
      <c r="I331" s="1"/>
      <c r="J331" s="1"/>
      <c r="K331" s="1"/>
      <c r="L331" s="1"/>
      <c r="M331" s="1"/>
      <c r="N331" s="1"/>
      <c r="O331" s="268"/>
      <c r="P331" s="1"/>
      <c r="Q331" s="1"/>
      <c r="R331" s="1"/>
      <c r="S331" s="1"/>
      <c r="T331" s="1"/>
      <c r="U331" s="1"/>
      <c r="V331" s="1"/>
      <c r="W331" s="1"/>
      <c r="X331" s="1"/>
      <c r="Y331" s="1"/>
      <c r="Z331" s="1"/>
      <c r="AA331" s="1"/>
      <c r="AB331" s="1"/>
      <c r="AC331" s="1"/>
      <c r="AD331" s="1"/>
    </row>
    <row r="332" spans="1:30" ht="18.5">
      <c r="A332" s="1"/>
      <c r="B332" s="1"/>
      <c r="C332" s="1"/>
      <c r="D332" s="1"/>
      <c r="E332" s="1"/>
      <c r="F332" s="1"/>
      <c r="G332" s="1"/>
      <c r="H332" s="1"/>
      <c r="I332" s="1"/>
      <c r="J332" s="1"/>
      <c r="K332" s="1"/>
      <c r="L332" s="1"/>
      <c r="M332" s="1"/>
      <c r="N332" s="1"/>
      <c r="O332" s="268"/>
      <c r="P332" s="1"/>
      <c r="Q332" s="1"/>
      <c r="R332" s="1"/>
      <c r="S332" s="1"/>
      <c r="T332" s="1"/>
      <c r="U332" s="1"/>
      <c r="V332" s="1"/>
      <c r="W332" s="1"/>
      <c r="X332" s="1"/>
      <c r="Y332" s="1"/>
      <c r="Z332" s="1"/>
      <c r="AA332" s="1"/>
      <c r="AB332" s="1"/>
      <c r="AC332" s="1"/>
      <c r="AD332" s="1"/>
    </row>
    <row r="333" spans="1:30" ht="18.5">
      <c r="A333" s="1"/>
      <c r="B333" s="1"/>
      <c r="C333" s="1"/>
      <c r="D333" s="1"/>
      <c r="E333" s="1"/>
      <c r="F333" s="1"/>
      <c r="G333" s="1"/>
      <c r="H333" s="1"/>
      <c r="I333" s="1"/>
      <c r="J333" s="1"/>
      <c r="K333" s="1"/>
      <c r="L333" s="1"/>
      <c r="M333" s="1"/>
      <c r="N333" s="1"/>
      <c r="O333" s="268"/>
      <c r="P333" s="1"/>
      <c r="Q333" s="1"/>
      <c r="R333" s="1"/>
      <c r="S333" s="1"/>
      <c r="T333" s="1"/>
      <c r="U333" s="1"/>
      <c r="V333" s="1"/>
      <c r="W333" s="1"/>
      <c r="X333" s="1"/>
      <c r="Y333" s="1"/>
      <c r="Z333" s="1"/>
      <c r="AA333" s="1"/>
      <c r="AB333" s="1"/>
      <c r="AC333" s="1"/>
      <c r="AD333" s="1"/>
    </row>
    <row r="334" spans="1:30" ht="18.5">
      <c r="A334" s="1"/>
      <c r="B334" s="1"/>
      <c r="C334" s="1"/>
      <c r="D334" s="1"/>
      <c r="E334" s="1"/>
      <c r="F334" s="1"/>
      <c r="G334" s="1"/>
      <c r="H334" s="1"/>
      <c r="I334" s="1"/>
      <c r="J334" s="1"/>
      <c r="K334" s="1"/>
      <c r="L334" s="1"/>
      <c r="M334" s="1"/>
      <c r="N334" s="1"/>
      <c r="O334" s="268"/>
      <c r="P334" s="1"/>
      <c r="Q334" s="1"/>
      <c r="R334" s="1"/>
      <c r="S334" s="1"/>
      <c r="T334" s="1"/>
      <c r="U334" s="1"/>
      <c r="V334" s="1"/>
      <c r="W334" s="1"/>
      <c r="X334" s="1"/>
      <c r="Y334" s="1"/>
      <c r="Z334" s="1"/>
      <c r="AA334" s="1"/>
      <c r="AB334" s="1"/>
      <c r="AC334" s="1"/>
      <c r="AD334" s="1"/>
    </row>
    <row r="335" spans="1:30" ht="18.5">
      <c r="A335" s="1"/>
      <c r="B335" s="1"/>
      <c r="C335" s="1"/>
      <c r="D335" s="1"/>
      <c r="E335" s="1"/>
      <c r="F335" s="1"/>
      <c r="G335" s="1"/>
      <c r="H335" s="1"/>
      <c r="I335" s="1"/>
      <c r="J335" s="1"/>
      <c r="K335" s="1"/>
      <c r="L335" s="1"/>
      <c r="M335" s="1"/>
      <c r="N335" s="1"/>
      <c r="O335" s="268"/>
      <c r="P335" s="1"/>
      <c r="Q335" s="1"/>
      <c r="R335" s="1"/>
      <c r="S335" s="1"/>
      <c r="T335" s="1"/>
      <c r="U335" s="1"/>
      <c r="V335" s="1"/>
      <c r="W335" s="1"/>
      <c r="X335" s="1"/>
      <c r="Y335" s="1"/>
      <c r="Z335" s="1"/>
      <c r="AA335" s="1"/>
      <c r="AB335" s="1"/>
      <c r="AC335" s="1"/>
      <c r="AD335" s="1"/>
    </row>
    <row r="336" spans="1:30" ht="18.5">
      <c r="A336" s="1"/>
      <c r="B336" s="1"/>
      <c r="C336" s="1"/>
      <c r="D336" s="1"/>
      <c r="E336" s="1"/>
      <c r="F336" s="1"/>
      <c r="G336" s="1"/>
      <c r="H336" s="1"/>
      <c r="I336" s="1"/>
      <c r="J336" s="1"/>
      <c r="K336" s="1"/>
      <c r="L336" s="1"/>
      <c r="M336" s="1"/>
      <c r="N336" s="1"/>
      <c r="O336" s="268"/>
      <c r="P336" s="1"/>
      <c r="Q336" s="1"/>
      <c r="R336" s="1"/>
      <c r="S336" s="1"/>
      <c r="T336" s="1"/>
      <c r="U336" s="1"/>
      <c r="V336" s="1"/>
      <c r="W336" s="1"/>
      <c r="X336" s="1"/>
      <c r="Y336" s="1"/>
      <c r="Z336" s="1"/>
      <c r="AA336" s="1"/>
      <c r="AB336" s="1"/>
      <c r="AC336" s="1"/>
      <c r="AD336" s="1"/>
    </row>
    <row r="337" spans="1:30" ht="18.5">
      <c r="A337" s="1"/>
      <c r="B337" s="1"/>
      <c r="C337" s="1"/>
      <c r="D337" s="1"/>
      <c r="E337" s="1"/>
      <c r="F337" s="1"/>
      <c r="G337" s="1"/>
      <c r="H337" s="1"/>
      <c r="I337" s="1"/>
      <c r="J337" s="1"/>
      <c r="K337" s="1"/>
      <c r="L337" s="1"/>
      <c r="M337" s="1"/>
      <c r="N337" s="1"/>
      <c r="O337" s="268"/>
      <c r="P337" s="1"/>
      <c r="Q337" s="1"/>
      <c r="R337" s="1"/>
      <c r="S337" s="1"/>
      <c r="T337" s="1"/>
      <c r="U337" s="1"/>
      <c r="V337" s="1"/>
      <c r="W337" s="1"/>
      <c r="X337" s="1"/>
      <c r="Y337" s="1"/>
      <c r="Z337" s="1"/>
      <c r="AA337" s="1"/>
      <c r="AB337" s="1"/>
      <c r="AC337" s="1"/>
      <c r="AD337" s="1"/>
    </row>
    <row r="338" spans="1:30" ht="18.5">
      <c r="A338" s="1"/>
      <c r="B338" s="1"/>
      <c r="C338" s="1"/>
      <c r="D338" s="1"/>
      <c r="E338" s="1"/>
      <c r="F338" s="1"/>
      <c r="G338" s="1"/>
      <c r="H338" s="1"/>
      <c r="I338" s="1"/>
      <c r="J338" s="1"/>
      <c r="K338" s="1"/>
      <c r="L338" s="1"/>
      <c r="M338" s="1"/>
      <c r="N338" s="1"/>
      <c r="O338" s="268"/>
      <c r="P338" s="1"/>
      <c r="Q338" s="1"/>
      <c r="R338" s="1"/>
      <c r="S338" s="1"/>
      <c r="T338" s="1"/>
      <c r="U338" s="1"/>
      <c r="V338" s="1"/>
      <c r="W338" s="1"/>
      <c r="X338" s="1"/>
      <c r="Y338" s="1"/>
      <c r="Z338" s="1"/>
      <c r="AA338" s="1"/>
      <c r="AB338" s="1"/>
      <c r="AC338" s="1"/>
      <c r="AD338" s="1"/>
    </row>
    <row r="339" spans="1:30" ht="18.5">
      <c r="A339" s="1"/>
      <c r="B339" s="1"/>
      <c r="C339" s="1"/>
      <c r="D339" s="1"/>
      <c r="E339" s="1"/>
      <c r="F339" s="1"/>
      <c r="G339" s="1"/>
      <c r="H339" s="1"/>
      <c r="I339" s="1"/>
      <c r="J339" s="1"/>
      <c r="K339" s="1"/>
      <c r="L339" s="1"/>
      <c r="M339" s="1"/>
      <c r="N339" s="1"/>
      <c r="O339" s="268"/>
      <c r="P339" s="1"/>
      <c r="Q339" s="1"/>
      <c r="R339" s="1"/>
      <c r="S339" s="1"/>
      <c r="T339" s="1"/>
      <c r="U339" s="1"/>
      <c r="V339" s="1"/>
      <c r="W339" s="1"/>
      <c r="X339" s="1"/>
      <c r="Y339" s="1"/>
      <c r="Z339" s="1"/>
      <c r="AA339" s="1"/>
      <c r="AB339" s="1"/>
      <c r="AC339" s="1"/>
      <c r="AD339" s="1"/>
    </row>
    <row r="340" spans="1:30" ht="18.5">
      <c r="A340" s="1"/>
      <c r="B340" s="1"/>
      <c r="C340" s="1"/>
      <c r="D340" s="1"/>
      <c r="E340" s="1"/>
      <c r="F340" s="1"/>
      <c r="G340" s="1"/>
      <c r="H340" s="1"/>
      <c r="I340" s="1"/>
      <c r="J340" s="1"/>
      <c r="K340" s="1"/>
      <c r="L340" s="1"/>
      <c r="M340" s="1"/>
      <c r="N340" s="1"/>
      <c r="O340" s="268"/>
      <c r="P340" s="1"/>
      <c r="Q340" s="1"/>
      <c r="R340" s="1"/>
      <c r="S340" s="1"/>
      <c r="T340" s="1"/>
      <c r="U340" s="1"/>
      <c r="V340" s="1"/>
      <c r="W340" s="1"/>
      <c r="X340" s="1"/>
      <c r="Y340" s="1"/>
      <c r="Z340" s="1"/>
      <c r="AA340" s="1"/>
      <c r="AB340" s="1"/>
      <c r="AC340" s="1"/>
      <c r="AD340" s="1"/>
    </row>
    <row r="341" spans="1:30" ht="18.5">
      <c r="A341" s="1"/>
      <c r="B341" s="1"/>
      <c r="C341" s="1"/>
      <c r="D341" s="1"/>
      <c r="E341" s="1"/>
      <c r="F341" s="1"/>
      <c r="G341" s="1"/>
      <c r="H341" s="1"/>
      <c r="I341" s="1"/>
      <c r="J341" s="1"/>
      <c r="K341" s="1"/>
      <c r="L341" s="1"/>
      <c r="M341" s="1"/>
      <c r="N341" s="1"/>
      <c r="O341" s="268"/>
      <c r="P341" s="1"/>
      <c r="Q341" s="1"/>
      <c r="R341" s="1"/>
      <c r="S341" s="1"/>
      <c r="T341" s="1"/>
      <c r="U341" s="1"/>
      <c r="V341" s="1"/>
      <c r="W341" s="1"/>
      <c r="X341" s="1"/>
      <c r="Y341" s="1"/>
      <c r="Z341" s="1"/>
      <c r="AA341" s="1"/>
      <c r="AB341" s="1"/>
      <c r="AC341" s="1"/>
      <c r="AD341" s="1"/>
    </row>
    <row r="342" spans="1:30" ht="18.5">
      <c r="A342" s="1"/>
      <c r="B342" s="1"/>
      <c r="C342" s="1"/>
      <c r="D342" s="1"/>
      <c r="E342" s="1"/>
      <c r="F342" s="1"/>
      <c r="G342" s="1"/>
      <c r="H342" s="1"/>
      <c r="I342" s="1"/>
      <c r="J342" s="1"/>
      <c r="K342" s="1"/>
      <c r="L342" s="1"/>
      <c r="M342" s="1"/>
      <c r="N342" s="1"/>
      <c r="O342" s="268"/>
      <c r="P342" s="1"/>
      <c r="Q342" s="1"/>
      <c r="R342" s="1"/>
      <c r="S342" s="1"/>
      <c r="T342" s="1"/>
      <c r="U342" s="1"/>
      <c r="V342" s="1"/>
      <c r="W342" s="1"/>
      <c r="X342" s="1"/>
      <c r="Y342" s="1"/>
      <c r="Z342" s="1"/>
      <c r="AA342" s="1"/>
      <c r="AB342" s="1"/>
      <c r="AC342" s="1"/>
      <c r="AD342" s="1"/>
    </row>
    <row r="343" spans="1:30" ht="18.5">
      <c r="A343" s="1"/>
      <c r="B343" s="1"/>
      <c r="C343" s="1"/>
      <c r="D343" s="1"/>
      <c r="E343" s="1"/>
      <c r="F343" s="1"/>
      <c r="G343" s="1"/>
      <c r="H343" s="1"/>
      <c r="I343" s="1"/>
      <c r="J343" s="1"/>
      <c r="K343" s="1"/>
      <c r="L343" s="1"/>
      <c r="M343" s="1"/>
      <c r="N343" s="1"/>
      <c r="O343" s="268"/>
      <c r="P343" s="1"/>
      <c r="Q343" s="1"/>
      <c r="R343" s="1"/>
      <c r="S343" s="1"/>
      <c r="T343" s="1"/>
      <c r="U343" s="1"/>
      <c r="V343" s="1"/>
      <c r="W343" s="1"/>
      <c r="X343" s="1"/>
      <c r="Y343" s="1"/>
      <c r="Z343" s="1"/>
      <c r="AA343" s="1"/>
      <c r="AB343" s="1"/>
      <c r="AC343" s="1"/>
      <c r="AD343" s="1"/>
    </row>
    <row r="344" spans="1:30" ht="18.5">
      <c r="A344" s="1"/>
      <c r="B344" s="1"/>
      <c r="C344" s="1"/>
      <c r="D344" s="1"/>
      <c r="E344" s="1"/>
      <c r="F344" s="1"/>
      <c r="G344" s="1"/>
      <c r="H344" s="1"/>
      <c r="I344" s="1"/>
      <c r="J344" s="1"/>
      <c r="K344" s="1"/>
      <c r="L344" s="1"/>
      <c r="M344" s="1"/>
      <c r="N344" s="1"/>
      <c r="O344" s="268"/>
      <c r="P344" s="1"/>
      <c r="Q344" s="1"/>
      <c r="R344" s="1"/>
      <c r="S344" s="1"/>
      <c r="T344" s="1"/>
      <c r="U344" s="1"/>
      <c r="V344" s="1"/>
      <c r="W344" s="1"/>
      <c r="X344" s="1"/>
      <c r="Y344" s="1"/>
      <c r="Z344" s="1"/>
      <c r="AA344" s="1"/>
      <c r="AB344" s="1"/>
      <c r="AC344" s="1"/>
      <c r="AD344" s="1"/>
    </row>
    <row r="345" spans="1:30" ht="18.5">
      <c r="A345" s="1"/>
      <c r="B345" s="1"/>
      <c r="C345" s="1"/>
      <c r="D345" s="1"/>
      <c r="E345" s="1"/>
      <c r="F345" s="1"/>
      <c r="G345" s="1"/>
      <c r="H345" s="1"/>
      <c r="I345" s="1"/>
      <c r="J345" s="1"/>
      <c r="K345" s="1"/>
      <c r="L345" s="1"/>
      <c r="M345" s="1"/>
      <c r="N345" s="1"/>
      <c r="O345" s="268"/>
      <c r="P345" s="1"/>
      <c r="Q345" s="1"/>
      <c r="R345" s="1"/>
      <c r="S345" s="1"/>
      <c r="T345" s="1"/>
      <c r="U345" s="1"/>
      <c r="V345" s="1"/>
      <c r="W345" s="1"/>
      <c r="X345" s="1"/>
      <c r="Y345" s="1"/>
      <c r="Z345" s="1"/>
      <c r="AA345" s="1"/>
      <c r="AB345" s="1"/>
      <c r="AC345" s="1"/>
      <c r="AD345" s="1"/>
    </row>
    <row r="346" spans="1:30" ht="18.5">
      <c r="A346" s="1"/>
      <c r="B346" s="1"/>
      <c r="C346" s="1"/>
      <c r="D346" s="1"/>
      <c r="E346" s="1"/>
      <c r="F346" s="1"/>
      <c r="G346" s="1"/>
      <c r="H346" s="1"/>
      <c r="I346" s="1"/>
      <c r="J346" s="1"/>
      <c r="K346" s="1"/>
      <c r="L346" s="1"/>
      <c r="M346" s="1"/>
      <c r="N346" s="1"/>
      <c r="O346" s="268"/>
      <c r="P346" s="1"/>
      <c r="Q346" s="1"/>
      <c r="R346" s="1"/>
      <c r="S346" s="1"/>
      <c r="T346" s="1"/>
      <c r="U346" s="1"/>
      <c r="V346" s="1"/>
      <c r="W346" s="1"/>
      <c r="X346" s="1"/>
      <c r="Y346" s="1"/>
      <c r="Z346" s="1"/>
      <c r="AA346" s="1"/>
      <c r="AB346" s="1"/>
      <c r="AC346" s="1"/>
      <c r="AD346" s="1"/>
    </row>
    <row r="347" spans="1:30" ht="18.5">
      <c r="A347" s="1"/>
      <c r="B347" s="1"/>
      <c r="C347" s="1"/>
      <c r="D347" s="1"/>
      <c r="E347" s="1"/>
      <c r="F347" s="1"/>
      <c r="G347" s="1"/>
      <c r="H347" s="1"/>
      <c r="I347" s="1"/>
      <c r="J347" s="1"/>
      <c r="K347" s="1"/>
      <c r="L347" s="1"/>
      <c r="M347" s="1"/>
      <c r="N347" s="1"/>
      <c r="O347" s="268"/>
      <c r="P347" s="1"/>
      <c r="Q347" s="1"/>
      <c r="R347" s="1"/>
      <c r="S347" s="1"/>
      <c r="T347" s="1"/>
      <c r="U347" s="1"/>
      <c r="V347" s="1"/>
      <c r="W347" s="1"/>
      <c r="X347" s="1"/>
      <c r="Y347" s="1"/>
      <c r="Z347" s="1"/>
      <c r="AA347" s="1"/>
      <c r="AB347" s="1"/>
      <c r="AC347" s="1"/>
      <c r="AD347" s="1"/>
    </row>
    <row r="348" spans="1:30" ht="18.5">
      <c r="A348" s="1"/>
      <c r="B348" s="1"/>
      <c r="C348" s="1"/>
      <c r="D348" s="1"/>
      <c r="E348" s="1"/>
      <c r="F348" s="1"/>
      <c r="G348" s="1"/>
      <c r="H348" s="1"/>
      <c r="I348" s="1"/>
      <c r="J348" s="1"/>
      <c r="K348" s="1"/>
      <c r="L348" s="1"/>
      <c r="M348" s="1"/>
      <c r="N348" s="1"/>
      <c r="O348" s="268"/>
      <c r="P348" s="1"/>
      <c r="Q348" s="1"/>
      <c r="R348" s="1"/>
      <c r="S348" s="1"/>
      <c r="T348" s="1"/>
      <c r="U348" s="1"/>
      <c r="V348" s="1"/>
      <c r="W348" s="1"/>
      <c r="X348" s="1"/>
      <c r="Y348" s="1"/>
      <c r="Z348" s="1"/>
      <c r="AA348" s="1"/>
      <c r="AB348" s="1"/>
      <c r="AC348" s="1"/>
      <c r="AD348" s="1"/>
    </row>
    <row r="349" spans="1:30" ht="18.5">
      <c r="A349" s="1"/>
      <c r="B349" s="1"/>
      <c r="C349" s="1"/>
      <c r="D349" s="1"/>
      <c r="E349" s="1"/>
      <c r="F349" s="1"/>
      <c r="G349" s="1"/>
      <c r="H349" s="1"/>
      <c r="I349" s="1"/>
      <c r="J349" s="1"/>
      <c r="K349" s="1"/>
      <c r="L349" s="1"/>
      <c r="M349" s="1"/>
      <c r="N349" s="1"/>
      <c r="O349" s="268"/>
      <c r="P349" s="1"/>
      <c r="Q349" s="1"/>
      <c r="R349" s="1"/>
      <c r="S349" s="1"/>
      <c r="T349" s="1"/>
      <c r="U349" s="1"/>
      <c r="V349" s="1"/>
      <c r="W349" s="1"/>
      <c r="X349" s="1"/>
      <c r="Y349" s="1"/>
      <c r="Z349" s="1"/>
      <c r="AA349" s="1"/>
      <c r="AB349" s="1"/>
      <c r="AC349" s="1"/>
      <c r="AD349" s="1"/>
    </row>
    <row r="350" spans="1:30" ht="18.5">
      <c r="A350" s="1"/>
      <c r="B350" s="1"/>
      <c r="C350" s="1"/>
      <c r="D350" s="1"/>
      <c r="E350" s="1"/>
      <c r="F350" s="1"/>
      <c r="G350" s="1"/>
      <c r="H350" s="1"/>
      <c r="I350" s="1"/>
      <c r="J350" s="1"/>
      <c r="K350" s="1"/>
      <c r="L350" s="1"/>
      <c r="M350" s="1"/>
      <c r="N350" s="1"/>
      <c r="O350" s="268"/>
      <c r="P350" s="1"/>
      <c r="Q350" s="1"/>
      <c r="R350" s="1"/>
      <c r="S350" s="1"/>
      <c r="T350" s="1"/>
      <c r="U350" s="1"/>
      <c r="V350" s="1"/>
      <c r="W350" s="1"/>
      <c r="X350" s="1"/>
      <c r="Y350" s="1"/>
      <c r="Z350" s="1"/>
      <c r="AA350" s="1"/>
      <c r="AB350" s="1"/>
      <c r="AC350" s="1"/>
      <c r="AD350" s="1"/>
    </row>
    <row r="351" spans="1:30" ht="18.5">
      <c r="A351" s="1"/>
      <c r="B351" s="1"/>
      <c r="C351" s="1"/>
      <c r="D351" s="1"/>
      <c r="E351" s="1"/>
      <c r="F351" s="1"/>
      <c r="G351" s="1"/>
      <c r="H351" s="1"/>
      <c r="I351" s="1"/>
      <c r="J351" s="1"/>
      <c r="K351" s="1"/>
      <c r="L351" s="1"/>
      <c r="M351" s="1"/>
      <c r="N351" s="1"/>
      <c r="O351" s="268"/>
      <c r="P351" s="1"/>
      <c r="Q351" s="1"/>
      <c r="R351" s="1"/>
      <c r="S351" s="1"/>
      <c r="T351" s="1"/>
      <c r="U351" s="1"/>
      <c r="V351" s="1"/>
      <c r="W351" s="1"/>
      <c r="X351" s="1"/>
      <c r="Y351" s="1"/>
      <c r="Z351" s="1"/>
      <c r="AA351" s="1"/>
      <c r="AB351" s="1"/>
      <c r="AC351" s="1"/>
      <c r="AD351" s="1"/>
    </row>
    <row r="352" spans="1:30" ht="18.5">
      <c r="A352" s="1"/>
      <c r="B352" s="1"/>
      <c r="C352" s="1"/>
      <c r="D352" s="1"/>
      <c r="E352" s="1"/>
      <c r="F352" s="1"/>
      <c r="G352" s="1"/>
      <c r="H352" s="1"/>
      <c r="I352" s="1"/>
      <c r="J352" s="1"/>
      <c r="K352" s="1"/>
      <c r="L352" s="1"/>
      <c r="M352" s="1"/>
      <c r="N352" s="1"/>
      <c r="O352" s="268"/>
      <c r="P352" s="1"/>
      <c r="Q352" s="1"/>
      <c r="R352" s="1"/>
      <c r="S352" s="1"/>
      <c r="T352" s="1"/>
      <c r="U352" s="1"/>
      <c r="V352" s="1"/>
      <c r="W352" s="1"/>
      <c r="X352" s="1"/>
      <c r="Y352" s="1"/>
      <c r="Z352" s="1"/>
      <c r="AA352" s="1"/>
      <c r="AB352" s="1"/>
      <c r="AC352" s="1"/>
      <c r="AD352" s="1"/>
    </row>
    <row r="353" spans="1:30" ht="18.5">
      <c r="A353" s="1"/>
      <c r="B353" s="1"/>
      <c r="C353" s="1"/>
      <c r="D353" s="1"/>
      <c r="E353" s="1"/>
      <c r="F353" s="1"/>
      <c r="G353" s="1"/>
      <c r="H353" s="1"/>
      <c r="I353" s="1"/>
      <c r="J353" s="1"/>
      <c r="K353" s="1"/>
      <c r="L353" s="1"/>
      <c r="M353" s="1"/>
      <c r="N353" s="1"/>
      <c r="O353" s="268"/>
      <c r="P353" s="1"/>
      <c r="Q353" s="1"/>
      <c r="R353" s="1"/>
      <c r="S353" s="1"/>
      <c r="T353" s="1"/>
      <c r="U353" s="1"/>
      <c r="V353" s="1"/>
      <c r="W353" s="1"/>
      <c r="X353" s="1"/>
      <c r="Y353" s="1"/>
      <c r="Z353" s="1"/>
      <c r="AA353" s="1"/>
      <c r="AB353" s="1"/>
      <c r="AC353" s="1"/>
      <c r="AD353" s="1"/>
    </row>
    <row r="354" spans="1:30" ht="18.5">
      <c r="A354" s="1"/>
      <c r="B354" s="1"/>
      <c r="C354" s="1"/>
      <c r="D354" s="1"/>
      <c r="E354" s="1"/>
      <c r="F354" s="1"/>
      <c r="G354" s="1"/>
      <c r="H354" s="1"/>
      <c r="I354" s="1"/>
      <c r="J354" s="1"/>
      <c r="K354" s="1"/>
      <c r="L354" s="1"/>
      <c r="M354" s="1"/>
      <c r="N354" s="1"/>
      <c r="O354" s="268"/>
      <c r="P354" s="1"/>
      <c r="Q354" s="1"/>
      <c r="R354" s="1"/>
      <c r="S354" s="1"/>
      <c r="T354" s="1"/>
      <c r="U354" s="1"/>
      <c r="V354" s="1"/>
      <c r="W354" s="1"/>
      <c r="X354" s="1"/>
      <c r="Y354" s="1"/>
      <c r="Z354" s="1"/>
      <c r="AA354" s="1"/>
      <c r="AB354" s="1"/>
      <c r="AC354" s="1"/>
      <c r="AD354" s="1"/>
    </row>
    <row r="355" spans="1:30" ht="18.5">
      <c r="A355" s="1"/>
      <c r="B355" s="1"/>
      <c r="C355" s="1"/>
      <c r="D355" s="1"/>
      <c r="E355" s="1"/>
      <c r="F355" s="1"/>
      <c r="G355" s="1"/>
      <c r="H355" s="1"/>
      <c r="I355" s="1"/>
      <c r="J355" s="1"/>
      <c r="K355" s="1"/>
      <c r="L355" s="1"/>
      <c r="M355" s="1"/>
      <c r="N355" s="1"/>
      <c r="O355" s="268"/>
      <c r="P355" s="1"/>
      <c r="Q355" s="1"/>
      <c r="R355" s="1"/>
      <c r="S355" s="1"/>
      <c r="T355" s="1"/>
      <c r="U355" s="1"/>
      <c r="V355" s="1"/>
      <c r="W355" s="1"/>
      <c r="X355" s="1"/>
      <c r="Y355" s="1"/>
      <c r="Z355" s="1"/>
      <c r="AA355" s="1"/>
      <c r="AB355" s="1"/>
      <c r="AC355" s="1"/>
      <c r="AD355" s="1"/>
    </row>
    <row r="356" spans="1:30" ht="18.5">
      <c r="A356" s="1"/>
      <c r="B356" s="1"/>
      <c r="C356" s="1"/>
      <c r="D356" s="1"/>
      <c r="E356" s="1"/>
      <c r="F356" s="1"/>
      <c r="G356" s="1"/>
      <c r="H356" s="1"/>
      <c r="I356" s="1"/>
      <c r="J356" s="1"/>
      <c r="K356" s="1"/>
      <c r="L356" s="1"/>
      <c r="M356" s="1"/>
      <c r="N356" s="1"/>
      <c r="O356" s="268"/>
      <c r="P356" s="1"/>
      <c r="Q356" s="1"/>
      <c r="R356" s="1"/>
      <c r="S356" s="1"/>
      <c r="T356" s="1"/>
      <c r="U356" s="1"/>
      <c r="V356" s="1"/>
      <c r="W356" s="1"/>
      <c r="X356" s="1"/>
      <c r="Y356" s="1"/>
      <c r="Z356" s="1"/>
      <c r="AA356" s="1"/>
      <c r="AB356" s="1"/>
      <c r="AC356" s="1"/>
      <c r="AD356" s="1"/>
    </row>
    <row r="357" spans="1:30" ht="18.5">
      <c r="A357" s="1"/>
      <c r="B357" s="1"/>
      <c r="C357" s="1"/>
      <c r="D357" s="1"/>
      <c r="E357" s="1"/>
      <c r="F357" s="1"/>
      <c r="G357" s="1"/>
      <c r="H357" s="1"/>
      <c r="I357" s="1"/>
      <c r="J357" s="1"/>
      <c r="K357" s="1"/>
      <c r="L357" s="1"/>
      <c r="M357" s="1"/>
      <c r="N357" s="1"/>
      <c r="O357" s="268"/>
      <c r="P357" s="1"/>
      <c r="Q357" s="1"/>
      <c r="R357" s="1"/>
      <c r="S357" s="1"/>
      <c r="T357" s="1"/>
      <c r="U357" s="1"/>
      <c r="V357" s="1"/>
      <c r="W357" s="1"/>
      <c r="X357" s="1"/>
      <c r="Y357" s="1"/>
      <c r="Z357" s="1"/>
      <c r="AA357" s="1"/>
      <c r="AB357" s="1"/>
      <c r="AC357" s="1"/>
      <c r="AD357" s="1"/>
    </row>
    <row r="358" spans="1:30" ht="18.5">
      <c r="A358" s="1"/>
      <c r="B358" s="1"/>
      <c r="C358" s="1"/>
      <c r="D358" s="1"/>
      <c r="E358" s="1"/>
      <c r="F358" s="1"/>
      <c r="G358" s="1"/>
      <c r="H358" s="1"/>
      <c r="I358" s="1"/>
      <c r="J358" s="1"/>
      <c r="K358" s="1"/>
      <c r="L358" s="1"/>
      <c r="M358" s="1"/>
      <c r="N358" s="1"/>
      <c r="O358" s="268"/>
      <c r="P358" s="1"/>
      <c r="Q358" s="1"/>
      <c r="R358" s="1"/>
      <c r="S358" s="1"/>
      <c r="T358" s="1"/>
      <c r="U358" s="1"/>
      <c r="V358" s="1"/>
      <c r="W358" s="1"/>
      <c r="X358" s="1"/>
      <c r="Y358" s="1"/>
      <c r="Z358" s="1"/>
      <c r="AA358" s="1"/>
      <c r="AB358" s="1"/>
      <c r="AC358" s="1"/>
      <c r="AD358" s="1"/>
    </row>
    <row r="359" spans="1:30" ht="18.5">
      <c r="A359" s="1"/>
      <c r="B359" s="1"/>
      <c r="C359" s="1"/>
      <c r="D359" s="1"/>
      <c r="E359" s="1"/>
      <c r="F359" s="1"/>
      <c r="G359" s="1"/>
      <c r="H359" s="1"/>
      <c r="I359" s="1"/>
      <c r="J359" s="1"/>
      <c r="K359" s="1"/>
      <c r="L359" s="1"/>
      <c r="M359" s="1"/>
      <c r="N359" s="1"/>
      <c r="O359" s="268"/>
      <c r="P359" s="1"/>
      <c r="Q359" s="1"/>
      <c r="R359" s="1"/>
      <c r="S359" s="1"/>
      <c r="T359" s="1"/>
      <c r="U359" s="1"/>
      <c r="V359" s="1"/>
      <c r="W359" s="1"/>
      <c r="X359" s="1"/>
      <c r="Y359" s="1"/>
      <c r="Z359" s="1"/>
      <c r="AA359" s="1"/>
      <c r="AB359" s="1"/>
      <c r="AC359" s="1"/>
      <c r="AD359" s="1"/>
    </row>
    <row r="360" spans="1:30" ht="18.5">
      <c r="A360" s="1"/>
      <c r="B360" s="1"/>
      <c r="C360" s="1"/>
      <c r="D360" s="1"/>
      <c r="E360" s="1"/>
      <c r="F360" s="1"/>
      <c r="G360" s="1"/>
      <c r="H360" s="1"/>
      <c r="I360" s="1"/>
      <c r="J360" s="1"/>
      <c r="K360" s="1"/>
      <c r="L360" s="1"/>
      <c r="M360" s="1"/>
      <c r="N360" s="1"/>
      <c r="O360" s="268"/>
      <c r="P360" s="1"/>
      <c r="Q360" s="1"/>
      <c r="R360" s="1"/>
      <c r="S360" s="1"/>
      <c r="T360" s="1"/>
      <c r="U360" s="1"/>
      <c r="V360" s="1"/>
      <c r="W360" s="1"/>
      <c r="X360" s="1"/>
      <c r="Y360" s="1"/>
      <c r="Z360" s="1"/>
      <c r="AA360" s="1"/>
      <c r="AB360" s="1"/>
      <c r="AC360" s="1"/>
      <c r="AD360" s="1"/>
    </row>
    <row r="361" spans="1:30" ht="18.5">
      <c r="A361" s="1"/>
      <c r="B361" s="1"/>
      <c r="C361" s="1"/>
      <c r="D361" s="1"/>
      <c r="E361" s="1"/>
      <c r="F361" s="1"/>
      <c r="G361" s="1"/>
      <c r="H361" s="1"/>
      <c r="I361" s="1"/>
      <c r="J361" s="1"/>
      <c r="K361" s="1"/>
      <c r="L361" s="1"/>
      <c r="M361" s="1"/>
      <c r="N361" s="1"/>
      <c r="O361" s="268"/>
      <c r="P361" s="1"/>
      <c r="Q361" s="1"/>
      <c r="R361" s="1"/>
      <c r="S361" s="1"/>
      <c r="T361" s="1"/>
      <c r="U361" s="1"/>
      <c r="V361" s="1"/>
      <c r="W361" s="1"/>
      <c r="X361" s="1"/>
      <c r="Y361" s="1"/>
      <c r="Z361" s="1"/>
      <c r="AA361" s="1"/>
      <c r="AB361" s="1"/>
      <c r="AC361" s="1"/>
      <c r="AD361" s="1"/>
    </row>
    <row r="362" spans="1:30" ht="18.5">
      <c r="A362" s="1"/>
      <c r="B362" s="1"/>
      <c r="C362" s="1"/>
      <c r="D362" s="1"/>
      <c r="E362" s="1"/>
      <c r="F362" s="1"/>
      <c r="G362" s="1"/>
      <c r="H362" s="1"/>
      <c r="I362" s="1"/>
      <c r="J362" s="1"/>
      <c r="K362" s="1"/>
      <c r="L362" s="1"/>
      <c r="M362" s="1"/>
      <c r="N362" s="1"/>
      <c r="O362" s="268"/>
      <c r="P362" s="1"/>
      <c r="Q362" s="1"/>
      <c r="R362" s="1"/>
      <c r="S362" s="1"/>
      <c r="T362" s="1"/>
      <c r="U362" s="1"/>
      <c r="V362" s="1"/>
      <c r="W362" s="1"/>
      <c r="X362" s="1"/>
      <c r="Y362" s="1"/>
      <c r="Z362" s="1"/>
      <c r="AA362" s="1"/>
      <c r="AB362" s="1"/>
      <c r="AC362" s="1"/>
      <c r="AD362" s="1"/>
    </row>
    <row r="363" spans="1:30" ht="18.5">
      <c r="A363" s="1"/>
      <c r="B363" s="1"/>
      <c r="C363" s="1"/>
      <c r="D363" s="1"/>
      <c r="E363" s="1"/>
      <c r="F363" s="1"/>
      <c r="G363" s="1"/>
      <c r="H363" s="1"/>
      <c r="I363" s="1"/>
      <c r="J363" s="1"/>
      <c r="K363" s="1"/>
      <c r="L363" s="1"/>
      <c r="M363" s="1"/>
      <c r="N363" s="1"/>
      <c r="O363" s="268"/>
      <c r="P363" s="1"/>
      <c r="Q363" s="1"/>
      <c r="R363" s="1"/>
      <c r="S363" s="1"/>
      <c r="T363" s="1"/>
      <c r="U363" s="1"/>
      <c r="V363" s="1"/>
      <c r="W363" s="1"/>
      <c r="X363" s="1"/>
      <c r="Y363" s="1"/>
      <c r="Z363" s="1"/>
      <c r="AA363" s="1"/>
      <c r="AB363" s="1"/>
      <c r="AC363" s="1"/>
      <c r="AD363" s="1"/>
    </row>
    <row r="364" spans="1:30" ht="18.5">
      <c r="A364" s="1"/>
      <c r="B364" s="1"/>
      <c r="C364" s="1"/>
      <c r="D364" s="1"/>
      <c r="E364" s="1"/>
      <c r="F364" s="1"/>
      <c r="G364" s="1"/>
      <c r="H364" s="1"/>
      <c r="I364" s="1"/>
      <c r="J364" s="1"/>
      <c r="K364" s="1"/>
      <c r="L364" s="1"/>
      <c r="M364" s="1"/>
      <c r="N364" s="1"/>
      <c r="O364" s="268"/>
      <c r="P364" s="1"/>
      <c r="Q364" s="1"/>
      <c r="R364" s="1"/>
      <c r="S364" s="1"/>
      <c r="T364" s="1"/>
      <c r="U364" s="1"/>
      <c r="V364" s="1"/>
      <c r="W364" s="1"/>
      <c r="X364" s="1"/>
      <c r="Y364" s="1"/>
      <c r="Z364" s="1"/>
      <c r="AA364" s="1"/>
      <c r="AB364" s="1"/>
      <c r="AC364" s="1"/>
      <c r="AD364" s="1"/>
    </row>
    <row r="365" spans="1:30" ht="18.5">
      <c r="A365" s="1"/>
      <c r="B365" s="1"/>
      <c r="C365" s="1"/>
      <c r="D365" s="1"/>
      <c r="E365" s="1"/>
      <c r="F365" s="1"/>
      <c r="G365" s="1"/>
      <c r="H365" s="1"/>
      <c r="I365" s="1"/>
      <c r="J365" s="1"/>
      <c r="K365" s="1"/>
      <c r="L365" s="1"/>
      <c r="M365" s="1"/>
      <c r="N365" s="1"/>
      <c r="O365" s="268"/>
      <c r="P365" s="1"/>
      <c r="Q365" s="1"/>
      <c r="R365" s="1"/>
      <c r="S365" s="1"/>
      <c r="T365" s="1"/>
      <c r="U365" s="1"/>
      <c r="V365" s="1"/>
      <c r="W365" s="1"/>
      <c r="X365" s="1"/>
      <c r="Y365" s="1"/>
      <c r="Z365" s="1"/>
      <c r="AA365" s="1"/>
      <c r="AB365" s="1"/>
      <c r="AC365" s="1"/>
      <c r="AD365" s="1"/>
    </row>
    <row r="366" spans="1:30" ht="18.5">
      <c r="A366" s="1"/>
      <c r="B366" s="1"/>
      <c r="C366" s="1"/>
      <c r="D366" s="1"/>
      <c r="E366" s="1"/>
      <c r="F366" s="1"/>
      <c r="G366" s="1"/>
      <c r="H366" s="1"/>
      <c r="I366" s="1"/>
      <c r="J366" s="1"/>
      <c r="K366" s="1"/>
      <c r="L366" s="1"/>
      <c r="M366" s="1"/>
      <c r="N366" s="1"/>
      <c r="O366" s="268"/>
      <c r="P366" s="1"/>
      <c r="Q366" s="1"/>
      <c r="R366" s="1"/>
      <c r="S366" s="1"/>
      <c r="T366" s="1"/>
      <c r="U366" s="1"/>
      <c r="V366" s="1"/>
      <c r="W366" s="1"/>
      <c r="X366" s="1"/>
      <c r="Y366" s="1"/>
      <c r="Z366" s="1"/>
      <c r="AA366" s="1"/>
      <c r="AB366" s="1"/>
      <c r="AC366" s="1"/>
      <c r="AD366" s="1"/>
    </row>
    <row r="367" spans="1:30" ht="18.5">
      <c r="A367" s="1"/>
      <c r="B367" s="1"/>
      <c r="C367" s="1"/>
      <c r="D367" s="1"/>
      <c r="E367" s="1"/>
      <c r="F367" s="1"/>
      <c r="G367" s="1"/>
      <c r="H367" s="1"/>
      <c r="I367" s="1"/>
      <c r="J367" s="1"/>
      <c r="K367" s="1"/>
      <c r="L367" s="1"/>
      <c r="M367" s="1"/>
      <c r="N367" s="1"/>
      <c r="O367" s="268"/>
      <c r="P367" s="1"/>
      <c r="Q367" s="1"/>
      <c r="R367" s="1"/>
      <c r="S367" s="1"/>
      <c r="T367" s="1"/>
      <c r="U367" s="1"/>
      <c r="V367" s="1"/>
      <c r="W367" s="1"/>
      <c r="X367" s="1"/>
      <c r="Y367" s="1"/>
      <c r="Z367" s="1"/>
      <c r="AA367" s="1"/>
      <c r="AB367" s="1"/>
      <c r="AC367" s="1"/>
      <c r="AD367" s="1"/>
    </row>
    <row r="368" spans="1:30" ht="18.5">
      <c r="A368" s="1"/>
      <c r="B368" s="1"/>
      <c r="C368" s="1"/>
      <c r="D368" s="1"/>
      <c r="E368" s="1"/>
      <c r="F368" s="1"/>
      <c r="G368" s="1"/>
      <c r="H368" s="1"/>
      <c r="I368" s="1"/>
      <c r="J368" s="1"/>
      <c r="K368" s="1"/>
      <c r="L368" s="1"/>
      <c r="M368" s="1"/>
      <c r="N368" s="1"/>
      <c r="O368" s="268"/>
      <c r="P368" s="1"/>
      <c r="Q368" s="1"/>
      <c r="R368" s="1"/>
      <c r="S368" s="1"/>
      <c r="T368" s="1"/>
      <c r="U368" s="1"/>
      <c r="V368" s="1"/>
      <c r="W368" s="1"/>
      <c r="X368" s="1"/>
      <c r="Y368" s="1"/>
      <c r="Z368" s="1"/>
      <c r="AA368" s="1"/>
      <c r="AB368" s="1"/>
      <c r="AC368" s="1"/>
      <c r="AD368" s="1"/>
    </row>
    <row r="369" spans="1:30" ht="18.5">
      <c r="A369" s="1"/>
      <c r="B369" s="1"/>
      <c r="C369" s="1"/>
      <c r="D369" s="1"/>
      <c r="E369" s="1"/>
      <c r="F369" s="1"/>
      <c r="G369" s="1"/>
      <c r="H369" s="1"/>
      <c r="I369" s="1"/>
      <c r="J369" s="1"/>
      <c r="K369" s="1"/>
      <c r="L369" s="1"/>
      <c r="M369" s="1"/>
      <c r="N369" s="1"/>
      <c r="O369" s="268"/>
      <c r="P369" s="1"/>
      <c r="Q369" s="1"/>
      <c r="R369" s="1"/>
      <c r="S369" s="1"/>
      <c r="T369" s="1"/>
      <c r="U369" s="1"/>
      <c r="V369" s="1"/>
      <c r="W369" s="1"/>
      <c r="X369" s="1"/>
      <c r="Y369" s="1"/>
      <c r="Z369" s="1"/>
      <c r="AA369" s="1"/>
      <c r="AB369" s="1"/>
      <c r="AC369" s="1"/>
      <c r="AD369" s="1"/>
    </row>
    <row r="370" spans="1:30" ht="18.5">
      <c r="A370" s="1"/>
      <c r="B370" s="1"/>
      <c r="C370" s="1"/>
      <c r="D370" s="1"/>
      <c r="E370" s="1"/>
      <c r="F370" s="1"/>
      <c r="G370" s="1"/>
      <c r="H370" s="1"/>
      <c r="I370" s="1"/>
      <c r="J370" s="1"/>
      <c r="K370" s="1"/>
      <c r="L370" s="1"/>
      <c r="M370" s="1"/>
      <c r="N370" s="1"/>
      <c r="O370" s="268"/>
      <c r="P370" s="1"/>
      <c r="Q370" s="1"/>
      <c r="R370" s="1"/>
      <c r="S370" s="1"/>
      <c r="T370" s="1"/>
      <c r="U370" s="1"/>
      <c r="V370" s="1"/>
      <c r="W370" s="1"/>
      <c r="X370" s="1"/>
      <c r="Y370" s="1"/>
      <c r="Z370" s="1"/>
      <c r="AA370" s="1"/>
      <c r="AB370" s="1"/>
      <c r="AC370" s="1"/>
      <c r="AD370" s="1"/>
    </row>
    <row r="371" spans="1:30" ht="18.5">
      <c r="A371" s="1"/>
      <c r="B371" s="1"/>
      <c r="C371" s="1"/>
      <c r="D371" s="1"/>
      <c r="E371" s="1"/>
      <c r="F371" s="1"/>
      <c r="G371" s="1"/>
      <c r="H371" s="1"/>
      <c r="I371" s="1"/>
      <c r="J371" s="1"/>
      <c r="K371" s="1"/>
      <c r="L371" s="1"/>
      <c r="M371" s="1"/>
      <c r="N371" s="1"/>
      <c r="O371" s="268"/>
      <c r="P371" s="1"/>
      <c r="Q371" s="1"/>
      <c r="R371" s="1"/>
      <c r="S371" s="1"/>
      <c r="T371" s="1"/>
      <c r="U371" s="1"/>
      <c r="V371" s="1"/>
      <c r="W371" s="1"/>
      <c r="X371" s="1"/>
      <c r="Y371" s="1"/>
      <c r="Z371" s="1"/>
      <c r="AA371" s="1"/>
      <c r="AB371" s="1"/>
      <c r="AC371" s="1"/>
      <c r="AD371" s="1"/>
    </row>
    <row r="372" spans="1:30" ht="18.5">
      <c r="A372" s="1"/>
      <c r="B372" s="1"/>
      <c r="C372" s="1"/>
      <c r="D372" s="1"/>
      <c r="E372" s="1"/>
      <c r="F372" s="1"/>
      <c r="G372" s="1"/>
      <c r="H372" s="1"/>
      <c r="I372" s="1"/>
      <c r="J372" s="1"/>
      <c r="K372" s="1"/>
      <c r="L372" s="1"/>
      <c r="M372" s="1"/>
      <c r="N372" s="1"/>
      <c r="O372" s="268"/>
      <c r="P372" s="1"/>
      <c r="Q372" s="1"/>
      <c r="R372" s="1"/>
      <c r="S372" s="1"/>
      <c r="T372" s="1"/>
      <c r="U372" s="1"/>
      <c r="V372" s="1"/>
      <c r="W372" s="1"/>
      <c r="X372" s="1"/>
      <c r="Y372" s="1"/>
      <c r="Z372" s="1"/>
      <c r="AA372" s="1"/>
      <c r="AB372" s="1"/>
      <c r="AC372" s="1"/>
      <c r="AD372" s="1"/>
    </row>
    <row r="373" spans="1:30" ht="18.5">
      <c r="A373" s="1"/>
      <c r="B373" s="1"/>
      <c r="C373" s="1"/>
      <c r="D373" s="1"/>
      <c r="E373" s="1"/>
      <c r="F373" s="1"/>
      <c r="G373" s="1"/>
      <c r="H373" s="1"/>
      <c r="I373" s="1"/>
      <c r="J373" s="1"/>
      <c r="K373" s="1"/>
      <c r="L373" s="1"/>
      <c r="M373" s="1"/>
      <c r="N373" s="1"/>
      <c r="O373" s="268"/>
      <c r="P373" s="1"/>
      <c r="Q373" s="1"/>
      <c r="R373" s="1"/>
      <c r="S373" s="1"/>
      <c r="T373" s="1"/>
      <c r="U373" s="1"/>
      <c r="V373" s="1"/>
      <c r="W373" s="1"/>
      <c r="X373" s="1"/>
      <c r="Y373" s="1"/>
      <c r="Z373" s="1"/>
      <c r="AA373" s="1"/>
      <c r="AB373" s="1"/>
      <c r="AC373" s="1"/>
      <c r="AD373" s="1"/>
    </row>
    <row r="374" spans="1:30" ht="18.5">
      <c r="A374" s="1"/>
      <c r="B374" s="1"/>
      <c r="C374" s="1"/>
      <c r="D374" s="1"/>
      <c r="E374" s="1"/>
      <c r="F374" s="1"/>
      <c r="G374" s="1"/>
      <c r="H374" s="1"/>
      <c r="I374" s="1"/>
      <c r="J374" s="1"/>
      <c r="K374" s="1"/>
      <c r="L374" s="1"/>
      <c r="M374" s="1"/>
      <c r="N374" s="1"/>
      <c r="O374" s="268"/>
      <c r="P374" s="1"/>
      <c r="Q374" s="1"/>
      <c r="R374" s="1"/>
      <c r="S374" s="1"/>
      <c r="T374" s="1"/>
      <c r="U374" s="1"/>
      <c r="V374" s="1"/>
      <c r="W374" s="1"/>
      <c r="X374" s="1"/>
      <c r="Y374" s="1"/>
      <c r="Z374" s="1"/>
      <c r="AA374" s="1"/>
      <c r="AB374" s="1"/>
      <c r="AC374" s="1"/>
      <c r="AD374" s="1"/>
    </row>
    <row r="375" spans="1:30" ht="18.5">
      <c r="A375" s="1"/>
      <c r="B375" s="1"/>
      <c r="C375" s="1"/>
      <c r="D375" s="1"/>
      <c r="E375" s="1"/>
      <c r="F375" s="1"/>
      <c r="G375" s="1"/>
      <c r="H375" s="1"/>
      <c r="I375" s="1"/>
      <c r="J375" s="1"/>
      <c r="K375" s="1"/>
      <c r="L375" s="1"/>
      <c r="M375" s="1"/>
      <c r="N375" s="1"/>
      <c r="O375" s="268"/>
      <c r="P375" s="1"/>
      <c r="Q375" s="1"/>
      <c r="R375" s="1"/>
      <c r="S375" s="1"/>
      <c r="T375" s="1"/>
      <c r="U375" s="1"/>
      <c r="V375" s="1"/>
      <c r="W375" s="1"/>
      <c r="X375" s="1"/>
      <c r="Y375" s="1"/>
      <c r="Z375" s="1"/>
      <c r="AA375" s="1"/>
      <c r="AB375" s="1"/>
      <c r="AC375" s="1"/>
      <c r="AD375" s="1"/>
    </row>
    <row r="376" spans="1:30" ht="18.5">
      <c r="A376" s="1"/>
      <c r="B376" s="1"/>
      <c r="C376" s="1"/>
      <c r="D376" s="1"/>
      <c r="E376" s="1"/>
      <c r="F376" s="1"/>
      <c r="G376" s="1"/>
      <c r="H376" s="1"/>
      <c r="I376" s="1"/>
      <c r="J376" s="1"/>
      <c r="K376" s="1"/>
      <c r="L376" s="1"/>
      <c r="M376" s="1"/>
      <c r="N376" s="1"/>
      <c r="O376" s="268"/>
      <c r="P376" s="1"/>
      <c r="Q376" s="1"/>
      <c r="R376" s="1"/>
      <c r="S376" s="1"/>
      <c r="T376" s="1"/>
      <c r="U376" s="1"/>
      <c r="V376" s="1"/>
      <c r="W376" s="1"/>
      <c r="X376" s="1"/>
      <c r="Y376" s="1"/>
      <c r="Z376" s="1"/>
      <c r="AA376" s="1"/>
      <c r="AB376" s="1"/>
      <c r="AC376" s="1"/>
      <c r="AD376" s="1"/>
    </row>
    <row r="377" spans="1:30" ht="18.5">
      <c r="A377" s="1"/>
      <c r="B377" s="1"/>
      <c r="C377" s="1"/>
      <c r="D377" s="1"/>
      <c r="E377" s="1"/>
      <c r="F377" s="1"/>
      <c r="G377" s="1"/>
      <c r="H377" s="1"/>
      <c r="I377" s="1"/>
      <c r="J377" s="1"/>
      <c r="K377" s="1"/>
      <c r="L377" s="1"/>
      <c r="M377" s="1"/>
      <c r="N377" s="1"/>
      <c r="O377" s="268"/>
      <c r="P377" s="1"/>
      <c r="Q377" s="1"/>
      <c r="R377" s="1"/>
      <c r="S377" s="1"/>
      <c r="T377" s="1"/>
      <c r="U377" s="1"/>
      <c r="V377" s="1"/>
      <c r="W377" s="1"/>
      <c r="X377" s="1"/>
      <c r="Y377" s="1"/>
      <c r="Z377" s="1"/>
      <c r="AA377" s="1"/>
      <c r="AB377" s="1"/>
      <c r="AC377" s="1"/>
      <c r="AD377" s="1"/>
    </row>
    <row r="378" spans="1:30" ht="18.5">
      <c r="A378" s="1"/>
      <c r="B378" s="1"/>
      <c r="C378" s="1"/>
      <c r="D378" s="1"/>
      <c r="E378" s="1"/>
      <c r="F378" s="1"/>
      <c r="G378" s="1"/>
      <c r="H378" s="1"/>
      <c r="I378" s="1"/>
      <c r="J378" s="1"/>
      <c r="K378" s="1"/>
      <c r="L378" s="1"/>
      <c r="M378" s="1"/>
      <c r="N378" s="1"/>
      <c r="O378" s="268"/>
      <c r="P378" s="1"/>
      <c r="Q378" s="1"/>
      <c r="R378" s="1"/>
      <c r="S378" s="1"/>
      <c r="T378" s="1"/>
      <c r="U378" s="1"/>
      <c r="V378" s="1"/>
      <c r="W378" s="1"/>
      <c r="X378" s="1"/>
      <c r="Y378" s="1"/>
      <c r="Z378" s="1"/>
      <c r="AA378" s="1"/>
      <c r="AB378" s="1"/>
      <c r="AC378" s="1"/>
      <c r="AD378" s="1"/>
    </row>
    <row r="379" spans="1:30" ht="18.5">
      <c r="A379" s="1"/>
      <c r="B379" s="1"/>
      <c r="C379" s="1"/>
      <c r="D379" s="1"/>
      <c r="E379" s="1"/>
      <c r="F379" s="1"/>
      <c r="G379" s="1"/>
      <c r="H379" s="1"/>
      <c r="I379" s="1"/>
      <c r="J379" s="1"/>
      <c r="K379" s="1"/>
      <c r="L379" s="1"/>
      <c r="M379" s="1"/>
      <c r="N379" s="1"/>
      <c r="O379" s="268"/>
      <c r="P379" s="1"/>
      <c r="Q379" s="1"/>
      <c r="R379" s="1"/>
      <c r="S379" s="1"/>
      <c r="T379" s="1"/>
      <c r="U379" s="1"/>
      <c r="V379" s="1"/>
      <c r="W379" s="1"/>
      <c r="X379" s="1"/>
      <c r="Y379" s="1"/>
      <c r="Z379" s="1"/>
      <c r="AA379" s="1"/>
      <c r="AB379" s="1"/>
      <c r="AC379" s="1"/>
      <c r="AD379" s="1"/>
    </row>
    <row r="380" spans="1:30" ht="18.5">
      <c r="A380" s="1"/>
      <c r="B380" s="1"/>
      <c r="C380" s="1"/>
      <c r="D380" s="1"/>
      <c r="E380" s="1"/>
      <c r="F380" s="1"/>
      <c r="G380" s="1"/>
      <c r="H380" s="1"/>
      <c r="I380" s="1"/>
      <c r="J380" s="1"/>
      <c r="K380" s="1"/>
      <c r="L380" s="1"/>
      <c r="M380" s="1"/>
      <c r="N380" s="1"/>
      <c r="O380" s="268"/>
      <c r="P380" s="1"/>
      <c r="Q380" s="1"/>
      <c r="R380" s="1"/>
      <c r="S380" s="1"/>
      <c r="T380" s="1"/>
      <c r="U380" s="1"/>
      <c r="V380" s="1"/>
      <c r="W380" s="1"/>
      <c r="X380" s="1"/>
      <c r="Y380" s="1"/>
      <c r="Z380" s="1"/>
      <c r="AA380" s="1"/>
      <c r="AB380" s="1"/>
      <c r="AC380" s="1"/>
      <c r="AD380" s="1"/>
    </row>
    <row r="381" spans="1:30" ht="18.5">
      <c r="A381" s="1"/>
      <c r="B381" s="1"/>
      <c r="C381" s="1"/>
      <c r="D381" s="1"/>
      <c r="E381" s="1"/>
      <c r="F381" s="1"/>
      <c r="G381" s="1"/>
      <c r="H381" s="1"/>
      <c r="I381" s="1"/>
      <c r="J381" s="1"/>
      <c r="K381" s="1"/>
      <c r="L381" s="1"/>
      <c r="M381" s="1"/>
      <c r="N381" s="1"/>
      <c r="O381" s="268"/>
      <c r="P381" s="1"/>
      <c r="Q381" s="1"/>
      <c r="R381" s="1"/>
      <c r="S381" s="1"/>
      <c r="T381" s="1"/>
      <c r="U381" s="1"/>
      <c r="V381" s="1"/>
      <c r="W381" s="1"/>
      <c r="X381" s="1"/>
      <c r="Y381" s="1"/>
      <c r="Z381" s="1"/>
      <c r="AA381" s="1"/>
      <c r="AB381" s="1"/>
      <c r="AC381" s="1"/>
      <c r="AD381" s="1"/>
    </row>
    <row r="382" spans="1:30" ht="18.5">
      <c r="A382" s="1"/>
      <c r="B382" s="1"/>
      <c r="C382" s="1"/>
      <c r="D382" s="1"/>
      <c r="E382" s="1"/>
      <c r="F382" s="1"/>
      <c r="G382" s="1"/>
      <c r="H382" s="1"/>
      <c r="I382" s="1"/>
      <c r="J382" s="1"/>
      <c r="K382" s="1"/>
      <c r="L382" s="1"/>
      <c r="M382" s="1"/>
      <c r="N382" s="1"/>
      <c r="O382" s="268"/>
      <c r="P382" s="1"/>
      <c r="Q382" s="1"/>
      <c r="R382" s="1"/>
      <c r="S382" s="1"/>
      <c r="T382" s="1"/>
      <c r="U382" s="1"/>
      <c r="V382" s="1"/>
      <c r="W382" s="1"/>
      <c r="X382" s="1"/>
      <c r="Y382" s="1"/>
      <c r="Z382" s="1"/>
      <c r="AA382" s="1"/>
      <c r="AB382" s="1"/>
      <c r="AC382" s="1"/>
      <c r="AD382" s="1"/>
    </row>
    <row r="383" spans="1:30" ht="18.5">
      <c r="A383" s="1"/>
      <c r="B383" s="1"/>
      <c r="C383" s="1"/>
      <c r="D383" s="1"/>
      <c r="E383" s="1"/>
      <c r="F383" s="1"/>
      <c r="G383" s="1"/>
      <c r="H383" s="1"/>
      <c r="I383" s="1"/>
      <c r="J383" s="1"/>
      <c r="K383" s="1"/>
      <c r="L383" s="1"/>
      <c r="M383" s="1"/>
      <c r="N383" s="1"/>
      <c r="O383" s="268"/>
      <c r="P383" s="1"/>
      <c r="Q383" s="1"/>
      <c r="R383" s="1"/>
      <c r="S383" s="1"/>
      <c r="T383" s="1"/>
      <c r="U383" s="1"/>
      <c r="V383" s="1"/>
      <c r="W383" s="1"/>
      <c r="X383" s="1"/>
      <c r="Y383" s="1"/>
      <c r="Z383" s="1"/>
      <c r="AA383" s="1"/>
      <c r="AB383" s="1"/>
      <c r="AC383" s="1"/>
      <c r="AD383" s="1"/>
    </row>
    <row r="384" spans="1:30" ht="18.5">
      <c r="A384" s="1"/>
      <c r="B384" s="1"/>
      <c r="C384" s="1"/>
      <c r="D384" s="1"/>
      <c r="E384" s="1"/>
      <c r="F384" s="1"/>
      <c r="G384" s="1"/>
      <c r="H384" s="1"/>
      <c r="I384" s="1"/>
      <c r="J384" s="1"/>
      <c r="K384" s="1"/>
      <c r="L384" s="1"/>
      <c r="M384" s="1"/>
      <c r="N384" s="1"/>
      <c r="O384" s="268"/>
      <c r="P384" s="1"/>
      <c r="Q384" s="1"/>
      <c r="R384" s="1"/>
      <c r="S384" s="1"/>
      <c r="T384" s="1"/>
      <c r="U384" s="1"/>
      <c r="V384" s="1"/>
      <c r="W384" s="1"/>
      <c r="X384" s="1"/>
      <c r="Y384" s="1"/>
      <c r="Z384" s="1"/>
      <c r="AA384" s="1"/>
      <c r="AB384" s="1"/>
      <c r="AC384" s="1"/>
      <c r="AD384" s="1"/>
    </row>
    <row r="385" spans="1:30" ht="18.5">
      <c r="A385" s="1"/>
      <c r="B385" s="1"/>
      <c r="C385" s="1"/>
      <c r="D385" s="1"/>
      <c r="E385" s="1"/>
      <c r="F385" s="1"/>
      <c r="G385" s="1"/>
      <c r="H385" s="1"/>
      <c r="I385" s="1"/>
      <c r="J385" s="1"/>
      <c r="K385" s="1"/>
      <c r="L385" s="1"/>
      <c r="M385" s="1"/>
      <c r="N385" s="1"/>
      <c r="O385" s="268"/>
      <c r="P385" s="1"/>
      <c r="Q385" s="1"/>
      <c r="R385" s="1"/>
      <c r="S385" s="1"/>
      <c r="T385" s="1"/>
      <c r="U385" s="1"/>
      <c r="V385" s="1"/>
      <c r="W385" s="1"/>
      <c r="X385" s="1"/>
      <c r="Y385" s="1"/>
      <c r="Z385" s="1"/>
      <c r="AA385" s="1"/>
      <c r="AB385" s="1"/>
      <c r="AC385" s="1"/>
      <c r="AD385" s="1"/>
    </row>
    <row r="386" spans="1:30" ht="18.5">
      <c r="A386" s="1"/>
      <c r="B386" s="1"/>
      <c r="C386" s="1"/>
      <c r="D386" s="1"/>
      <c r="E386" s="1"/>
      <c r="F386" s="1"/>
      <c r="G386" s="1"/>
      <c r="H386" s="1"/>
      <c r="I386" s="1"/>
      <c r="J386" s="1"/>
      <c r="K386" s="1"/>
      <c r="L386" s="1"/>
      <c r="M386" s="1"/>
      <c r="N386" s="1"/>
      <c r="O386" s="268"/>
      <c r="P386" s="1"/>
      <c r="Q386" s="1"/>
      <c r="R386" s="1"/>
      <c r="S386" s="1"/>
      <c r="T386" s="1"/>
      <c r="U386" s="1"/>
      <c r="V386" s="1"/>
      <c r="W386" s="1"/>
      <c r="X386" s="1"/>
      <c r="Y386" s="1"/>
      <c r="Z386" s="1"/>
      <c r="AA386" s="1"/>
      <c r="AB386" s="1"/>
      <c r="AC386" s="1"/>
      <c r="AD386" s="1"/>
    </row>
    <row r="387" spans="1:30" ht="18.5">
      <c r="A387" s="1"/>
      <c r="B387" s="1"/>
      <c r="C387" s="1"/>
      <c r="D387" s="1"/>
      <c r="E387" s="1"/>
      <c r="F387" s="1"/>
      <c r="G387" s="1"/>
      <c r="H387" s="1"/>
      <c r="I387" s="1"/>
      <c r="J387" s="1"/>
      <c r="K387" s="1"/>
      <c r="L387" s="1"/>
      <c r="M387" s="1"/>
      <c r="N387" s="1"/>
      <c r="O387" s="268"/>
      <c r="P387" s="1"/>
      <c r="Q387" s="1"/>
      <c r="R387" s="1"/>
      <c r="S387" s="1"/>
      <c r="T387" s="1"/>
      <c r="U387" s="1"/>
      <c r="V387" s="1"/>
      <c r="W387" s="1"/>
      <c r="X387" s="1"/>
      <c r="Y387" s="1"/>
      <c r="Z387" s="1"/>
      <c r="AA387" s="1"/>
      <c r="AB387" s="1"/>
      <c r="AC387" s="1"/>
      <c r="AD387" s="1"/>
    </row>
    <row r="388" spans="1:30" ht="18.5">
      <c r="A388" s="1"/>
      <c r="B388" s="1"/>
      <c r="C388" s="1"/>
      <c r="D388" s="1"/>
      <c r="E388" s="1"/>
      <c r="F388" s="1"/>
      <c r="G388" s="1"/>
      <c r="H388" s="1"/>
      <c r="I388" s="1"/>
      <c r="J388" s="1"/>
      <c r="K388" s="1"/>
      <c r="L388" s="1"/>
      <c r="M388" s="1"/>
      <c r="N388" s="1"/>
      <c r="O388" s="268"/>
      <c r="P388" s="1"/>
      <c r="Q388" s="1"/>
      <c r="R388" s="1"/>
      <c r="S388" s="1"/>
      <c r="T388" s="1"/>
      <c r="U388" s="1"/>
      <c r="V388" s="1"/>
      <c r="W388" s="1"/>
      <c r="X388" s="1"/>
      <c r="Y388" s="1"/>
      <c r="Z388" s="1"/>
      <c r="AA388" s="1"/>
      <c r="AB388" s="1"/>
      <c r="AC388" s="1"/>
      <c r="AD388" s="1"/>
    </row>
    <row r="389" spans="1:30" ht="18.5">
      <c r="A389" s="1"/>
      <c r="B389" s="1"/>
      <c r="C389" s="1"/>
      <c r="D389" s="1"/>
      <c r="E389" s="1"/>
      <c r="F389" s="1"/>
      <c r="G389" s="1"/>
      <c r="H389" s="1"/>
      <c r="I389" s="1"/>
      <c r="J389" s="1"/>
      <c r="K389" s="1"/>
      <c r="L389" s="1"/>
      <c r="M389" s="1"/>
      <c r="N389" s="1"/>
      <c r="O389" s="268"/>
      <c r="P389" s="1"/>
      <c r="Q389" s="1"/>
      <c r="R389" s="1"/>
      <c r="S389" s="1"/>
      <c r="T389" s="1"/>
      <c r="U389" s="1"/>
      <c r="V389" s="1"/>
      <c r="W389" s="1"/>
      <c r="X389" s="1"/>
      <c r="Y389" s="1"/>
      <c r="Z389" s="1"/>
      <c r="AA389" s="1"/>
      <c r="AB389" s="1"/>
      <c r="AC389" s="1"/>
      <c r="AD389" s="1"/>
    </row>
    <row r="390" spans="1:30" ht="18.5">
      <c r="A390" s="1"/>
      <c r="B390" s="1"/>
      <c r="C390" s="1"/>
      <c r="D390" s="1"/>
      <c r="E390" s="1"/>
      <c r="F390" s="1"/>
      <c r="G390" s="1"/>
      <c r="H390" s="1"/>
      <c r="I390" s="1"/>
      <c r="J390" s="1"/>
      <c r="K390" s="1"/>
      <c r="L390" s="1"/>
      <c r="M390" s="1"/>
      <c r="N390" s="1"/>
      <c r="O390" s="268"/>
      <c r="P390" s="1"/>
      <c r="Q390" s="1"/>
      <c r="R390" s="1"/>
      <c r="S390" s="1"/>
      <c r="T390" s="1"/>
      <c r="U390" s="1"/>
      <c r="V390" s="1"/>
      <c r="W390" s="1"/>
      <c r="X390" s="1"/>
      <c r="Y390" s="1"/>
      <c r="Z390" s="1"/>
      <c r="AA390" s="1"/>
      <c r="AB390" s="1"/>
      <c r="AC390" s="1"/>
      <c r="AD390" s="1"/>
    </row>
    <row r="391" spans="1:30" ht="18.5">
      <c r="A391" s="1"/>
      <c r="B391" s="1"/>
      <c r="C391" s="1"/>
      <c r="D391" s="1"/>
      <c r="E391" s="1"/>
      <c r="F391" s="1"/>
      <c r="G391" s="1"/>
      <c r="H391" s="1"/>
      <c r="I391" s="1"/>
      <c r="J391" s="1"/>
      <c r="K391" s="1"/>
      <c r="L391" s="1"/>
      <c r="M391" s="1"/>
      <c r="N391" s="1"/>
      <c r="O391" s="268"/>
      <c r="P391" s="1"/>
      <c r="Q391" s="1"/>
      <c r="R391" s="1"/>
      <c r="S391" s="1"/>
      <c r="T391" s="1"/>
      <c r="U391" s="1"/>
      <c r="V391" s="1"/>
      <c r="W391" s="1"/>
      <c r="X391" s="1"/>
      <c r="Y391" s="1"/>
      <c r="Z391" s="1"/>
      <c r="AA391" s="1"/>
      <c r="AB391" s="1"/>
      <c r="AC391" s="1"/>
      <c r="AD391" s="1"/>
    </row>
    <row r="392" spans="1:30" ht="18.5">
      <c r="A392" s="1"/>
      <c r="B392" s="1"/>
      <c r="C392" s="1"/>
      <c r="D392" s="1"/>
      <c r="E392" s="1"/>
      <c r="F392" s="1"/>
      <c r="G392" s="1"/>
      <c r="H392" s="1"/>
      <c r="I392" s="1"/>
      <c r="J392" s="1"/>
      <c r="K392" s="1"/>
      <c r="L392" s="1"/>
      <c r="M392" s="1"/>
      <c r="N392" s="1"/>
      <c r="O392" s="268"/>
      <c r="P392" s="1"/>
      <c r="Q392" s="1"/>
      <c r="R392" s="1"/>
      <c r="S392" s="1"/>
      <c r="T392" s="1"/>
      <c r="U392" s="1"/>
      <c r="V392" s="1"/>
      <c r="W392" s="1"/>
      <c r="X392" s="1"/>
      <c r="Y392" s="1"/>
      <c r="Z392" s="1"/>
      <c r="AA392" s="1"/>
      <c r="AB392" s="1"/>
      <c r="AC392" s="1"/>
      <c r="AD392" s="1"/>
    </row>
    <row r="393" spans="1:30" ht="18.5">
      <c r="A393" s="1"/>
      <c r="B393" s="1"/>
      <c r="C393" s="1"/>
      <c r="D393" s="1"/>
      <c r="E393" s="1"/>
      <c r="F393" s="1"/>
      <c r="G393" s="1"/>
      <c r="H393" s="1"/>
      <c r="I393" s="1"/>
      <c r="J393" s="1"/>
      <c r="K393" s="1"/>
      <c r="L393" s="1"/>
      <c r="M393" s="1"/>
      <c r="N393" s="1"/>
      <c r="O393" s="268"/>
      <c r="P393" s="1"/>
      <c r="Q393" s="1"/>
      <c r="R393" s="1"/>
      <c r="S393" s="1"/>
      <c r="T393" s="1"/>
      <c r="U393" s="1"/>
      <c r="V393" s="1"/>
      <c r="W393" s="1"/>
      <c r="X393" s="1"/>
      <c r="Y393" s="1"/>
      <c r="Z393" s="1"/>
      <c r="AA393" s="1"/>
      <c r="AB393" s="1"/>
      <c r="AC393" s="1"/>
      <c r="AD393" s="1"/>
    </row>
    <row r="394" spans="1:30" ht="18.5">
      <c r="A394" s="1"/>
      <c r="B394" s="1"/>
      <c r="C394" s="1"/>
      <c r="D394" s="1"/>
      <c r="E394" s="1"/>
      <c r="F394" s="1"/>
      <c r="G394" s="1"/>
      <c r="H394" s="1"/>
      <c r="I394" s="1"/>
      <c r="J394" s="1"/>
      <c r="K394" s="1"/>
      <c r="L394" s="1"/>
      <c r="M394" s="1"/>
      <c r="N394" s="1"/>
      <c r="O394" s="268"/>
      <c r="P394" s="1"/>
      <c r="Q394" s="1"/>
      <c r="R394" s="1"/>
      <c r="S394" s="1"/>
      <c r="T394" s="1"/>
      <c r="U394" s="1"/>
      <c r="V394" s="1"/>
      <c r="W394" s="1"/>
      <c r="X394" s="1"/>
      <c r="Y394" s="1"/>
      <c r="Z394" s="1"/>
      <c r="AA394" s="1"/>
      <c r="AB394" s="1"/>
      <c r="AC394" s="1"/>
      <c r="AD394" s="1"/>
    </row>
    <row r="395" spans="1:30" ht="18.5">
      <c r="A395" s="1"/>
      <c r="B395" s="1"/>
      <c r="C395" s="1"/>
      <c r="D395" s="1"/>
      <c r="E395" s="1"/>
      <c r="F395" s="1"/>
      <c r="G395" s="1"/>
      <c r="H395" s="1"/>
      <c r="I395" s="1"/>
      <c r="J395" s="1"/>
      <c r="K395" s="1"/>
      <c r="L395" s="1"/>
      <c r="M395" s="1"/>
      <c r="N395" s="1"/>
      <c r="O395" s="268"/>
      <c r="P395" s="1"/>
      <c r="Q395" s="1"/>
      <c r="R395" s="1"/>
      <c r="S395" s="1"/>
      <c r="T395" s="1"/>
      <c r="U395" s="1"/>
      <c r="V395" s="1"/>
      <c r="W395" s="1"/>
      <c r="X395" s="1"/>
      <c r="Y395" s="1"/>
      <c r="Z395" s="1"/>
      <c r="AA395" s="1"/>
      <c r="AB395" s="1"/>
      <c r="AC395" s="1"/>
      <c r="AD395" s="1"/>
    </row>
    <row r="396" spans="1:30" ht="18.5">
      <c r="A396" s="1"/>
      <c r="B396" s="1"/>
      <c r="C396" s="1"/>
      <c r="D396" s="1"/>
      <c r="E396" s="1"/>
      <c r="F396" s="1"/>
      <c r="G396" s="1"/>
      <c r="H396" s="1"/>
      <c r="I396" s="1"/>
      <c r="J396" s="1"/>
      <c r="K396" s="1"/>
      <c r="L396" s="1"/>
      <c r="M396" s="1"/>
      <c r="N396" s="1"/>
      <c r="O396" s="268"/>
      <c r="P396" s="1"/>
      <c r="Q396" s="1"/>
      <c r="R396" s="1"/>
      <c r="S396" s="1"/>
      <c r="T396" s="1"/>
      <c r="U396" s="1"/>
      <c r="V396" s="1"/>
      <c r="W396" s="1"/>
      <c r="X396" s="1"/>
      <c r="Y396" s="1"/>
      <c r="Z396" s="1"/>
      <c r="AA396" s="1"/>
      <c r="AB396" s="1"/>
      <c r="AC396" s="1"/>
      <c r="AD396" s="1"/>
    </row>
    <row r="397" spans="1:30" ht="18.5">
      <c r="A397" s="1"/>
      <c r="B397" s="1"/>
      <c r="C397" s="1"/>
      <c r="D397" s="1"/>
      <c r="E397" s="1"/>
      <c r="F397" s="1"/>
      <c r="G397" s="1"/>
      <c r="H397" s="1"/>
      <c r="I397" s="1"/>
      <c r="J397" s="1"/>
      <c r="K397" s="1"/>
      <c r="L397" s="1"/>
      <c r="M397" s="1"/>
      <c r="N397" s="1"/>
      <c r="O397" s="268"/>
      <c r="P397" s="1"/>
      <c r="Q397" s="1"/>
      <c r="R397" s="1"/>
      <c r="S397" s="1"/>
      <c r="T397" s="1"/>
      <c r="U397" s="1"/>
      <c r="V397" s="1"/>
      <c r="W397" s="1"/>
      <c r="X397" s="1"/>
      <c r="Y397" s="1"/>
      <c r="Z397" s="1"/>
      <c r="AA397" s="1"/>
      <c r="AB397" s="1"/>
      <c r="AC397" s="1"/>
      <c r="AD397" s="1"/>
    </row>
    <row r="398" spans="1:30" ht="18.5">
      <c r="A398" s="1"/>
      <c r="B398" s="1"/>
      <c r="C398" s="1"/>
      <c r="D398" s="1"/>
      <c r="E398" s="1"/>
      <c r="F398" s="1"/>
      <c r="G398" s="1"/>
      <c r="H398" s="1"/>
      <c r="I398" s="1"/>
      <c r="J398" s="1"/>
      <c r="K398" s="1"/>
      <c r="L398" s="1"/>
      <c r="M398" s="1"/>
      <c r="N398" s="1"/>
      <c r="O398" s="268"/>
      <c r="P398" s="1"/>
      <c r="Q398" s="1"/>
      <c r="R398" s="1"/>
      <c r="S398" s="1"/>
      <c r="T398" s="1"/>
      <c r="U398" s="1"/>
      <c r="V398" s="1"/>
      <c r="W398" s="1"/>
      <c r="X398" s="1"/>
      <c r="Y398" s="1"/>
      <c r="Z398" s="1"/>
      <c r="AA398" s="1"/>
      <c r="AB398" s="1"/>
      <c r="AC398" s="1"/>
      <c r="AD398" s="1"/>
    </row>
    <row r="399" spans="1:30" ht="18.5">
      <c r="A399" s="1"/>
      <c r="B399" s="1"/>
      <c r="C399" s="1"/>
      <c r="D399" s="1"/>
      <c r="E399" s="1"/>
      <c r="F399" s="1"/>
      <c r="G399" s="1"/>
      <c r="H399" s="1"/>
      <c r="I399" s="1"/>
      <c r="J399" s="1"/>
      <c r="K399" s="1"/>
      <c r="L399" s="1"/>
      <c r="M399" s="1"/>
      <c r="N399" s="1"/>
      <c r="O399" s="268"/>
      <c r="P399" s="1"/>
      <c r="Q399" s="1"/>
      <c r="R399" s="1"/>
      <c r="S399" s="1"/>
      <c r="T399" s="1"/>
      <c r="U399" s="1"/>
      <c r="V399" s="1"/>
      <c r="W399" s="1"/>
      <c r="X399" s="1"/>
      <c r="Y399" s="1"/>
      <c r="Z399" s="1"/>
      <c r="AA399" s="1"/>
      <c r="AB399" s="1"/>
      <c r="AC399" s="1"/>
      <c r="AD399" s="1"/>
    </row>
    <row r="400" spans="1:30" ht="18.5">
      <c r="A400" s="1"/>
      <c r="B400" s="1"/>
      <c r="C400" s="1"/>
      <c r="D400" s="1"/>
      <c r="E400" s="1"/>
      <c r="F400" s="1"/>
      <c r="G400" s="1"/>
      <c r="H400" s="1"/>
      <c r="I400" s="1"/>
      <c r="J400" s="1"/>
      <c r="K400" s="1"/>
      <c r="L400" s="1"/>
      <c r="M400" s="1"/>
      <c r="N400" s="1"/>
      <c r="O400" s="268"/>
      <c r="P400" s="1"/>
      <c r="Q400" s="1"/>
      <c r="R400" s="1"/>
      <c r="S400" s="1"/>
      <c r="T400" s="1"/>
      <c r="U400" s="1"/>
      <c r="V400" s="1"/>
      <c r="W400" s="1"/>
      <c r="X400" s="1"/>
      <c r="Y400" s="1"/>
      <c r="Z400" s="1"/>
      <c r="AA400" s="1"/>
      <c r="AB400" s="1"/>
      <c r="AC400" s="1"/>
      <c r="AD400" s="1"/>
    </row>
    <row r="401" spans="1:30" ht="18.5">
      <c r="A401" s="1"/>
      <c r="B401" s="1"/>
      <c r="C401" s="1"/>
      <c r="D401" s="1"/>
      <c r="E401" s="1"/>
      <c r="F401" s="1"/>
      <c r="G401" s="1"/>
      <c r="H401" s="1"/>
      <c r="I401" s="1"/>
      <c r="J401" s="1"/>
      <c r="K401" s="1"/>
      <c r="L401" s="1"/>
      <c r="M401" s="1"/>
      <c r="N401" s="1"/>
      <c r="O401" s="268"/>
      <c r="P401" s="1"/>
      <c r="Q401" s="1"/>
      <c r="R401" s="1"/>
      <c r="S401" s="1"/>
      <c r="T401" s="1"/>
      <c r="U401" s="1"/>
      <c r="V401" s="1"/>
      <c r="W401" s="1"/>
      <c r="X401" s="1"/>
      <c r="Y401" s="1"/>
      <c r="Z401" s="1"/>
      <c r="AA401" s="1"/>
      <c r="AB401" s="1"/>
      <c r="AC401" s="1"/>
      <c r="AD401" s="1"/>
    </row>
    <row r="402" spans="1:30" ht="18.5">
      <c r="A402" s="1"/>
      <c r="B402" s="1"/>
      <c r="C402" s="1"/>
      <c r="D402" s="1"/>
      <c r="E402" s="1"/>
      <c r="F402" s="1"/>
      <c r="G402" s="1"/>
      <c r="H402" s="1"/>
      <c r="I402" s="1"/>
      <c r="J402" s="1"/>
      <c r="K402" s="1"/>
      <c r="L402" s="1"/>
      <c r="M402" s="1"/>
      <c r="N402" s="1"/>
      <c r="O402" s="268"/>
      <c r="P402" s="1"/>
      <c r="Q402" s="1"/>
      <c r="R402" s="1"/>
      <c r="S402" s="1"/>
      <c r="T402" s="1"/>
      <c r="U402" s="1"/>
      <c r="V402" s="1"/>
      <c r="W402" s="1"/>
      <c r="X402" s="1"/>
      <c r="Y402" s="1"/>
      <c r="Z402" s="1"/>
      <c r="AA402" s="1"/>
      <c r="AB402" s="1"/>
      <c r="AC402" s="1"/>
      <c r="AD402" s="1"/>
    </row>
    <row r="403" spans="1:30" ht="18.5">
      <c r="A403" s="1"/>
      <c r="B403" s="1"/>
      <c r="C403" s="1"/>
      <c r="D403" s="1"/>
      <c r="E403" s="1"/>
      <c r="F403" s="1"/>
      <c r="G403" s="1"/>
      <c r="H403" s="1"/>
      <c r="I403" s="1"/>
      <c r="J403" s="1"/>
      <c r="K403" s="1"/>
      <c r="L403" s="1"/>
      <c r="M403" s="1"/>
      <c r="N403" s="1"/>
      <c r="O403" s="268"/>
      <c r="P403" s="1"/>
      <c r="Q403" s="1"/>
      <c r="R403" s="1"/>
      <c r="S403" s="1"/>
      <c r="T403" s="1"/>
      <c r="U403" s="1"/>
      <c r="V403" s="1"/>
      <c r="W403" s="1"/>
      <c r="X403" s="1"/>
      <c r="Y403" s="1"/>
      <c r="Z403" s="1"/>
      <c r="AA403" s="1"/>
      <c r="AB403" s="1"/>
      <c r="AC403" s="1"/>
      <c r="AD403" s="1"/>
    </row>
    <row r="404" spans="1:30" ht="18.5">
      <c r="A404" s="1"/>
      <c r="B404" s="1"/>
      <c r="C404" s="1"/>
      <c r="D404" s="1"/>
      <c r="E404" s="1"/>
      <c r="F404" s="1"/>
      <c r="G404" s="1"/>
      <c r="H404" s="1"/>
      <c r="I404" s="1"/>
      <c r="J404" s="1"/>
      <c r="K404" s="1"/>
      <c r="L404" s="1"/>
      <c r="M404" s="1"/>
      <c r="N404" s="1"/>
      <c r="O404" s="268"/>
      <c r="P404" s="1"/>
      <c r="Q404" s="1"/>
      <c r="R404" s="1"/>
      <c r="S404" s="1"/>
      <c r="T404" s="1"/>
      <c r="U404" s="1"/>
      <c r="V404" s="1"/>
      <c r="W404" s="1"/>
      <c r="X404" s="1"/>
      <c r="Y404" s="1"/>
      <c r="Z404" s="1"/>
      <c r="AA404" s="1"/>
      <c r="AB404" s="1"/>
      <c r="AC404" s="1"/>
      <c r="AD404" s="1"/>
    </row>
    <row r="405" spans="1:30" ht="18.5">
      <c r="A405" s="1"/>
      <c r="B405" s="1"/>
      <c r="C405" s="1"/>
      <c r="D405" s="1"/>
      <c r="E405" s="1"/>
      <c r="F405" s="1"/>
      <c r="G405" s="1"/>
      <c r="H405" s="1"/>
      <c r="I405" s="1"/>
      <c r="J405" s="1"/>
      <c r="K405" s="1"/>
      <c r="L405" s="1"/>
      <c r="M405" s="1"/>
      <c r="N405" s="1"/>
      <c r="O405" s="268"/>
      <c r="P405" s="1"/>
      <c r="Q405" s="1"/>
      <c r="R405" s="1"/>
      <c r="S405" s="1"/>
      <c r="T405" s="1"/>
      <c r="U405" s="1"/>
      <c r="V405" s="1"/>
      <c r="W405" s="1"/>
      <c r="X405" s="1"/>
      <c r="Y405" s="1"/>
      <c r="Z405" s="1"/>
      <c r="AA405" s="1"/>
      <c r="AB405" s="1"/>
      <c r="AC405" s="1"/>
      <c r="AD405" s="1"/>
    </row>
    <row r="406" spans="1:30" ht="18.5">
      <c r="A406" s="1"/>
      <c r="B406" s="1"/>
      <c r="C406" s="1"/>
      <c r="D406" s="1"/>
      <c r="E406" s="1"/>
      <c r="F406" s="1"/>
      <c r="G406" s="1"/>
      <c r="H406" s="1"/>
      <c r="I406" s="1"/>
      <c r="J406" s="1"/>
      <c r="K406" s="1"/>
      <c r="L406" s="1"/>
      <c r="M406" s="1"/>
      <c r="N406" s="1"/>
      <c r="O406" s="268"/>
      <c r="P406" s="1"/>
      <c r="Q406" s="1"/>
      <c r="R406" s="1"/>
      <c r="S406" s="1"/>
      <c r="T406" s="1"/>
      <c r="U406" s="1"/>
      <c r="V406" s="1"/>
      <c r="W406" s="1"/>
      <c r="X406" s="1"/>
      <c r="Y406" s="1"/>
      <c r="Z406" s="1"/>
      <c r="AA406" s="1"/>
      <c r="AB406" s="1"/>
      <c r="AC406" s="1"/>
      <c r="AD406" s="1"/>
    </row>
    <row r="407" spans="1:30" ht="18.5">
      <c r="A407" s="1"/>
      <c r="B407" s="1"/>
      <c r="C407" s="1"/>
      <c r="D407" s="1"/>
      <c r="E407" s="1"/>
      <c r="F407" s="1"/>
      <c r="G407" s="1"/>
      <c r="H407" s="1"/>
      <c r="I407" s="1"/>
      <c r="J407" s="1"/>
      <c r="K407" s="1"/>
      <c r="L407" s="1"/>
      <c r="M407" s="1"/>
      <c r="N407" s="1"/>
      <c r="O407" s="268"/>
      <c r="P407" s="1"/>
      <c r="Q407" s="1"/>
      <c r="R407" s="1"/>
      <c r="S407" s="1"/>
      <c r="T407" s="1"/>
      <c r="U407" s="1"/>
      <c r="V407" s="1"/>
      <c r="W407" s="1"/>
      <c r="X407" s="1"/>
      <c r="Y407" s="1"/>
      <c r="Z407" s="1"/>
      <c r="AA407" s="1"/>
      <c r="AB407" s="1"/>
      <c r="AC407" s="1"/>
      <c r="AD407" s="1"/>
    </row>
    <row r="408" spans="1:30" ht="18.5">
      <c r="A408" s="1"/>
      <c r="B408" s="1"/>
      <c r="C408" s="1"/>
      <c r="D408" s="1"/>
      <c r="E408" s="1"/>
      <c r="F408" s="1"/>
      <c r="G408" s="1"/>
      <c r="H408" s="1"/>
      <c r="I408" s="1"/>
      <c r="J408" s="1"/>
      <c r="K408" s="1"/>
      <c r="L408" s="1"/>
      <c r="M408" s="1"/>
      <c r="N408" s="1"/>
      <c r="O408" s="268"/>
      <c r="P408" s="1"/>
      <c r="Q408" s="1"/>
      <c r="R408" s="1"/>
      <c r="S408" s="1"/>
      <c r="T408" s="1"/>
      <c r="U408" s="1"/>
      <c r="V408" s="1"/>
      <c r="W408" s="1"/>
      <c r="X408" s="1"/>
      <c r="Y408" s="1"/>
      <c r="Z408" s="1"/>
      <c r="AA408" s="1"/>
      <c r="AB408" s="1"/>
      <c r="AC408" s="1"/>
      <c r="AD408" s="1"/>
    </row>
    <row r="409" spans="1:30" ht="18.5">
      <c r="A409" s="1"/>
      <c r="B409" s="1"/>
      <c r="C409" s="1"/>
      <c r="D409" s="1"/>
      <c r="E409" s="1"/>
      <c r="F409" s="1"/>
      <c r="G409" s="1"/>
      <c r="H409" s="1"/>
      <c r="I409" s="1"/>
      <c r="J409" s="1"/>
      <c r="K409" s="1"/>
      <c r="L409" s="1"/>
      <c r="M409" s="1"/>
      <c r="N409" s="1"/>
      <c r="O409" s="268"/>
      <c r="P409" s="1"/>
      <c r="Q409" s="1"/>
      <c r="R409" s="1"/>
      <c r="S409" s="1"/>
      <c r="T409" s="1"/>
      <c r="U409" s="1"/>
      <c r="V409" s="1"/>
      <c r="W409" s="1"/>
      <c r="X409" s="1"/>
      <c r="Y409" s="1"/>
      <c r="Z409" s="1"/>
      <c r="AA409" s="1"/>
      <c r="AB409" s="1"/>
      <c r="AC409" s="1"/>
      <c r="AD409" s="1"/>
    </row>
    <row r="410" spans="1:30" ht="18.5">
      <c r="A410" s="1"/>
      <c r="B410" s="1"/>
      <c r="C410" s="1"/>
      <c r="D410" s="1"/>
      <c r="E410" s="1"/>
      <c r="F410" s="1"/>
      <c r="G410" s="1"/>
      <c r="H410" s="1"/>
      <c r="I410" s="1"/>
      <c r="J410" s="1"/>
      <c r="K410" s="1"/>
      <c r="L410" s="1"/>
      <c r="M410" s="1"/>
      <c r="N410" s="1"/>
      <c r="O410" s="268"/>
      <c r="P410" s="1"/>
      <c r="Q410" s="1"/>
      <c r="R410" s="1"/>
      <c r="S410" s="1"/>
      <c r="T410" s="1"/>
      <c r="U410" s="1"/>
      <c r="V410" s="1"/>
      <c r="W410" s="1"/>
      <c r="X410" s="1"/>
      <c r="Y410" s="1"/>
      <c r="Z410" s="1"/>
      <c r="AA410" s="1"/>
      <c r="AB410" s="1"/>
      <c r="AC410" s="1"/>
      <c r="AD410" s="1"/>
    </row>
    <row r="411" spans="1:30" ht="18.5">
      <c r="A411" s="1"/>
      <c r="B411" s="1"/>
      <c r="C411" s="1"/>
      <c r="D411" s="1"/>
      <c r="E411" s="1"/>
      <c r="F411" s="1"/>
      <c r="G411" s="1"/>
      <c r="H411" s="1"/>
      <c r="I411" s="1"/>
      <c r="J411" s="1"/>
      <c r="K411" s="1"/>
      <c r="L411" s="1"/>
      <c r="M411" s="1"/>
      <c r="N411" s="1"/>
      <c r="O411" s="268"/>
      <c r="P411" s="1"/>
      <c r="Q411" s="1"/>
      <c r="R411" s="1"/>
      <c r="S411" s="1"/>
      <c r="T411" s="1"/>
      <c r="U411" s="1"/>
      <c r="V411" s="1"/>
      <c r="W411" s="1"/>
      <c r="X411" s="1"/>
      <c r="Y411" s="1"/>
      <c r="Z411" s="1"/>
      <c r="AA411" s="1"/>
      <c r="AB411" s="1"/>
      <c r="AC411" s="1"/>
      <c r="AD411" s="1"/>
    </row>
    <row r="412" spans="1:30" ht="18.5">
      <c r="A412" s="1"/>
      <c r="B412" s="1"/>
      <c r="C412" s="1"/>
      <c r="D412" s="1"/>
      <c r="E412" s="1"/>
      <c r="F412" s="1"/>
      <c r="G412" s="1"/>
      <c r="H412" s="1"/>
      <c r="I412" s="1"/>
      <c r="J412" s="1"/>
      <c r="K412" s="1"/>
      <c r="L412" s="1"/>
      <c r="M412" s="1"/>
      <c r="N412" s="1"/>
      <c r="O412" s="268"/>
      <c r="P412" s="1"/>
      <c r="Q412" s="1"/>
      <c r="R412" s="1"/>
      <c r="S412" s="1"/>
      <c r="T412" s="1"/>
      <c r="U412" s="1"/>
      <c r="V412" s="1"/>
      <c r="W412" s="1"/>
      <c r="X412" s="1"/>
      <c r="Y412" s="1"/>
      <c r="Z412" s="1"/>
      <c r="AA412" s="1"/>
      <c r="AB412" s="1"/>
      <c r="AC412" s="1"/>
      <c r="AD412" s="1"/>
    </row>
    <row r="413" spans="1:30" ht="18.5">
      <c r="A413" s="1"/>
      <c r="B413" s="1"/>
      <c r="C413" s="1"/>
      <c r="D413" s="1"/>
      <c r="E413" s="1"/>
      <c r="F413" s="1"/>
      <c r="G413" s="1"/>
      <c r="H413" s="1"/>
      <c r="I413" s="1"/>
      <c r="J413" s="1"/>
      <c r="K413" s="1"/>
      <c r="L413" s="1"/>
      <c r="M413" s="1"/>
      <c r="N413" s="1"/>
      <c r="O413" s="268"/>
      <c r="P413" s="1"/>
      <c r="Q413" s="1"/>
      <c r="R413" s="1"/>
      <c r="S413" s="1"/>
      <c r="T413" s="1"/>
      <c r="U413" s="1"/>
      <c r="V413" s="1"/>
      <c r="W413" s="1"/>
      <c r="X413" s="1"/>
      <c r="Y413" s="1"/>
      <c r="Z413" s="1"/>
      <c r="AA413" s="1"/>
      <c r="AB413" s="1"/>
      <c r="AC413" s="1"/>
      <c r="AD413" s="1"/>
    </row>
    <row r="414" spans="1:30" ht="18.5">
      <c r="A414" s="1"/>
      <c r="B414" s="1"/>
      <c r="C414" s="1"/>
      <c r="D414" s="1"/>
      <c r="E414" s="1"/>
      <c r="F414" s="1"/>
      <c r="G414" s="1"/>
      <c r="H414" s="1"/>
      <c r="I414" s="1"/>
      <c r="J414" s="1"/>
      <c r="K414" s="1"/>
      <c r="L414" s="1"/>
      <c r="M414" s="1"/>
      <c r="N414" s="1"/>
      <c r="O414" s="268"/>
      <c r="P414" s="1"/>
      <c r="Q414" s="1"/>
      <c r="R414" s="1"/>
      <c r="S414" s="1"/>
      <c r="T414" s="1"/>
      <c r="U414" s="1"/>
      <c r="V414" s="1"/>
      <c r="W414" s="1"/>
      <c r="X414" s="1"/>
      <c r="Y414" s="1"/>
      <c r="Z414" s="1"/>
      <c r="AA414" s="1"/>
      <c r="AB414" s="1"/>
      <c r="AC414" s="1"/>
      <c r="AD414" s="1"/>
    </row>
    <row r="415" spans="1:30" ht="18.5">
      <c r="A415" s="1"/>
      <c r="B415" s="1"/>
      <c r="C415" s="1"/>
      <c r="D415" s="1"/>
      <c r="E415" s="1"/>
      <c r="F415" s="1"/>
      <c r="G415" s="1"/>
      <c r="H415" s="1"/>
      <c r="I415" s="1"/>
      <c r="J415" s="1"/>
      <c r="K415" s="1"/>
      <c r="L415" s="1"/>
      <c r="M415" s="1"/>
      <c r="N415" s="1"/>
      <c r="O415" s="268"/>
      <c r="P415" s="1"/>
      <c r="Q415" s="1"/>
      <c r="R415" s="1"/>
      <c r="S415" s="1"/>
      <c r="T415" s="1"/>
      <c r="U415" s="1"/>
      <c r="V415" s="1"/>
      <c r="W415" s="1"/>
      <c r="X415" s="1"/>
      <c r="Y415" s="1"/>
      <c r="Z415" s="1"/>
      <c r="AA415" s="1"/>
      <c r="AB415" s="1"/>
      <c r="AC415" s="1"/>
      <c r="AD415" s="1"/>
    </row>
    <row r="416" spans="1:30" ht="18.5">
      <c r="A416" s="1"/>
      <c r="B416" s="1"/>
      <c r="C416" s="1"/>
      <c r="D416" s="1"/>
      <c r="E416" s="1"/>
      <c r="F416" s="1"/>
      <c r="G416" s="1"/>
      <c r="H416" s="1"/>
      <c r="I416" s="1"/>
      <c r="J416" s="1"/>
      <c r="K416" s="1"/>
      <c r="L416" s="1"/>
      <c r="M416" s="1"/>
      <c r="N416" s="1"/>
      <c r="O416" s="268"/>
      <c r="P416" s="1"/>
      <c r="Q416" s="1"/>
      <c r="R416" s="1"/>
      <c r="S416" s="1"/>
      <c r="T416" s="1"/>
      <c r="U416" s="1"/>
      <c r="V416" s="1"/>
      <c r="W416" s="1"/>
      <c r="X416" s="1"/>
      <c r="Y416" s="1"/>
      <c r="Z416" s="1"/>
      <c r="AA416" s="1"/>
      <c r="AB416" s="1"/>
      <c r="AC416" s="1"/>
      <c r="AD416" s="1"/>
    </row>
    <row r="417" spans="1:30" ht="18.5">
      <c r="A417" s="1"/>
      <c r="B417" s="1"/>
      <c r="C417" s="1"/>
      <c r="D417" s="1"/>
      <c r="E417" s="1"/>
      <c r="F417" s="1"/>
      <c r="G417" s="1"/>
      <c r="H417" s="1"/>
      <c r="I417" s="1"/>
      <c r="J417" s="1"/>
      <c r="K417" s="1"/>
      <c r="L417" s="1"/>
      <c r="M417" s="1"/>
      <c r="N417" s="1"/>
      <c r="O417" s="268"/>
      <c r="P417" s="1"/>
      <c r="Q417" s="1"/>
      <c r="R417" s="1"/>
      <c r="S417" s="1"/>
      <c r="T417" s="1"/>
      <c r="U417" s="1"/>
      <c r="V417" s="1"/>
      <c r="W417" s="1"/>
      <c r="X417" s="1"/>
      <c r="Y417" s="1"/>
      <c r="Z417" s="1"/>
      <c r="AA417" s="1"/>
      <c r="AB417" s="1"/>
      <c r="AC417" s="1"/>
      <c r="AD417" s="1"/>
    </row>
    <row r="418" spans="1:30" ht="18.5">
      <c r="A418" s="1"/>
      <c r="B418" s="1"/>
      <c r="C418" s="1"/>
      <c r="D418" s="1"/>
      <c r="E418" s="1"/>
      <c r="F418" s="1"/>
      <c r="G418" s="1"/>
      <c r="H418" s="1"/>
      <c r="I418" s="1"/>
      <c r="J418" s="1"/>
      <c r="K418" s="1"/>
      <c r="L418" s="1"/>
      <c r="M418" s="1"/>
      <c r="N418" s="1"/>
      <c r="O418" s="268"/>
      <c r="P418" s="1"/>
      <c r="Q418" s="1"/>
      <c r="R418" s="1"/>
      <c r="S418" s="1"/>
      <c r="T418" s="1"/>
      <c r="U418" s="1"/>
      <c r="V418" s="1"/>
      <c r="W418" s="1"/>
      <c r="X418" s="1"/>
      <c r="Y418" s="1"/>
      <c r="Z418" s="1"/>
      <c r="AA418" s="1"/>
      <c r="AB418" s="1"/>
      <c r="AC418" s="1"/>
      <c r="AD418" s="1"/>
    </row>
    <row r="419" spans="1:30" ht="18.5">
      <c r="A419" s="1"/>
      <c r="B419" s="1"/>
      <c r="C419" s="1"/>
      <c r="D419" s="1"/>
      <c r="E419" s="1"/>
      <c r="F419" s="1"/>
      <c r="G419" s="1"/>
      <c r="H419" s="1"/>
      <c r="I419" s="1"/>
      <c r="J419" s="1"/>
      <c r="K419" s="1"/>
      <c r="L419" s="1"/>
      <c r="M419" s="1"/>
      <c r="N419" s="1"/>
      <c r="O419" s="268"/>
      <c r="P419" s="1"/>
      <c r="Q419" s="1"/>
      <c r="R419" s="1"/>
      <c r="S419" s="1"/>
      <c r="T419" s="1"/>
      <c r="U419" s="1"/>
      <c r="V419" s="1"/>
      <c r="W419" s="1"/>
      <c r="X419" s="1"/>
      <c r="Y419" s="1"/>
      <c r="Z419" s="1"/>
      <c r="AA419" s="1"/>
      <c r="AB419" s="1"/>
      <c r="AC419" s="1"/>
      <c r="AD419" s="1"/>
    </row>
    <row r="420" spans="1:30" ht="18.5">
      <c r="A420" s="1"/>
      <c r="B420" s="1"/>
      <c r="C420" s="1"/>
      <c r="D420" s="1"/>
      <c r="E420" s="1"/>
      <c r="F420" s="1"/>
      <c r="G420" s="1"/>
      <c r="H420" s="1"/>
      <c r="I420" s="1"/>
      <c r="J420" s="1"/>
      <c r="K420" s="1"/>
      <c r="L420" s="1"/>
      <c r="M420" s="1"/>
      <c r="N420" s="1"/>
      <c r="O420" s="268"/>
      <c r="P420" s="1"/>
      <c r="Q420" s="1"/>
      <c r="R420" s="1"/>
      <c r="S420" s="1"/>
      <c r="T420" s="1"/>
      <c r="U420" s="1"/>
      <c r="V420" s="1"/>
      <c r="W420" s="1"/>
      <c r="X420" s="1"/>
      <c r="Y420" s="1"/>
      <c r="Z420" s="1"/>
      <c r="AA420" s="1"/>
      <c r="AB420" s="1"/>
      <c r="AC420" s="1"/>
      <c r="AD420" s="1"/>
    </row>
    <row r="421" spans="1:30" ht="18.5">
      <c r="A421" s="1"/>
      <c r="B421" s="1"/>
      <c r="C421" s="1"/>
      <c r="D421" s="1"/>
      <c r="E421" s="1"/>
      <c r="F421" s="1"/>
      <c r="G421" s="1"/>
      <c r="H421" s="1"/>
      <c r="I421" s="1"/>
      <c r="J421" s="1"/>
      <c r="K421" s="1"/>
      <c r="L421" s="1"/>
      <c r="M421" s="1"/>
      <c r="N421" s="1"/>
      <c r="O421" s="268"/>
      <c r="P421" s="1"/>
      <c r="Q421" s="1"/>
      <c r="R421" s="1"/>
      <c r="S421" s="1"/>
      <c r="T421" s="1"/>
      <c r="U421" s="1"/>
      <c r="V421" s="1"/>
      <c r="W421" s="1"/>
      <c r="X421" s="1"/>
      <c r="Y421" s="1"/>
      <c r="Z421" s="1"/>
      <c r="AA421" s="1"/>
      <c r="AB421" s="1"/>
      <c r="AC421" s="1"/>
      <c r="AD421" s="1"/>
    </row>
    <row r="422" spans="1:30" ht="18.5">
      <c r="A422" s="1"/>
      <c r="B422" s="1"/>
      <c r="C422" s="1"/>
      <c r="D422" s="1"/>
      <c r="E422" s="1"/>
      <c r="F422" s="1"/>
      <c r="G422" s="1"/>
      <c r="H422" s="1"/>
      <c r="I422" s="1"/>
      <c r="J422" s="1"/>
      <c r="K422" s="1"/>
      <c r="L422" s="1"/>
      <c r="M422" s="1"/>
      <c r="N422" s="1"/>
      <c r="O422" s="268"/>
      <c r="P422" s="1"/>
      <c r="Q422" s="1"/>
      <c r="R422" s="1"/>
      <c r="S422" s="1"/>
      <c r="T422" s="1"/>
      <c r="U422" s="1"/>
      <c r="V422" s="1"/>
      <c r="W422" s="1"/>
      <c r="X422" s="1"/>
      <c r="Y422" s="1"/>
      <c r="Z422" s="1"/>
      <c r="AA422" s="1"/>
      <c r="AB422" s="1"/>
      <c r="AC422" s="1"/>
      <c r="AD422" s="1"/>
    </row>
    <row r="423" spans="1:30" ht="18.5">
      <c r="A423" s="1"/>
      <c r="B423" s="1"/>
      <c r="C423" s="1"/>
      <c r="D423" s="1"/>
      <c r="E423" s="1"/>
      <c r="F423" s="1"/>
      <c r="G423" s="1"/>
      <c r="H423" s="1"/>
      <c r="I423" s="1"/>
      <c r="J423" s="1"/>
      <c r="K423" s="1"/>
      <c r="L423" s="1"/>
      <c r="M423" s="1"/>
      <c r="N423" s="1"/>
      <c r="O423" s="268"/>
      <c r="P423" s="1"/>
      <c r="Q423" s="1"/>
      <c r="R423" s="1"/>
      <c r="S423" s="1"/>
      <c r="T423" s="1"/>
      <c r="U423" s="1"/>
      <c r="V423" s="1"/>
      <c r="W423" s="1"/>
      <c r="X423" s="1"/>
      <c r="Y423" s="1"/>
      <c r="Z423" s="1"/>
      <c r="AA423" s="1"/>
      <c r="AB423" s="1"/>
      <c r="AC423" s="1"/>
      <c r="AD423" s="1"/>
    </row>
    <row r="424" spans="1:30" ht="18.5">
      <c r="A424" s="1"/>
      <c r="B424" s="1"/>
      <c r="C424" s="1"/>
      <c r="D424" s="1"/>
      <c r="E424" s="1"/>
      <c r="F424" s="1"/>
      <c r="G424" s="1"/>
      <c r="H424" s="1"/>
      <c r="I424" s="1"/>
      <c r="J424" s="1"/>
      <c r="K424" s="1"/>
      <c r="L424" s="1"/>
      <c r="M424" s="1"/>
      <c r="N424" s="1"/>
      <c r="O424" s="268"/>
      <c r="P424" s="1"/>
      <c r="Q424" s="1"/>
      <c r="R424" s="1"/>
      <c r="S424" s="1"/>
      <c r="T424" s="1"/>
      <c r="U424" s="1"/>
      <c r="V424" s="1"/>
      <c r="W424" s="1"/>
      <c r="X424" s="1"/>
      <c r="Y424" s="1"/>
      <c r="Z424" s="1"/>
      <c r="AA424" s="1"/>
      <c r="AB424" s="1"/>
      <c r="AC424" s="1"/>
      <c r="AD424" s="1"/>
    </row>
    <row r="425" spans="1:30" ht="18.5">
      <c r="A425" s="1"/>
      <c r="B425" s="1"/>
      <c r="C425" s="1"/>
      <c r="D425" s="1"/>
      <c r="E425" s="1"/>
      <c r="F425" s="1"/>
      <c r="G425" s="1"/>
      <c r="H425" s="1"/>
      <c r="I425" s="1"/>
      <c r="J425" s="1"/>
      <c r="K425" s="1"/>
      <c r="L425" s="1"/>
      <c r="M425" s="1"/>
      <c r="N425" s="1"/>
      <c r="O425" s="268"/>
      <c r="P425" s="1"/>
      <c r="Q425" s="1"/>
      <c r="R425" s="1"/>
      <c r="S425" s="1"/>
      <c r="T425" s="1"/>
      <c r="U425" s="1"/>
      <c r="V425" s="1"/>
      <c r="W425" s="1"/>
      <c r="X425" s="1"/>
      <c r="Y425" s="1"/>
      <c r="Z425" s="1"/>
      <c r="AA425" s="1"/>
      <c r="AB425" s="1"/>
      <c r="AC425" s="1"/>
      <c r="AD425" s="1"/>
    </row>
    <row r="426" spans="1:30" ht="18.5">
      <c r="A426" s="1"/>
      <c r="B426" s="1"/>
      <c r="C426" s="1"/>
      <c r="D426" s="1"/>
      <c r="E426" s="1"/>
      <c r="F426" s="1"/>
      <c r="G426" s="1"/>
      <c r="H426" s="1"/>
      <c r="I426" s="1"/>
      <c r="J426" s="1"/>
      <c r="K426" s="1"/>
      <c r="L426" s="1"/>
      <c r="M426" s="1"/>
      <c r="N426" s="1"/>
      <c r="O426" s="268"/>
      <c r="P426" s="1"/>
      <c r="Q426" s="1"/>
      <c r="R426" s="1"/>
      <c r="S426" s="1"/>
      <c r="T426" s="1"/>
      <c r="U426" s="1"/>
      <c r="V426" s="1"/>
      <c r="W426" s="1"/>
      <c r="X426" s="1"/>
      <c r="Y426" s="1"/>
      <c r="Z426" s="1"/>
      <c r="AA426" s="1"/>
      <c r="AB426" s="1"/>
      <c r="AC426" s="1"/>
      <c r="AD426" s="1"/>
    </row>
    <row r="427" spans="1:30" ht="18.5">
      <c r="A427" s="1"/>
      <c r="B427" s="1"/>
      <c r="C427" s="1"/>
      <c r="D427" s="1"/>
      <c r="E427" s="1"/>
      <c r="F427" s="1"/>
      <c r="G427" s="1"/>
      <c r="H427" s="1"/>
      <c r="I427" s="1"/>
      <c r="J427" s="1"/>
      <c r="K427" s="1"/>
      <c r="L427" s="1"/>
      <c r="M427" s="1"/>
      <c r="N427" s="1"/>
      <c r="O427" s="268"/>
      <c r="P427" s="1"/>
      <c r="Q427" s="1"/>
      <c r="R427" s="1"/>
      <c r="S427" s="1"/>
      <c r="T427" s="1"/>
      <c r="U427" s="1"/>
      <c r="V427" s="1"/>
      <c r="W427" s="1"/>
      <c r="X427" s="1"/>
      <c r="Y427" s="1"/>
      <c r="Z427" s="1"/>
      <c r="AA427" s="1"/>
      <c r="AB427" s="1"/>
      <c r="AC427" s="1"/>
      <c r="AD427" s="1"/>
    </row>
    <row r="428" spans="1:30" ht="18.5">
      <c r="A428" s="1"/>
      <c r="B428" s="1"/>
      <c r="C428" s="1"/>
      <c r="D428" s="1"/>
      <c r="E428" s="1"/>
      <c r="F428" s="1"/>
      <c r="G428" s="1"/>
      <c r="H428" s="1"/>
      <c r="I428" s="1"/>
      <c r="J428" s="1"/>
      <c r="K428" s="1"/>
      <c r="L428" s="1"/>
      <c r="M428" s="1"/>
      <c r="N428" s="1"/>
      <c r="O428" s="268"/>
      <c r="P428" s="1"/>
      <c r="Q428" s="1"/>
      <c r="R428" s="1"/>
      <c r="S428" s="1"/>
      <c r="T428" s="1"/>
      <c r="U428" s="1"/>
      <c r="V428" s="1"/>
      <c r="W428" s="1"/>
      <c r="X428" s="1"/>
      <c r="Y428" s="1"/>
      <c r="Z428" s="1"/>
      <c r="AA428" s="1"/>
      <c r="AB428" s="1"/>
      <c r="AC428" s="1"/>
      <c r="AD428" s="1"/>
    </row>
    <row r="429" spans="1:30" ht="18.5">
      <c r="A429" s="1"/>
      <c r="B429" s="1"/>
      <c r="C429" s="1"/>
      <c r="D429" s="1"/>
      <c r="E429" s="1"/>
      <c r="F429" s="1"/>
      <c r="G429" s="1"/>
      <c r="H429" s="1"/>
      <c r="I429" s="1"/>
      <c r="J429" s="1"/>
      <c r="K429" s="1"/>
      <c r="L429" s="1"/>
      <c r="M429" s="1"/>
      <c r="N429" s="1"/>
      <c r="O429" s="268"/>
      <c r="P429" s="1"/>
      <c r="Q429" s="1"/>
      <c r="R429" s="1"/>
      <c r="S429" s="1"/>
      <c r="T429" s="1"/>
      <c r="U429" s="1"/>
      <c r="V429" s="1"/>
      <c r="W429" s="1"/>
      <c r="X429" s="1"/>
      <c r="Y429" s="1"/>
      <c r="Z429" s="1"/>
      <c r="AA429" s="1"/>
      <c r="AB429" s="1"/>
      <c r="AC429" s="1"/>
      <c r="AD429" s="1"/>
    </row>
    <row r="430" spans="1:30" ht="18.5">
      <c r="A430" s="1"/>
      <c r="B430" s="1"/>
      <c r="C430" s="1"/>
      <c r="D430" s="1"/>
      <c r="E430" s="1"/>
      <c r="F430" s="1"/>
      <c r="G430" s="1"/>
      <c r="H430" s="1"/>
      <c r="I430" s="1"/>
      <c r="J430" s="1"/>
      <c r="K430" s="1"/>
      <c r="L430" s="1"/>
      <c r="M430" s="1"/>
      <c r="N430" s="1"/>
      <c r="O430" s="268"/>
      <c r="P430" s="1"/>
      <c r="Q430" s="1"/>
      <c r="R430" s="1"/>
      <c r="S430" s="1"/>
      <c r="T430" s="1"/>
      <c r="U430" s="1"/>
      <c r="V430" s="1"/>
      <c r="W430" s="1"/>
      <c r="X430" s="1"/>
      <c r="Y430" s="1"/>
      <c r="Z430" s="1"/>
      <c r="AA430" s="1"/>
      <c r="AB430" s="1"/>
      <c r="AC430" s="1"/>
      <c r="AD430" s="1"/>
    </row>
    <row r="431" spans="1:30" ht="18.5">
      <c r="A431" s="1"/>
      <c r="B431" s="1"/>
      <c r="C431" s="1"/>
      <c r="D431" s="1"/>
      <c r="E431" s="1"/>
      <c r="F431" s="1"/>
      <c r="G431" s="1"/>
      <c r="H431" s="1"/>
      <c r="I431" s="1"/>
      <c r="J431" s="1"/>
      <c r="K431" s="1"/>
      <c r="L431" s="1"/>
      <c r="M431" s="1"/>
      <c r="N431" s="1"/>
      <c r="O431" s="268"/>
      <c r="P431" s="1"/>
      <c r="Q431" s="1"/>
      <c r="R431" s="1"/>
      <c r="S431" s="1"/>
      <c r="T431" s="1"/>
      <c r="U431" s="1"/>
      <c r="V431" s="1"/>
      <c r="W431" s="1"/>
      <c r="X431" s="1"/>
      <c r="Y431" s="1"/>
      <c r="Z431" s="1"/>
      <c r="AA431" s="1"/>
      <c r="AB431" s="1"/>
      <c r="AC431" s="1"/>
      <c r="AD431" s="1"/>
    </row>
    <row r="432" spans="1:30" ht="18.5">
      <c r="A432" s="1"/>
      <c r="B432" s="1"/>
      <c r="C432" s="1"/>
      <c r="D432" s="1"/>
      <c r="E432" s="1"/>
      <c r="F432" s="1"/>
      <c r="G432" s="1"/>
      <c r="H432" s="1"/>
      <c r="I432" s="1"/>
      <c r="J432" s="1"/>
      <c r="K432" s="1"/>
      <c r="L432" s="1"/>
      <c r="M432" s="1"/>
      <c r="N432" s="1"/>
      <c r="O432" s="268"/>
      <c r="P432" s="1"/>
      <c r="Q432" s="1"/>
      <c r="R432" s="1"/>
      <c r="S432" s="1"/>
      <c r="T432" s="1"/>
      <c r="U432" s="1"/>
      <c r="V432" s="1"/>
      <c r="W432" s="1"/>
      <c r="X432" s="1"/>
      <c r="Y432" s="1"/>
      <c r="Z432" s="1"/>
      <c r="AA432" s="1"/>
      <c r="AB432" s="1"/>
      <c r="AC432" s="1"/>
      <c r="AD432" s="1"/>
    </row>
    <row r="433" spans="1:30" ht="18.5">
      <c r="A433" s="1"/>
      <c r="B433" s="1"/>
      <c r="C433" s="1"/>
      <c r="D433" s="1"/>
      <c r="E433" s="1"/>
      <c r="F433" s="1"/>
      <c r="G433" s="1"/>
      <c r="H433" s="1"/>
      <c r="I433" s="1"/>
      <c r="J433" s="1"/>
      <c r="K433" s="1"/>
      <c r="L433" s="1"/>
      <c r="M433" s="1"/>
      <c r="N433" s="1"/>
      <c r="O433" s="268"/>
      <c r="P433" s="1"/>
      <c r="Q433" s="1"/>
      <c r="R433" s="1"/>
      <c r="S433" s="1"/>
      <c r="T433" s="1"/>
      <c r="U433" s="1"/>
      <c r="V433" s="1"/>
      <c r="W433" s="1"/>
      <c r="X433" s="1"/>
      <c r="Y433" s="1"/>
      <c r="Z433" s="1"/>
      <c r="AA433" s="1"/>
      <c r="AB433" s="1"/>
      <c r="AC433" s="1"/>
      <c r="AD433" s="1"/>
    </row>
    <row r="434" spans="1:30" ht="18.5">
      <c r="A434" s="1"/>
      <c r="B434" s="1"/>
      <c r="C434" s="1"/>
      <c r="D434" s="1"/>
      <c r="E434" s="1"/>
      <c r="F434" s="1"/>
      <c r="G434" s="1"/>
      <c r="H434" s="1"/>
      <c r="I434" s="1"/>
      <c r="J434" s="1"/>
      <c r="K434" s="1"/>
      <c r="L434" s="1"/>
      <c r="M434" s="1"/>
      <c r="N434" s="1"/>
      <c r="O434" s="268"/>
      <c r="P434" s="1"/>
      <c r="Q434" s="1"/>
      <c r="R434" s="1"/>
      <c r="S434" s="1"/>
      <c r="T434" s="1"/>
      <c r="U434" s="1"/>
      <c r="V434" s="1"/>
      <c r="W434" s="1"/>
      <c r="X434" s="1"/>
      <c r="Y434" s="1"/>
      <c r="Z434" s="1"/>
      <c r="AA434" s="1"/>
      <c r="AB434" s="1"/>
      <c r="AC434" s="1"/>
      <c r="AD434" s="1"/>
    </row>
    <row r="435" spans="1:30" ht="18.5">
      <c r="A435" s="1"/>
      <c r="B435" s="1"/>
      <c r="C435" s="1"/>
      <c r="D435" s="1"/>
      <c r="E435" s="1"/>
      <c r="F435" s="1"/>
      <c r="G435" s="1"/>
      <c r="H435" s="1"/>
      <c r="I435" s="1"/>
      <c r="J435" s="1"/>
      <c r="K435" s="1"/>
      <c r="L435" s="1"/>
      <c r="M435" s="1"/>
      <c r="N435" s="1"/>
      <c r="O435" s="268"/>
      <c r="P435" s="1"/>
      <c r="Q435" s="1"/>
      <c r="R435" s="1"/>
      <c r="S435" s="1"/>
      <c r="T435" s="1"/>
      <c r="U435" s="1"/>
      <c r="V435" s="1"/>
      <c r="W435" s="1"/>
      <c r="X435" s="1"/>
      <c r="Y435" s="1"/>
      <c r="Z435" s="1"/>
      <c r="AA435" s="1"/>
      <c r="AB435" s="1"/>
      <c r="AC435" s="1"/>
      <c r="AD435" s="1"/>
    </row>
    <row r="436" spans="1:30" ht="18.5">
      <c r="A436" s="1"/>
      <c r="B436" s="1"/>
      <c r="C436" s="1"/>
      <c r="D436" s="1"/>
      <c r="E436" s="1"/>
      <c r="F436" s="1"/>
      <c r="G436" s="1"/>
      <c r="H436" s="1"/>
      <c r="I436" s="1"/>
      <c r="J436" s="1"/>
      <c r="K436" s="1"/>
      <c r="L436" s="1"/>
      <c r="M436" s="1"/>
      <c r="N436" s="1"/>
      <c r="O436" s="268"/>
      <c r="P436" s="1"/>
      <c r="Q436" s="1"/>
      <c r="R436" s="1"/>
      <c r="S436" s="1"/>
      <c r="T436" s="1"/>
      <c r="U436" s="1"/>
      <c r="V436" s="1"/>
      <c r="W436" s="1"/>
      <c r="X436" s="1"/>
      <c r="Y436" s="1"/>
      <c r="Z436" s="1"/>
      <c r="AA436" s="1"/>
      <c r="AB436" s="1"/>
      <c r="AC436" s="1"/>
      <c r="AD436" s="1"/>
    </row>
    <row r="437" spans="1:30" ht="18.5">
      <c r="A437" s="1"/>
      <c r="B437" s="1"/>
      <c r="C437" s="1"/>
      <c r="D437" s="1"/>
      <c r="E437" s="1"/>
      <c r="F437" s="1"/>
      <c r="G437" s="1"/>
      <c r="H437" s="1"/>
      <c r="I437" s="1"/>
      <c r="J437" s="1"/>
      <c r="K437" s="1"/>
      <c r="L437" s="1"/>
      <c r="M437" s="1"/>
      <c r="N437" s="1"/>
      <c r="O437" s="268"/>
      <c r="P437" s="1"/>
      <c r="Q437" s="1"/>
      <c r="R437" s="1"/>
      <c r="S437" s="1"/>
      <c r="T437" s="1"/>
      <c r="U437" s="1"/>
      <c r="V437" s="1"/>
      <c r="W437" s="1"/>
      <c r="X437" s="1"/>
      <c r="Y437" s="1"/>
      <c r="Z437" s="1"/>
      <c r="AA437" s="1"/>
      <c r="AB437" s="1"/>
      <c r="AC437" s="1"/>
      <c r="AD437" s="1"/>
    </row>
    <row r="438" spans="1:30" ht="18.5">
      <c r="A438" s="1"/>
      <c r="B438" s="1"/>
      <c r="C438" s="1"/>
      <c r="D438" s="1"/>
      <c r="E438" s="1"/>
      <c r="F438" s="1"/>
      <c r="G438" s="1"/>
      <c r="H438" s="1"/>
      <c r="I438" s="1"/>
      <c r="J438" s="1"/>
      <c r="K438" s="1"/>
      <c r="L438" s="1"/>
      <c r="M438" s="1"/>
      <c r="N438" s="1"/>
      <c r="O438" s="268"/>
      <c r="P438" s="1"/>
      <c r="Q438" s="1"/>
      <c r="R438" s="1"/>
      <c r="S438" s="1"/>
      <c r="T438" s="1"/>
      <c r="U438" s="1"/>
      <c r="V438" s="1"/>
      <c r="W438" s="1"/>
      <c r="X438" s="1"/>
      <c r="Y438" s="1"/>
      <c r="Z438" s="1"/>
      <c r="AA438" s="1"/>
      <c r="AB438" s="1"/>
      <c r="AC438" s="1"/>
      <c r="AD438" s="1"/>
    </row>
    <row r="439" spans="1:30" ht="18.5">
      <c r="A439" s="1"/>
      <c r="B439" s="1"/>
      <c r="C439" s="1"/>
      <c r="D439" s="1"/>
      <c r="E439" s="1"/>
      <c r="F439" s="1"/>
      <c r="G439" s="1"/>
      <c r="H439" s="1"/>
      <c r="I439" s="1"/>
      <c r="J439" s="1"/>
      <c r="K439" s="1"/>
      <c r="L439" s="1"/>
      <c r="M439" s="1"/>
      <c r="N439" s="1"/>
      <c r="O439" s="268"/>
      <c r="P439" s="1"/>
      <c r="Q439" s="1"/>
      <c r="R439" s="1"/>
      <c r="S439" s="1"/>
      <c r="T439" s="1"/>
      <c r="U439" s="1"/>
      <c r="V439" s="1"/>
      <c r="W439" s="1"/>
      <c r="X439" s="1"/>
      <c r="Y439" s="1"/>
      <c r="Z439" s="1"/>
      <c r="AA439" s="1"/>
      <c r="AB439" s="1"/>
      <c r="AC439" s="1"/>
      <c r="AD439" s="1"/>
    </row>
    <row r="440" spans="1:30" ht="18.5">
      <c r="A440" s="1"/>
      <c r="B440" s="1"/>
      <c r="C440" s="1"/>
      <c r="D440" s="1"/>
      <c r="E440" s="1"/>
      <c r="F440" s="1"/>
      <c r="G440" s="1"/>
      <c r="H440" s="1"/>
      <c r="I440" s="1"/>
      <c r="J440" s="1"/>
      <c r="K440" s="1"/>
      <c r="L440" s="1"/>
      <c r="M440" s="1"/>
      <c r="N440" s="1"/>
      <c r="O440" s="268"/>
      <c r="P440" s="1"/>
      <c r="Q440" s="1"/>
      <c r="R440" s="1"/>
      <c r="S440" s="1"/>
      <c r="T440" s="1"/>
      <c r="U440" s="1"/>
      <c r="V440" s="1"/>
      <c r="W440" s="1"/>
      <c r="X440" s="1"/>
      <c r="Y440" s="1"/>
      <c r="Z440" s="1"/>
      <c r="AA440" s="1"/>
      <c r="AB440" s="1"/>
      <c r="AC440" s="1"/>
      <c r="AD440" s="1"/>
    </row>
    <row r="441" spans="1:30" ht="18.5">
      <c r="A441" s="1"/>
      <c r="B441" s="1"/>
      <c r="C441" s="1"/>
      <c r="D441" s="1"/>
      <c r="E441" s="1"/>
      <c r="F441" s="1"/>
      <c r="G441" s="1"/>
      <c r="H441" s="1"/>
      <c r="I441" s="1"/>
      <c r="J441" s="1"/>
      <c r="K441" s="1"/>
      <c r="L441" s="1"/>
      <c r="M441" s="1"/>
      <c r="N441" s="1"/>
      <c r="O441" s="268"/>
      <c r="P441" s="1"/>
      <c r="Q441" s="1"/>
      <c r="R441" s="1"/>
      <c r="S441" s="1"/>
      <c r="T441" s="1"/>
      <c r="U441" s="1"/>
      <c r="V441" s="1"/>
      <c r="W441" s="1"/>
      <c r="X441" s="1"/>
      <c r="Y441" s="1"/>
      <c r="Z441" s="1"/>
      <c r="AA441" s="1"/>
      <c r="AB441" s="1"/>
      <c r="AC441" s="1"/>
      <c r="AD441" s="1"/>
    </row>
    <row r="442" spans="1:30" ht="18.5">
      <c r="A442" s="1"/>
      <c r="B442" s="1"/>
      <c r="C442" s="1"/>
      <c r="D442" s="1"/>
      <c r="E442" s="1"/>
      <c r="F442" s="1"/>
      <c r="G442" s="1"/>
      <c r="H442" s="1"/>
      <c r="I442" s="1"/>
      <c r="J442" s="1"/>
      <c r="K442" s="1"/>
      <c r="L442" s="1"/>
      <c r="M442" s="1"/>
      <c r="N442" s="1"/>
      <c r="O442" s="268"/>
      <c r="P442" s="1"/>
      <c r="Q442" s="1"/>
      <c r="R442" s="1"/>
      <c r="S442" s="1"/>
      <c r="T442" s="1"/>
      <c r="U442" s="1"/>
      <c r="V442" s="1"/>
      <c r="W442" s="1"/>
      <c r="X442" s="1"/>
      <c r="Y442" s="1"/>
      <c r="Z442" s="1"/>
      <c r="AA442" s="1"/>
      <c r="AB442" s="1"/>
      <c r="AC442" s="1"/>
      <c r="AD442" s="1"/>
    </row>
    <row r="443" spans="1:30" ht="18.5">
      <c r="A443" s="1"/>
      <c r="B443" s="1"/>
      <c r="C443" s="1"/>
      <c r="D443" s="1"/>
      <c r="E443" s="1"/>
      <c r="F443" s="1"/>
      <c r="G443" s="1"/>
      <c r="H443" s="1"/>
      <c r="I443" s="1"/>
      <c r="J443" s="1"/>
      <c r="K443" s="1"/>
      <c r="L443" s="1"/>
      <c r="M443" s="1"/>
      <c r="N443" s="1"/>
      <c r="O443" s="268"/>
      <c r="P443" s="1"/>
      <c r="Q443" s="1"/>
      <c r="R443" s="1"/>
      <c r="S443" s="1"/>
      <c r="T443" s="1"/>
      <c r="U443" s="1"/>
      <c r="V443" s="1"/>
      <c r="W443" s="1"/>
      <c r="X443" s="1"/>
      <c r="Y443" s="1"/>
      <c r="Z443" s="1"/>
      <c r="AA443" s="1"/>
      <c r="AB443" s="1"/>
      <c r="AC443" s="1"/>
      <c r="AD443" s="1"/>
    </row>
    <row r="444" spans="1:30" ht="18.5">
      <c r="A444" s="1"/>
      <c r="B444" s="1"/>
      <c r="C444" s="1"/>
      <c r="D444" s="1"/>
      <c r="E444" s="1"/>
      <c r="F444" s="1"/>
      <c r="G444" s="1"/>
      <c r="H444" s="1"/>
      <c r="I444" s="1"/>
      <c r="J444" s="1"/>
      <c r="K444" s="1"/>
      <c r="L444" s="1"/>
      <c r="M444" s="1"/>
      <c r="N444" s="1"/>
      <c r="O444" s="268"/>
      <c r="P444" s="1"/>
      <c r="Q444" s="1"/>
      <c r="R444" s="1"/>
      <c r="S444" s="1"/>
      <c r="T444" s="1"/>
      <c r="U444" s="1"/>
      <c r="V444" s="1"/>
      <c r="W444" s="1"/>
      <c r="X444" s="1"/>
      <c r="Y444" s="1"/>
      <c r="Z444" s="1"/>
      <c r="AA444" s="1"/>
      <c r="AB444" s="1"/>
      <c r="AC444" s="1"/>
      <c r="AD444" s="1"/>
    </row>
    <row r="445" spans="1:30" ht="18.5">
      <c r="A445" s="1"/>
      <c r="B445" s="1"/>
      <c r="C445" s="1"/>
      <c r="D445" s="1"/>
      <c r="E445" s="1"/>
      <c r="F445" s="1"/>
      <c r="G445" s="1"/>
      <c r="H445" s="1"/>
      <c r="I445" s="1"/>
      <c r="J445" s="1"/>
      <c r="K445" s="1"/>
      <c r="L445" s="1"/>
      <c r="M445" s="1"/>
      <c r="N445" s="1"/>
      <c r="O445" s="268"/>
      <c r="P445" s="1"/>
      <c r="Q445" s="1"/>
      <c r="R445" s="1"/>
      <c r="S445" s="1"/>
      <c r="T445" s="1"/>
      <c r="U445" s="1"/>
      <c r="V445" s="1"/>
      <c r="W445" s="1"/>
      <c r="X445" s="1"/>
      <c r="Y445" s="1"/>
      <c r="Z445" s="1"/>
      <c r="AA445" s="1"/>
      <c r="AB445" s="1"/>
      <c r="AC445" s="1"/>
      <c r="AD445" s="1"/>
    </row>
    <row r="446" spans="1:30" ht="18.5">
      <c r="A446" s="1"/>
      <c r="B446" s="1"/>
      <c r="C446" s="1"/>
      <c r="D446" s="1"/>
      <c r="E446" s="1"/>
      <c r="F446" s="1"/>
      <c r="G446" s="1"/>
      <c r="H446" s="1"/>
      <c r="I446" s="1"/>
      <c r="J446" s="1"/>
      <c r="K446" s="1"/>
      <c r="L446" s="1"/>
      <c r="M446" s="1"/>
      <c r="N446" s="1"/>
      <c r="O446" s="268"/>
      <c r="P446" s="1"/>
      <c r="Q446" s="1"/>
      <c r="R446" s="1"/>
      <c r="S446" s="1"/>
      <c r="T446" s="1"/>
      <c r="U446" s="1"/>
      <c r="V446" s="1"/>
      <c r="W446" s="1"/>
      <c r="X446" s="1"/>
      <c r="Y446" s="1"/>
      <c r="Z446" s="1"/>
      <c r="AA446" s="1"/>
      <c r="AB446" s="1"/>
      <c r="AC446" s="1"/>
      <c r="AD446" s="1"/>
    </row>
    <row r="447" spans="1:30" ht="18.5">
      <c r="A447" s="1"/>
      <c r="B447" s="1"/>
      <c r="C447" s="1"/>
      <c r="D447" s="1"/>
      <c r="E447" s="1"/>
      <c r="F447" s="1"/>
      <c r="G447" s="1"/>
      <c r="H447" s="1"/>
      <c r="I447" s="1"/>
      <c r="J447" s="1"/>
      <c r="K447" s="1"/>
      <c r="L447" s="1"/>
      <c r="M447" s="1"/>
      <c r="N447" s="1"/>
      <c r="O447" s="268"/>
      <c r="P447" s="1"/>
      <c r="Q447" s="1"/>
      <c r="R447" s="1"/>
      <c r="S447" s="1"/>
      <c r="T447" s="1"/>
      <c r="U447" s="1"/>
      <c r="V447" s="1"/>
      <c r="W447" s="1"/>
      <c r="X447" s="1"/>
      <c r="Y447" s="1"/>
      <c r="Z447" s="1"/>
      <c r="AA447" s="1"/>
      <c r="AB447" s="1"/>
      <c r="AC447" s="1"/>
      <c r="AD447" s="1"/>
    </row>
    <row r="448" spans="1:30" ht="18.5">
      <c r="A448" s="1"/>
      <c r="B448" s="1"/>
      <c r="C448" s="1"/>
      <c r="D448" s="1"/>
      <c r="E448" s="1"/>
      <c r="F448" s="1"/>
      <c r="G448" s="1"/>
      <c r="H448" s="1"/>
      <c r="I448" s="1"/>
      <c r="J448" s="1"/>
      <c r="K448" s="1"/>
      <c r="L448" s="1"/>
      <c r="M448" s="1"/>
      <c r="N448" s="1"/>
      <c r="O448" s="268"/>
      <c r="P448" s="1"/>
      <c r="Q448" s="1"/>
      <c r="R448" s="1"/>
      <c r="S448" s="1"/>
      <c r="T448" s="1"/>
      <c r="U448" s="1"/>
      <c r="V448" s="1"/>
      <c r="W448" s="1"/>
      <c r="X448" s="1"/>
      <c r="Y448" s="1"/>
      <c r="Z448" s="1"/>
      <c r="AA448" s="1"/>
      <c r="AB448" s="1"/>
      <c r="AC448" s="1"/>
      <c r="AD448" s="1"/>
    </row>
    <row r="449" spans="1:30" ht="18.5">
      <c r="A449" s="1"/>
      <c r="B449" s="1"/>
      <c r="C449" s="1"/>
      <c r="D449" s="1"/>
      <c r="E449" s="1"/>
      <c r="F449" s="1"/>
      <c r="G449" s="1"/>
      <c r="H449" s="1"/>
      <c r="I449" s="1"/>
      <c r="J449" s="1"/>
      <c r="K449" s="1"/>
      <c r="L449" s="1"/>
      <c r="M449" s="1"/>
      <c r="N449" s="1"/>
      <c r="O449" s="268"/>
      <c r="P449" s="1"/>
      <c r="Q449" s="1"/>
      <c r="R449" s="1"/>
      <c r="S449" s="1"/>
      <c r="T449" s="1"/>
      <c r="U449" s="1"/>
      <c r="V449" s="1"/>
      <c r="W449" s="1"/>
      <c r="X449" s="1"/>
      <c r="Y449" s="1"/>
      <c r="Z449" s="1"/>
      <c r="AA449" s="1"/>
      <c r="AB449" s="1"/>
      <c r="AC449" s="1"/>
      <c r="AD449" s="1"/>
    </row>
    <row r="450" spans="1:30" ht="18.5">
      <c r="A450" s="1"/>
      <c r="B450" s="1"/>
      <c r="C450" s="1"/>
      <c r="D450" s="1"/>
      <c r="E450" s="1"/>
      <c r="F450" s="1"/>
      <c r="G450" s="1"/>
      <c r="H450" s="1"/>
      <c r="I450" s="1"/>
      <c r="J450" s="1"/>
      <c r="K450" s="1"/>
      <c r="L450" s="1"/>
      <c r="M450" s="1"/>
      <c r="N450" s="1"/>
      <c r="O450" s="268"/>
      <c r="P450" s="1"/>
      <c r="Q450" s="1"/>
      <c r="R450" s="1"/>
      <c r="S450" s="1"/>
      <c r="T450" s="1"/>
      <c r="U450" s="1"/>
      <c r="V450" s="1"/>
      <c r="W450" s="1"/>
      <c r="X450" s="1"/>
      <c r="Y450" s="1"/>
      <c r="Z450" s="1"/>
      <c r="AA450" s="1"/>
      <c r="AB450" s="1"/>
      <c r="AC450" s="1"/>
      <c r="AD450" s="1"/>
    </row>
    <row r="451" spans="1:30" ht="18.5">
      <c r="A451" s="1"/>
      <c r="B451" s="1"/>
      <c r="C451" s="1"/>
      <c r="D451" s="1"/>
      <c r="E451" s="1"/>
      <c r="F451" s="1"/>
      <c r="G451" s="1"/>
      <c r="H451" s="1"/>
      <c r="I451" s="1"/>
      <c r="J451" s="1"/>
      <c r="K451" s="1"/>
      <c r="L451" s="1"/>
      <c r="M451" s="1"/>
      <c r="N451" s="1"/>
      <c r="O451" s="268"/>
      <c r="P451" s="1"/>
      <c r="Q451" s="1"/>
      <c r="R451" s="1"/>
      <c r="S451" s="1"/>
      <c r="T451" s="1"/>
      <c r="U451" s="1"/>
      <c r="V451" s="1"/>
      <c r="W451" s="1"/>
      <c r="X451" s="1"/>
      <c r="Y451" s="1"/>
      <c r="Z451" s="1"/>
      <c r="AA451" s="1"/>
      <c r="AB451" s="1"/>
      <c r="AC451" s="1"/>
      <c r="AD451" s="1"/>
    </row>
    <row r="452" spans="1:30" ht="18.5">
      <c r="A452" s="1"/>
      <c r="B452" s="1"/>
      <c r="C452" s="1"/>
      <c r="D452" s="1"/>
      <c r="E452" s="1"/>
      <c r="F452" s="1"/>
      <c r="G452" s="1"/>
      <c r="H452" s="1"/>
      <c r="I452" s="1"/>
      <c r="J452" s="1"/>
      <c r="K452" s="1"/>
      <c r="L452" s="1"/>
      <c r="M452" s="1"/>
      <c r="N452" s="1"/>
      <c r="O452" s="268"/>
      <c r="P452" s="1"/>
      <c r="Q452" s="1"/>
      <c r="R452" s="1"/>
      <c r="S452" s="1"/>
      <c r="T452" s="1"/>
      <c r="U452" s="1"/>
      <c r="V452" s="1"/>
      <c r="W452" s="1"/>
      <c r="X452" s="1"/>
      <c r="Y452" s="1"/>
      <c r="Z452" s="1"/>
      <c r="AA452" s="1"/>
      <c r="AB452" s="1"/>
      <c r="AC452" s="1"/>
      <c r="AD452" s="1"/>
    </row>
    <row r="453" spans="1:30" ht="18.5">
      <c r="A453" s="1"/>
      <c r="B453" s="1"/>
      <c r="C453" s="1"/>
      <c r="D453" s="1"/>
      <c r="E453" s="1"/>
      <c r="F453" s="1"/>
      <c r="G453" s="1"/>
      <c r="H453" s="1"/>
      <c r="I453" s="1"/>
      <c r="J453" s="1"/>
      <c r="K453" s="1"/>
      <c r="L453" s="1"/>
      <c r="M453" s="1"/>
      <c r="N453" s="1"/>
      <c r="O453" s="268"/>
      <c r="P453" s="1"/>
      <c r="Q453" s="1"/>
      <c r="R453" s="1"/>
      <c r="S453" s="1"/>
      <c r="T453" s="1"/>
      <c r="U453" s="1"/>
      <c r="V453" s="1"/>
      <c r="W453" s="1"/>
      <c r="X453" s="1"/>
      <c r="Y453" s="1"/>
      <c r="Z453" s="1"/>
      <c r="AA453" s="1"/>
      <c r="AB453" s="1"/>
      <c r="AC453" s="1"/>
      <c r="AD453" s="1"/>
    </row>
    <row r="454" spans="1:30" ht="18.5">
      <c r="A454" s="1"/>
      <c r="B454" s="1"/>
      <c r="C454" s="1"/>
      <c r="D454" s="1"/>
      <c r="E454" s="1"/>
      <c r="F454" s="1"/>
      <c r="G454" s="1"/>
      <c r="H454" s="1"/>
      <c r="I454" s="1"/>
      <c r="J454" s="1"/>
      <c r="K454" s="1"/>
      <c r="L454" s="1"/>
      <c r="M454" s="1"/>
      <c r="N454" s="1"/>
      <c r="O454" s="268"/>
      <c r="P454" s="1"/>
      <c r="Q454" s="1"/>
      <c r="R454" s="1"/>
      <c r="S454" s="1"/>
      <c r="T454" s="1"/>
      <c r="U454" s="1"/>
      <c r="V454" s="1"/>
      <c r="W454" s="1"/>
      <c r="X454" s="1"/>
      <c r="Y454" s="1"/>
      <c r="Z454" s="1"/>
      <c r="AA454" s="1"/>
      <c r="AB454" s="1"/>
      <c r="AC454" s="1"/>
      <c r="AD454" s="1"/>
    </row>
    <row r="455" spans="1:30" ht="18.5">
      <c r="A455" s="1"/>
      <c r="B455" s="1"/>
      <c r="C455" s="1"/>
      <c r="D455" s="1"/>
      <c r="E455" s="1"/>
      <c r="F455" s="1"/>
      <c r="G455" s="1"/>
      <c r="H455" s="1"/>
      <c r="I455" s="1"/>
      <c r="J455" s="1"/>
      <c r="K455" s="1"/>
      <c r="L455" s="1"/>
      <c r="M455" s="1"/>
      <c r="N455" s="1"/>
      <c r="O455" s="268"/>
      <c r="P455" s="1"/>
      <c r="Q455" s="1"/>
      <c r="R455" s="1"/>
      <c r="S455" s="1"/>
      <c r="T455" s="1"/>
      <c r="U455" s="1"/>
      <c r="V455" s="1"/>
      <c r="W455" s="1"/>
      <c r="X455" s="1"/>
      <c r="Y455" s="1"/>
      <c r="Z455" s="1"/>
      <c r="AA455" s="1"/>
      <c r="AB455" s="1"/>
      <c r="AC455" s="1"/>
      <c r="AD455" s="1"/>
    </row>
    <row r="456" spans="1:30" ht="18.5">
      <c r="A456" s="1"/>
      <c r="B456" s="1"/>
      <c r="C456" s="1"/>
      <c r="D456" s="1"/>
      <c r="E456" s="1"/>
      <c r="F456" s="1"/>
      <c r="G456" s="1"/>
      <c r="H456" s="1"/>
      <c r="I456" s="1"/>
      <c r="J456" s="1"/>
      <c r="K456" s="1"/>
      <c r="L456" s="1"/>
      <c r="M456" s="1"/>
      <c r="N456" s="1"/>
      <c r="O456" s="268"/>
      <c r="P456" s="1"/>
      <c r="Q456" s="1"/>
      <c r="R456" s="1"/>
      <c r="S456" s="1"/>
      <c r="T456" s="1"/>
      <c r="U456" s="1"/>
      <c r="V456" s="1"/>
      <c r="W456" s="1"/>
      <c r="X456" s="1"/>
      <c r="Y456" s="1"/>
      <c r="Z456" s="1"/>
      <c r="AA456" s="1"/>
      <c r="AB456" s="1"/>
      <c r="AC456" s="1"/>
      <c r="AD456" s="1"/>
    </row>
    <row r="457" spans="1:30" ht="18.5">
      <c r="A457" s="1"/>
      <c r="B457" s="1"/>
      <c r="C457" s="1"/>
      <c r="D457" s="1"/>
      <c r="E457" s="1"/>
      <c r="F457" s="1"/>
      <c r="G457" s="1"/>
      <c r="H457" s="1"/>
      <c r="I457" s="1"/>
      <c r="J457" s="1"/>
      <c r="K457" s="1"/>
      <c r="L457" s="1"/>
      <c r="M457" s="1"/>
      <c r="N457" s="1"/>
      <c r="O457" s="268"/>
      <c r="P457" s="1"/>
      <c r="Q457" s="1"/>
      <c r="R457" s="1"/>
      <c r="S457" s="1"/>
      <c r="T457" s="1"/>
      <c r="U457" s="1"/>
      <c r="V457" s="1"/>
      <c r="W457" s="1"/>
      <c r="X457" s="1"/>
      <c r="Y457" s="1"/>
      <c r="Z457" s="1"/>
      <c r="AA457" s="1"/>
      <c r="AB457" s="1"/>
      <c r="AC457" s="1"/>
      <c r="AD457" s="1"/>
    </row>
    <row r="458" spans="1:30" ht="18.5">
      <c r="A458" s="1"/>
      <c r="B458" s="1"/>
      <c r="C458" s="1"/>
      <c r="D458" s="1"/>
      <c r="E458" s="1"/>
      <c r="F458" s="1"/>
      <c r="G458" s="1"/>
      <c r="H458" s="1"/>
      <c r="I458" s="1"/>
      <c r="J458" s="1"/>
      <c r="K458" s="1"/>
      <c r="L458" s="1"/>
      <c r="M458" s="1"/>
      <c r="N458" s="1"/>
      <c r="O458" s="268"/>
      <c r="P458" s="1"/>
      <c r="Q458" s="1"/>
      <c r="R458" s="1"/>
      <c r="S458" s="1"/>
      <c r="T458" s="1"/>
      <c r="U458" s="1"/>
      <c r="V458" s="1"/>
      <c r="W458" s="1"/>
      <c r="X458" s="1"/>
      <c r="Y458" s="1"/>
      <c r="Z458" s="1"/>
      <c r="AA458" s="1"/>
      <c r="AB458" s="1"/>
      <c r="AC458" s="1"/>
      <c r="AD458" s="1"/>
    </row>
    <row r="459" spans="1:30" ht="18.5">
      <c r="A459" s="1"/>
      <c r="B459" s="1"/>
      <c r="C459" s="1"/>
      <c r="D459" s="1"/>
      <c r="E459" s="1"/>
      <c r="F459" s="1"/>
      <c r="G459" s="1"/>
      <c r="H459" s="1"/>
      <c r="I459" s="1"/>
      <c r="J459" s="1"/>
      <c r="K459" s="1"/>
      <c r="L459" s="1"/>
      <c r="M459" s="1"/>
      <c r="N459" s="1"/>
      <c r="O459" s="268"/>
      <c r="P459" s="1"/>
      <c r="Q459" s="1"/>
      <c r="R459" s="1"/>
      <c r="S459" s="1"/>
      <c r="T459" s="1"/>
      <c r="U459" s="1"/>
      <c r="V459" s="1"/>
      <c r="W459" s="1"/>
      <c r="X459" s="1"/>
      <c r="Y459" s="1"/>
      <c r="Z459" s="1"/>
      <c r="AA459" s="1"/>
      <c r="AB459" s="1"/>
      <c r="AC459" s="1"/>
      <c r="AD459" s="1"/>
    </row>
    <row r="460" spans="1:30" ht="18.5">
      <c r="A460" s="1"/>
      <c r="B460" s="1"/>
      <c r="C460" s="1"/>
      <c r="D460" s="1"/>
      <c r="E460" s="1"/>
      <c r="F460" s="1"/>
      <c r="G460" s="1"/>
      <c r="H460" s="1"/>
      <c r="I460" s="1"/>
      <c r="J460" s="1"/>
      <c r="K460" s="1"/>
      <c r="L460" s="1"/>
      <c r="M460" s="1"/>
      <c r="N460" s="1"/>
      <c r="O460" s="268"/>
      <c r="P460" s="1"/>
      <c r="Q460" s="1"/>
      <c r="R460" s="1"/>
      <c r="S460" s="1"/>
      <c r="T460" s="1"/>
      <c r="U460" s="1"/>
      <c r="V460" s="1"/>
      <c r="W460" s="1"/>
      <c r="X460" s="1"/>
      <c r="Y460" s="1"/>
      <c r="Z460" s="1"/>
      <c r="AA460" s="1"/>
      <c r="AB460" s="1"/>
      <c r="AC460" s="1"/>
      <c r="AD460" s="1"/>
    </row>
    <row r="461" spans="1:30" ht="18.5">
      <c r="A461" s="1"/>
      <c r="B461" s="1"/>
      <c r="C461" s="1"/>
      <c r="D461" s="1"/>
      <c r="E461" s="1"/>
      <c r="F461" s="1"/>
      <c r="G461" s="1"/>
      <c r="H461" s="1"/>
      <c r="I461" s="1"/>
      <c r="J461" s="1"/>
      <c r="K461" s="1"/>
      <c r="L461" s="1"/>
      <c r="M461" s="1"/>
      <c r="N461" s="1"/>
      <c r="O461" s="268"/>
      <c r="P461" s="1"/>
      <c r="Q461" s="1"/>
      <c r="R461" s="1"/>
      <c r="S461" s="1"/>
      <c r="T461" s="1"/>
      <c r="U461" s="1"/>
      <c r="V461" s="1"/>
      <c r="W461" s="1"/>
      <c r="X461" s="1"/>
      <c r="Y461" s="1"/>
      <c r="Z461" s="1"/>
      <c r="AA461" s="1"/>
      <c r="AB461" s="1"/>
      <c r="AC461" s="1"/>
      <c r="AD461" s="1"/>
    </row>
    <row r="462" spans="1:30" ht="18.5">
      <c r="A462" s="1"/>
      <c r="B462" s="1"/>
      <c r="C462" s="1"/>
      <c r="D462" s="1"/>
      <c r="E462" s="1"/>
      <c r="F462" s="1"/>
      <c r="G462" s="1"/>
      <c r="H462" s="1"/>
      <c r="I462" s="1"/>
      <c r="J462" s="1"/>
      <c r="K462" s="1"/>
      <c r="L462" s="1"/>
      <c r="M462" s="1"/>
      <c r="N462" s="1"/>
      <c r="O462" s="268"/>
      <c r="P462" s="1"/>
      <c r="Q462" s="1"/>
      <c r="R462" s="1"/>
      <c r="S462" s="1"/>
      <c r="T462" s="1"/>
      <c r="U462" s="1"/>
      <c r="V462" s="1"/>
      <c r="W462" s="1"/>
      <c r="X462" s="1"/>
      <c r="Y462" s="1"/>
      <c r="Z462" s="1"/>
      <c r="AA462" s="1"/>
      <c r="AB462" s="1"/>
      <c r="AC462" s="1"/>
      <c r="AD462" s="1"/>
    </row>
    <row r="463" spans="1:30" ht="18.5">
      <c r="A463" s="1"/>
      <c r="B463" s="1"/>
      <c r="C463" s="1"/>
      <c r="D463" s="1"/>
      <c r="E463" s="1"/>
      <c r="F463" s="1"/>
      <c r="G463" s="1"/>
      <c r="H463" s="1"/>
      <c r="I463" s="1"/>
      <c r="J463" s="1"/>
      <c r="K463" s="1"/>
      <c r="L463" s="1"/>
      <c r="M463" s="1"/>
      <c r="N463" s="1"/>
      <c r="O463" s="268"/>
      <c r="P463" s="1"/>
      <c r="Q463" s="1"/>
      <c r="R463" s="1"/>
      <c r="S463" s="1"/>
      <c r="T463" s="1"/>
      <c r="U463" s="1"/>
      <c r="V463" s="1"/>
      <c r="W463" s="1"/>
      <c r="X463" s="1"/>
      <c r="Y463" s="1"/>
      <c r="Z463" s="1"/>
      <c r="AA463" s="1"/>
      <c r="AB463" s="1"/>
      <c r="AC463" s="1"/>
      <c r="AD463" s="1"/>
    </row>
    <row r="464" spans="1:30" ht="18.5">
      <c r="A464" s="1"/>
      <c r="B464" s="1"/>
      <c r="C464" s="1"/>
      <c r="D464" s="1"/>
      <c r="E464" s="1"/>
      <c r="F464" s="1"/>
      <c r="G464" s="1"/>
      <c r="H464" s="1"/>
      <c r="I464" s="1"/>
      <c r="J464" s="1"/>
      <c r="K464" s="1"/>
      <c r="L464" s="1"/>
      <c r="M464" s="1"/>
      <c r="N464" s="1"/>
      <c r="O464" s="268"/>
      <c r="P464" s="1"/>
      <c r="Q464" s="1"/>
      <c r="R464" s="1"/>
      <c r="S464" s="1"/>
      <c r="T464" s="1"/>
      <c r="U464" s="1"/>
      <c r="V464" s="1"/>
      <c r="W464" s="1"/>
      <c r="X464" s="1"/>
      <c r="Y464" s="1"/>
      <c r="Z464" s="1"/>
      <c r="AA464" s="1"/>
      <c r="AB464" s="1"/>
      <c r="AC464" s="1"/>
      <c r="AD464" s="1"/>
    </row>
    <row r="465" spans="1:30" ht="18.5">
      <c r="A465" s="1"/>
      <c r="B465" s="1"/>
      <c r="C465" s="1"/>
      <c r="D465" s="1"/>
      <c r="E465" s="1"/>
      <c r="F465" s="1"/>
      <c r="G465" s="1"/>
      <c r="H465" s="1"/>
      <c r="I465" s="1"/>
      <c r="J465" s="1"/>
      <c r="K465" s="1"/>
      <c r="L465" s="1"/>
      <c r="M465" s="1"/>
      <c r="N465" s="1"/>
      <c r="O465" s="268"/>
      <c r="P465" s="1"/>
      <c r="Q465" s="1"/>
      <c r="R465" s="1"/>
      <c r="S465" s="1"/>
      <c r="T465" s="1"/>
      <c r="U465" s="1"/>
      <c r="V465" s="1"/>
      <c r="W465" s="1"/>
      <c r="X465" s="1"/>
      <c r="Y465" s="1"/>
      <c r="Z465" s="1"/>
      <c r="AA465" s="1"/>
      <c r="AB465" s="1"/>
      <c r="AC465" s="1"/>
      <c r="AD465" s="1"/>
    </row>
    <row r="466" spans="1:30" ht="18.5">
      <c r="A466" s="1"/>
      <c r="B466" s="1"/>
      <c r="C466" s="1"/>
      <c r="D466" s="1"/>
      <c r="E466" s="1"/>
      <c r="F466" s="1"/>
      <c r="G466" s="1"/>
      <c r="H466" s="1"/>
      <c r="I466" s="1"/>
      <c r="J466" s="1"/>
      <c r="K466" s="1"/>
      <c r="L466" s="1"/>
      <c r="M466" s="1"/>
      <c r="N466" s="1"/>
      <c r="O466" s="268"/>
      <c r="P466" s="1"/>
      <c r="Q466" s="1"/>
      <c r="R466" s="1"/>
      <c r="S466" s="1"/>
      <c r="T466" s="1"/>
      <c r="U466" s="1"/>
      <c r="V466" s="1"/>
      <c r="W466" s="1"/>
      <c r="X466" s="1"/>
      <c r="Y466" s="1"/>
      <c r="Z466" s="1"/>
      <c r="AA466" s="1"/>
      <c r="AB466" s="1"/>
      <c r="AC466" s="1"/>
      <c r="AD466" s="1"/>
    </row>
    <row r="467" spans="1:30" ht="18.5">
      <c r="A467" s="1"/>
      <c r="B467" s="1"/>
      <c r="C467" s="1"/>
      <c r="D467" s="1"/>
      <c r="E467" s="1"/>
      <c r="F467" s="1"/>
      <c r="G467" s="1"/>
      <c r="H467" s="1"/>
      <c r="I467" s="1"/>
      <c r="J467" s="1"/>
      <c r="K467" s="1"/>
      <c r="L467" s="1"/>
      <c r="M467" s="1"/>
      <c r="N467" s="1"/>
      <c r="O467" s="268"/>
      <c r="P467" s="1"/>
      <c r="Q467" s="1"/>
      <c r="R467" s="1"/>
      <c r="S467" s="1"/>
      <c r="T467" s="1"/>
      <c r="U467" s="1"/>
      <c r="V467" s="1"/>
      <c r="W467" s="1"/>
      <c r="X467" s="1"/>
      <c r="Y467" s="1"/>
      <c r="Z467" s="1"/>
      <c r="AA467" s="1"/>
      <c r="AB467" s="1"/>
      <c r="AC467" s="1"/>
      <c r="AD467" s="1"/>
    </row>
    <row r="468" spans="1:30" ht="18.5">
      <c r="A468" s="1"/>
      <c r="B468" s="1"/>
      <c r="C468" s="1"/>
      <c r="D468" s="1"/>
      <c r="E468" s="1"/>
      <c r="F468" s="1"/>
      <c r="G468" s="1"/>
      <c r="H468" s="1"/>
      <c r="I468" s="1"/>
      <c r="J468" s="1"/>
      <c r="K468" s="1"/>
      <c r="L468" s="1"/>
      <c r="M468" s="1"/>
      <c r="N468" s="1"/>
      <c r="O468" s="268"/>
      <c r="P468" s="1"/>
      <c r="Q468" s="1"/>
      <c r="R468" s="1"/>
      <c r="S468" s="1"/>
      <c r="T468" s="1"/>
      <c r="U468" s="1"/>
      <c r="V468" s="1"/>
      <c r="W468" s="1"/>
      <c r="X468" s="1"/>
      <c r="Y468" s="1"/>
      <c r="Z468" s="1"/>
      <c r="AA468" s="1"/>
      <c r="AB468" s="1"/>
      <c r="AC468" s="1"/>
      <c r="AD468" s="1"/>
    </row>
    <row r="469" spans="1:30" ht="18.5">
      <c r="A469" s="1"/>
      <c r="B469" s="1"/>
      <c r="C469" s="1"/>
      <c r="D469" s="1"/>
      <c r="E469" s="1"/>
      <c r="F469" s="1"/>
      <c r="G469" s="1"/>
      <c r="H469" s="1"/>
      <c r="I469" s="1"/>
      <c r="J469" s="1"/>
      <c r="K469" s="1"/>
      <c r="L469" s="1"/>
      <c r="M469" s="1"/>
      <c r="N469" s="1"/>
      <c r="O469" s="268"/>
      <c r="P469" s="1"/>
      <c r="Q469" s="1"/>
      <c r="R469" s="1"/>
      <c r="S469" s="1"/>
      <c r="T469" s="1"/>
      <c r="U469" s="1"/>
      <c r="V469" s="1"/>
      <c r="W469" s="1"/>
      <c r="X469" s="1"/>
      <c r="Y469" s="1"/>
      <c r="Z469" s="1"/>
      <c r="AA469" s="1"/>
      <c r="AB469" s="1"/>
      <c r="AC469" s="1"/>
      <c r="AD469" s="1"/>
    </row>
    <row r="470" spans="1:30" ht="18.5">
      <c r="A470" s="1"/>
      <c r="B470" s="1"/>
      <c r="C470" s="1"/>
      <c r="D470" s="1"/>
      <c r="E470" s="1"/>
      <c r="F470" s="1"/>
      <c r="G470" s="1"/>
      <c r="H470" s="1"/>
      <c r="I470" s="1"/>
      <c r="J470" s="1"/>
      <c r="K470" s="1"/>
      <c r="L470" s="1"/>
      <c r="M470" s="1"/>
      <c r="N470" s="1"/>
      <c r="O470" s="268"/>
      <c r="P470" s="1"/>
      <c r="Q470" s="1"/>
      <c r="R470" s="1"/>
      <c r="S470" s="1"/>
      <c r="T470" s="1"/>
      <c r="U470" s="1"/>
      <c r="V470" s="1"/>
      <c r="W470" s="1"/>
      <c r="X470" s="1"/>
      <c r="Y470" s="1"/>
      <c r="Z470" s="1"/>
      <c r="AA470" s="1"/>
      <c r="AB470" s="1"/>
      <c r="AC470" s="1"/>
      <c r="AD470" s="1"/>
    </row>
    <row r="471" spans="1:30" ht="18.5">
      <c r="A471" s="1"/>
      <c r="B471" s="1"/>
      <c r="C471" s="1"/>
      <c r="D471" s="1"/>
      <c r="E471" s="1"/>
      <c r="F471" s="1"/>
      <c r="G471" s="1"/>
      <c r="H471" s="1"/>
      <c r="I471" s="1"/>
      <c r="J471" s="1"/>
      <c r="K471" s="1"/>
      <c r="L471" s="1"/>
      <c r="M471" s="1"/>
      <c r="N471" s="1"/>
      <c r="O471" s="268"/>
      <c r="P471" s="1"/>
      <c r="Q471" s="1"/>
      <c r="R471" s="1"/>
      <c r="S471" s="1"/>
      <c r="T471" s="1"/>
      <c r="U471" s="1"/>
      <c r="V471" s="1"/>
      <c r="W471" s="1"/>
      <c r="X471" s="1"/>
      <c r="Y471" s="1"/>
      <c r="Z471" s="1"/>
      <c r="AA471" s="1"/>
      <c r="AB471" s="1"/>
      <c r="AC471" s="1"/>
      <c r="AD471" s="1"/>
    </row>
    <row r="472" spans="1:30" ht="18.5">
      <c r="A472" s="1"/>
      <c r="B472" s="1"/>
      <c r="C472" s="1"/>
      <c r="D472" s="1"/>
      <c r="E472" s="1"/>
      <c r="F472" s="1"/>
      <c r="G472" s="1"/>
      <c r="H472" s="1"/>
      <c r="I472" s="1"/>
      <c r="J472" s="1"/>
      <c r="K472" s="1"/>
      <c r="L472" s="1"/>
      <c r="M472" s="1"/>
      <c r="N472" s="1"/>
      <c r="O472" s="268"/>
      <c r="P472" s="1"/>
      <c r="Q472" s="1"/>
      <c r="R472" s="1"/>
      <c r="S472" s="1"/>
      <c r="T472" s="1"/>
      <c r="U472" s="1"/>
      <c r="V472" s="1"/>
      <c r="W472" s="1"/>
      <c r="X472" s="1"/>
      <c r="Y472" s="1"/>
      <c r="Z472" s="1"/>
      <c r="AA472" s="1"/>
      <c r="AB472" s="1"/>
      <c r="AC472" s="1"/>
      <c r="AD472" s="1"/>
    </row>
    <row r="473" spans="1:30" ht="18.5">
      <c r="A473" s="1"/>
      <c r="B473" s="1"/>
      <c r="C473" s="1"/>
      <c r="D473" s="1"/>
      <c r="E473" s="1"/>
      <c r="F473" s="1"/>
      <c r="G473" s="1"/>
      <c r="H473" s="1"/>
      <c r="I473" s="1"/>
      <c r="J473" s="1"/>
      <c r="K473" s="1"/>
      <c r="L473" s="1"/>
      <c r="M473" s="1"/>
      <c r="N473" s="1"/>
      <c r="O473" s="268"/>
      <c r="P473" s="1"/>
      <c r="Q473" s="1"/>
      <c r="R473" s="1"/>
      <c r="S473" s="1"/>
      <c r="T473" s="1"/>
      <c r="U473" s="1"/>
      <c r="V473" s="1"/>
      <c r="W473" s="1"/>
      <c r="X473" s="1"/>
      <c r="Y473" s="1"/>
      <c r="Z473" s="1"/>
      <c r="AA473" s="1"/>
      <c r="AB473" s="1"/>
      <c r="AC473" s="1"/>
      <c r="AD473" s="1"/>
    </row>
    <row r="474" spans="1:30" ht="18.5">
      <c r="A474" s="1"/>
      <c r="B474" s="1"/>
      <c r="C474" s="1"/>
      <c r="D474" s="1"/>
      <c r="E474" s="1"/>
      <c r="F474" s="1"/>
      <c r="G474" s="1"/>
      <c r="H474" s="1"/>
      <c r="I474" s="1"/>
      <c r="J474" s="1"/>
      <c r="K474" s="1"/>
      <c r="L474" s="1"/>
      <c r="M474" s="1"/>
      <c r="N474" s="1"/>
      <c r="O474" s="268"/>
      <c r="P474" s="1"/>
      <c r="Q474" s="1"/>
      <c r="R474" s="1"/>
      <c r="S474" s="1"/>
      <c r="T474" s="1"/>
      <c r="U474" s="1"/>
      <c r="V474" s="1"/>
      <c r="W474" s="1"/>
      <c r="X474" s="1"/>
      <c r="Y474" s="1"/>
      <c r="Z474" s="1"/>
      <c r="AA474" s="1"/>
      <c r="AB474" s="1"/>
      <c r="AC474" s="1"/>
      <c r="AD474" s="1"/>
    </row>
    <row r="475" spans="1:30" ht="18.5">
      <c r="A475" s="1"/>
      <c r="B475" s="1"/>
      <c r="C475" s="1"/>
      <c r="D475" s="1"/>
      <c r="E475" s="1"/>
      <c r="F475" s="1"/>
      <c r="G475" s="1"/>
      <c r="H475" s="1"/>
      <c r="I475" s="1"/>
      <c r="J475" s="1"/>
      <c r="K475" s="1"/>
      <c r="L475" s="1"/>
      <c r="M475" s="1"/>
      <c r="N475" s="1"/>
      <c r="O475" s="268"/>
      <c r="P475" s="1"/>
      <c r="Q475" s="1"/>
      <c r="R475" s="1"/>
      <c r="S475" s="1"/>
      <c r="T475" s="1"/>
      <c r="U475" s="1"/>
      <c r="V475" s="1"/>
      <c r="W475" s="1"/>
      <c r="X475" s="1"/>
      <c r="Y475" s="1"/>
      <c r="Z475" s="1"/>
      <c r="AA475" s="1"/>
      <c r="AB475" s="1"/>
      <c r="AC475" s="1"/>
      <c r="AD475" s="1"/>
    </row>
    <row r="476" spans="1:30" ht="18.5">
      <c r="A476" s="1"/>
      <c r="B476" s="1"/>
      <c r="C476" s="1"/>
      <c r="D476" s="1"/>
      <c r="E476" s="1"/>
      <c r="F476" s="1"/>
      <c r="G476" s="1"/>
      <c r="H476" s="1"/>
      <c r="I476" s="1"/>
      <c r="J476" s="1"/>
      <c r="K476" s="1"/>
      <c r="L476" s="1"/>
      <c r="M476" s="1"/>
      <c r="N476" s="1"/>
      <c r="O476" s="268"/>
      <c r="P476" s="1"/>
      <c r="Q476" s="1"/>
      <c r="R476" s="1"/>
      <c r="S476" s="1"/>
      <c r="T476" s="1"/>
      <c r="U476" s="1"/>
      <c r="V476" s="1"/>
      <c r="W476" s="1"/>
      <c r="X476" s="1"/>
      <c r="Y476" s="1"/>
      <c r="Z476" s="1"/>
      <c r="AA476" s="1"/>
      <c r="AB476" s="1"/>
      <c r="AC476" s="1"/>
      <c r="AD476" s="1"/>
    </row>
    <row r="477" spans="1:30" ht="18.5">
      <c r="A477" s="1"/>
      <c r="B477" s="1"/>
      <c r="C477" s="1"/>
      <c r="D477" s="1"/>
      <c r="E477" s="1"/>
      <c r="F477" s="1"/>
      <c r="G477" s="1"/>
      <c r="H477" s="1"/>
      <c r="I477" s="1"/>
      <c r="J477" s="1"/>
      <c r="K477" s="1"/>
      <c r="L477" s="1"/>
      <c r="M477" s="1"/>
      <c r="N477" s="1"/>
      <c r="O477" s="268"/>
      <c r="P477" s="1"/>
      <c r="Q477" s="1"/>
      <c r="R477" s="1"/>
      <c r="S477" s="1"/>
      <c r="T477" s="1"/>
      <c r="U477" s="1"/>
      <c r="V477" s="1"/>
      <c r="W477" s="1"/>
      <c r="X477" s="1"/>
      <c r="Y477" s="1"/>
      <c r="Z477" s="1"/>
      <c r="AA477" s="1"/>
      <c r="AB477" s="1"/>
      <c r="AC477" s="1"/>
      <c r="AD477" s="1"/>
    </row>
    <row r="478" spans="1:30" ht="18.5">
      <c r="A478" s="1"/>
      <c r="B478" s="1"/>
      <c r="C478" s="1"/>
      <c r="D478" s="1"/>
      <c r="E478" s="1"/>
      <c r="F478" s="1"/>
      <c r="G478" s="1"/>
      <c r="H478" s="1"/>
      <c r="I478" s="1"/>
      <c r="J478" s="1"/>
      <c r="K478" s="1"/>
      <c r="L478" s="1"/>
      <c r="M478" s="1"/>
      <c r="N478" s="1"/>
      <c r="O478" s="268"/>
      <c r="P478" s="1"/>
      <c r="Q478" s="1"/>
      <c r="R478" s="1"/>
      <c r="S478" s="1"/>
      <c r="T478" s="1"/>
      <c r="U478" s="1"/>
      <c r="V478" s="1"/>
      <c r="W478" s="1"/>
      <c r="X478" s="1"/>
      <c r="Y478" s="1"/>
      <c r="Z478" s="1"/>
      <c r="AA478" s="1"/>
      <c r="AB478" s="1"/>
      <c r="AC478" s="1"/>
      <c r="AD478" s="1"/>
    </row>
    <row r="479" spans="1:30" ht="18.5">
      <c r="A479" s="1"/>
      <c r="B479" s="1"/>
      <c r="C479" s="1"/>
      <c r="D479" s="1"/>
      <c r="E479" s="1"/>
      <c r="F479" s="1"/>
      <c r="G479" s="1"/>
      <c r="H479" s="1"/>
      <c r="I479" s="1"/>
      <c r="J479" s="1"/>
      <c r="K479" s="1"/>
      <c r="L479" s="1"/>
      <c r="M479" s="1"/>
      <c r="N479" s="1"/>
      <c r="O479" s="268"/>
      <c r="P479" s="1"/>
      <c r="Q479" s="1"/>
      <c r="R479" s="1"/>
      <c r="S479" s="1"/>
      <c r="T479" s="1"/>
      <c r="U479" s="1"/>
      <c r="V479" s="1"/>
      <c r="W479" s="1"/>
      <c r="X479" s="1"/>
      <c r="Y479" s="1"/>
      <c r="Z479" s="1"/>
      <c r="AA479" s="1"/>
      <c r="AB479" s="1"/>
      <c r="AC479" s="1"/>
      <c r="AD479" s="1"/>
    </row>
    <row r="480" spans="1:30" ht="18.5">
      <c r="A480" s="1"/>
      <c r="B480" s="1"/>
      <c r="C480" s="1"/>
      <c r="D480" s="1"/>
      <c r="E480" s="1"/>
      <c r="F480" s="1"/>
      <c r="G480" s="1"/>
      <c r="H480" s="1"/>
      <c r="I480" s="1"/>
      <c r="J480" s="1"/>
      <c r="K480" s="1"/>
      <c r="L480" s="1"/>
      <c r="M480" s="1"/>
      <c r="N480" s="1"/>
      <c r="O480" s="268"/>
      <c r="P480" s="1"/>
      <c r="Q480" s="1"/>
      <c r="R480" s="1"/>
      <c r="S480" s="1"/>
      <c r="T480" s="1"/>
      <c r="U480" s="1"/>
      <c r="V480" s="1"/>
      <c r="W480" s="1"/>
      <c r="X480" s="1"/>
      <c r="Y480" s="1"/>
      <c r="Z480" s="1"/>
      <c r="AA480" s="1"/>
      <c r="AB480" s="1"/>
      <c r="AC480" s="1"/>
      <c r="AD480" s="1"/>
    </row>
    <row r="481" spans="1:30" ht="18.5">
      <c r="A481" s="1"/>
      <c r="B481" s="1"/>
      <c r="C481" s="1"/>
      <c r="D481" s="1"/>
      <c r="E481" s="1"/>
      <c r="F481" s="1"/>
      <c r="G481" s="1"/>
      <c r="H481" s="1"/>
      <c r="I481" s="1"/>
      <c r="J481" s="1"/>
      <c r="K481" s="1"/>
      <c r="L481" s="1"/>
      <c r="M481" s="1"/>
      <c r="N481" s="1"/>
      <c r="O481" s="268"/>
      <c r="P481" s="1"/>
      <c r="Q481" s="1"/>
      <c r="R481" s="1"/>
      <c r="S481" s="1"/>
      <c r="T481" s="1"/>
      <c r="U481" s="1"/>
      <c r="V481" s="1"/>
      <c r="W481" s="1"/>
      <c r="X481" s="1"/>
      <c r="Y481" s="1"/>
      <c r="Z481" s="1"/>
      <c r="AA481" s="1"/>
      <c r="AB481" s="1"/>
      <c r="AC481" s="1"/>
      <c r="AD481" s="1"/>
    </row>
    <row r="482" spans="1:30" ht="18.5">
      <c r="A482" s="1"/>
      <c r="B482" s="1"/>
      <c r="C482" s="1"/>
      <c r="D482" s="1"/>
      <c r="E482" s="1"/>
      <c r="F482" s="1"/>
      <c r="G482" s="1"/>
      <c r="H482" s="1"/>
      <c r="I482" s="1"/>
      <c r="J482" s="1"/>
      <c r="K482" s="1"/>
      <c r="L482" s="1"/>
      <c r="M482" s="1"/>
      <c r="N482" s="1"/>
      <c r="O482" s="268"/>
      <c r="P482" s="1"/>
      <c r="Q482" s="1"/>
      <c r="R482" s="1"/>
      <c r="S482" s="1"/>
      <c r="T482" s="1"/>
      <c r="U482" s="1"/>
      <c r="V482" s="1"/>
      <c r="W482" s="1"/>
      <c r="X482" s="1"/>
      <c r="Y482" s="1"/>
      <c r="Z482" s="1"/>
      <c r="AA482" s="1"/>
      <c r="AB482" s="1"/>
      <c r="AC482" s="1"/>
      <c r="AD482" s="1"/>
    </row>
    <row r="483" spans="1:30" ht="18.5">
      <c r="A483" s="1"/>
      <c r="B483" s="1"/>
      <c r="C483" s="1"/>
      <c r="D483" s="1"/>
      <c r="E483" s="1"/>
      <c r="F483" s="1"/>
      <c r="G483" s="1"/>
      <c r="H483" s="1"/>
      <c r="I483" s="1"/>
      <c r="J483" s="1"/>
      <c r="K483" s="1"/>
      <c r="L483" s="1"/>
      <c r="M483" s="1"/>
      <c r="N483" s="1"/>
      <c r="O483" s="268"/>
      <c r="P483" s="1"/>
      <c r="Q483" s="1"/>
      <c r="R483" s="1"/>
      <c r="S483" s="1"/>
      <c r="T483" s="1"/>
      <c r="U483" s="1"/>
      <c r="V483" s="1"/>
      <c r="W483" s="1"/>
      <c r="X483" s="1"/>
      <c r="Y483" s="1"/>
      <c r="Z483" s="1"/>
      <c r="AA483" s="1"/>
      <c r="AB483" s="1"/>
      <c r="AC483" s="1"/>
      <c r="AD483" s="1"/>
    </row>
    <row r="484" spans="1:30" ht="18.5">
      <c r="A484" s="1"/>
      <c r="B484" s="1"/>
      <c r="C484" s="1"/>
      <c r="D484" s="1"/>
      <c r="E484" s="1"/>
      <c r="F484" s="1"/>
      <c r="G484" s="1"/>
      <c r="H484" s="1"/>
      <c r="I484" s="1"/>
      <c r="J484" s="1"/>
      <c r="K484" s="1"/>
      <c r="L484" s="1"/>
      <c r="M484" s="1"/>
      <c r="N484" s="1"/>
      <c r="O484" s="268"/>
      <c r="P484" s="1"/>
      <c r="Q484" s="1"/>
      <c r="R484" s="1"/>
      <c r="S484" s="1"/>
      <c r="T484" s="1"/>
      <c r="U484" s="1"/>
      <c r="V484" s="1"/>
      <c r="W484" s="1"/>
      <c r="X484" s="1"/>
      <c r="Y484" s="1"/>
      <c r="Z484" s="1"/>
      <c r="AA484" s="1"/>
      <c r="AB484" s="1"/>
      <c r="AC484" s="1"/>
      <c r="AD484" s="1"/>
    </row>
    <row r="485" spans="1:30" ht="18.5">
      <c r="A485" s="1"/>
      <c r="B485" s="1"/>
      <c r="C485" s="1"/>
      <c r="D485" s="1"/>
      <c r="E485" s="1"/>
      <c r="F485" s="1"/>
      <c r="G485" s="1"/>
      <c r="H485" s="1"/>
      <c r="I485" s="1"/>
      <c r="J485" s="1"/>
      <c r="K485" s="1"/>
      <c r="L485" s="1"/>
      <c r="M485" s="1"/>
      <c r="N485" s="1"/>
      <c r="O485" s="268"/>
      <c r="P485" s="1"/>
      <c r="Q485" s="1"/>
      <c r="R485" s="1"/>
      <c r="S485" s="1"/>
      <c r="T485" s="1"/>
      <c r="U485" s="1"/>
      <c r="V485" s="1"/>
      <c r="W485" s="1"/>
      <c r="X485" s="1"/>
      <c r="Y485" s="1"/>
      <c r="Z485" s="1"/>
      <c r="AA485" s="1"/>
      <c r="AB485" s="1"/>
      <c r="AC485" s="1"/>
      <c r="AD485" s="1"/>
    </row>
    <row r="486" spans="1:30" ht="18.5">
      <c r="A486" s="1"/>
      <c r="B486" s="1"/>
      <c r="C486" s="1"/>
      <c r="D486" s="1"/>
      <c r="E486" s="1"/>
      <c r="F486" s="1"/>
      <c r="G486" s="1"/>
      <c r="H486" s="1"/>
      <c r="I486" s="1"/>
      <c r="J486" s="1"/>
      <c r="K486" s="1"/>
      <c r="L486" s="1"/>
      <c r="M486" s="1"/>
      <c r="N486" s="1"/>
      <c r="O486" s="268"/>
      <c r="P486" s="1"/>
      <c r="Q486" s="1"/>
      <c r="R486" s="1"/>
      <c r="S486" s="1"/>
      <c r="T486" s="1"/>
      <c r="U486" s="1"/>
      <c r="V486" s="1"/>
      <c r="W486" s="1"/>
      <c r="X486" s="1"/>
      <c r="Y486" s="1"/>
      <c r="Z486" s="1"/>
      <c r="AA486" s="1"/>
      <c r="AB486" s="1"/>
      <c r="AC486" s="1"/>
      <c r="AD486" s="1"/>
    </row>
    <row r="487" spans="1:30" ht="18.5">
      <c r="A487" s="1"/>
      <c r="B487" s="1"/>
      <c r="C487" s="1"/>
      <c r="D487" s="1"/>
      <c r="E487" s="1"/>
      <c r="F487" s="1"/>
      <c r="G487" s="1"/>
      <c r="H487" s="1"/>
      <c r="I487" s="1"/>
      <c r="J487" s="1"/>
      <c r="K487" s="1"/>
      <c r="L487" s="1"/>
      <c r="M487" s="1"/>
      <c r="N487" s="1"/>
      <c r="O487" s="268"/>
      <c r="P487" s="1"/>
      <c r="Q487" s="1"/>
      <c r="R487" s="1"/>
      <c r="S487" s="1"/>
      <c r="T487" s="1"/>
      <c r="U487" s="1"/>
      <c r="V487" s="1"/>
      <c r="W487" s="1"/>
      <c r="X487" s="1"/>
      <c r="Y487" s="1"/>
      <c r="Z487" s="1"/>
      <c r="AA487" s="1"/>
      <c r="AB487" s="1"/>
      <c r="AC487" s="1"/>
      <c r="AD487" s="1"/>
    </row>
    <row r="488" spans="1:30" ht="18.5">
      <c r="A488" s="1"/>
      <c r="B488" s="1"/>
      <c r="C488" s="1"/>
      <c r="D488" s="1"/>
      <c r="E488" s="1"/>
      <c r="F488" s="1"/>
      <c r="G488" s="1"/>
      <c r="H488" s="1"/>
      <c r="I488" s="1"/>
      <c r="J488" s="1"/>
      <c r="K488" s="1"/>
      <c r="L488" s="1"/>
      <c r="M488" s="1"/>
      <c r="N488" s="1"/>
      <c r="O488" s="268"/>
      <c r="P488" s="1"/>
      <c r="Q488" s="1"/>
      <c r="R488" s="1"/>
      <c r="S488" s="1"/>
      <c r="T488" s="1"/>
      <c r="U488" s="1"/>
      <c r="V488" s="1"/>
      <c r="W488" s="1"/>
      <c r="X488" s="1"/>
      <c r="Y488" s="1"/>
      <c r="Z488" s="1"/>
      <c r="AA488" s="1"/>
      <c r="AB488" s="1"/>
      <c r="AC488" s="1"/>
      <c r="AD488" s="1"/>
    </row>
    <row r="489" spans="1:30" ht="18.5">
      <c r="A489" s="1"/>
      <c r="B489" s="1"/>
      <c r="C489" s="1"/>
      <c r="D489" s="1"/>
      <c r="E489" s="1"/>
      <c r="F489" s="1"/>
      <c r="G489" s="1"/>
      <c r="H489" s="1"/>
      <c r="I489" s="1"/>
      <c r="J489" s="1"/>
      <c r="K489" s="1"/>
      <c r="L489" s="1"/>
      <c r="M489" s="1"/>
      <c r="N489" s="1"/>
      <c r="O489" s="268"/>
      <c r="P489" s="1"/>
      <c r="Q489" s="1"/>
      <c r="R489" s="1"/>
      <c r="S489" s="1"/>
      <c r="T489" s="1"/>
      <c r="U489" s="1"/>
      <c r="V489" s="1"/>
      <c r="W489" s="1"/>
      <c r="X489" s="1"/>
      <c r="Y489" s="1"/>
      <c r="Z489" s="1"/>
      <c r="AA489" s="1"/>
      <c r="AB489" s="1"/>
      <c r="AC489" s="1"/>
      <c r="AD489" s="1"/>
    </row>
    <row r="490" spans="1:30" ht="18.5">
      <c r="A490" s="1"/>
      <c r="B490" s="1"/>
      <c r="C490" s="1"/>
      <c r="D490" s="1"/>
      <c r="E490" s="1"/>
      <c r="F490" s="1"/>
      <c r="G490" s="1"/>
      <c r="H490" s="1"/>
      <c r="I490" s="1"/>
      <c r="J490" s="1"/>
      <c r="K490" s="1"/>
      <c r="L490" s="1"/>
      <c r="M490" s="1"/>
      <c r="N490" s="1"/>
      <c r="O490" s="268"/>
      <c r="P490" s="1"/>
      <c r="Q490" s="1"/>
      <c r="R490" s="1"/>
      <c r="S490" s="1"/>
      <c r="T490" s="1"/>
      <c r="U490" s="1"/>
      <c r="V490" s="1"/>
      <c r="W490" s="1"/>
      <c r="X490" s="1"/>
      <c r="Y490" s="1"/>
      <c r="Z490" s="1"/>
      <c r="AA490" s="1"/>
      <c r="AB490" s="1"/>
      <c r="AC490" s="1"/>
      <c r="AD490" s="1"/>
    </row>
    <row r="491" spans="1:30" ht="18.5">
      <c r="A491" s="1"/>
      <c r="B491" s="1"/>
      <c r="C491" s="1"/>
      <c r="D491" s="1"/>
      <c r="E491" s="1"/>
      <c r="F491" s="1"/>
      <c r="G491" s="1"/>
      <c r="H491" s="1"/>
      <c r="I491" s="1"/>
      <c r="J491" s="1"/>
      <c r="K491" s="1"/>
      <c r="L491" s="1"/>
      <c r="M491" s="1"/>
      <c r="N491" s="1"/>
      <c r="O491" s="268"/>
      <c r="P491" s="1"/>
      <c r="Q491" s="1"/>
      <c r="R491" s="1"/>
      <c r="S491" s="1"/>
      <c r="T491" s="1"/>
      <c r="U491" s="1"/>
      <c r="V491" s="1"/>
      <c r="W491" s="1"/>
      <c r="X491" s="1"/>
      <c r="Y491" s="1"/>
      <c r="Z491" s="1"/>
      <c r="AA491" s="1"/>
      <c r="AB491" s="1"/>
      <c r="AC491" s="1"/>
      <c r="AD491" s="1"/>
    </row>
    <row r="492" spans="1:30" ht="18.5">
      <c r="A492" s="1"/>
      <c r="B492" s="1"/>
      <c r="C492" s="1"/>
      <c r="D492" s="1"/>
      <c r="E492" s="1"/>
      <c r="F492" s="1"/>
      <c r="G492" s="1"/>
      <c r="H492" s="1"/>
      <c r="I492" s="1"/>
      <c r="J492" s="1"/>
      <c r="K492" s="1"/>
      <c r="L492" s="1"/>
      <c r="M492" s="1"/>
      <c r="N492" s="1"/>
      <c r="O492" s="268"/>
      <c r="P492" s="1"/>
      <c r="Q492" s="1"/>
      <c r="R492" s="1"/>
      <c r="S492" s="1"/>
      <c r="T492" s="1"/>
      <c r="U492" s="1"/>
      <c r="V492" s="1"/>
      <c r="W492" s="1"/>
      <c r="X492" s="1"/>
      <c r="Y492" s="1"/>
      <c r="Z492" s="1"/>
      <c r="AA492" s="1"/>
      <c r="AB492" s="1"/>
      <c r="AC492" s="1"/>
      <c r="AD492" s="1"/>
    </row>
    <row r="493" spans="1:30" ht="18.5">
      <c r="A493" s="1"/>
      <c r="B493" s="1"/>
      <c r="C493" s="1"/>
      <c r="D493" s="1"/>
      <c r="E493" s="1"/>
      <c r="F493" s="1"/>
      <c r="G493" s="1"/>
      <c r="H493" s="1"/>
      <c r="I493" s="1"/>
      <c r="J493" s="1"/>
      <c r="K493" s="1"/>
      <c r="L493" s="1"/>
      <c r="M493" s="1"/>
      <c r="N493" s="1"/>
      <c r="O493" s="268"/>
      <c r="P493" s="1"/>
      <c r="Q493" s="1"/>
      <c r="R493" s="1"/>
      <c r="S493" s="1"/>
      <c r="T493" s="1"/>
      <c r="U493" s="1"/>
      <c r="V493" s="1"/>
      <c r="W493" s="1"/>
      <c r="X493" s="1"/>
      <c r="Y493" s="1"/>
      <c r="Z493" s="1"/>
      <c r="AA493" s="1"/>
      <c r="AB493" s="1"/>
      <c r="AC493" s="1"/>
      <c r="AD493" s="1"/>
    </row>
    <row r="494" spans="1:30" ht="18.5">
      <c r="A494" s="1"/>
      <c r="B494" s="1"/>
      <c r="C494" s="1"/>
      <c r="D494" s="1"/>
      <c r="E494" s="1"/>
      <c r="F494" s="1"/>
      <c r="G494" s="1"/>
      <c r="H494" s="1"/>
      <c r="I494" s="1"/>
      <c r="J494" s="1"/>
      <c r="K494" s="1"/>
      <c r="L494" s="1"/>
      <c r="M494" s="1"/>
      <c r="N494" s="1"/>
      <c r="O494" s="268"/>
      <c r="P494" s="1"/>
      <c r="Q494" s="1"/>
      <c r="R494" s="1"/>
      <c r="S494" s="1"/>
      <c r="T494" s="1"/>
      <c r="U494" s="1"/>
      <c r="V494" s="1"/>
      <c r="W494" s="1"/>
      <c r="X494" s="1"/>
      <c r="Y494" s="1"/>
      <c r="Z494" s="1"/>
      <c r="AA494" s="1"/>
      <c r="AB494" s="1"/>
      <c r="AC494" s="1"/>
      <c r="AD494" s="1"/>
    </row>
    <row r="495" spans="1:30" ht="18.5">
      <c r="A495" s="1"/>
      <c r="B495" s="1"/>
      <c r="C495" s="1"/>
      <c r="D495" s="1"/>
      <c r="E495" s="1"/>
      <c r="F495" s="1"/>
      <c r="G495" s="1"/>
      <c r="H495" s="1"/>
      <c r="I495" s="1"/>
      <c r="J495" s="1"/>
      <c r="K495" s="1"/>
      <c r="L495" s="1"/>
      <c r="M495" s="1"/>
      <c r="N495" s="1"/>
      <c r="O495" s="268"/>
      <c r="P495" s="1"/>
      <c r="Q495" s="1"/>
      <c r="R495" s="1"/>
      <c r="S495" s="1"/>
      <c r="T495" s="1"/>
      <c r="U495" s="1"/>
      <c r="V495" s="1"/>
      <c r="W495" s="1"/>
      <c r="X495" s="1"/>
      <c r="Y495" s="1"/>
      <c r="Z495" s="1"/>
      <c r="AA495" s="1"/>
      <c r="AB495" s="1"/>
      <c r="AC495" s="1"/>
      <c r="AD495" s="1"/>
    </row>
    <row r="496" spans="1:30" ht="18.5">
      <c r="A496" s="1"/>
      <c r="B496" s="1"/>
      <c r="C496" s="1"/>
      <c r="D496" s="1"/>
      <c r="E496" s="1"/>
      <c r="F496" s="1"/>
      <c r="G496" s="1"/>
      <c r="H496" s="1"/>
      <c r="I496" s="1"/>
      <c r="J496" s="1"/>
      <c r="K496" s="1"/>
      <c r="L496" s="1"/>
      <c r="M496" s="1"/>
      <c r="N496" s="1"/>
      <c r="O496" s="268"/>
      <c r="P496" s="1"/>
      <c r="Q496" s="1"/>
      <c r="R496" s="1"/>
      <c r="S496" s="1"/>
      <c r="T496" s="1"/>
      <c r="U496" s="1"/>
      <c r="V496" s="1"/>
      <c r="W496" s="1"/>
      <c r="X496" s="1"/>
      <c r="Y496" s="1"/>
      <c r="Z496" s="1"/>
      <c r="AA496" s="1"/>
      <c r="AB496" s="1"/>
      <c r="AC496" s="1"/>
      <c r="AD496" s="1"/>
    </row>
    <row r="497" spans="1:30" ht="18.5">
      <c r="A497" s="1"/>
      <c r="B497" s="1"/>
      <c r="C497" s="1"/>
      <c r="D497" s="1"/>
      <c r="E497" s="1"/>
      <c r="F497" s="1"/>
      <c r="G497" s="1"/>
      <c r="H497" s="1"/>
      <c r="I497" s="1"/>
      <c r="J497" s="1"/>
      <c r="K497" s="1"/>
      <c r="L497" s="1"/>
      <c r="M497" s="1"/>
      <c r="N497" s="1"/>
      <c r="O497" s="268"/>
      <c r="P497" s="1"/>
      <c r="Q497" s="1"/>
      <c r="R497" s="1"/>
      <c r="S497" s="1"/>
      <c r="T497" s="1"/>
      <c r="U497" s="1"/>
      <c r="V497" s="1"/>
      <c r="W497" s="1"/>
      <c r="X497" s="1"/>
      <c r="Y497" s="1"/>
      <c r="Z497" s="1"/>
      <c r="AA497" s="1"/>
      <c r="AB497" s="1"/>
      <c r="AC497" s="1"/>
      <c r="AD497" s="1"/>
    </row>
    <row r="498" spans="1:30" ht="18.5">
      <c r="A498" s="1"/>
      <c r="B498" s="1"/>
      <c r="C498" s="1"/>
      <c r="D498" s="1"/>
      <c r="E498" s="1"/>
      <c r="F498" s="1"/>
      <c r="G498" s="1"/>
      <c r="H498" s="1"/>
      <c r="I498" s="1"/>
      <c r="J498" s="1"/>
      <c r="K498" s="1"/>
      <c r="L498" s="1"/>
      <c r="M498" s="1"/>
      <c r="N498" s="1"/>
      <c r="O498" s="268"/>
      <c r="P498" s="1"/>
      <c r="Q498" s="1"/>
      <c r="R498" s="1"/>
      <c r="S498" s="1"/>
      <c r="T498" s="1"/>
      <c r="U498" s="1"/>
      <c r="V498" s="1"/>
      <c r="W498" s="1"/>
      <c r="X498" s="1"/>
      <c r="Y498" s="1"/>
      <c r="Z498" s="1"/>
      <c r="AA498" s="1"/>
      <c r="AB498" s="1"/>
      <c r="AC498" s="1"/>
      <c r="AD498" s="1"/>
    </row>
    <row r="499" spans="1:30" ht="18.5">
      <c r="A499" s="1"/>
      <c r="B499" s="1"/>
      <c r="C499" s="1"/>
      <c r="D499" s="1"/>
      <c r="E499" s="1"/>
      <c r="F499" s="1"/>
      <c r="G499" s="1"/>
      <c r="H499" s="1"/>
      <c r="I499" s="1"/>
      <c r="J499" s="1"/>
      <c r="K499" s="1"/>
      <c r="L499" s="1"/>
      <c r="M499" s="1"/>
      <c r="N499" s="1"/>
      <c r="O499" s="268"/>
      <c r="P499" s="1"/>
      <c r="Q499" s="1"/>
      <c r="R499" s="1"/>
      <c r="S499" s="1"/>
      <c r="T499" s="1"/>
      <c r="U499" s="1"/>
      <c r="V499" s="1"/>
      <c r="W499" s="1"/>
      <c r="X499" s="1"/>
      <c r="Y499" s="1"/>
      <c r="Z499" s="1"/>
      <c r="AA499" s="1"/>
      <c r="AB499" s="1"/>
      <c r="AC499" s="1"/>
      <c r="AD499" s="1"/>
    </row>
    <row r="500" spans="1:30" ht="18.5">
      <c r="A500" s="1"/>
      <c r="B500" s="1"/>
      <c r="C500" s="1"/>
      <c r="D500" s="1"/>
      <c r="E500" s="1"/>
      <c r="F500" s="1"/>
      <c r="G500" s="1"/>
      <c r="H500" s="1"/>
      <c r="I500" s="1"/>
      <c r="J500" s="1"/>
      <c r="K500" s="1"/>
      <c r="L500" s="1"/>
      <c r="M500" s="1"/>
      <c r="N500" s="1"/>
      <c r="O500" s="268"/>
      <c r="P500" s="1"/>
      <c r="Q500" s="1"/>
      <c r="R500" s="1"/>
      <c r="S500" s="1"/>
      <c r="T500" s="1"/>
      <c r="U500" s="1"/>
      <c r="V500" s="1"/>
      <c r="W500" s="1"/>
      <c r="X500" s="1"/>
      <c r="Y500" s="1"/>
      <c r="Z500" s="1"/>
      <c r="AA500" s="1"/>
      <c r="AB500" s="1"/>
      <c r="AC500" s="1"/>
      <c r="AD500" s="1"/>
    </row>
    <row r="501" spans="1:30" ht="18.5">
      <c r="A501" s="1"/>
      <c r="B501" s="1"/>
      <c r="C501" s="1"/>
      <c r="D501" s="1"/>
      <c r="E501" s="1"/>
      <c r="F501" s="1"/>
      <c r="G501" s="1"/>
      <c r="H501" s="1"/>
      <c r="I501" s="1"/>
      <c r="J501" s="1"/>
      <c r="K501" s="1"/>
      <c r="L501" s="1"/>
      <c r="M501" s="1"/>
      <c r="N501" s="1"/>
      <c r="O501" s="268"/>
      <c r="P501" s="1"/>
      <c r="Q501" s="1"/>
      <c r="R501" s="1"/>
      <c r="S501" s="1"/>
      <c r="T501" s="1"/>
      <c r="U501" s="1"/>
      <c r="V501" s="1"/>
      <c r="W501" s="1"/>
      <c r="X501" s="1"/>
      <c r="Y501" s="1"/>
      <c r="Z501" s="1"/>
      <c r="AA501" s="1"/>
      <c r="AB501" s="1"/>
      <c r="AC501" s="1"/>
      <c r="AD501" s="1"/>
    </row>
    <row r="502" spans="1:30" ht="18.5">
      <c r="A502" s="1"/>
      <c r="B502" s="1"/>
      <c r="C502" s="1"/>
      <c r="D502" s="1"/>
      <c r="E502" s="1"/>
      <c r="F502" s="1"/>
      <c r="G502" s="1"/>
      <c r="H502" s="1"/>
      <c r="I502" s="1"/>
      <c r="J502" s="1"/>
      <c r="K502" s="1"/>
      <c r="L502" s="1"/>
      <c r="M502" s="1"/>
      <c r="N502" s="1"/>
      <c r="O502" s="268"/>
      <c r="P502" s="1"/>
      <c r="Q502" s="1"/>
      <c r="R502" s="1"/>
      <c r="S502" s="1"/>
      <c r="T502" s="1"/>
      <c r="U502" s="1"/>
      <c r="V502" s="1"/>
      <c r="W502" s="1"/>
      <c r="X502" s="1"/>
      <c r="Y502" s="1"/>
      <c r="Z502" s="1"/>
      <c r="AA502" s="1"/>
      <c r="AB502" s="1"/>
      <c r="AC502" s="1"/>
      <c r="AD502" s="1"/>
    </row>
    <row r="503" spans="1:30" ht="18.5">
      <c r="A503" s="1"/>
      <c r="B503" s="1"/>
      <c r="C503" s="1"/>
      <c r="D503" s="1"/>
      <c r="E503" s="1"/>
      <c r="F503" s="1"/>
      <c r="G503" s="1"/>
      <c r="H503" s="1"/>
      <c r="I503" s="1"/>
      <c r="J503" s="1"/>
      <c r="K503" s="1"/>
      <c r="L503" s="1"/>
      <c r="M503" s="1"/>
      <c r="N503" s="1"/>
      <c r="O503" s="268"/>
      <c r="P503" s="1"/>
      <c r="Q503" s="1"/>
      <c r="R503" s="1"/>
      <c r="S503" s="1"/>
      <c r="T503" s="1"/>
      <c r="U503" s="1"/>
      <c r="V503" s="1"/>
      <c r="W503" s="1"/>
      <c r="X503" s="1"/>
      <c r="Y503" s="1"/>
      <c r="Z503" s="1"/>
      <c r="AA503" s="1"/>
      <c r="AB503" s="1"/>
      <c r="AC503" s="1"/>
      <c r="AD503" s="1"/>
    </row>
    <row r="504" spans="1:30" ht="18.5">
      <c r="A504" s="1"/>
      <c r="B504" s="1"/>
      <c r="C504" s="1"/>
      <c r="D504" s="1"/>
      <c r="E504" s="1"/>
      <c r="F504" s="1"/>
      <c r="G504" s="1"/>
      <c r="H504" s="1"/>
      <c r="I504" s="1"/>
      <c r="J504" s="1"/>
      <c r="K504" s="1"/>
      <c r="L504" s="1"/>
      <c r="M504" s="1"/>
      <c r="N504" s="1"/>
      <c r="O504" s="268"/>
      <c r="P504" s="1"/>
      <c r="Q504" s="1"/>
      <c r="R504" s="1"/>
      <c r="S504" s="1"/>
      <c r="T504" s="1"/>
      <c r="U504" s="1"/>
      <c r="V504" s="1"/>
      <c r="W504" s="1"/>
      <c r="X504" s="1"/>
      <c r="Y504" s="1"/>
      <c r="Z504" s="1"/>
      <c r="AA504" s="1"/>
      <c r="AB504" s="1"/>
      <c r="AC504" s="1"/>
      <c r="AD504" s="1"/>
    </row>
    <row r="505" spans="1:30" ht="18.5">
      <c r="A505" s="1"/>
      <c r="B505" s="1"/>
      <c r="C505" s="1"/>
      <c r="D505" s="1"/>
      <c r="E505" s="1"/>
      <c r="F505" s="1"/>
      <c r="G505" s="1"/>
      <c r="H505" s="1"/>
      <c r="I505" s="1"/>
      <c r="J505" s="1"/>
      <c r="K505" s="1"/>
      <c r="L505" s="1"/>
      <c r="M505" s="1"/>
      <c r="N505" s="1"/>
      <c r="O505" s="268"/>
      <c r="P505" s="1"/>
      <c r="Q505" s="1"/>
      <c r="R505" s="1"/>
      <c r="S505" s="1"/>
      <c r="T505" s="1"/>
      <c r="U505" s="1"/>
      <c r="V505" s="1"/>
      <c r="W505" s="1"/>
      <c r="X505" s="1"/>
      <c r="Y505" s="1"/>
      <c r="Z505" s="1"/>
      <c r="AA505" s="1"/>
      <c r="AB505" s="1"/>
      <c r="AC505" s="1"/>
      <c r="AD505" s="1"/>
    </row>
    <row r="506" spans="1:30" ht="18.5">
      <c r="A506" s="1"/>
      <c r="B506" s="1"/>
      <c r="C506" s="1"/>
      <c r="D506" s="1"/>
      <c r="E506" s="1"/>
      <c r="F506" s="1"/>
      <c r="G506" s="1"/>
      <c r="H506" s="1"/>
      <c r="I506" s="1"/>
      <c r="J506" s="1"/>
      <c r="K506" s="1"/>
      <c r="L506" s="1"/>
      <c r="M506" s="1"/>
      <c r="N506" s="1"/>
      <c r="O506" s="268"/>
      <c r="P506" s="1"/>
      <c r="Q506" s="1"/>
      <c r="R506" s="1"/>
      <c r="S506" s="1"/>
      <c r="T506" s="1"/>
      <c r="U506" s="1"/>
      <c r="V506" s="1"/>
      <c r="W506" s="1"/>
      <c r="X506" s="1"/>
      <c r="Y506" s="1"/>
      <c r="Z506" s="1"/>
      <c r="AA506" s="1"/>
      <c r="AB506" s="1"/>
      <c r="AC506" s="1"/>
      <c r="AD506" s="1"/>
    </row>
    <row r="507" spans="1:30" ht="18.5">
      <c r="A507" s="1"/>
      <c r="B507" s="1"/>
      <c r="C507" s="1"/>
      <c r="D507" s="1"/>
      <c r="E507" s="1"/>
      <c r="F507" s="1"/>
      <c r="G507" s="1"/>
      <c r="H507" s="1"/>
      <c r="I507" s="1"/>
      <c r="J507" s="1"/>
      <c r="K507" s="1"/>
      <c r="L507" s="1"/>
      <c r="M507" s="1"/>
      <c r="N507" s="1"/>
      <c r="O507" s="268"/>
      <c r="P507" s="1"/>
      <c r="Q507" s="1"/>
      <c r="R507" s="1"/>
      <c r="S507" s="1"/>
      <c r="T507" s="1"/>
      <c r="U507" s="1"/>
      <c r="V507" s="1"/>
      <c r="W507" s="1"/>
      <c r="X507" s="1"/>
      <c r="Y507" s="1"/>
      <c r="Z507" s="1"/>
      <c r="AA507" s="1"/>
      <c r="AB507" s="1"/>
      <c r="AC507" s="1"/>
      <c r="AD507" s="1"/>
    </row>
    <row r="508" spans="1:30" ht="18.5">
      <c r="A508" s="1"/>
      <c r="B508" s="1"/>
      <c r="C508" s="1"/>
      <c r="D508" s="1"/>
      <c r="E508" s="1"/>
      <c r="F508" s="1"/>
      <c r="G508" s="1"/>
      <c r="H508" s="1"/>
      <c r="I508" s="1"/>
      <c r="J508" s="1"/>
      <c r="K508" s="1"/>
      <c r="L508" s="1"/>
      <c r="M508" s="1"/>
      <c r="N508" s="1"/>
      <c r="O508" s="268"/>
      <c r="P508" s="1"/>
      <c r="Q508" s="1"/>
      <c r="R508" s="1"/>
      <c r="S508" s="1"/>
      <c r="T508" s="1"/>
      <c r="U508" s="1"/>
      <c r="V508" s="1"/>
      <c r="W508" s="1"/>
      <c r="X508" s="1"/>
      <c r="Y508" s="1"/>
      <c r="Z508" s="1"/>
      <c r="AA508" s="1"/>
      <c r="AB508" s="1"/>
      <c r="AC508" s="1"/>
      <c r="AD508" s="1"/>
    </row>
    <row r="509" spans="1:30" ht="18.5">
      <c r="A509" s="1"/>
      <c r="B509" s="1"/>
      <c r="C509" s="1"/>
      <c r="D509" s="1"/>
      <c r="E509" s="1"/>
      <c r="F509" s="1"/>
      <c r="G509" s="1"/>
      <c r="H509" s="1"/>
      <c r="I509" s="1"/>
      <c r="J509" s="1"/>
      <c r="K509" s="1"/>
      <c r="L509" s="1"/>
      <c r="M509" s="1"/>
      <c r="N509" s="1"/>
      <c r="O509" s="268"/>
      <c r="P509" s="1"/>
      <c r="Q509" s="1"/>
      <c r="R509" s="1"/>
      <c r="S509" s="1"/>
      <c r="T509" s="1"/>
      <c r="U509" s="1"/>
      <c r="V509" s="1"/>
      <c r="W509" s="1"/>
      <c r="X509" s="1"/>
      <c r="Y509" s="1"/>
      <c r="Z509" s="1"/>
      <c r="AA509" s="1"/>
      <c r="AB509" s="1"/>
      <c r="AC509" s="1"/>
      <c r="AD509" s="1"/>
    </row>
    <row r="510" spans="1:30" ht="18.5">
      <c r="A510" s="1"/>
      <c r="B510" s="1"/>
      <c r="C510" s="1"/>
      <c r="D510" s="1"/>
      <c r="E510" s="1"/>
      <c r="F510" s="1"/>
      <c r="G510" s="1"/>
      <c r="H510" s="1"/>
      <c r="I510" s="1"/>
      <c r="J510" s="1"/>
      <c r="K510" s="1"/>
      <c r="L510" s="1"/>
      <c r="M510" s="1"/>
      <c r="N510" s="1"/>
      <c r="O510" s="268"/>
      <c r="P510" s="1"/>
      <c r="Q510" s="1"/>
      <c r="R510" s="1"/>
      <c r="S510" s="1"/>
      <c r="T510" s="1"/>
      <c r="U510" s="1"/>
      <c r="V510" s="1"/>
      <c r="W510" s="1"/>
      <c r="X510" s="1"/>
      <c r="Y510" s="1"/>
      <c r="Z510" s="1"/>
      <c r="AA510" s="1"/>
      <c r="AB510" s="1"/>
      <c r="AC510" s="1"/>
      <c r="AD510" s="1"/>
    </row>
    <row r="511" spans="1:30" ht="18.5">
      <c r="A511" s="1"/>
      <c r="B511" s="1"/>
      <c r="C511" s="1"/>
      <c r="D511" s="1"/>
      <c r="E511" s="1"/>
      <c r="F511" s="1"/>
      <c r="G511" s="1"/>
      <c r="H511" s="1"/>
      <c r="I511" s="1"/>
      <c r="J511" s="1"/>
      <c r="K511" s="1"/>
      <c r="L511" s="1"/>
      <c r="M511" s="1"/>
      <c r="N511" s="1"/>
      <c r="O511" s="268"/>
      <c r="P511" s="1"/>
      <c r="Q511" s="1"/>
      <c r="R511" s="1"/>
      <c r="S511" s="1"/>
      <c r="T511" s="1"/>
      <c r="U511" s="1"/>
      <c r="V511" s="1"/>
      <c r="W511" s="1"/>
      <c r="X511" s="1"/>
      <c r="Y511" s="1"/>
      <c r="Z511" s="1"/>
      <c r="AA511" s="1"/>
      <c r="AB511" s="1"/>
      <c r="AC511" s="1"/>
      <c r="AD511" s="1"/>
    </row>
    <row r="512" spans="1:30" ht="18.5">
      <c r="A512" s="1"/>
      <c r="B512" s="1"/>
      <c r="C512" s="1"/>
      <c r="D512" s="1"/>
      <c r="E512" s="1"/>
      <c r="F512" s="1"/>
      <c r="G512" s="1"/>
      <c r="H512" s="1"/>
      <c r="I512" s="1"/>
      <c r="J512" s="1"/>
      <c r="K512" s="1"/>
      <c r="L512" s="1"/>
      <c r="M512" s="1"/>
      <c r="N512" s="1"/>
      <c r="O512" s="268"/>
      <c r="P512" s="1"/>
      <c r="Q512" s="1"/>
      <c r="R512" s="1"/>
      <c r="S512" s="1"/>
      <c r="T512" s="1"/>
      <c r="U512" s="1"/>
      <c r="V512" s="1"/>
      <c r="W512" s="1"/>
      <c r="X512" s="1"/>
      <c r="Y512" s="1"/>
      <c r="Z512" s="1"/>
      <c r="AA512" s="1"/>
      <c r="AB512" s="1"/>
      <c r="AC512" s="1"/>
      <c r="AD512" s="1"/>
    </row>
    <row r="513" spans="1:30" ht="18.5">
      <c r="A513" s="1"/>
      <c r="B513" s="1"/>
      <c r="C513" s="1"/>
      <c r="D513" s="1"/>
      <c r="E513" s="1"/>
      <c r="F513" s="1"/>
      <c r="G513" s="1"/>
      <c r="H513" s="1"/>
      <c r="I513" s="1"/>
      <c r="J513" s="1"/>
      <c r="K513" s="1"/>
      <c r="L513" s="1"/>
      <c r="M513" s="1"/>
      <c r="N513" s="1"/>
      <c r="O513" s="268"/>
      <c r="P513" s="1"/>
      <c r="Q513" s="1"/>
      <c r="R513" s="1"/>
      <c r="S513" s="1"/>
      <c r="T513" s="1"/>
      <c r="U513" s="1"/>
      <c r="V513" s="1"/>
      <c r="W513" s="1"/>
      <c r="X513" s="1"/>
      <c r="Y513" s="1"/>
      <c r="Z513" s="1"/>
      <c r="AA513" s="1"/>
      <c r="AB513" s="1"/>
      <c r="AC513" s="1"/>
      <c r="AD513" s="1"/>
    </row>
    <row r="514" spans="1:30" ht="18.5">
      <c r="A514" s="1"/>
      <c r="B514" s="1"/>
      <c r="C514" s="1"/>
      <c r="D514" s="1"/>
      <c r="E514" s="1"/>
      <c r="F514" s="1"/>
      <c r="G514" s="1"/>
      <c r="H514" s="1"/>
      <c r="I514" s="1"/>
      <c r="J514" s="1"/>
      <c r="K514" s="1"/>
      <c r="L514" s="1"/>
      <c r="M514" s="1"/>
      <c r="N514" s="1"/>
      <c r="O514" s="268"/>
      <c r="P514" s="1"/>
      <c r="Q514" s="1"/>
      <c r="R514" s="1"/>
      <c r="S514" s="1"/>
      <c r="T514" s="1"/>
      <c r="U514" s="1"/>
      <c r="V514" s="1"/>
      <c r="W514" s="1"/>
      <c r="X514" s="1"/>
      <c r="Y514" s="1"/>
      <c r="Z514" s="1"/>
      <c r="AA514" s="1"/>
      <c r="AB514" s="1"/>
      <c r="AC514" s="1"/>
      <c r="AD514" s="1"/>
    </row>
    <row r="515" spans="1:30" ht="18.5">
      <c r="A515" s="1"/>
      <c r="B515" s="1"/>
      <c r="C515" s="1"/>
      <c r="D515" s="1"/>
      <c r="E515" s="1"/>
      <c r="F515" s="1"/>
      <c r="G515" s="1"/>
      <c r="H515" s="1"/>
      <c r="I515" s="1"/>
      <c r="J515" s="1"/>
      <c r="K515" s="1"/>
      <c r="L515" s="1"/>
      <c r="M515" s="1"/>
      <c r="N515" s="1"/>
      <c r="O515" s="268"/>
      <c r="P515" s="1"/>
      <c r="Q515" s="1"/>
      <c r="R515" s="1"/>
      <c r="S515" s="1"/>
      <c r="T515" s="1"/>
      <c r="U515" s="1"/>
      <c r="V515" s="1"/>
      <c r="W515" s="1"/>
      <c r="X515" s="1"/>
      <c r="Y515" s="1"/>
      <c r="Z515" s="1"/>
      <c r="AA515" s="1"/>
      <c r="AB515" s="1"/>
      <c r="AC515" s="1"/>
      <c r="AD515" s="1"/>
    </row>
    <row r="516" spans="1:30" ht="18.5">
      <c r="A516" s="1"/>
      <c r="B516" s="1"/>
      <c r="C516" s="1"/>
      <c r="D516" s="1"/>
      <c r="E516" s="1"/>
      <c r="F516" s="1"/>
      <c r="G516" s="1"/>
      <c r="H516" s="1"/>
      <c r="I516" s="1"/>
      <c r="J516" s="1"/>
      <c r="K516" s="1"/>
      <c r="L516" s="1"/>
      <c r="M516" s="1"/>
      <c r="N516" s="1"/>
      <c r="O516" s="268"/>
      <c r="P516" s="1"/>
      <c r="Q516" s="1"/>
      <c r="R516" s="1"/>
      <c r="S516" s="1"/>
      <c r="T516" s="1"/>
      <c r="U516" s="1"/>
      <c r="V516" s="1"/>
      <c r="W516" s="1"/>
      <c r="X516" s="1"/>
      <c r="Y516" s="1"/>
      <c r="Z516" s="1"/>
      <c r="AA516" s="1"/>
      <c r="AB516" s="1"/>
      <c r="AC516" s="1"/>
      <c r="AD516" s="1"/>
    </row>
    <row r="517" spans="1:30" ht="18.5">
      <c r="A517" s="1"/>
      <c r="B517" s="1"/>
      <c r="C517" s="1"/>
      <c r="D517" s="1"/>
      <c r="E517" s="1"/>
      <c r="F517" s="1"/>
      <c r="G517" s="1"/>
      <c r="H517" s="1"/>
      <c r="I517" s="1"/>
      <c r="J517" s="1"/>
      <c r="K517" s="1"/>
      <c r="L517" s="1"/>
      <c r="M517" s="1"/>
      <c r="N517" s="1"/>
      <c r="O517" s="268"/>
      <c r="P517" s="1"/>
      <c r="Q517" s="1"/>
      <c r="R517" s="1"/>
      <c r="S517" s="1"/>
      <c r="T517" s="1"/>
      <c r="U517" s="1"/>
      <c r="V517" s="1"/>
      <c r="W517" s="1"/>
      <c r="X517" s="1"/>
      <c r="Y517" s="1"/>
      <c r="Z517" s="1"/>
      <c r="AA517" s="1"/>
      <c r="AB517" s="1"/>
      <c r="AC517" s="1"/>
      <c r="AD517" s="1"/>
    </row>
    <row r="518" spans="1:30" ht="18.5">
      <c r="A518" s="1"/>
      <c r="B518" s="1"/>
      <c r="C518" s="1"/>
      <c r="D518" s="1"/>
      <c r="E518" s="1"/>
      <c r="F518" s="1"/>
      <c r="G518" s="1"/>
      <c r="H518" s="1"/>
      <c r="I518" s="1"/>
      <c r="J518" s="1"/>
      <c r="K518" s="1"/>
      <c r="L518" s="1"/>
      <c r="M518" s="1"/>
      <c r="N518" s="1"/>
      <c r="O518" s="268"/>
      <c r="P518" s="1"/>
      <c r="Q518" s="1"/>
      <c r="R518" s="1"/>
      <c r="S518" s="1"/>
      <c r="T518" s="1"/>
      <c r="U518" s="1"/>
      <c r="V518" s="1"/>
      <c r="W518" s="1"/>
      <c r="X518" s="1"/>
      <c r="Y518" s="1"/>
      <c r="Z518" s="1"/>
      <c r="AA518" s="1"/>
      <c r="AB518" s="1"/>
      <c r="AC518" s="1"/>
      <c r="AD518" s="1"/>
    </row>
    <row r="519" spans="1:30" ht="18.5">
      <c r="A519" s="1"/>
      <c r="B519" s="1"/>
      <c r="C519" s="1"/>
      <c r="D519" s="1"/>
      <c r="E519" s="1"/>
      <c r="F519" s="1"/>
      <c r="G519" s="1"/>
      <c r="H519" s="1"/>
      <c r="I519" s="1"/>
      <c r="J519" s="1"/>
      <c r="K519" s="1"/>
      <c r="L519" s="1"/>
      <c r="M519" s="1"/>
      <c r="N519" s="1"/>
      <c r="O519" s="268"/>
      <c r="P519" s="1"/>
      <c r="Q519" s="1"/>
      <c r="R519" s="1"/>
      <c r="S519" s="1"/>
      <c r="T519" s="1"/>
      <c r="U519" s="1"/>
      <c r="V519" s="1"/>
      <c r="W519" s="1"/>
      <c r="X519" s="1"/>
      <c r="Y519" s="1"/>
      <c r="Z519" s="1"/>
      <c r="AA519" s="1"/>
      <c r="AB519" s="1"/>
      <c r="AC519" s="1"/>
      <c r="AD519" s="1"/>
    </row>
    <row r="520" spans="1:30" ht="18.5">
      <c r="A520" s="1"/>
      <c r="B520" s="1"/>
      <c r="C520" s="1"/>
      <c r="D520" s="1"/>
      <c r="E520" s="1"/>
      <c r="F520" s="1"/>
      <c r="G520" s="1"/>
      <c r="H520" s="1"/>
      <c r="I520" s="1"/>
      <c r="J520" s="1"/>
      <c r="K520" s="1"/>
      <c r="L520" s="1"/>
      <c r="M520" s="1"/>
      <c r="N520" s="1"/>
      <c r="O520" s="268"/>
      <c r="P520" s="1"/>
      <c r="Q520" s="1"/>
      <c r="R520" s="1"/>
      <c r="S520" s="1"/>
      <c r="T520" s="1"/>
      <c r="U520" s="1"/>
      <c r="V520" s="1"/>
      <c r="W520" s="1"/>
      <c r="X520" s="1"/>
      <c r="Y520" s="1"/>
      <c r="Z520" s="1"/>
      <c r="AA520" s="1"/>
      <c r="AB520" s="1"/>
      <c r="AC520" s="1"/>
      <c r="AD520" s="1"/>
    </row>
    <row r="521" spans="1:30" ht="18.5">
      <c r="A521" s="1"/>
      <c r="B521" s="1"/>
      <c r="C521" s="1"/>
      <c r="D521" s="1"/>
      <c r="E521" s="1"/>
      <c r="F521" s="1"/>
      <c r="G521" s="1"/>
      <c r="H521" s="1"/>
      <c r="I521" s="1"/>
      <c r="J521" s="1"/>
      <c r="K521" s="1"/>
      <c r="L521" s="1"/>
      <c r="M521" s="1"/>
      <c r="N521" s="1"/>
      <c r="O521" s="268"/>
      <c r="P521" s="1"/>
      <c r="Q521" s="1"/>
      <c r="R521" s="1"/>
      <c r="S521" s="1"/>
      <c r="T521" s="1"/>
      <c r="U521" s="1"/>
      <c r="V521" s="1"/>
      <c r="W521" s="1"/>
      <c r="X521" s="1"/>
      <c r="Y521" s="1"/>
      <c r="Z521" s="1"/>
      <c r="AA521" s="1"/>
      <c r="AB521" s="1"/>
      <c r="AC521" s="1"/>
      <c r="AD521" s="1"/>
    </row>
    <row r="522" spans="1:30" ht="18.5">
      <c r="A522" s="1"/>
      <c r="B522" s="1"/>
      <c r="C522" s="1"/>
      <c r="D522" s="1"/>
      <c r="E522" s="1"/>
      <c r="F522" s="1"/>
      <c r="G522" s="1"/>
      <c r="H522" s="1"/>
      <c r="I522" s="1"/>
      <c r="J522" s="1"/>
      <c r="K522" s="1"/>
      <c r="L522" s="1"/>
      <c r="M522" s="1"/>
      <c r="N522" s="1"/>
      <c r="O522" s="268"/>
      <c r="P522" s="1"/>
      <c r="Q522" s="1"/>
      <c r="R522" s="1"/>
      <c r="S522" s="1"/>
      <c r="T522" s="1"/>
      <c r="U522" s="1"/>
      <c r="V522" s="1"/>
      <c r="W522" s="1"/>
      <c r="X522" s="1"/>
      <c r="Y522" s="1"/>
      <c r="Z522" s="1"/>
      <c r="AA522" s="1"/>
      <c r="AB522" s="1"/>
      <c r="AC522" s="1"/>
      <c r="AD522" s="1"/>
    </row>
    <row r="523" spans="1:30" ht="18.5">
      <c r="A523" s="1"/>
      <c r="B523" s="1"/>
      <c r="C523" s="1"/>
      <c r="D523" s="1"/>
      <c r="E523" s="1"/>
      <c r="F523" s="1"/>
      <c r="G523" s="1"/>
      <c r="H523" s="1"/>
      <c r="I523" s="1"/>
      <c r="J523" s="1"/>
      <c r="K523" s="1"/>
      <c r="L523" s="1"/>
      <c r="M523" s="1"/>
      <c r="N523" s="1"/>
      <c r="O523" s="268"/>
      <c r="P523" s="1"/>
      <c r="Q523" s="1"/>
      <c r="R523" s="1"/>
      <c r="S523" s="1"/>
      <c r="T523" s="1"/>
      <c r="U523" s="1"/>
      <c r="V523" s="1"/>
      <c r="W523" s="1"/>
      <c r="X523" s="1"/>
      <c r="Y523" s="1"/>
      <c r="Z523" s="1"/>
      <c r="AA523" s="1"/>
      <c r="AB523" s="1"/>
      <c r="AC523" s="1"/>
      <c r="AD523" s="1"/>
    </row>
    <row r="524" spans="1:30" ht="18.5">
      <c r="A524" s="1"/>
      <c r="B524" s="1"/>
      <c r="C524" s="1"/>
      <c r="D524" s="1"/>
      <c r="E524" s="1"/>
      <c r="F524" s="1"/>
      <c r="G524" s="1"/>
      <c r="H524" s="1"/>
      <c r="I524" s="1"/>
      <c r="J524" s="1"/>
      <c r="K524" s="1"/>
      <c r="L524" s="1"/>
      <c r="M524" s="1"/>
      <c r="N524" s="1"/>
      <c r="O524" s="268"/>
      <c r="P524" s="1"/>
      <c r="Q524" s="1"/>
      <c r="R524" s="1"/>
      <c r="S524" s="1"/>
      <c r="T524" s="1"/>
      <c r="U524" s="1"/>
      <c r="V524" s="1"/>
      <c r="W524" s="1"/>
      <c r="X524" s="1"/>
      <c r="Y524" s="1"/>
      <c r="Z524" s="1"/>
      <c r="AA524" s="1"/>
      <c r="AB524" s="1"/>
      <c r="AC524" s="1"/>
      <c r="AD524" s="1"/>
    </row>
    <row r="525" spans="1:30" ht="18.5">
      <c r="A525" s="1"/>
      <c r="B525" s="1"/>
      <c r="C525" s="1"/>
      <c r="D525" s="1"/>
      <c r="E525" s="1"/>
      <c r="F525" s="1"/>
      <c r="G525" s="1"/>
      <c r="H525" s="1"/>
      <c r="I525" s="1"/>
      <c r="J525" s="1"/>
      <c r="K525" s="1"/>
      <c r="L525" s="1"/>
      <c r="M525" s="1"/>
      <c r="N525" s="1"/>
      <c r="O525" s="268"/>
      <c r="P525" s="1"/>
      <c r="Q525" s="1"/>
      <c r="R525" s="1"/>
      <c r="S525" s="1"/>
      <c r="T525" s="1"/>
      <c r="U525" s="1"/>
      <c r="V525" s="1"/>
      <c r="W525" s="1"/>
      <c r="X525" s="1"/>
      <c r="Y525" s="1"/>
      <c r="Z525" s="1"/>
      <c r="AA525" s="1"/>
      <c r="AB525" s="1"/>
      <c r="AC525" s="1"/>
      <c r="AD525" s="1"/>
    </row>
    <row r="526" spans="1:30" ht="18.5">
      <c r="A526" s="1"/>
      <c r="B526" s="1"/>
      <c r="C526" s="1"/>
      <c r="D526" s="1"/>
      <c r="E526" s="1"/>
      <c r="F526" s="1"/>
      <c r="G526" s="1"/>
      <c r="H526" s="1"/>
      <c r="I526" s="1"/>
      <c r="J526" s="1"/>
      <c r="K526" s="1"/>
      <c r="L526" s="1"/>
      <c r="M526" s="1"/>
      <c r="N526" s="1"/>
      <c r="O526" s="268"/>
      <c r="P526" s="1"/>
      <c r="Q526" s="1"/>
      <c r="R526" s="1"/>
      <c r="S526" s="1"/>
      <c r="T526" s="1"/>
      <c r="U526" s="1"/>
      <c r="V526" s="1"/>
      <c r="W526" s="1"/>
      <c r="X526" s="1"/>
      <c r="Y526" s="1"/>
      <c r="Z526" s="1"/>
      <c r="AA526" s="1"/>
      <c r="AB526" s="1"/>
      <c r="AC526" s="1"/>
      <c r="AD526" s="1"/>
    </row>
    <row r="527" spans="1:30" ht="18.5">
      <c r="A527" s="1"/>
      <c r="B527" s="1"/>
      <c r="C527" s="1"/>
      <c r="D527" s="1"/>
      <c r="E527" s="1"/>
      <c r="F527" s="1"/>
      <c r="G527" s="1"/>
      <c r="H527" s="1"/>
      <c r="I527" s="1"/>
      <c r="J527" s="1"/>
      <c r="K527" s="1"/>
      <c r="L527" s="1"/>
      <c r="M527" s="1"/>
      <c r="N527" s="1"/>
      <c r="O527" s="268"/>
      <c r="P527" s="1"/>
      <c r="Q527" s="1"/>
      <c r="R527" s="1"/>
      <c r="S527" s="1"/>
      <c r="T527" s="1"/>
      <c r="U527" s="1"/>
      <c r="V527" s="1"/>
      <c r="W527" s="1"/>
      <c r="X527" s="1"/>
      <c r="Y527" s="1"/>
      <c r="Z527" s="1"/>
      <c r="AA527" s="1"/>
      <c r="AB527" s="1"/>
      <c r="AC527" s="1"/>
      <c r="AD527" s="1"/>
    </row>
    <row r="528" spans="1:30" ht="18.5">
      <c r="A528" s="1"/>
      <c r="B528" s="1"/>
      <c r="C528" s="1"/>
      <c r="D528" s="1"/>
      <c r="E528" s="1"/>
      <c r="F528" s="1"/>
      <c r="G528" s="1"/>
      <c r="H528" s="1"/>
      <c r="I528" s="1"/>
      <c r="J528" s="1"/>
      <c r="K528" s="1"/>
      <c r="L528" s="1"/>
      <c r="M528" s="1"/>
      <c r="N528" s="1"/>
      <c r="O528" s="268"/>
      <c r="P528" s="1"/>
      <c r="Q528" s="1"/>
      <c r="R528" s="1"/>
      <c r="S528" s="1"/>
      <c r="T528" s="1"/>
      <c r="U528" s="1"/>
      <c r="V528" s="1"/>
      <c r="W528" s="1"/>
      <c r="X528" s="1"/>
      <c r="Y528" s="1"/>
      <c r="Z528" s="1"/>
      <c r="AA528" s="1"/>
      <c r="AB528" s="1"/>
      <c r="AC528" s="1"/>
      <c r="AD528" s="1"/>
    </row>
    <row r="529" spans="1:30" ht="18.5">
      <c r="A529" s="1"/>
      <c r="B529" s="1"/>
      <c r="C529" s="1"/>
      <c r="D529" s="1"/>
      <c r="E529" s="1"/>
      <c r="F529" s="1"/>
      <c r="G529" s="1"/>
      <c r="H529" s="1"/>
      <c r="I529" s="1"/>
      <c r="J529" s="1"/>
      <c r="K529" s="1"/>
      <c r="L529" s="1"/>
      <c r="M529" s="1"/>
      <c r="N529" s="1"/>
      <c r="O529" s="268"/>
      <c r="P529" s="1"/>
      <c r="Q529" s="1"/>
      <c r="R529" s="1"/>
      <c r="S529" s="1"/>
      <c r="T529" s="1"/>
      <c r="U529" s="1"/>
      <c r="V529" s="1"/>
      <c r="W529" s="1"/>
      <c r="X529" s="1"/>
      <c r="Y529" s="1"/>
      <c r="Z529" s="1"/>
      <c r="AA529" s="1"/>
      <c r="AB529" s="1"/>
      <c r="AC529" s="1"/>
      <c r="AD529" s="1"/>
    </row>
    <row r="530" spans="1:30" ht="18.5">
      <c r="A530" s="1"/>
      <c r="B530" s="1"/>
      <c r="C530" s="1"/>
      <c r="D530" s="1"/>
      <c r="E530" s="1"/>
      <c r="F530" s="1"/>
      <c r="G530" s="1"/>
      <c r="H530" s="1"/>
      <c r="I530" s="1"/>
      <c r="J530" s="1"/>
      <c r="K530" s="1"/>
      <c r="L530" s="1"/>
      <c r="M530" s="1"/>
      <c r="N530" s="1"/>
      <c r="O530" s="268"/>
      <c r="P530" s="1"/>
      <c r="Q530" s="1"/>
      <c r="R530" s="1"/>
      <c r="S530" s="1"/>
      <c r="T530" s="1"/>
      <c r="U530" s="1"/>
      <c r="V530" s="1"/>
      <c r="W530" s="1"/>
      <c r="X530" s="1"/>
      <c r="Y530" s="1"/>
      <c r="Z530" s="1"/>
      <c r="AA530" s="1"/>
      <c r="AB530" s="1"/>
      <c r="AC530" s="1"/>
      <c r="AD530" s="1"/>
    </row>
    <row r="531" spans="1:30" ht="18.5">
      <c r="A531" s="1"/>
      <c r="B531" s="1"/>
      <c r="C531" s="1"/>
      <c r="D531" s="1"/>
      <c r="E531" s="1"/>
      <c r="F531" s="1"/>
      <c r="G531" s="1"/>
      <c r="H531" s="1"/>
      <c r="I531" s="1"/>
      <c r="J531" s="1"/>
      <c r="K531" s="1"/>
      <c r="L531" s="1"/>
      <c r="M531" s="1"/>
      <c r="N531" s="1"/>
      <c r="O531" s="268"/>
      <c r="P531" s="1"/>
      <c r="Q531" s="1"/>
      <c r="R531" s="1"/>
      <c r="S531" s="1"/>
      <c r="T531" s="1"/>
      <c r="U531" s="1"/>
      <c r="V531" s="1"/>
      <c r="W531" s="1"/>
      <c r="X531" s="1"/>
      <c r="Y531" s="1"/>
      <c r="Z531" s="1"/>
      <c r="AA531" s="1"/>
      <c r="AB531" s="1"/>
      <c r="AC531" s="1"/>
      <c r="AD531" s="1"/>
    </row>
    <row r="532" spans="1:30" ht="18.5">
      <c r="A532" s="1"/>
      <c r="B532" s="1"/>
      <c r="C532" s="1"/>
      <c r="D532" s="1"/>
      <c r="E532" s="1"/>
      <c r="F532" s="1"/>
      <c r="G532" s="1"/>
      <c r="H532" s="1"/>
      <c r="I532" s="1"/>
      <c r="J532" s="1"/>
      <c r="K532" s="1"/>
      <c r="L532" s="1"/>
      <c r="M532" s="1"/>
      <c r="N532" s="1"/>
      <c r="O532" s="268"/>
      <c r="P532" s="1"/>
      <c r="Q532" s="1"/>
      <c r="R532" s="1"/>
      <c r="S532" s="1"/>
      <c r="T532" s="1"/>
      <c r="U532" s="1"/>
      <c r="V532" s="1"/>
      <c r="W532" s="1"/>
      <c r="X532" s="1"/>
      <c r="Y532" s="1"/>
      <c r="Z532" s="1"/>
      <c r="AA532" s="1"/>
      <c r="AB532" s="1"/>
      <c r="AC532" s="1"/>
      <c r="AD532" s="1"/>
    </row>
    <row r="533" spans="1:30" ht="18.5">
      <c r="A533" s="1"/>
      <c r="B533" s="1"/>
      <c r="C533" s="1"/>
      <c r="D533" s="1"/>
      <c r="E533" s="1"/>
      <c r="F533" s="1"/>
      <c r="G533" s="1"/>
      <c r="H533" s="1"/>
      <c r="I533" s="1"/>
      <c r="J533" s="1"/>
      <c r="K533" s="1"/>
      <c r="L533" s="1"/>
      <c r="M533" s="1"/>
      <c r="N533" s="1"/>
      <c r="O533" s="268"/>
      <c r="P533" s="1"/>
      <c r="Q533" s="1"/>
      <c r="R533" s="1"/>
      <c r="S533" s="1"/>
      <c r="T533" s="1"/>
      <c r="U533" s="1"/>
      <c r="V533" s="1"/>
      <c r="W533" s="1"/>
      <c r="X533" s="1"/>
      <c r="Y533" s="1"/>
      <c r="Z533" s="1"/>
      <c r="AA533" s="1"/>
      <c r="AB533" s="1"/>
      <c r="AC533" s="1"/>
      <c r="AD533" s="1"/>
    </row>
    <row r="534" spans="1:30" ht="18.5">
      <c r="A534" s="1"/>
      <c r="B534" s="1"/>
      <c r="C534" s="1"/>
      <c r="D534" s="1"/>
      <c r="E534" s="1"/>
      <c r="F534" s="1"/>
      <c r="G534" s="1"/>
      <c r="H534" s="1"/>
      <c r="I534" s="1"/>
      <c r="J534" s="1"/>
      <c r="K534" s="1"/>
      <c r="L534" s="1"/>
      <c r="M534" s="1"/>
      <c r="N534" s="1"/>
      <c r="O534" s="268"/>
      <c r="P534" s="1"/>
      <c r="Q534" s="1"/>
      <c r="R534" s="1"/>
      <c r="S534" s="1"/>
      <c r="T534" s="1"/>
      <c r="U534" s="1"/>
      <c r="V534" s="1"/>
      <c r="W534" s="1"/>
      <c r="X534" s="1"/>
      <c r="Y534" s="1"/>
      <c r="Z534" s="1"/>
      <c r="AA534" s="1"/>
      <c r="AB534" s="1"/>
      <c r="AC534" s="1"/>
      <c r="AD534" s="1"/>
    </row>
    <row r="535" spans="1:30" ht="18.5">
      <c r="A535" s="1"/>
      <c r="B535" s="1"/>
      <c r="C535" s="1"/>
      <c r="D535" s="1"/>
      <c r="E535" s="1"/>
      <c r="F535" s="1"/>
      <c r="G535" s="1"/>
      <c r="H535" s="1"/>
      <c r="I535" s="1"/>
      <c r="J535" s="1"/>
      <c r="K535" s="1"/>
      <c r="L535" s="1"/>
      <c r="M535" s="1"/>
      <c r="N535" s="1"/>
      <c r="O535" s="268"/>
      <c r="P535" s="1"/>
      <c r="Q535" s="1"/>
      <c r="R535" s="1"/>
      <c r="S535" s="1"/>
      <c r="T535" s="1"/>
      <c r="U535" s="1"/>
      <c r="V535" s="1"/>
      <c r="W535" s="1"/>
      <c r="X535" s="1"/>
      <c r="Y535" s="1"/>
      <c r="Z535" s="1"/>
      <c r="AA535" s="1"/>
      <c r="AB535" s="1"/>
      <c r="AC535" s="1"/>
      <c r="AD535" s="1"/>
    </row>
    <row r="536" spans="1:30" ht="18.5">
      <c r="A536" s="1"/>
      <c r="B536" s="1"/>
      <c r="C536" s="1"/>
      <c r="D536" s="1"/>
      <c r="E536" s="1"/>
      <c r="F536" s="1"/>
      <c r="G536" s="1"/>
      <c r="H536" s="1"/>
      <c r="I536" s="1"/>
      <c r="J536" s="1"/>
      <c r="K536" s="1"/>
      <c r="L536" s="1"/>
      <c r="M536" s="1"/>
      <c r="N536" s="1"/>
      <c r="O536" s="268"/>
      <c r="P536" s="1"/>
      <c r="Q536" s="1"/>
      <c r="R536" s="1"/>
      <c r="S536" s="1"/>
      <c r="T536" s="1"/>
      <c r="U536" s="1"/>
      <c r="V536" s="1"/>
      <c r="W536" s="1"/>
      <c r="X536" s="1"/>
      <c r="Y536" s="1"/>
      <c r="Z536" s="1"/>
      <c r="AA536" s="1"/>
      <c r="AB536" s="1"/>
      <c r="AC536" s="1"/>
      <c r="AD536" s="1"/>
    </row>
    <row r="537" spans="1:30" ht="18.5">
      <c r="A537" s="1"/>
      <c r="B537" s="1"/>
      <c r="C537" s="1"/>
      <c r="D537" s="1"/>
      <c r="E537" s="1"/>
      <c r="F537" s="1"/>
      <c r="G537" s="1"/>
      <c r="H537" s="1"/>
      <c r="I537" s="1"/>
      <c r="J537" s="1"/>
      <c r="K537" s="1"/>
      <c r="L537" s="1"/>
      <c r="M537" s="1"/>
      <c r="N537" s="1"/>
      <c r="O537" s="268"/>
      <c r="P537" s="1"/>
      <c r="Q537" s="1"/>
      <c r="R537" s="1"/>
      <c r="S537" s="1"/>
      <c r="T537" s="1"/>
      <c r="U537" s="1"/>
      <c r="V537" s="1"/>
      <c r="W537" s="1"/>
      <c r="X537" s="1"/>
      <c r="Y537" s="1"/>
      <c r="Z537" s="1"/>
      <c r="AA537" s="1"/>
      <c r="AB537" s="1"/>
      <c r="AC537" s="1"/>
      <c r="AD537" s="1"/>
    </row>
    <row r="538" spans="1:30" ht="18.5">
      <c r="A538" s="1"/>
      <c r="B538" s="1"/>
      <c r="C538" s="1"/>
      <c r="D538" s="1"/>
      <c r="E538" s="1"/>
      <c r="F538" s="1"/>
      <c r="G538" s="1"/>
      <c r="H538" s="1"/>
      <c r="I538" s="1"/>
      <c r="J538" s="1"/>
      <c r="K538" s="1"/>
      <c r="L538" s="1"/>
      <c r="M538" s="1"/>
      <c r="N538" s="1"/>
      <c r="O538" s="268"/>
      <c r="P538" s="1"/>
      <c r="Q538" s="1"/>
      <c r="R538" s="1"/>
      <c r="S538" s="1"/>
      <c r="T538" s="1"/>
      <c r="U538" s="1"/>
      <c r="V538" s="1"/>
      <c r="W538" s="1"/>
      <c r="X538" s="1"/>
      <c r="Y538" s="1"/>
      <c r="Z538" s="1"/>
      <c r="AA538" s="1"/>
      <c r="AB538" s="1"/>
      <c r="AC538" s="1"/>
      <c r="AD538" s="1"/>
    </row>
    <row r="539" spans="1:30" ht="18.5">
      <c r="A539" s="1"/>
      <c r="B539" s="1"/>
      <c r="C539" s="1"/>
      <c r="D539" s="1"/>
      <c r="E539" s="1"/>
      <c r="F539" s="1"/>
      <c r="G539" s="1"/>
      <c r="H539" s="1"/>
      <c r="I539" s="1"/>
      <c r="J539" s="1"/>
      <c r="K539" s="1"/>
      <c r="L539" s="1"/>
      <c r="M539" s="1"/>
      <c r="N539" s="1"/>
      <c r="O539" s="268"/>
      <c r="P539" s="1"/>
      <c r="Q539" s="1"/>
      <c r="R539" s="1"/>
      <c r="S539" s="1"/>
      <c r="T539" s="1"/>
      <c r="U539" s="1"/>
      <c r="V539" s="1"/>
      <c r="W539" s="1"/>
      <c r="X539" s="1"/>
      <c r="Y539" s="1"/>
      <c r="Z539" s="1"/>
      <c r="AA539" s="1"/>
      <c r="AB539" s="1"/>
      <c r="AC539" s="1"/>
      <c r="AD539" s="1"/>
    </row>
    <row r="540" spans="1:30" ht="18.5">
      <c r="A540" s="1"/>
      <c r="B540" s="1"/>
      <c r="C540" s="1"/>
      <c r="D540" s="1"/>
      <c r="E540" s="1"/>
      <c r="F540" s="1"/>
      <c r="G540" s="1"/>
      <c r="H540" s="1"/>
      <c r="I540" s="1"/>
      <c r="J540" s="1"/>
      <c r="K540" s="1"/>
      <c r="L540" s="1"/>
      <c r="M540" s="1"/>
      <c r="N540" s="1"/>
      <c r="O540" s="268"/>
      <c r="P540" s="1"/>
      <c r="Q540" s="1"/>
      <c r="R540" s="1"/>
      <c r="S540" s="1"/>
      <c r="T540" s="1"/>
      <c r="U540" s="1"/>
      <c r="V540" s="1"/>
      <c r="W540" s="1"/>
      <c r="X540" s="1"/>
      <c r="Y540" s="1"/>
      <c r="Z540" s="1"/>
      <c r="AA540" s="1"/>
      <c r="AB540" s="1"/>
      <c r="AC540" s="1"/>
      <c r="AD540" s="1"/>
    </row>
    <row r="541" spans="1:30" ht="18.5">
      <c r="A541" s="1"/>
      <c r="B541" s="1"/>
      <c r="C541" s="1"/>
      <c r="D541" s="1"/>
      <c r="E541" s="1"/>
      <c r="F541" s="1"/>
      <c r="G541" s="1"/>
      <c r="H541" s="1"/>
      <c r="I541" s="1"/>
      <c r="J541" s="1"/>
      <c r="K541" s="1"/>
      <c r="L541" s="1"/>
      <c r="M541" s="1"/>
      <c r="N541" s="1"/>
      <c r="O541" s="268"/>
      <c r="P541" s="1"/>
      <c r="Q541" s="1"/>
      <c r="R541" s="1"/>
      <c r="S541" s="1"/>
      <c r="T541" s="1"/>
      <c r="U541" s="1"/>
      <c r="V541" s="1"/>
      <c r="W541" s="1"/>
      <c r="X541" s="1"/>
      <c r="Y541" s="1"/>
      <c r="Z541" s="1"/>
      <c r="AA541" s="1"/>
      <c r="AB541" s="1"/>
      <c r="AC541" s="1"/>
      <c r="AD541" s="1"/>
    </row>
    <row r="542" spans="1:30" ht="18.5">
      <c r="A542" s="1"/>
      <c r="B542" s="1"/>
      <c r="C542" s="1"/>
      <c r="D542" s="1"/>
      <c r="E542" s="1"/>
      <c r="F542" s="1"/>
      <c r="G542" s="1"/>
      <c r="H542" s="1"/>
      <c r="I542" s="1"/>
      <c r="J542" s="1"/>
      <c r="K542" s="1"/>
      <c r="L542" s="1"/>
      <c r="M542" s="1"/>
      <c r="N542" s="1"/>
      <c r="O542" s="268"/>
      <c r="P542" s="1"/>
      <c r="Q542" s="1"/>
      <c r="R542" s="1"/>
      <c r="S542" s="1"/>
      <c r="T542" s="1"/>
      <c r="U542" s="1"/>
      <c r="V542" s="1"/>
      <c r="W542" s="1"/>
      <c r="X542" s="1"/>
      <c r="Y542" s="1"/>
      <c r="Z542" s="1"/>
      <c r="AA542" s="1"/>
      <c r="AB542" s="1"/>
      <c r="AC542" s="1"/>
      <c r="AD542" s="1"/>
    </row>
    <row r="543" spans="1:30" ht="18.5">
      <c r="A543" s="1"/>
      <c r="B543" s="1"/>
      <c r="C543" s="1"/>
      <c r="D543" s="1"/>
      <c r="E543" s="1"/>
      <c r="F543" s="1"/>
      <c r="G543" s="1"/>
      <c r="H543" s="1"/>
      <c r="I543" s="1"/>
      <c r="J543" s="1"/>
      <c r="K543" s="1"/>
      <c r="L543" s="1"/>
      <c r="M543" s="1"/>
      <c r="N543" s="1"/>
      <c r="O543" s="268"/>
      <c r="P543" s="1"/>
      <c r="Q543" s="1"/>
      <c r="R543" s="1"/>
      <c r="S543" s="1"/>
      <c r="T543" s="1"/>
      <c r="U543" s="1"/>
      <c r="V543" s="1"/>
      <c r="W543" s="1"/>
      <c r="X543" s="1"/>
      <c r="Y543" s="1"/>
      <c r="Z543" s="1"/>
      <c r="AA543" s="1"/>
      <c r="AB543" s="1"/>
      <c r="AC543" s="1"/>
      <c r="AD543" s="1"/>
    </row>
    <row r="544" spans="1:30" ht="18.5">
      <c r="A544" s="1"/>
      <c r="B544" s="1"/>
      <c r="C544" s="1"/>
      <c r="D544" s="1"/>
      <c r="E544" s="1"/>
      <c r="F544" s="1"/>
      <c r="G544" s="1"/>
      <c r="H544" s="1"/>
      <c r="I544" s="1"/>
      <c r="J544" s="1"/>
      <c r="K544" s="1"/>
      <c r="L544" s="1"/>
      <c r="M544" s="1"/>
      <c r="N544" s="1"/>
      <c r="O544" s="268"/>
      <c r="P544" s="1"/>
      <c r="Q544" s="1"/>
      <c r="R544" s="1"/>
      <c r="S544" s="1"/>
      <c r="T544" s="1"/>
      <c r="U544" s="1"/>
      <c r="V544" s="1"/>
      <c r="W544" s="1"/>
      <c r="X544" s="1"/>
      <c r="Y544" s="1"/>
      <c r="Z544" s="1"/>
      <c r="AA544" s="1"/>
      <c r="AB544" s="1"/>
      <c r="AC544" s="1"/>
      <c r="AD544" s="1"/>
    </row>
    <row r="545" spans="1:30" ht="18.5">
      <c r="A545" s="1"/>
      <c r="B545" s="1"/>
      <c r="C545" s="1"/>
      <c r="D545" s="1"/>
      <c r="E545" s="1"/>
      <c r="F545" s="1"/>
      <c r="G545" s="1"/>
      <c r="H545" s="1"/>
      <c r="I545" s="1"/>
      <c r="J545" s="1"/>
      <c r="K545" s="1"/>
      <c r="L545" s="1"/>
      <c r="M545" s="1"/>
      <c r="N545" s="1"/>
      <c r="O545" s="268"/>
      <c r="P545" s="1"/>
      <c r="Q545" s="1"/>
      <c r="R545" s="1"/>
      <c r="S545" s="1"/>
      <c r="T545" s="1"/>
      <c r="U545" s="1"/>
      <c r="V545" s="1"/>
      <c r="W545" s="1"/>
      <c r="X545" s="1"/>
      <c r="Y545" s="1"/>
      <c r="Z545" s="1"/>
      <c r="AA545" s="1"/>
      <c r="AB545" s="1"/>
      <c r="AC545" s="1"/>
      <c r="AD545" s="1"/>
    </row>
    <row r="546" spans="1:30" ht="18.5">
      <c r="A546" s="1"/>
      <c r="B546" s="1"/>
      <c r="C546" s="1"/>
      <c r="D546" s="1"/>
      <c r="E546" s="1"/>
      <c r="F546" s="1"/>
      <c r="G546" s="1"/>
      <c r="H546" s="1"/>
      <c r="I546" s="1"/>
      <c r="J546" s="1"/>
      <c r="K546" s="1"/>
      <c r="L546" s="1"/>
      <c r="M546" s="1"/>
      <c r="N546" s="1"/>
      <c r="O546" s="268"/>
      <c r="P546" s="1"/>
      <c r="Q546" s="1"/>
      <c r="R546" s="1"/>
      <c r="S546" s="1"/>
      <c r="T546" s="1"/>
      <c r="U546" s="1"/>
      <c r="V546" s="1"/>
      <c r="W546" s="1"/>
      <c r="X546" s="1"/>
      <c r="Y546" s="1"/>
      <c r="Z546" s="1"/>
      <c r="AA546" s="1"/>
      <c r="AB546" s="1"/>
      <c r="AC546" s="1"/>
      <c r="AD546" s="1"/>
    </row>
    <row r="547" spans="1:30" ht="18.5">
      <c r="A547" s="1"/>
      <c r="B547" s="1"/>
      <c r="C547" s="1"/>
      <c r="D547" s="1"/>
      <c r="E547" s="1"/>
      <c r="F547" s="1"/>
      <c r="G547" s="1"/>
      <c r="H547" s="1"/>
      <c r="I547" s="1"/>
      <c r="J547" s="1"/>
      <c r="K547" s="1"/>
      <c r="L547" s="1"/>
      <c r="M547" s="1"/>
      <c r="N547" s="1"/>
      <c r="O547" s="268"/>
      <c r="P547" s="1"/>
      <c r="Q547" s="1"/>
      <c r="R547" s="1"/>
      <c r="S547" s="1"/>
      <c r="T547" s="1"/>
      <c r="U547" s="1"/>
      <c r="V547" s="1"/>
      <c r="W547" s="1"/>
      <c r="X547" s="1"/>
      <c r="Y547" s="1"/>
      <c r="Z547" s="1"/>
      <c r="AA547" s="1"/>
      <c r="AB547" s="1"/>
      <c r="AC547" s="1"/>
      <c r="AD547" s="1"/>
    </row>
    <row r="548" spans="1:30" ht="18.5">
      <c r="A548" s="1"/>
      <c r="B548" s="1"/>
      <c r="C548" s="1"/>
      <c r="D548" s="1"/>
      <c r="E548" s="1"/>
      <c r="F548" s="1"/>
      <c r="G548" s="1"/>
      <c r="H548" s="1"/>
      <c r="I548" s="1"/>
      <c r="J548" s="1"/>
      <c r="K548" s="1"/>
      <c r="L548" s="1"/>
      <c r="M548" s="1"/>
      <c r="N548" s="1"/>
      <c r="O548" s="268"/>
      <c r="P548" s="1"/>
      <c r="Q548" s="1"/>
      <c r="R548" s="1"/>
      <c r="S548" s="1"/>
      <c r="T548" s="1"/>
      <c r="U548" s="1"/>
      <c r="V548" s="1"/>
      <c r="W548" s="1"/>
      <c r="X548" s="1"/>
      <c r="Y548" s="1"/>
      <c r="Z548" s="1"/>
      <c r="AA548" s="1"/>
      <c r="AB548" s="1"/>
      <c r="AC548" s="1"/>
      <c r="AD548" s="1"/>
    </row>
    <row r="549" spans="1:30" ht="18.5">
      <c r="A549" s="1"/>
      <c r="B549" s="1"/>
      <c r="C549" s="1"/>
      <c r="D549" s="1"/>
      <c r="E549" s="1"/>
      <c r="F549" s="1"/>
      <c r="G549" s="1"/>
      <c r="H549" s="1"/>
      <c r="I549" s="1"/>
      <c r="J549" s="1"/>
      <c r="K549" s="1"/>
      <c r="L549" s="1"/>
      <c r="M549" s="1"/>
      <c r="N549" s="1"/>
      <c r="O549" s="268"/>
      <c r="P549" s="1"/>
      <c r="Q549" s="1"/>
      <c r="R549" s="1"/>
      <c r="S549" s="1"/>
      <c r="T549" s="1"/>
      <c r="U549" s="1"/>
      <c r="V549" s="1"/>
      <c r="W549" s="1"/>
      <c r="X549" s="1"/>
      <c r="Y549" s="1"/>
      <c r="Z549" s="1"/>
      <c r="AA549" s="1"/>
      <c r="AB549" s="1"/>
      <c r="AC549" s="1"/>
      <c r="AD549" s="1"/>
    </row>
    <row r="550" spans="1:30" ht="18.5">
      <c r="A550" s="1"/>
      <c r="B550" s="1"/>
      <c r="C550" s="1"/>
      <c r="D550" s="1"/>
      <c r="E550" s="1"/>
      <c r="F550" s="1"/>
      <c r="G550" s="1"/>
      <c r="H550" s="1"/>
      <c r="I550" s="1"/>
      <c r="J550" s="1"/>
      <c r="K550" s="1"/>
      <c r="L550" s="1"/>
      <c r="M550" s="1"/>
      <c r="N550" s="1"/>
      <c r="O550" s="268"/>
      <c r="P550" s="1"/>
      <c r="Q550" s="1"/>
      <c r="R550" s="1"/>
      <c r="S550" s="1"/>
      <c r="T550" s="1"/>
      <c r="U550" s="1"/>
      <c r="V550" s="1"/>
      <c r="W550" s="1"/>
      <c r="X550" s="1"/>
      <c r="Y550" s="1"/>
      <c r="Z550" s="1"/>
      <c r="AA550" s="1"/>
      <c r="AB550" s="1"/>
      <c r="AC550" s="1"/>
      <c r="AD550" s="1"/>
    </row>
    <row r="551" spans="1:30" ht="18.5">
      <c r="A551" s="1"/>
      <c r="B551" s="1"/>
      <c r="C551" s="1"/>
      <c r="D551" s="1"/>
      <c r="E551" s="1"/>
      <c r="F551" s="1"/>
      <c r="G551" s="1"/>
      <c r="H551" s="1"/>
      <c r="I551" s="1"/>
      <c r="J551" s="1"/>
      <c r="K551" s="1"/>
      <c r="L551" s="1"/>
      <c r="M551" s="1"/>
      <c r="N551" s="1"/>
      <c r="O551" s="268"/>
      <c r="P551" s="1"/>
      <c r="Q551" s="1"/>
      <c r="R551" s="1"/>
      <c r="S551" s="1"/>
      <c r="T551" s="1"/>
      <c r="U551" s="1"/>
      <c r="V551" s="1"/>
      <c r="W551" s="1"/>
      <c r="X551" s="1"/>
      <c r="Y551" s="1"/>
      <c r="Z551" s="1"/>
      <c r="AA551" s="1"/>
      <c r="AB551" s="1"/>
      <c r="AC551" s="1"/>
      <c r="AD551" s="1"/>
    </row>
    <row r="552" spans="1:30" ht="18.5">
      <c r="A552" s="1"/>
      <c r="B552" s="1"/>
      <c r="C552" s="1"/>
      <c r="D552" s="1"/>
      <c r="E552" s="1"/>
      <c r="F552" s="1"/>
      <c r="G552" s="1"/>
      <c r="H552" s="1"/>
      <c r="I552" s="1"/>
      <c r="J552" s="1"/>
      <c r="K552" s="1"/>
      <c r="L552" s="1"/>
      <c r="M552" s="1"/>
      <c r="N552" s="1"/>
      <c r="O552" s="268"/>
      <c r="P552" s="1"/>
      <c r="Q552" s="1"/>
      <c r="R552" s="1"/>
      <c r="S552" s="1"/>
      <c r="T552" s="1"/>
      <c r="U552" s="1"/>
      <c r="V552" s="1"/>
      <c r="W552" s="1"/>
      <c r="X552" s="1"/>
      <c r="Y552" s="1"/>
      <c r="Z552" s="1"/>
      <c r="AA552" s="1"/>
      <c r="AB552" s="1"/>
      <c r="AC552" s="1"/>
      <c r="AD552" s="1"/>
    </row>
    <row r="553" spans="1:30" ht="18.5">
      <c r="A553" s="1"/>
      <c r="B553" s="1"/>
      <c r="C553" s="1"/>
      <c r="D553" s="1"/>
      <c r="E553" s="1"/>
      <c r="F553" s="1"/>
      <c r="G553" s="1"/>
      <c r="H553" s="1"/>
      <c r="I553" s="1"/>
      <c r="J553" s="1"/>
      <c r="K553" s="1"/>
      <c r="L553" s="1"/>
      <c r="M553" s="1"/>
      <c r="N553" s="1"/>
      <c r="O553" s="268"/>
      <c r="P553" s="1"/>
      <c r="Q553" s="1"/>
      <c r="R553" s="1"/>
      <c r="S553" s="1"/>
      <c r="T553" s="1"/>
      <c r="U553" s="1"/>
      <c r="V553" s="1"/>
      <c r="W553" s="1"/>
      <c r="X553" s="1"/>
      <c r="Y553" s="1"/>
      <c r="Z553" s="1"/>
      <c r="AA553" s="1"/>
      <c r="AB553" s="1"/>
      <c r="AC553" s="1"/>
      <c r="AD553" s="1"/>
    </row>
    <row r="554" spans="1:30" ht="18.5">
      <c r="A554" s="1"/>
      <c r="B554" s="1"/>
      <c r="C554" s="1"/>
      <c r="D554" s="1"/>
      <c r="E554" s="1"/>
      <c r="F554" s="1"/>
      <c r="G554" s="1"/>
      <c r="H554" s="1"/>
      <c r="I554" s="1"/>
      <c r="J554" s="1"/>
      <c r="K554" s="1"/>
      <c r="L554" s="1"/>
      <c r="M554" s="1"/>
      <c r="N554" s="1"/>
      <c r="O554" s="268"/>
      <c r="P554" s="1"/>
      <c r="Q554" s="1"/>
      <c r="R554" s="1"/>
      <c r="S554" s="1"/>
      <c r="T554" s="1"/>
      <c r="U554" s="1"/>
      <c r="V554" s="1"/>
      <c r="W554" s="1"/>
      <c r="X554" s="1"/>
      <c r="Y554" s="1"/>
      <c r="Z554" s="1"/>
      <c r="AA554" s="1"/>
      <c r="AB554" s="1"/>
      <c r="AC554" s="1"/>
      <c r="AD554" s="1"/>
    </row>
    <row r="555" spans="1:30" ht="18.5">
      <c r="A555" s="1"/>
      <c r="B555" s="1"/>
      <c r="C555" s="1"/>
      <c r="D555" s="1"/>
      <c r="E555" s="1"/>
      <c r="F555" s="1"/>
      <c r="G555" s="1"/>
      <c r="H555" s="1"/>
      <c r="I555" s="1"/>
      <c r="J555" s="1"/>
      <c r="K555" s="1"/>
      <c r="L555" s="1"/>
      <c r="M555" s="1"/>
      <c r="N555" s="1"/>
      <c r="O555" s="268"/>
      <c r="P555" s="1"/>
      <c r="Q555" s="1"/>
      <c r="R555" s="1"/>
      <c r="S555" s="1"/>
      <c r="T555" s="1"/>
      <c r="U555" s="1"/>
      <c r="V555" s="1"/>
      <c r="W555" s="1"/>
      <c r="X555" s="1"/>
      <c r="Y555" s="1"/>
      <c r="Z555" s="1"/>
      <c r="AA555" s="1"/>
      <c r="AB555" s="1"/>
      <c r="AC555" s="1"/>
      <c r="AD555" s="1"/>
    </row>
    <row r="556" spans="1:30" ht="18.5">
      <c r="A556" s="1"/>
      <c r="B556" s="1"/>
      <c r="C556" s="1"/>
      <c r="D556" s="1"/>
      <c r="E556" s="1"/>
      <c r="F556" s="1"/>
      <c r="G556" s="1"/>
      <c r="H556" s="1"/>
      <c r="I556" s="1"/>
      <c r="J556" s="1"/>
      <c r="K556" s="1"/>
      <c r="L556" s="1"/>
      <c r="M556" s="1"/>
      <c r="N556" s="1"/>
      <c r="O556" s="268"/>
      <c r="P556" s="1"/>
      <c r="Q556" s="1"/>
      <c r="R556" s="1"/>
      <c r="S556" s="1"/>
      <c r="T556" s="1"/>
      <c r="U556" s="1"/>
      <c r="V556" s="1"/>
      <c r="W556" s="1"/>
      <c r="X556" s="1"/>
      <c r="Y556" s="1"/>
      <c r="Z556" s="1"/>
      <c r="AA556" s="1"/>
      <c r="AB556" s="1"/>
      <c r="AC556" s="1"/>
      <c r="AD556" s="1"/>
    </row>
    <row r="557" spans="1:30" ht="18.5">
      <c r="A557" s="1"/>
      <c r="B557" s="1"/>
      <c r="C557" s="1"/>
      <c r="D557" s="1"/>
      <c r="E557" s="1"/>
      <c r="F557" s="1"/>
      <c r="G557" s="1"/>
      <c r="H557" s="1"/>
      <c r="I557" s="1"/>
      <c r="J557" s="1"/>
      <c r="K557" s="1"/>
      <c r="L557" s="1"/>
      <c r="M557" s="1"/>
      <c r="N557" s="1"/>
      <c r="O557" s="268"/>
      <c r="P557" s="1"/>
      <c r="Q557" s="1"/>
      <c r="R557" s="1"/>
      <c r="S557" s="1"/>
      <c r="T557" s="1"/>
      <c r="U557" s="1"/>
      <c r="V557" s="1"/>
      <c r="W557" s="1"/>
      <c r="X557" s="1"/>
      <c r="Y557" s="1"/>
      <c r="Z557" s="1"/>
      <c r="AA557" s="1"/>
      <c r="AB557" s="1"/>
      <c r="AC557" s="1"/>
      <c r="AD557" s="1"/>
    </row>
    <row r="558" spans="1:30" ht="18.5">
      <c r="A558" s="1"/>
      <c r="B558" s="1"/>
      <c r="C558" s="1"/>
      <c r="D558" s="1"/>
      <c r="E558" s="1"/>
      <c r="F558" s="1"/>
      <c r="G558" s="1"/>
      <c r="H558" s="1"/>
      <c r="I558" s="1"/>
      <c r="J558" s="1"/>
      <c r="K558" s="1"/>
      <c r="L558" s="1"/>
      <c r="M558" s="1"/>
      <c r="N558" s="1"/>
      <c r="O558" s="268"/>
      <c r="P558" s="1"/>
      <c r="Q558" s="1"/>
      <c r="R558" s="1"/>
      <c r="S558" s="1"/>
      <c r="T558" s="1"/>
      <c r="U558" s="1"/>
      <c r="V558" s="1"/>
      <c r="W558" s="1"/>
      <c r="X558" s="1"/>
      <c r="Y558" s="1"/>
      <c r="Z558" s="1"/>
      <c r="AA558" s="1"/>
      <c r="AB558" s="1"/>
      <c r="AC558" s="1"/>
      <c r="AD558" s="1"/>
    </row>
    <row r="559" spans="1:30" ht="18.5">
      <c r="A559" s="1"/>
      <c r="B559" s="1"/>
      <c r="C559" s="1"/>
      <c r="D559" s="1"/>
      <c r="E559" s="1"/>
      <c r="F559" s="1"/>
      <c r="G559" s="1"/>
      <c r="H559" s="1"/>
      <c r="I559" s="1"/>
      <c r="J559" s="1"/>
      <c r="K559" s="1"/>
      <c r="L559" s="1"/>
      <c r="M559" s="1"/>
      <c r="N559" s="1"/>
      <c r="O559" s="268"/>
      <c r="P559" s="1"/>
      <c r="Q559" s="1"/>
      <c r="R559" s="1"/>
      <c r="S559" s="1"/>
      <c r="T559" s="1"/>
      <c r="U559" s="1"/>
      <c r="V559" s="1"/>
      <c r="W559" s="1"/>
      <c r="X559" s="1"/>
      <c r="Y559" s="1"/>
      <c r="Z559" s="1"/>
      <c r="AA559" s="1"/>
      <c r="AB559" s="1"/>
      <c r="AC559" s="1"/>
      <c r="AD559" s="1"/>
    </row>
    <row r="560" spans="1:30" ht="18.5">
      <c r="A560" s="1"/>
      <c r="B560" s="1"/>
      <c r="C560" s="1"/>
      <c r="D560" s="1"/>
      <c r="E560" s="1"/>
      <c r="F560" s="1"/>
      <c r="G560" s="1"/>
      <c r="H560" s="1"/>
      <c r="I560" s="1"/>
      <c r="J560" s="1"/>
      <c r="K560" s="1"/>
      <c r="L560" s="1"/>
      <c r="M560" s="1"/>
      <c r="N560" s="1"/>
      <c r="O560" s="268"/>
      <c r="P560" s="1"/>
      <c r="Q560" s="1"/>
      <c r="R560" s="1"/>
      <c r="S560" s="1"/>
      <c r="T560" s="1"/>
      <c r="U560" s="1"/>
      <c r="V560" s="1"/>
      <c r="W560" s="1"/>
      <c r="X560" s="1"/>
      <c r="Y560" s="1"/>
      <c r="Z560" s="1"/>
      <c r="AA560" s="1"/>
      <c r="AB560" s="1"/>
      <c r="AC560" s="1"/>
      <c r="AD560" s="1"/>
    </row>
    <row r="561" spans="1:30" ht="18.5">
      <c r="A561" s="1"/>
      <c r="B561" s="1"/>
      <c r="C561" s="1"/>
      <c r="D561" s="1"/>
      <c r="E561" s="1"/>
      <c r="F561" s="1"/>
      <c r="G561" s="1"/>
      <c r="H561" s="1"/>
      <c r="I561" s="1"/>
      <c r="J561" s="1"/>
      <c r="K561" s="1"/>
      <c r="L561" s="1"/>
      <c r="M561" s="1"/>
      <c r="N561" s="1"/>
      <c r="O561" s="268"/>
      <c r="P561" s="1"/>
      <c r="Q561" s="1"/>
      <c r="R561" s="1"/>
      <c r="S561" s="1"/>
      <c r="T561" s="1"/>
      <c r="U561" s="1"/>
      <c r="V561" s="1"/>
      <c r="W561" s="1"/>
      <c r="X561" s="1"/>
      <c r="Y561" s="1"/>
      <c r="Z561" s="1"/>
      <c r="AA561" s="1"/>
      <c r="AB561" s="1"/>
      <c r="AC561" s="1"/>
      <c r="AD561" s="1"/>
    </row>
    <row r="562" spans="1:30" ht="18.5">
      <c r="A562" s="1"/>
      <c r="B562" s="1"/>
      <c r="C562" s="1"/>
      <c r="D562" s="1"/>
      <c r="E562" s="1"/>
      <c r="F562" s="1"/>
      <c r="G562" s="1"/>
      <c r="H562" s="1"/>
      <c r="I562" s="1"/>
      <c r="J562" s="1"/>
      <c r="K562" s="1"/>
      <c r="L562" s="1"/>
      <c r="M562" s="1"/>
      <c r="N562" s="1"/>
      <c r="O562" s="268"/>
      <c r="P562" s="1"/>
      <c r="Q562" s="1"/>
      <c r="R562" s="1"/>
      <c r="S562" s="1"/>
      <c r="T562" s="1"/>
      <c r="U562" s="1"/>
      <c r="V562" s="1"/>
      <c r="W562" s="1"/>
      <c r="X562" s="1"/>
      <c r="Y562" s="1"/>
      <c r="Z562" s="1"/>
      <c r="AA562" s="1"/>
      <c r="AB562" s="1"/>
      <c r="AC562" s="1"/>
      <c r="AD562" s="1"/>
    </row>
    <row r="563" spans="1:30" ht="18.5">
      <c r="A563" s="1"/>
      <c r="B563" s="1"/>
      <c r="C563" s="1"/>
      <c r="D563" s="1"/>
      <c r="E563" s="1"/>
      <c r="F563" s="1"/>
      <c r="G563" s="1"/>
      <c r="H563" s="1"/>
      <c r="I563" s="1"/>
      <c r="J563" s="1"/>
      <c r="K563" s="1"/>
      <c r="L563" s="1"/>
      <c r="M563" s="1"/>
      <c r="N563" s="1"/>
      <c r="O563" s="268"/>
      <c r="P563" s="1"/>
      <c r="Q563" s="1"/>
      <c r="R563" s="1"/>
      <c r="S563" s="1"/>
      <c r="T563" s="1"/>
      <c r="U563" s="1"/>
      <c r="V563" s="1"/>
      <c r="W563" s="1"/>
      <c r="X563" s="1"/>
      <c r="Y563" s="1"/>
      <c r="Z563" s="1"/>
      <c r="AA563" s="1"/>
      <c r="AB563" s="1"/>
      <c r="AC563" s="1"/>
      <c r="AD563" s="1"/>
    </row>
    <row r="564" spans="1:30" ht="18.5">
      <c r="A564" s="1"/>
      <c r="B564" s="1"/>
      <c r="C564" s="1"/>
      <c r="D564" s="1"/>
      <c r="E564" s="1"/>
      <c r="F564" s="1"/>
      <c r="G564" s="1"/>
      <c r="H564" s="1"/>
      <c r="I564" s="1"/>
      <c r="J564" s="1"/>
      <c r="K564" s="1"/>
      <c r="L564" s="1"/>
      <c r="M564" s="1"/>
      <c r="N564" s="1"/>
      <c r="O564" s="268"/>
      <c r="P564" s="1"/>
      <c r="Q564" s="1"/>
      <c r="R564" s="1"/>
      <c r="S564" s="1"/>
      <c r="T564" s="1"/>
      <c r="U564" s="1"/>
      <c r="V564" s="1"/>
      <c r="W564" s="1"/>
      <c r="X564" s="1"/>
      <c r="Y564" s="1"/>
      <c r="Z564" s="1"/>
      <c r="AA564" s="1"/>
      <c r="AB564" s="1"/>
      <c r="AC564" s="1"/>
      <c r="AD564" s="1"/>
    </row>
    <row r="565" spans="1:30" ht="18.5">
      <c r="A565" s="1"/>
      <c r="B565" s="1"/>
      <c r="C565" s="1"/>
      <c r="D565" s="1"/>
      <c r="E565" s="1"/>
      <c r="F565" s="1"/>
      <c r="G565" s="1"/>
      <c r="H565" s="1"/>
      <c r="I565" s="1"/>
      <c r="J565" s="1"/>
      <c r="K565" s="1"/>
      <c r="L565" s="1"/>
      <c r="M565" s="1"/>
      <c r="N565" s="1"/>
      <c r="O565" s="268"/>
      <c r="P565" s="1"/>
      <c r="Q565" s="1"/>
      <c r="R565" s="1"/>
      <c r="S565" s="1"/>
      <c r="T565" s="1"/>
      <c r="U565" s="1"/>
      <c r="V565" s="1"/>
      <c r="W565" s="1"/>
      <c r="X565" s="1"/>
      <c r="Y565" s="1"/>
      <c r="Z565" s="1"/>
      <c r="AA565" s="1"/>
      <c r="AB565" s="1"/>
      <c r="AC565" s="1"/>
      <c r="AD565" s="1"/>
    </row>
    <row r="566" spans="1:30" ht="18.5">
      <c r="A566" s="1"/>
      <c r="B566" s="1"/>
      <c r="C566" s="1"/>
      <c r="D566" s="1"/>
      <c r="E566" s="1"/>
      <c r="F566" s="1"/>
      <c r="G566" s="1"/>
      <c r="H566" s="1"/>
      <c r="I566" s="1"/>
      <c r="J566" s="1"/>
      <c r="K566" s="1"/>
      <c r="L566" s="1"/>
      <c r="M566" s="1"/>
      <c r="N566" s="1"/>
      <c r="O566" s="268"/>
      <c r="P566" s="1"/>
      <c r="Q566" s="1"/>
      <c r="R566" s="1"/>
      <c r="S566" s="1"/>
      <c r="T566" s="1"/>
      <c r="U566" s="1"/>
      <c r="V566" s="1"/>
      <c r="W566" s="1"/>
      <c r="X566" s="1"/>
      <c r="Y566" s="1"/>
      <c r="Z566" s="1"/>
      <c r="AA566" s="1"/>
      <c r="AB566" s="1"/>
      <c r="AC566" s="1"/>
      <c r="AD566" s="1"/>
    </row>
    <row r="567" spans="1:30" ht="18.5">
      <c r="A567" s="1"/>
      <c r="B567" s="1"/>
      <c r="C567" s="1"/>
      <c r="D567" s="1"/>
      <c r="E567" s="1"/>
      <c r="F567" s="1"/>
      <c r="G567" s="1"/>
      <c r="H567" s="1"/>
      <c r="I567" s="1"/>
      <c r="J567" s="1"/>
      <c r="K567" s="1"/>
      <c r="L567" s="1"/>
      <c r="M567" s="1"/>
      <c r="N567" s="1"/>
      <c r="O567" s="268"/>
      <c r="P567" s="1"/>
      <c r="Q567" s="1"/>
      <c r="R567" s="1"/>
      <c r="S567" s="1"/>
      <c r="T567" s="1"/>
      <c r="U567" s="1"/>
      <c r="V567" s="1"/>
      <c r="W567" s="1"/>
      <c r="X567" s="1"/>
      <c r="Y567" s="1"/>
      <c r="Z567" s="1"/>
      <c r="AA567" s="1"/>
      <c r="AB567" s="1"/>
      <c r="AC567" s="1"/>
      <c r="AD567" s="1"/>
    </row>
    <row r="568" spans="1:30" ht="18.5">
      <c r="A568" s="1"/>
      <c r="B568" s="1"/>
      <c r="C568" s="1"/>
      <c r="D568" s="1"/>
      <c r="E568" s="1"/>
      <c r="F568" s="1"/>
      <c r="G568" s="1"/>
      <c r="H568" s="1"/>
      <c r="I568" s="1"/>
      <c r="J568" s="1"/>
      <c r="K568" s="1"/>
      <c r="L568" s="1"/>
      <c r="M568" s="1"/>
      <c r="N568" s="1"/>
      <c r="O568" s="268"/>
      <c r="P568" s="1"/>
      <c r="Q568" s="1"/>
      <c r="R568" s="1"/>
      <c r="S568" s="1"/>
      <c r="T568" s="1"/>
      <c r="U568" s="1"/>
      <c r="V568" s="1"/>
      <c r="W568" s="1"/>
      <c r="X568" s="1"/>
      <c r="Y568" s="1"/>
      <c r="Z568" s="1"/>
      <c r="AA568" s="1"/>
      <c r="AB568" s="1"/>
      <c r="AC568" s="1"/>
      <c r="AD568" s="1"/>
    </row>
    <row r="569" spans="1:30" ht="18.5">
      <c r="A569" s="1"/>
      <c r="B569" s="1"/>
      <c r="C569" s="1"/>
      <c r="D569" s="1"/>
      <c r="E569" s="1"/>
      <c r="F569" s="1"/>
      <c r="G569" s="1"/>
      <c r="H569" s="1"/>
      <c r="I569" s="1"/>
      <c r="J569" s="1"/>
      <c r="K569" s="1"/>
      <c r="L569" s="1"/>
      <c r="M569" s="1"/>
      <c r="N569" s="1"/>
      <c r="O569" s="268"/>
      <c r="P569" s="1"/>
      <c r="Q569" s="1"/>
      <c r="R569" s="1"/>
      <c r="S569" s="1"/>
      <c r="T569" s="1"/>
      <c r="U569" s="1"/>
      <c r="V569" s="1"/>
      <c r="W569" s="1"/>
      <c r="X569" s="1"/>
      <c r="Y569" s="1"/>
      <c r="Z569" s="1"/>
      <c r="AA569" s="1"/>
      <c r="AB569" s="1"/>
      <c r="AC569" s="1"/>
      <c r="AD569" s="1"/>
    </row>
    <row r="570" spans="1:30" ht="18.5">
      <c r="A570" s="1"/>
      <c r="B570" s="1"/>
      <c r="C570" s="1"/>
      <c r="D570" s="1"/>
      <c r="E570" s="1"/>
      <c r="F570" s="1"/>
      <c r="G570" s="1"/>
      <c r="H570" s="1"/>
      <c r="I570" s="1"/>
      <c r="J570" s="1"/>
      <c r="K570" s="1"/>
      <c r="L570" s="1"/>
      <c r="M570" s="1"/>
      <c r="N570" s="1"/>
      <c r="O570" s="268"/>
      <c r="P570" s="1"/>
      <c r="Q570" s="1"/>
      <c r="R570" s="1"/>
      <c r="S570" s="1"/>
      <c r="T570" s="1"/>
      <c r="U570" s="1"/>
      <c r="V570" s="1"/>
      <c r="W570" s="1"/>
      <c r="X570" s="1"/>
      <c r="Y570" s="1"/>
      <c r="Z570" s="1"/>
      <c r="AA570" s="1"/>
      <c r="AB570" s="1"/>
      <c r="AC570" s="1"/>
      <c r="AD570" s="1"/>
    </row>
    <row r="571" spans="1:30" ht="18.5">
      <c r="A571" s="1"/>
      <c r="B571" s="1"/>
      <c r="C571" s="1"/>
      <c r="D571" s="1"/>
      <c r="E571" s="1"/>
      <c r="F571" s="1"/>
      <c r="G571" s="1"/>
      <c r="H571" s="1"/>
      <c r="I571" s="1"/>
      <c r="J571" s="1"/>
      <c r="K571" s="1"/>
      <c r="L571" s="1"/>
      <c r="M571" s="1"/>
      <c r="N571" s="1"/>
      <c r="O571" s="268"/>
      <c r="P571" s="1"/>
      <c r="Q571" s="1"/>
      <c r="R571" s="1"/>
      <c r="S571" s="1"/>
      <c r="T571" s="1"/>
      <c r="U571" s="1"/>
      <c r="V571" s="1"/>
      <c r="W571" s="1"/>
      <c r="X571" s="1"/>
      <c r="Y571" s="1"/>
      <c r="Z571" s="1"/>
      <c r="AA571" s="1"/>
      <c r="AB571" s="1"/>
      <c r="AC571" s="1"/>
      <c r="AD571" s="1"/>
    </row>
    <row r="572" spans="1:30" ht="18.5">
      <c r="A572" s="1"/>
      <c r="B572" s="1"/>
      <c r="C572" s="1"/>
      <c r="D572" s="1"/>
      <c r="E572" s="1"/>
      <c r="F572" s="1"/>
      <c r="G572" s="1"/>
      <c r="H572" s="1"/>
      <c r="I572" s="1"/>
      <c r="J572" s="1"/>
      <c r="K572" s="1"/>
      <c r="L572" s="1"/>
      <c r="M572" s="1"/>
      <c r="N572" s="1"/>
      <c r="O572" s="268"/>
      <c r="P572" s="1"/>
      <c r="Q572" s="1"/>
      <c r="R572" s="1"/>
      <c r="S572" s="1"/>
      <c r="T572" s="1"/>
      <c r="U572" s="1"/>
      <c r="V572" s="1"/>
      <c r="W572" s="1"/>
      <c r="X572" s="1"/>
      <c r="Y572" s="1"/>
      <c r="Z572" s="1"/>
      <c r="AA572" s="1"/>
      <c r="AB572" s="1"/>
      <c r="AC572" s="1"/>
      <c r="AD572" s="1"/>
    </row>
    <row r="573" spans="1:30" ht="18.5">
      <c r="A573" s="1"/>
      <c r="B573" s="1"/>
      <c r="C573" s="1"/>
      <c r="D573" s="1"/>
      <c r="E573" s="1"/>
      <c r="F573" s="1"/>
      <c r="G573" s="1"/>
      <c r="H573" s="1"/>
      <c r="I573" s="1"/>
      <c r="J573" s="1"/>
      <c r="K573" s="1"/>
      <c r="L573" s="1"/>
      <c r="M573" s="1"/>
      <c r="N573" s="1"/>
      <c r="O573" s="268"/>
      <c r="P573" s="1"/>
      <c r="Q573" s="1"/>
      <c r="R573" s="1"/>
      <c r="S573" s="1"/>
      <c r="T573" s="1"/>
      <c r="U573" s="1"/>
      <c r="V573" s="1"/>
      <c r="W573" s="1"/>
      <c r="X573" s="1"/>
      <c r="Y573" s="1"/>
      <c r="Z573" s="1"/>
      <c r="AA573" s="1"/>
      <c r="AB573" s="1"/>
      <c r="AC573" s="1"/>
      <c r="AD573" s="1"/>
    </row>
    <row r="574" spans="1:30" ht="18.5">
      <c r="A574" s="1"/>
      <c r="B574" s="1"/>
      <c r="C574" s="1"/>
      <c r="D574" s="1"/>
      <c r="E574" s="1"/>
      <c r="F574" s="1"/>
      <c r="G574" s="1"/>
      <c r="H574" s="1"/>
      <c r="I574" s="1"/>
      <c r="J574" s="1"/>
      <c r="K574" s="1"/>
      <c r="L574" s="1"/>
      <c r="M574" s="1"/>
      <c r="N574" s="1"/>
      <c r="O574" s="268"/>
      <c r="P574" s="1"/>
      <c r="Q574" s="1"/>
      <c r="R574" s="1"/>
      <c r="S574" s="1"/>
      <c r="T574" s="1"/>
      <c r="U574" s="1"/>
      <c r="V574" s="1"/>
      <c r="W574" s="1"/>
      <c r="X574" s="1"/>
      <c r="Y574" s="1"/>
      <c r="Z574" s="1"/>
      <c r="AA574" s="1"/>
      <c r="AB574" s="1"/>
      <c r="AC574" s="1"/>
      <c r="AD574" s="1"/>
    </row>
    <row r="575" spans="1:30" ht="18.5">
      <c r="A575" s="1"/>
      <c r="B575" s="1"/>
      <c r="C575" s="1"/>
      <c r="D575" s="1"/>
      <c r="E575" s="1"/>
      <c r="F575" s="1"/>
      <c r="G575" s="1"/>
      <c r="H575" s="1"/>
      <c r="I575" s="1"/>
      <c r="J575" s="1"/>
      <c r="K575" s="1"/>
      <c r="L575" s="1"/>
      <c r="M575" s="1"/>
      <c r="N575" s="1"/>
      <c r="O575" s="268"/>
      <c r="P575" s="1"/>
      <c r="Q575" s="1"/>
      <c r="R575" s="1"/>
      <c r="S575" s="1"/>
      <c r="T575" s="1"/>
      <c r="U575" s="1"/>
      <c r="V575" s="1"/>
      <c r="W575" s="1"/>
      <c r="X575" s="1"/>
      <c r="Y575" s="1"/>
      <c r="Z575" s="1"/>
      <c r="AA575" s="1"/>
      <c r="AB575" s="1"/>
      <c r="AC575" s="1"/>
      <c r="AD575" s="1"/>
    </row>
    <row r="576" spans="1:30" ht="18.5">
      <c r="A576" s="1"/>
      <c r="B576" s="1"/>
      <c r="C576" s="1"/>
      <c r="D576" s="1"/>
      <c r="E576" s="1"/>
      <c r="F576" s="1"/>
      <c r="G576" s="1"/>
      <c r="H576" s="1"/>
      <c r="I576" s="1"/>
      <c r="J576" s="1"/>
      <c r="K576" s="1"/>
      <c r="L576" s="1"/>
      <c r="M576" s="1"/>
      <c r="N576" s="1"/>
      <c r="O576" s="268"/>
      <c r="P576" s="1"/>
      <c r="Q576" s="1"/>
      <c r="R576" s="1"/>
      <c r="S576" s="1"/>
      <c r="T576" s="1"/>
      <c r="U576" s="1"/>
      <c r="V576" s="1"/>
      <c r="W576" s="1"/>
      <c r="X576" s="1"/>
      <c r="Y576" s="1"/>
      <c r="Z576" s="1"/>
      <c r="AA576" s="1"/>
      <c r="AB576" s="1"/>
      <c r="AC576" s="1"/>
      <c r="AD576" s="1"/>
    </row>
    <row r="577" spans="1:30" ht="18.5">
      <c r="A577" s="1"/>
      <c r="B577" s="1"/>
      <c r="C577" s="1"/>
      <c r="D577" s="1"/>
      <c r="E577" s="1"/>
      <c r="F577" s="1"/>
      <c r="G577" s="1"/>
      <c r="H577" s="1"/>
      <c r="I577" s="1"/>
      <c r="J577" s="1"/>
      <c r="K577" s="1"/>
      <c r="L577" s="1"/>
      <c r="M577" s="1"/>
      <c r="N577" s="1"/>
      <c r="O577" s="268"/>
      <c r="P577" s="1"/>
      <c r="Q577" s="1"/>
      <c r="R577" s="1"/>
      <c r="S577" s="1"/>
      <c r="T577" s="1"/>
      <c r="U577" s="1"/>
      <c r="V577" s="1"/>
      <c r="W577" s="1"/>
      <c r="X577" s="1"/>
      <c r="Y577" s="1"/>
      <c r="Z577" s="1"/>
      <c r="AA577" s="1"/>
      <c r="AB577" s="1"/>
      <c r="AC577" s="1"/>
      <c r="AD577" s="1"/>
    </row>
    <row r="578" spans="1:30" ht="18.5">
      <c r="A578" s="1"/>
      <c r="B578" s="1"/>
      <c r="C578" s="1"/>
      <c r="D578" s="1"/>
      <c r="E578" s="1"/>
      <c r="F578" s="1"/>
      <c r="G578" s="1"/>
      <c r="H578" s="1"/>
      <c r="I578" s="1"/>
      <c r="J578" s="1"/>
      <c r="K578" s="1"/>
      <c r="L578" s="1"/>
      <c r="M578" s="1"/>
      <c r="N578" s="1"/>
      <c r="O578" s="268"/>
      <c r="P578" s="1"/>
      <c r="Q578" s="1"/>
      <c r="R578" s="1"/>
      <c r="S578" s="1"/>
      <c r="T578" s="1"/>
      <c r="U578" s="1"/>
      <c r="V578" s="1"/>
      <c r="W578" s="1"/>
      <c r="X578" s="1"/>
      <c r="Y578" s="1"/>
      <c r="Z578" s="1"/>
      <c r="AA578" s="1"/>
      <c r="AB578" s="1"/>
      <c r="AC578" s="1"/>
      <c r="AD578" s="1"/>
    </row>
    <row r="579" spans="1:30" ht="18.5">
      <c r="A579" s="1"/>
      <c r="B579" s="1"/>
      <c r="C579" s="1"/>
      <c r="D579" s="1"/>
      <c r="E579" s="1"/>
      <c r="F579" s="1"/>
      <c r="G579" s="1"/>
      <c r="H579" s="1"/>
      <c r="I579" s="1"/>
      <c r="J579" s="1"/>
      <c r="K579" s="1"/>
      <c r="L579" s="1"/>
      <c r="M579" s="1"/>
      <c r="N579" s="1"/>
      <c r="O579" s="268"/>
      <c r="P579" s="1"/>
      <c r="Q579" s="1"/>
      <c r="R579" s="1"/>
      <c r="S579" s="1"/>
      <c r="T579" s="1"/>
      <c r="U579" s="1"/>
      <c r="V579" s="1"/>
      <c r="W579" s="1"/>
      <c r="X579" s="1"/>
      <c r="Y579" s="1"/>
      <c r="Z579" s="1"/>
      <c r="AA579" s="1"/>
      <c r="AB579" s="1"/>
      <c r="AC579" s="1"/>
      <c r="AD579" s="1"/>
    </row>
    <row r="580" spans="1:30" ht="18.5">
      <c r="A580" s="1"/>
      <c r="B580" s="1"/>
      <c r="C580" s="1"/>
      <c r="D580" s="1"/>
      <c r="E580" s="1"/>
      <c r="F580" s="1"/>
      <c r="G580" s="1"/>
      <c r="H580" s="1"/>
      <c r="I580" s="1"/>
      <c r="J580" s="1"/>
      <c r="K580" s="1"/>
      <c r="L580" s="1"/>
      <c r="M580" s="1"/>
      <c r="N580" s="1"/>
      <c r="O580" s="268"/>
      <c r="P580" s="1"/>
      <c r="Q580" s="1"/>
      <c r="R580" s="1"/>
      <c r="S580" s="1"/>
      <c r="T580" s="1"/>
      <c r="U580" s="1"/>
      <c r="V580" s="1"/>
      <c r="W580" s="1"/>
      <c r="X580" s="1"/>
      <c r="Y580" s="1"/>
      <c r="Z580" s="1"/>
      <c r="AA580" s="1"/>
      <c r="AB580" s="1"/>
      <c r="AC580" s="1"/>
      <c r="AD580" s="1"/>
    </row>
    <row r="581" spans="1:30" ht="18.5">
      <c r="A581" s="1"/>
      <c r="B581" s="1"/>
      <c r="C581" s="1"/>
      <c r="D581" s="1"/>
      <c r="E581" s="1"/>
      <c r="F581" s="1"/>
      <c r="G581" s="1"/>
      <c r="H581" s="1"/>
      <c r="I581" s="1"/>
      <c r="J581" s="1"/>
      <c r="K581" s="1"/>
      <c r="L581" s="1"/>
      <c r="M581" s="1"/>
      <c r="N581" s="1"/>
      <c r="O581" s="268"/>
      <c r="P581" s="1"/>
      <c r="Q581" s="1"/>
      <c r="R581" s="1"/>
      <c r="S581" s="1"/>
      <c r="T581" s="1"/>
      <c r="U581" s="1"/>
      <c r="V581" s="1"/>
      <c r="W581" s="1"/>
      <c r="X581" s="1"/>
      <c r="Y581" s="1"/>
      <c r="Z581" s="1"/>
      <c r="AA581" s="1"/>
      <c r="AB581" s="1"/>
      <c r="AC581" s="1"/>
      <c r="AD581" s="1"/>
    </row>
    <row r="582" spans="1:30" ht="18.5">
      <c r="A582" s="1"/>
      <c r="B582" s="1"/>
      <c r="C582" s="1"/>
      <c r="D582" s="1"/>
      <c r="E582" s="1"/>
      <c r="F582" s="1"/>
      <c r="G582" s="1"/>
      <c r="H582" s="1"/>
      <c r="I582" s="1"/>
      <c r="J582" s="1"/>
      <c r="K582" s="1"/>
      <c r="L582" s="1"/>
      <c r="M582" s="1"/>
      <c r="N582" s="1"/>
      <c r="O582" s="268"/>
      <c r="P582" s="1"/>
      <c r="Q582" s="1"/>
      <c r="R582" s="1"/>
      <c r="S582" s="1"/>
      <c r="T582" s="1"/>
      <c r="U582" s="1"/>
      <c r="V582" s="1"/>
      <c r="W582" s="1"/>
      <c r="X582" s="1"/>
      <c r="Y582" s="1"/>
      <c r="Z582" s="1"/>
      <c r="AA582" s="1"/>
      <c r="AB582" s="1"/>
      <c r="AC582" s="1"/>
      <c r="AD582" s="1"/>
    </row>
    <row r="583" spans="1:30" ht="18.5">
      <c r="A583" s="1"/>
      <c r="B583" s="1"/>
      <c r="C583" s="1"/>
      <c r="D583" s="1"/>
      <c r="E583" s="1"/>
      <c r="F583" s="1"/>
      <c r="G583" s="1"/>
      <c r="H583" s="1"/>
      <c r="I583" s="1"/>
      <c r="J583" s="1"/>
      <c r="K583" s="1"/>
      <c r="L583" s="1"/>
      <c r="M583" s="1"/>
      <c r="N583" s="1"/>
      <c r="O583" s="268"/>
      <c r="P583" s="1"/>
      <c r="Q583" s="1"/>
      <c r="R583" s="1"/>
      <c r="S583" s="1"/>
      <c r="T583" s="1"/>
      <c r="U583" s="1"/>
      <c r="V583" s="1"/>
      <c r="W583" s="1"/>
      <c r="X583" s="1"/>
      <c r="Y583" s="1"/>
      <c r="Z583" s="1"/>
      <c r="AA583" s="1"/>
      <c r="AB583" s="1"/>
      <c r="AC583" s="1"/>
      <c r="AD583" s="1"/>
    </row>
    <row r="584" spans="1:30" ht="18.5">
      <c r="A584" s="1"/>
      <c r="B584" s="1"/>
      <c r="C584" s="1"/>
      <c r="D584" s="1"/>
      <c r="E584" s="1"/>
      <c r="F584" s="1"/>
      <c r="G584" s="1"/>
      <c r="H584" s="1"/>
      <c r="I584" s="1"/>
      <c r="J584" s="1"/>
      <c r="K584" s="1"/>
      <c r="L584" s="1"/>
      <c r="M584" s="1"/>
      <c r="N584" s="1"/>
      <c r="O584" s="268"/>
      <c r="P584" s="1"/>
      <c r="Q584" s="1"/>
      <c r="R584" s="1"/>
      <c r="S584" s="1"/>
      <c r="T584" s="1"/>
      <c r="U584" s="1"/>
      <c r="V584" s="1"/>
      <c r="W584" s="1"/>
      <c r="X584" s="1"/>
      <c r="Y584" s="1"/>
      <c r="Z584" s="1"/>
      <c r="AA584" s="1"/>
      <c r="AB584" s="1"/>
      <c r="AC584" s="1"/>
      <c r="AD584" s="1"/>
    </row>
    <row r="585" spans="1:30" ht="18.5">
      <c r="A585" s="1"/>
      <c r="B585" s="1"/>
      <c r="C585" s="1"/>
      <c r="D585" s="1"/>
      <c r="E585" s="1"/>
      <c r="F585" s="1"/>
      <c r="G585" s="1"/>
      <c r="H585" s="1"/>
      <c r="I585" s="1"/>
      <c r="J585" s="1"/>
      <c r="K585" s="1"/>
      <c r="L585" s="1"/>
      <c r="M585" s="1"/>
      <c r="N585" s="1"/>
      <c r="O585" s="268"/>
      <c r="P585" s="1"/>
      <c r="Q585" s="1"/>
      <c r="R585" s="1"/>
      <c r="S585" s="1"/>
      <c r="T585" s="1"/>
      <c r="U585" s="1"/>
      <c r="V585" s="1"/>
      <c r="W585" s="1"/>
      <c r="X585" s="1"/>
      <c r="Y585" s="1"/>
      <c r="Z585" s="1"/>
      <c r="AA585" s="1"/>
      <c r="AB585" s="1"/>
      <c r="AC585" s="1"/>
      <c r="AD585" s="1"/>
    </row>
    <row r="586" spans="1:30" ht="18.5">
      <c r="A586" s="1"/>
      <c r="B586" s="1"/>
      <c r="C586" s="1"/>
      <c r="D586" s="1"/>
      <c r="E586" s="1"/>
      <c r="F586" s="1"/>
      <c r="G586" s="1"/>
      <c r="H586" s="1"/>
      <c r="I586" s="1"/>
      <c r="J586" s="1"/>
      <c r="K586" s="1"/>
      <c r="L586" s="1"/>
      <c r="M586" s="1"/>
      <c r="N586" s="1"/>
      <c r="O586" s="268"/>
      <c r="P586" s="1"/>
      <c r="Q586" s="1"/>
      <c r="R586" s="1"/>
      <c r="S586" s="1"/>
      <c r="T586" s="1"/>
      <c r="U586" s="1"/>
      <c r="V586" s="1"/>
      <c r="W586" s="1"/>
      <c r="X586" s="1"/>
      <c r="Y586" s="1"/>
      <c r="Z586" s="1"/>
      <c r="AA586" s="1"/>
      <c r="AB586" s="1"/>
      <c r="AC586" s="1"/>
      <c r="AD586" s="1"/>
    </row>
    <row r="587" spans="1:30" ht="18.5">
      <c r="A587" s="1"/>
      <c r="B587" s="1"/>
      <c r="C587" s="1"/>
      <c r="D587" s="1"/>
      <c r="E587" s="1"/>
      <c r="F587" s="1"/>
      <c r="G587" s="1"/>
      <c r="H587" s="1"/>
      <c r="I587" s="1"/>
      <c r="J587" s="1"/>
      <c r="K587" s="1"/>
      <c r="L587" s="1"/>
      <c r="M587" s="1"/>
      <c r="N587" s="1"/>
      <c r="O587" s="268"/>
      <c r="P587" s="1"/>
      <c r="Q587" s="1"/>
      <c r="R587" s="1"/>
      <c r="S587" s="1"/>
      <c r="T587" s="1"/>
      <c r="U587" s="1"/>
      <c r="V587" s="1"/>
      <c r="W587" s="1"/>
      <c r="X587" s="1"/>
      <c r="Y587" s="1"/>
      <c r="Z587" s="1"/>
      <c r="AA587" s="1"/>
      <c r="AB587" s="1"/>
      <c r="AC587" s="1"/>
      <c r="AD587" s="1"/>
    </row>
    <row r="588" spans="1:30" ht="18.5">
      <c r="A588" s="1"/>
      <c r="B588" s="1"/>
      <c r="C588" s="1"/>
      <c r="D588" s="1"/>
      <c r="E588" s="1"/>
      <c r="F588" s="1"/>
      <c r="G588" s="1"/>
      <c r="H588" s="1"/>
      <c r="I588" s="1"/>
      <c r="J588" s="1"/>
      <c r="K588" s="1"/>
      <c r="L588" s="1"/>
      <c r="M588" s="1"/>
      <c r="N588" s="1"/>
      <c r="O588" s="268"/>
      <c r="P588" s="1"/>
      <c r="Q588" s="1"/>
      <c r="R588" s="1"/>
      <c r="S588" s="1"/>
      <c r="T588" s="1"/>
      <c r="U588" s="1"/>
      <c r="V588" s="1"/>
      <c r="W588" s="1"/>
      <c r="X588" s="1"/>
      <c r="Y588" s="1"/>
      <c r="Z588" s="1"/>
      <c r="AA588" s="1"/>
      <c r="AB588" s="1"/>
      <c r="AC588" s="1"/>
      <c r="AD588" s="1"/>
    </row>
    <row r="589" spans="1:30" ht="18.5">
      <c r="A589" s="1"/>
      <c r="B589" s="1"/>
      <c r="C589" s="1"/>
      <c r="D589" s="1"/>
      <c r="E589" s="1"/>
      <c r="F589" s="1"/>
      <c r="G589" s="1"/>
      <c r="H589" s="1"/>
      <c r="I589" s="1"/>
      <c r="J589" s="1"/>
      <c r="K589" s="1"/>
      <c r="L589" s="1"/>
      <c r="M589" s="1"/>
      <c r="N589" s="1"/>
      <c r="O589" s="268"/>
      <c r="P589" s="1"/>
      <c r="Q589" s="1"/>
      <c r="R589" s="1"/>
      <c r="S589" s="1"/>
      <c r="T589" s="1"/>
      <c r="U589" s="1"/>
      <c r="V589" s="1"/>
      <c r="W589" s="1"/>
      <c r="X589" s="1"/>
      <c r="Y589" s="1"/>
      <c r="Z589" s="1"/>
      <c r="AA589" s="1"/>
      <c r="AB589" s="1"/>
      <c r="AC589" s="1"/>
      <c r="AD589" s="1"/>
    </row>
    <row r="590" spans="1:30" ht="18.5">
      <c r="A590" s="1"/>
      <c r="B590" s="1"/>
      <c r="C590" s="1"/>
      <c r="D590" s="1"/>
      <c r="E590" s="1"/>
      <c r="F590" s="1"/>
      <c r="G590" s="1"/>
      <c r="H590" s="1"/>
      <c r="I590" s="1"/>
      <c r="J590" s="1"/>
      <c r="K590" s="1"/>
      <c r="L590" s="1"/>
      <c r="M590" s="1"/>
      <c r="N590" s="1"/>
      <c r="O590" s="268"/>
      <c r="P590" s="1"/>
      <c r="Q590" s="1"/>
      <c r="R590" s="1"/>
      <c r="S590" s="1"/>
      <c r="T590" s="1"/>
      <c r="U590" s="1"/>
      <c r="V590" s="1"/>
      <c r="W590" s="1"/>
      <c r="X590" s="1"/>
      <c r="Y590" s="1"/>
      <c r="Z590" s="1"/>
      <c r="AA590" s="1"/>
      <c r="AB590" s="1"/>
      <c r="AC590" s="1"/>
      <c r="AD590" s="1"/>
    </row>
    <row r="591" spans="1:30" ht="18.5">
      <c r="A591" s="1"/>
      <c r="B591" s="1"/>
      <c r="C591" s="1"/>
      <c r="D591" s="1"/>
      <c r="E591" s="1"/>
      <c r="F591" s="1"/>
      <c r="G591" s="1"/>
      <c r="H591" s="1"/>
      <c r="I591" s="1"/>
      <c r="J591" s="1"/>
      <c r="K591" s="1"/>
      <c r="L591" s="1"/>
      <c r="M591" s="1"/>
      <c r="N591" s="1"/>
      <c r="O591" s="268"/>
      <c r="P591" s="1"/>
      <c r="Q591" s="1"/>
      <c r="R591" s="1"/>
      <c r="S591" s="1"/>
      <c r="T591" s="1"/>
      <c r="U591" s="1"/>
      <c r="V591" s="1"/>
      <c r="W591" s="1"/>
      <c r="X591" s="1"/>
      <c r="Y591" s="1"/>
      <c r="Z591" s="1"/>
      <c r="AA591" s="1"/>
      <c r="AB591" s="1"/>
      <c r="AC591" s="1"/>
      <c r="AD591" s="1"/>
    </row>
    <row r="592" spans="1:30" ht="18.5">
      <c r="A592" s="1"/>
      <c r="B592" s="1"/>
      <c r="C592" s="1"/>
      <c r="D592" s="1"/>
      <c r="E592" s="1"/>
      <c r="F592" s="1"/>
      <c r="G592" s="1"/>
      <c r="H592" s="1"/>
      <c r="I592" s="1"/>
      <c r="J592" s="1"/>
      <c r="K592" s="1"/>
      <c r="L592" s="1"/>
      <c r="M592" s="1"/>
      <c r="N592" s="1"/>
      <c r="O592" s="268"/>
      <c r="P592" s="1"/>
      <c r="Q592" s="1"/>
      <c r="R592" s="1"/>
      <c r="S592" s="1"/>
      <c r="T592" s="1"/>
      <c r="U592" s="1"/>
      <c r="V592" s="1"/>
      <c r="W592" s="1"/>
      <c r="X592" s="1"/>
      <c r="Y592" s="1"/>
      <c r="Z592" s="1"/>
      <c r="AA592" s="1"/>
      <c r="AB592" s="1"/>
      <c r="AC592" s="1"/>
      <c r="AD592" s="1"/>
    </row>
    <row r="593" spans="1:30" ht="18.5">
      <c r="A593" s="1"/>
      <c r="B593" s="1"/>
      <c r="C593" s="1"/>
      <c r="D593" s="1"/>
      <c r="E593" s="1"/>
      <c r="F593" s="1"/>
      <c r="G593" s="1"/>
      <c r="H593" s="1"/>
      <c r="I593" s="1"/>
      <c r="J593" s="1"/>
      <c r="K593" s="1"/>
      <c r="L593" s="1"/>
      <c r="M593" s="1"/>
      <c r="N593" s="1"/>
      <c r="O593" s="268"/>
      <c r="P593" s="1"/>
      <c r="Q593" s="1"/>
      <c r="R593" s="1"/>
      <c r="S593" s="1"/>
      <c r="T593" s="1"/>
      <c r="U593" s="1"/>
      <c r="V593" s="1"/>
      <c r="W593" s="1"/>
      <c r="X593" s="1"/>
      <c r="Y593" s="1"/>
      <c r="Z593" s="1"/>
      <c r="AA593" s="1"/>
      <c r="AB593" s="1"/>
      <c r="AC593" s="1"/>
      <c r="AD593" s="1"/>
    </row>
    <row r="594" spans="1:30" ht="18.5">
      <c r="A594" s="1"/>
      <c r="B594" s="1"/>
      <c r="C594" s="1"/>
      <c r="D594" s="1"/>
      <c r="E594" s="1"/>
      <c r="F594" s="1"/>
      <c r="G594" s="1"/>
      <c r="H594" s="1"/>
      <c r="I594" s="1"/>
      <c r="J594" s="1"/>
      <c r="K594" s="1"/>
      <c r="L594" s="1"/>
      <c r="M594" s="1"/>
      <c r="N594" s="1"/>
      <c r="O594" s="268"/>
      <c r="P594" s="1"/>
      <c r="Q594" s="1"/>
      <c r="R594" s="1"/>
      <c r="S594" s="1"/>
      <c r="T594" s="1"/>
      <c r="U594" s="1"/>
      <c r="V594" s="1"/>
      <c r="W594" s="1"/>
      <c r="X594" s="1"/>
      <c r="Y594" s="1"/>
      <c r="Z594" s="1"/>
      <c r="AA594" s="1"/>
      <c r="AB594" s="1"/>
      <c r="AC594" s="1"/>
      <c r="AD594" s="1"/>
    </row>
    <row r="595" spans="1:30" ht="18.5">
      <c r="A595" s="1"/>
      <c r="B595" s="1"/>
      <c r="C595" s="1"/>
      <c r="D595" s="1"/>
      <c r="E595" s="1"/>
      <c r="F595" s="1"/>
      <c r="G595" s="1"/>
      <c r="H595" s="1"/>
      <c r="I595" s="1"/>
      <c r="J595" s="1"/>
      <c r="K595" s="1"/>
      <c r="L595" s="1"/>
      <c r="M595" s="1"/>
      <c r="N595" s="1"/>
      <c r="O595" s="268"/>
      <c r="P595" s="1"/>
      <c r="Q595" s="1"/>
      <c r="R595" s="1"/>
      <c r="S595" s="1"/>
      <c r="T595" s="1"/>
      <c r="U595" s="1"/>
      <c r="V595" s="1"/>
      <c r="W595" s="1"/>
      <c r="X595" s="1"/>
      <c r="Y595" s="1"/>
      <c r="Z595" s="1"/>
      <c r="AA595" s="1"/>
      <c r="AB595" s="1"/>
      <c r="AC595" s="1"/>
      <c r="AD595" s="1"/>
    </row>
    <row r="596" spans="1:30" ht="18.5">
      <c r="A596" s="1"/>
      <c r="B596" s="1"/>
      <c r="C596" s="1"/>
      <c r="D596" s="1"/>
      <c r="E596" s="1"/>
      <c r="F596" s="1"/>
      <c r="G596" s="1"/>
      <c r="H596" s="1"/>
      <c r="I596" s="1"/>
      <c r="J596" s="1"/>
      <c r="K596" s="1"/>
      <c r="L596" s="1"/>
      <c r="M596" s="1"/>
      <c r="N596" s="1"/>
      <c r="O596" s="268"/>
      <c r="P596" s="1"/>
      <c r="Q596" s="1"/>
      <c r="R596" s="1"/>
      <c r="S596" s="1"/>
      <c r="T596" s="1"/>
      <c r="U596" s="1"/>
      <c r="V596" s="1"/>
      <c r="W596" s="1"/>
      <c r="X596" s="1"/>
      <c r="Y596" s="1"/>
      <c r="Z596" s="1"/>
      <c r="AA596" s="1"/>
      <c r="AB596" s="1"/>
      <c r="AC596" s="1"/>
      <c r="AD596" s="1"/>
    </row>
    <row r="597" spans="1:30" ht="18.5">
      <c r="A597" s="1"/>
      <c r="B597" s="1"/>
      <c r="C597" s="1"/>
      <c r="D597" s="1"/>
      <c r="E597" s="1"/>
      <c r="F597" s="1"/>
      <c r="G597" s="1"/>
      <c r="H597" s="1"/>
      <c r="I597" s="1"/>
      <c r="J597" s="1"/>
      <c r="K597" s="1"/>
      <c r="L597" s="1"/>
      <c r="M597" s="1"/>
      <c r="N597" s="1"/>
      <c r="O597" s="268"/>
      <c r="P597" s="1"/>
      <c r="Q597" s="1"/>
      <c r="R597" s="1"/>
      <c r="S597" s="1"/>
      <c r="T597" s="1"/>
      <c r="U597" s="1"/>
      <c r="V597" s="1"/>
      <c r="W597" s="1"/>
      <c r="X597" s="1"/>
      <c r="Y597" s="1"/>
      <c r="Z597" s="1"/>
      <c r="AA597" s="1"/>
      <c r="AB597" s="1"/>
      <c r="AC597" s="1"/>
      <c r="AD597" s="1"/>
    </row>
    <row r="598" spans="1:30" ht="18.5">
      <c r="A598" s="1"/>
      <c r="B598" s="1"/>
      <c r="C598" s="1"/>
      <c r="D598" s="1"/>
      <c r="E598" s="1"/>
      <c r="F598" s="1"/>
      <c r="G598" s="1"/>
      <c r="H598" s="1"/>
      <c r="I598" s="1"/>
      <c r="J598" s="1"/>
      <c r="K598" s="1"/>
      <c r="L598" s="1"/>
      <c r="M598" s="1"/>
      <c r="N598" s="1"/>
      <c r="O598" s="268"/>
      <c r="P598" s="1"/>
      <c r="Q598" s="1"/>
      <c r="R598" s="1"/>
      <c r="S598" s="1"/>
      <c r="T598" s="1"/>
      <c r="U598" s="1"/>
      <c r="V598" s="1"/>
      <c r="W598" s="1"/>
      <c r="X598" s="1"/>
      <c r="Y598" s="1"/>
      <c r="Z598" s="1"/>
      <c r="AA598" s="1"/>
      <c r="AB598" s="1"/>
      <c r="AC598" s="1"/>
      <c r="AD598" s="1"/>
    </row>
    <row r="599" spans="1:30" ht="18.5">
      <c r="A599" s="1"/>
      <c r="B599" s="1"/>
      <c r="C599" s="1"/>
      <c r="D599" s="1"/>
      <c r="E599" s="1"/>
      <c r="F599" s="1"/>
      <c r="G599" s="1"/>
      <c r="H599" s="1"/>
      <c r="I599" s="1"/>
      <c r="J599" s="1"/>
      <c r="K599" s="1"/>
      <c r="L599" s="1"/>
      <c r="M599" s="1"/>
      <c r="N599" s="1"/>
      <c r="O599" s="268"/>
      <c r="P599" s="1"/>
      <c r="Q599" s="1"/>
      <c r="R599" s="1"/>
      <c r="S599" s="1"/>
      <c r="T599" s="1"/>
      <c r="U599" s="1"/>
      <c r="V599" s="1"/>
      <c r="W599" s="1"/>
      <c r="X599" s="1"/>
      <c r="Y599" s="1"/>
      <c r="Z599" s="1"/>
      <c r="AA599" s="1"/>
      <c r="AB599" s="1"/>
      <c r="AC599" s="1"/>
      <c r="AD599" s="1"/>
    </row>
    <row r="600" spans="1:30" ht="18.5">
      <c r="A600" s="1"/>
      <c r="B600" s="1"/>
      <c r="C600" s="1"/>
      <c r="D600" s="1"/>
      <c r="E600" s="1"/>
      <c r="F600" s="1"/>
      <c r="G600" s="1"/>
      <c r="H600" s="1"/>
      <c r="I600" s="1"/>
      <c r="J600" s="1"/>
      <c r="K600" s="1"/>
      <c r="L600" s="1"/>
      <c r="M600" s="1"/>
      <c r="N600" s="1"/>
      <c r="O600" s="268"/>
      <c r="P600" s="1"/>
      <c r="Q600" s="1"/>
      <c r="R600" s="1"/>
      <c r="S600" s="1"/>
      <c r="T600" s="1"/>
      <c r="U600" s="1"/>
      <c r="V600" s="1"/>
      <c r="W600" s="1"/>
      <c r="X600" s="1"/>
      <c r="Y600" s="1"/>
      <c r="Z600" s="1"/>
      <c r="AA600" s="1"/>
      <c r="AB600" s="1"/>
      <c r="AC600" s="1"/>
      <c r="AD600" s="1"/>
    </row>
    <row r="601" spans="1:30" ht="18.5">
      <c r="A601" s="1"/>
      <c r="B601" s="1"/>
      <c r="C601" s="1"/>
      <c r="D601" s="1"/>
      <c r="E601" s="1"/>
      <c r="F601" s="1"/>
      <c r="G601" s="1"/>
      <c r="H601" s="1"/>
      <c r="I601" s="1"/>
      <c r="J601" s="1"/>
      <c r="K601" s="1"/>
      <c r="L601" s="1"/>
      <c r="M601" s="1"/>
      <c r="N601" s="1"/>
      <c r="O601" s="268"/>
      <c r="P601" s="1"/>
      <c r="Q601" s="1"/>
      <c r="R601" s="1"/>
      <c r="S601" s="1"/>
      <c r="T601" s="1"/>
      <c r="U601" s="1"/>
      <c r="V601" s="1"/>
      <c r="W601" s="1"/>
      <c r="X601" s="1"/>
      <c r="Y601" s="1"/>
      <c r="Z601" s="1"/>
      <c r="AA601" s="1"/>
      <c r="AB601" s="1"/>
      <c r="AC601" s="1"/>
      <c r="AD601" s="1"/>
    </row>
    <row r="602" spans="1:30" ht="18.5">
      <c r="A602" s="1"/>
      <c r="B602" s="1"/>
      <c r="C602" s="1"/>
      <c r="D602" s="1"/>
      <c r="E602" s="1"/>
      <c r="F602" s="1"/>
      <c r="G602" s="1"/>
      <c r="H602" s="1"/>
      <c r="I602" s="1"/>
      <c r="J602" s="1"/>
      <c r="K602" s="1"/>
      <c r="L602" s="1"/>
      <c r="M602" s="1"/>
      <c r="N602" s="1"/>
      <c r="O602" s="268"/>
      <c r="P602" s="1"/>
      <c r="Q602" s="1"/>
      <c r="R602" s="1"/>
      <c r="S602" s="1"/>
      <c r="T602" s="1"/>
      <c r="U602" s="1"/>
      <c r="V602" s="1"/>
      <c r="W602" s="1"/>
      <c r="X602" s="1"/>
      <c r="Y602" s="1"/>
      <c r="Z602" s="1"/>
      <c r="AA602" s="1"/>
      <c r="AB602" s="1"/>
      <c r="AC602" s="1"/>
      <c r="AD602" s="1"/>
    </row>
    <row r="603" spans="1:30" ht="18.5">
      <c r="A603" s="1"/>
      <c r="B603" s="1"/>
      <c r="C603" s="1"/>
      <c r="D603" s="1"/>
      <c r="E603" s="1"/>
      <c r="F603" s="1"/>
      <c r="G603" s="1"/>
      <c r="H603" s="1"/>
      <c r="I603" s="1"/>
      <c r="J603" s="1"/>
      <c r="K603" s="1"/>
      <c r="L603" s="1"/>
      <c r="M603" s="1"/>
      <c r="N603" s="1"/>
      <c r="O603" s="268"/>
      <c r="P603" s="1"/>
      <c r="Q603" s="1"/>
      <c r="R603" s="1"/>
      <c r="S603" s="1"/>
      <c r="T603" s="1"/>
      <c r="U603" s="1"/>
      <c r="V603" s="1"/>
      <c r="W603" s="1"/>
      <c r="X603" s="1"/>
      <c r="Y603" s="1"/>
      <c r="Z603" s="1"/>
      <c r="AA603" s="1"/>
      <c r="AB603" s="1"/>
      <c r="AC603" s="1"/>
      <c r="AD603" s="1"/>
    </row>
    <row r="604" spans="1:30" ht="18.5">
      <c r="A604" s="1"/>
      <c r="B604" s="1"/>
      <c r="C604" s="1"/>
      <c r="D604" s="1"/>
      <c r="E604" s="1"/>
      <c r="F604" s="1"/>
      <c r="G604" s="1"/>
      <c r="H604" s="1"/>
      <c r="I604" s="1"/>
      <c r="J604" s="1"/>
      <c r="K604" s="1"/>
      <c r="L604" s="1"/>
      <c r="M604" s="1"/>
      <c r="N604" s="1"/>
      <c r="O604" s="268"/>
      <c r="P604" s="1"/>
      <c r="Q604" s="1"/>
      <c r="R604" s="1"/>
      <c r="S604" s="1"/>
      <c r="T604" s="1"/>
      <c r="U604" s="1"/>
      <c r="V604" s="1"/>
      <c r="W604" s="1"/>
      <c r="X604" s="1"/>
      <c r="Y604" s="1"/>
      <c r="Z604" s="1"/>
      <c r="AA604" s="1"/>
      <c r="AB604" s="1"/>
      <c r="AC604" s="1"/>
      <c r="AD604" s="1"/>
    </row>
    <row r="605" spans="1:30" ht="18.5">
      <c r="A605" s="1"/>
      <c r="B605" s="1"/>
      <c r="C605" s="1"/>
      <c r="D605" s="1"/>
      <c r="E605" s="1"/>
      <c r="F605" s="1"/>
      <c r="G605" s="1"/>
      <c r="H605" s="1"/>
      <c r="I605" s="1"/>
      <c r="J605" s="1"/>
      <c r="K605" s="1"/>
      <c r="L605" s="1"/>
      <c r="M605" s="1"/>
      <c r="N605" s="1"/>
      <c r="O605" s="268"/>
      <c r="P605" s="1"/>
      <c r="Q605" s="1"/>
      <c r="R605" s="1"/>
      <c r="S605" s="1"/>
      <c r="T605" s="1"/>
      <c r="U605" s="1"/>
      <c r="V605" s="1"/>
      <c r="W605" s="1"/>
      <c r="X605" s="1"/>
      <c r="Y605" s="1"/>
      <c r="Z605" s="1"/>
      <c r="AA605" s="1"/>
      <c r="AB605" s="1"/>
      <c r="AC605" s="1"/>
      <c r="AD605" s="1"/>
    </row>
    <row r="606" spans="1:30" ht="18.5">
      <c r="A606" s="1"/>
      <c r="B606" s="1"/>
      <c r="C606" s="1"/>
      <c r="D606" s="1"/>
      <c r="E606" s="1"/>
      <c r="F606" s="1"/>
      <c r="G606" s="1"/>
      <c r="H606" s="1"/>
      <c r="I606" s="1"/>
      <c r="J606" s="1"/>
      <c r="K606" s="1"/>
      <c r="L606" s="1"/>
      <c r="M606" s="1"/>
      <c r="N606" s="1"/>
      <c r="O606" s="268"/>
      <c r="P606" s="1"/>
      <c r="Q606" s="1"/>
      <c r="R606" s="1"/>
      <c r="S606" s="1"/>
      <c r="T606" s="1"/>
      <c r="U606" s="1"/>
      <c r="V606" s="1"/>
      <c r="W606" s="1"/>
      <c r="X606" s="1"/>
      <c r="Y606" s="1"/>
      <c r="Z606" s="1"/>
      <c r="AA606" s="1"/>
      <c r="AB606" s="1"/>
      <c r="AC606" s="1"/>
      <c r="AD606" s="1"/>
    </row>
    <row r="607" spans="1:30" ht="18.5">
      <c r="A607" s="1"/>
      <c r="B607" s="1"/>
      <c r="C607" s="1"/>
      <c r="D607" s="1"/>
      <c r="E607" s="1"/>
      <c r="F607" s="1"/>
      <c r="G607" s="1"/>
      <c r="H607" s="1"/>
      <c r="I607" s="1"/>
      <c r="J607" s="1"/>
      <c r="K607" s="1"/>
      <c r="L607" s="1"/>
      <c r="M607" s="1"/>
      <c r="N607" s="1"/>
      <c r="O607" s="268"/>
      <c r="P607" s="1"/>
      <c r="Q607" s="1"/>
      <c r="R607" s="1"/>
      <c r="S607" s="1"/>
      <c r="T607" s="1"/>
      <c r="U607" s="1"/>
      <c r="V607" s="1"/>
      <c r="W607" s="1"/>
      <c r="X607" s="1"/>
      <c r="Y607" s="1"/>
      <c r="Z607" s="1"/>
      <c r="AA607" s="1"/>
      <c r="AB607" s="1"/>
      <c r="AC607" s="1"/>
      <c r="AD607" s="1"/>
    </row>
    <row r="608" spans="1:30" ht="18.5">
      <c r="A608" s="1"/>
      <c r="B608" s="1"/>
      <c r="C608" s="1"/>
      <c r="D608" s="1"/>
      <c r="E608" s="1"/>
      <c r="F608" s="1"/>
      <c r="G608" s="1"/>
      <c r="H608" s="1"/>
      <c r="I608" s="1"/>
      <c r="J608" s="1"/>
      <c r="K608" s="1"/>
      <c r="L608" s="1"/>
      <c r="M608" s="1"/>
      <c r="N608" s="1"/>
      <c r="O608" s="268"/>
      <c r="P608" s="1"/>
      <c r="Q608" s="1"/>
      <c r="R608" s="1"/>
      <c r="S608" s="1"/>
      <c r="T608" s="1"/>
      <c r="U608" s="1"/>
      <c r="V608" s="1"/>
      <c r="W608" s="1"/>
      <c r="X608" s="1"/>
      <c r="Y608" s="1"/>
      <c r="Z608" s="1"/>
      <c r="AA608" s="1"/>
      <c r="AB608" s="1"/>
      <c r="AC608" s="1"/>
      <c r="AD608" s="1"/>
    </row>
    <row r="609" spans="1:30" ht="18.5">
      <c r="A609" s="1"/>
      <c r="B609" s="1"/>
      <c r="C609" s="1"/>
      <c r="D609" s="1"/>
      <c r="E609" s="1"/>
      <c r="F609" s="1"/>
      <c r="G609" s="1"/>
      <c r="H609" s="1"/>
      <c r="I609" s="1"/>
      <c r="J609" s="1"/>
      <c r="K609" s="1"/>
      <c r="L609" s="1"/>
      <c r="M609" s="1"/>
      <c r="N609" s="1"/>
      <c r="O609" s="268"/>
      <c r="P609" s="1"/>
      <c r="Q609" s="1"/>
      <c r="R609" s="1"/>
      <c r="S609" s="1"/>
      <c r="T609" s="1"/>
      <c r="U609" s="1"/>
      <c r="V609" s="1"/>
      <c r="W609" s="1"/>
      <c r="X609" s="1"/>
      <c r="Y609" s="1"/>
      <c r="Z609" s="1"/>
      <c r="AA609" s="1"/>
      <c r="AB609" s="1"/>
      <c r="AC609" s="1"/>
      <c r="AD609" s="1"/>
    </row>
    <row r="610" spans="1:30" ht="18.5">
      <c r="A610" s="1"/>
      <c r="B610" s="1"/>
      <c r="C610" s="1"/>
      <c r="D610" s="1"/>
      <c r="E610" s="1"/>
      <c r="F610" s="1"/>
      <c r="G610" s="1"/>
      <c r="H610" s="1"/>
      <c r="I610" s="1"/>
      <c r="J610" s="1"/>
      <c r="K610" s="1"/>
      <c r="L610" s="1"/>
      <c r="M610" s="1"/>
      <c r="N610" s="1"/>
      <c r="O610" s="268"/>
      <c r="P610" s="1"/>
      <c r="Q610" s="1"/>
      <c r="R610" s="1"/>
      <c r="S610" s="1"/>
      <c r="T610" s="1"/>
      <c r="U610" s="1"/>
      <c r="V610" s="1"/>
      <c r="W610" s="1"/>
      <c r="X610" s="1"/>
      <c r="Y610" s="1"/>
      <c r="Z610" s="1"/>
      <c r="AA610" s="1"/>
      <c r="AB610" s="1"/>
      <c r="AC610" s="1"/>
      <c r="AD610" s="1"/>
    </row>
    <row r="611" spans="1:30" ht="18.5">
      <c r="A611" s="1"/>
      <c r="B611" s="1"/>
      <c r="C611" s="1"/>
      <c r="D611" s="1"/>
      <c r="E611" s="1"/>
      <c r="F611" s="1"/>
      <c r="G611" s="1"/>
      <c r="H611" s="1"/>
      <c r="I611" s="1"/>
      <c r="J611" s="1"/>
      <c r="K611" s="1"/>
      <c r="L611" s="1"/>
      <c r="M611" s="1"/>
      <c r="N611" s="1"/>
      <c r="O611" s="268"/>
      <c r="P611" s="1"/>
      <c r="Q611" s="1"/>
      <c r="R611" s="1"/>
      <c r="S611" s="1"/>
      <c r="T611" s="1"/>
      <c r="U611" s="1"/>
      <c r="V611" s="1"/>
      <c r="W611" s="1"/>
      <c r="X611" s="1"/>
      <c r="Y611" s="1"/>
      <c r="Z611" s="1"/>
      <c r="AA611" s="1"/>
      <c r="AB611" s="1"/>
      <c r="AC611" s="1"/>
      <c r="AD611" s="1"/>
    </row>
    <row r="612" spans="1:30" ht="18.5">
      <c r="A612" s="1"/>
      <c r="B612" s="1"/>
      <c r="C612" s="1"/>
      <c r="D612" s="1"/>
      <c r="E612" s="1"/>
      <c r="F612" s="1"/>
      <c r="G612" s="1"/>
      <c r="H612" s="1"/>
      <c r="I612" s="1"/>
      <c r="J612" s="1"/>
      <c r="K612" s="1"/>
      <c r="L612" s="1"/>
      <c r="M612" s="1"/>
      <c r="N612" s="1"/>
      <c r="O612" s="268"/>
      <c r="P612" s="1"/>
      <c r="Q612" s="1"/>
      <c r="R612" s="1"/>
      <c r="S612" s="1"/>
      <c r="T612" s="1"/>
      <c r="U612" s="1"/>
      <c r="V612" s="1"/>
      <c r="W612" s="1"/>
      <c r="X612" s="1"/>
      <c r="Y612" s="1"/>
      <c r="Z612" s="1"/>
      <c r="AA612" s="1"/>
      <c r="AB612" s="1"/>
      <c r="AC612" s="1"/>
      <c r="AD612" s="1"/>
    </row>
    <row r="613" spans="1:30" ht="18.5">
      <c r="A613" s="1"/>
      <c r="B613" s="1"/>
      <c r="C613" s="1"/>
      <c r="D613" s="1"/>
      <c r="E613" s="1"/>
      <c r="F613" s="1"/>
      <c r="G613" s="1"/>
      <c r="H613" s="1"/>
      <c r="I613" s="1"/>
      <c r="J613" s="1"/>
      <c r="K613" s="1"/>
      <c r="L613" s="1"/>
      <c r="M613" s="1"/>
      <c r="N613" s="1"/>
      <c r="O613" s="268"/>
      <c r="P613" s="1"/>
      <c r="Q613" s="1"/>
      <c r="R613" s="1"/>
      <c r="S613" s="1"/>
      <c r="T613" s="1"/>
      <c r="U613" s="1"/>
      <c r="V613" s="1"/>
      <c r="W613" s="1"/>
      <c r="X613" s="1"/>
      <c r="Y613" s="1"/>
      <c r="Z613" s="1"/>
      <c r="AA613" s="1"/>
      <c r="AB613" s="1"/>
      <c r="AC613" s="1"/>
      <c r="AD613" s="1"/>
    </row>
    <row r="614" spans="1:30" ht="18.5">
      <c r="A614" s="1"/>
      <c r="B614" s="1"/>
      <c r="C614" s="1"/>
      <c r="D614" s="1"/>
      <c r="E614" s="1"/>
      <c r="F614" s="1"/>
      <c r="G614" s="1"/>
      <c r="H614" s="1"/>
      <c r="I614" s="1"/>
      <c r="J614" s="1"/>
      <c r="K614" s="1"/>
      <c r="L614" s="1"/>
      <c r="M614" s="1"/>
      <c r="N614" s="1"/>
      <c r="O614" s="268"/>
      <c r="P614" s="1"/>
      <c r="Q614" s="1"/>
      <c r="R614" s="1"/>
      <c r="S614" s="1"/>
      <c r="T614" s="1"/>
      <c r="U614" s="1"/>
      <c r="V614" s="1"/>
      <c r="W614" s="1"/>
      <c r="X614" s="1"/>
      <c r="Y614" s="1"/>
      <c r="Z614" s="1"/>
      <c r="AA614" s="1"/>
      <c r="AB614" s="1"/>
      <c r="AC614" s="1"/>
      <c r="AD614" s="1"/>
    </row>
    <row r="615" spans="1:30" ht="18.5">
      <c r="A615" s="1"/>
      <c r="B615" s="1"/>
      <c r="C615" s="1"/>
      <c r="D615" s="1"/>
      <c r="E615" s="1"/>
      <c r="F615" s="1"/>
      <c r="G615" s="1"/>
      <c r="H615" s="1"/>
      <c r="I615" s="1"/>
      <c r="J615" s="1"/>
      <c r="K615" s="1"/>
      <c r="L615" s="1"/>
      <c r="M615" s="1"/>
      <c r="N615" s="1"/>
      <c r="O615" s="268"/>
      <c r="P615" s="1"/>
      <c r="Q615" s="1"/>
      <c r="R615" s="1"/>
      <c r="S615" s="1"/>
      <c r="T615" s="1"/>
      <c r="U615" s="1"/>
      <c r="V615" s="1"/>
      <c r="W615" s="1"/>
      <c r="X615" s="1"/>
      <c r="Y615" s="1"/>
      <c r="Z615" s="1"/>
      <c r="AA615" s="1"/>
      <c r="AB615" s="1"/>
      <c r="AC615" s="1"/>
      <c r="AD615" s="1"/>
    </row>
    <row r="616" spans="1:30" ht="18.5">
      <c r="A616" s="1"/>
      <c r="B616" s="1"/>
      <c r="C616" s="1"/>
      <c r="D616" s="1"/>
      <c r="E616" s="1"/>
      <c r="F616" s="1"/>
      <c r="G616" s="1"/>
      <c r="H616" s="1"/>
      <c r="I616" s="1"/>
      <c r="J616" s="1"/>
      <c r="K616" s="1"/>
      <c r="L616" s="1"/>
      <c r="M616" s="1"/>
      <c r="N616" s="1"/>
      <c r="O616" s="268"/>
      <c r="P616" s="1"/>
      <c r="Q616" s="1"/>
      <c r="R616" s="1"/>
      <c r="S616" s="1"/>
      <c r="T616" s="1"/>
      <c r="U616" s="1"/>
      <c r="V616" s="1"/>
      <c r="W616" s="1"/>
      <c r="X616" s="1"/>
      <c r="Y616" s="1"/>
      <c r="Z616" s="1"/>
      <c r="AA616" s="1"/>
      <c r="AB616" s="1"/>
      <c r="AC616" s="1"/>
      <c r="AD616" s="1"/>
    </row>
    <row r="617" spans="1:30" ht="18.5">
      <c r="A617" s="1"/>
      <c r="B617" s="1"/>
      <c r="C617" s="1"/>
      <c r="D617" s="1"/>
      <c r="E617" s="1"/>
      <c r="F617" s="1"/>
      <c r="G617" s="1"/>
      <c r="H617" s="1"/>
      <c r="I617" s="1"/>
      <c r="J617" s="1"/>
      <c r="K617" s="1"/>
      <c r="L617" s="1"/>
      <c r="M617" s="1"/>
      <c r="N617" s="1"/>
      <c r="O617" s="268"/>
      <c r="P617" s="1"/>
      <c r="Q617" s="1"/>
      <c r="R617" s="1"/>
      <c r="S617" s="1"/>
      <c r="T617" s="1"/>
      <c r="U617" s="1"/>
      <c r="V617" s="1"/>
      <c r="W617" s="1"/>
      <c r="X617" s="1"/>
      <c r="Y617" s="1"/>
      <c r="Z617" s="1"/>
      <c r="AA617" s="1"/>
      <c r="AB617" s="1"/>
      <c r="AC617" s="1"/>
      <c r="AD617" s="1"/>
    </row>
    <row r="618" spans="1:30" ht="18.5">
      <c r="A618" s="1"/>
      <c r="B618" s="1"/>
      <c r="C618" s="1"/>
      <c r="D618" s="1"/>
      <c r="E618" s="1"/>
      <c r="F618" s="1"/>
      <c r="G618" s="1"/>
      <c r="H618" s="1"/>
      <c r="I618" s="1"/>
      <c r="J618" s="1"/>
      <c r="K618" s="1"/>
      <c r="L618" s="1"/>
      <c r="M618" s="1"/>
      <c r="N618" s="1"/>
      <c r="O618" s="268"/>
      <c r="P618" s="1"/>
      <c r="Q618" s="1"/>
      <c r="R618" s="1"/>
      <c r="S618" s="1"/>
      <c r="T618" s="1"/>
      <c r="U618" s="1"/>
      <c r="V618" s="1"/>
      <c r="W618" s="1"/>
      <c r="X618" s="1"/>
      <c r="Y618" s="1"/>
      <c r="Z618" s="1"/>
      <c r="AA618" s="1"/>
      <c r="AB618" s="1"/>
      <c r="AC618" s="1"/>
      <c r="AD618" s="1"/>
    </row>
    <row r="619" spans="1:30" ht="18.5">
      <c r="A619" s="1"/>
      <c r="B619" s="1"/>
      <c r="C619" s="1"/>
      <c r="D619" s="1"/>
      <c r="E619" s="1"/>
      <c r="F619" s="1"/>
      <c r="G619" s="1"/>
      <c r="H619" s="1"/>
      <c r="I619" s="1"/>
      <c r="J619" s="1"/>
      <c r="K619" s="1"/>
      <c r="L619" s="1"/>
      <c r="M619" s="1"/>
      <c r="N619" s="1"/>
      <c r="O619" s="268"/>
      <c r="P619" s="1"/>
      <c r="Q619" s="1"/>
      <c r="R619" s="1"/>
      <c r="S619" s="1"/>
      <c r="T619" s="1"/>
      <c r="U619" s="1"/>
      <c r="V619" s="1"/>
      <c r="W619" s="1"/>
      <c r="X619" s="1"/>
      <c r="Y619" s="1"/>
      <c r="Z619" s="1"/>
      <c r="AA619" s="1"/>
      <c r="AB619" s="1"/>
      <c r="AC619" s="1"/>
      <c r="AD619" s="1"/>
    </row>
    <row r="620" spans="1:30" ht="18.5">
      <c r="A620" s="1"/>
      <c r="B620" s="1"/>
      <c r="C620" s="1"/>
      <c r="D620" s="1"/>
      <c r="E620" s="1"/>
      <c r="F620" s="1"/>
      <c r="G620" s="1"/>
      <c r="H620" s="1"/>
      <c r="I620" s="1"/>
      <c r="J620" s="1"/>
      <c r="K620" s="1"/>
      <c r="L620" s="1"/>
      <c r="M620" s="1"/>
      <c r="N620" s="1"/>
      <c r="O620" s="268"/>
      <c r="P620" s="1"/>
      <c r="Q620" s="1"/>
      <c r="R620" s="1"/>
      <c r="S620" s="1"/>
      <c r="T620" s="1"/>
      <c r="U620" s="1"/>
      <c r="V620" s="1"/>
      <c r="W620" s="1"/>
      <c r="X620" s="1"/>
      <c r="Y620" s="1"/>
      <c r="Z620" s="1"/>
      <c r="AA620" s="1"/>
      <c r="AB620" s="1"/>
      <c r="AC620" s="1"/>
      <c r="AD620" s="1"/>
    </row>
    <row r="621" spans="1:30" ht="18.5">
      <c r="A621" s="1"/>
      <c r="B621" s="1"/>
      <c r="C621" s="1"/>
      <c r="D621" s="1"/>
      <c r="E621" s="1"/>
      <c r="F621" s="1"/>
      <c r="G621" s="1"/>
      <c r="H621" s="1"/>
      <c r="I621" s="1"/>
      <c r="J621" s="1"/>
      <c r="K621" s="1"/>
      <c r="L621" s="1"/>
      <c r="M621" s="1"/>
      <c r="N621" s="1"/>
      <c r="O621" s="268"/>
      <c r="P621" s="1"/>
      <c r="Q621" s="1"/>
      <c r="R621" s="1"/>
      <c r="S621" s="1"/>
      <c r="T621" s="1"/>
      <c r="U621" s="1"/>
      <c r="V621" s="1"/>
      <c r="W621" s="1"/>
      <c r="X621" s="1"/>
      <c r="Y621" s="1"/>
      <c r="Z621" s="1"/>
      <c r="AA621" s="1"/>
      <c r="AB621" s="1"/>
      <c r="AC621" s="1"/>
      <c r="AD621" s="1"/>
    </row>
    <row r="622" spans="1:30" ht="18.5">
      <c r="A622" s="1"/>
      <c r="B622" s="1"/>
      <c r="C622" s="1"/>
      <c r="D622" s="1"/>
      <c r="E622" s="1"/>
      <c r="F622" s="1"/>
      <c r="G622" s="1"/>
      <c r="H622" s="1"/>
      <c r="I622" s="1"/>
      <c r="J622" s="1"/>
      <c r="K622" s="1"/>
      <c r="L622" s="1"/>
      <c r="M622" s="1"/>
      <c r="N622" s="1"/>
      <c r="O622" s="268"/>
      <c r="P622" s="1"/>
      <c r="Q622" s="1"/>
      <c r="R622" s="1"/>
      <c r="S622" s="1"/>
      <c r="T622" s="1"/>
      <c r="U622" s="1"/>
      <c r="V622" s="1"/>
      <c r="W622" s="1"/>
      <c r="X622" s="1"/>
      <c r="Y622" s="1"/>
      <c r="Z622" s="1"/>
      <c r="AA622" s="1"/>
      <c r="AB622" s="1"/>
      <c r="AC622" s="1"/>
      <c r="AD622" s="1"/>
    </row>
    <row r="623" spans="1:30" ht="18.5">
      <c r="A623" s="1"/>
      <c r="B623" s="1"/>
      <c r="C623" s="1"/>
      <c r="D623" s="1"/>
      <c r="E623" s="1"/>
      <c r="F623" s="1"/>
      <c r="G623" s="1"/>
      <c r="H623" s="1"/>
      <c r="I623" s="1"/>
      <c r="J623" s="1"/>
      <c r="K623" s="1"/>
      <c r="L623" s="1"/>
      <c r="M623" s="1"/>
      <c r="N623" s="1"/>
      <c r="O623" s="268"/>
      <c r="P623" s="1"/>
      <c r="Q623" s="1"/>
      <c r="R623" s="1"/>
      <c r="S623" s="1"/>
      <c r="T623" s="1"/>
      <c r="U623" s="1"/>
      <c r="V623" s="1"/>
      <c r="W623" s="1"/>
      <c r="X623" s="1"/>
      <c r="Y623" s="1"/>
      <c r="Z623" s="1"/>
      <c r="AA623" s="1"/>
      <c r="AB623" s="1"/>
      <c r="AC623" s="1"/>
      <c r="AD623" s="1"/>
    </row>
    <row r="624" spans="1:30" ht="18.5">
      <c r="A624" s="1"/>
      <c r="B624" s="1"/>
      <c r="C624" s="1"/>
      <c r="D624" s="1"/>
      <c r="E624" s="1"/>
      <c r="F624" s="1"/>
      <c r="G624" s="1"/>
      <c r="H624" s="1"/>
      <c r="I624" s="1"/>
      <c r="J624" s="1"/>
      <c r="K624" s="1"/>
      <c r="L624" s="1"/>
      <c r="M624" s="1"/>
      <c r="N624" s="1"/>
      <c r="O624" s="268"/>
      <c r="P624" s="1"/>
      <c r="Q624" s="1"/>
      <c r="R624" s="1"/>
      <c r="S624" s="1"/>
      <c r="T624" s="1"/>
      <c r="U624" s="1"/>
      <c r="V624" s="1"/>
      <c r="W624" s="1"/>
      <c r="X624" s="1"/>
      <c r="Y624" s="1"/>
      <c r="Z624" s="1"/>
      <c r="AA624" s="1"/>
      <c r="AB624" s="1"/>
      <c r="AC624" s="1"/>
      <c r="AD624" s="1"/>
    </row>
    <row r="625" spans="1:30" ht="18.5">
      <c r="A625" s="1"/>
      <c r="B625" s="1"/>
      <c r="C625" s="1"/>
      <c r="D625" s="1"/>
      <c r="E625" s="1"/>
      <c r="F625" s="1"/>
      <c r="G625" s="1"/>
      <c r="H625" s="1"/>
      <c r="I625" s="1"/>
      <c r="J625" s="1"/>
      <c r="K625" s="1"/>
      <c r="L625" s="1"/>
      <c r="M625" s="1"/>
      <c r="N625" s="1"/>
      <c r="O625" s="268"/>
      <c r="P625" s="1"/>
      <c r="Q625" s="1"/>
      <c r="R625" s="1"/>
      <c r="S625" s="1"/>
      <c r="T625" s="1"/>
      <c r="U625" s="1"/>
      <c r="V625" s="1"/>
      <c r="W625" s="1"/>
      <c r="X625" s="1"/>
      <c r="Y625" s="1"/>
      <c r="Z625" s="1"/>
      <c r="AA625" s="1"/>
      <c r="AB625" s="1"/>
      <c r="AC625" s="1"/>
      <c r="AD625" s="1"/>
    </row>
    <row r="626" spans="1:30" ht="18.5">
      <c r="A626" s="1"/>
      <c r="B626" s="1"/>
      <c r="C626" s="1"/>
      <c r="D626" s="1"/>
      <c r="E626" s="1"/>
      <c r="F626" s="1"/>
      <c r="G626" s="1"/>
      <c r="H626" s="1"/>
      <c r="I626" s="1"/>
      <c r="J626" s="1"/>
      <c r="K626" s="1"/>
      <c r="L626" s="1"/>
      <c r="M626" s="1"/>
      <c r="N626" s="1"/>
      <c r="O626" s="268"/>
      <c r="P626" s="1"/>
      <c r="Q626" s="1"/>
      <c r="R626" s="1"/>
      <c r="S626" s="1"/>
      <c r="T626" s="1"/>
      <c r="U626" s="1"/>
      <c r="V626" s="1"/>
      <c r="W626" s="1"/>
      <c r="X626" s="1"/>
      <c r="Y626" s="1"/>
      <c r="Z626" s="1"/>
      <c r="AA626" s="1"/>
      <c r="AB626" s="1"/>
      <c r="AC626" s="1"/>
      <c r="AD626" s="1"/>
    </row>
    <row r="627" spans="1:30" ht="18.5">
      <c r="A627" s="1"/>
      <c r="B627" s="1"/>
      <c r="C627" s="1"/>
      <c r="D627" s="1"/>
      <c r="E627" s="1"/>
      <c r="F627" s="1"/>
      <c r="G627" s="1"/>
      <c r="H627" s="1"/>
      <c r="I627" s="1"/>
      <c r="J627" s="1"/>
      <c r="K627" s="1"/>
      <c r="L627" s="1"/>
      <c r="M627" s="1"/>
      <c r="N627" s="1"/>
      <c r="O627" s="268"/>
      <c r="P627" s="1"/>
      <c r="Q627" s="1"/>
      <c r="R627" s="1"/>
      <c r="S627" s="1"/>
      <c r="T627" s="1"/>
      <c r="U627" s="1"/>
      <c r="V627" s="1"/>
      <c r="W627" s="1"/>
      <c r="X627" s="1"/>
      <c r="Y627" s="1"/>
      <c r="Z627" s="1"/>
      <c r="AA627" s="1"/>
      <c r="AB627" s="1"/>
      <c r="AC627" s="1"/>
      <c r="AD627" s="1"/>
    </row>
    <row r="628" spans="1:30" ht="18.5">
      <c r="A628" s="1"/>
      <c r="B628" s="1"/>
      <c r="C628" s="1"/>
      <c r="D628" s="1"/>
      <c r="E628" s="1"/>
      <c r="F628" s="1"/>
      <c r="G628" s="1"/>
      <c r="H628" s="1"/>
      <c r="I628" s="1"/>
      <c r="J628" s="1"/>
      <c r="K628" s="1"/>
      <c r="L628" s="1"/>
      <c r="M628" s="1"/>
      <c r="N628" s="1"/>
      <c r="O628" s="268"/>
      <c r="P628" s="1"/>
      <c r="Q628" s="1"/>
      <c r="R628" s="1"/>
      <c r="S628" s="1"/>
      <c r="T628" s="1"/>
      <c r="U628" s="1"/>
      <c r="V628" s="1"/>
      <c r="W628" s="1"/>
      <c r="X628" s="1"/>
      <c r="Y628" s="1"/>
      <c r="Z628" s="1"/>
      <c r="AA628" s="1"/>
      <c r="AB628" s="1"/>
      <c r="AC628" s="1"/>
      <c r="AD628" s="1"/>
    </row>
    <row r="629" spans="1:30" ht="18.5">
      <c r="A629" s="1"/>
      <c r="B629" s="1"/>
      <c r="C629" s="1"/>
      <c r="D629" s="1"/>
      <c r="E629" s="1"/>
      <c r="F629" s="1"/>
      <c r="G629" s="1"/>
      <c r="H629" s="1"/>
      <c r="I629" s="1"/>
      <c r="J629" s="1"/>
      <c r="K629" s="1"/>
      <c r="L629" s="1"/>
      <c r="M629" s="1"/>
      <c r="N629" s="1"/>
      <c r="O629" s="268"/>
      <c r="P629" s="1"/>
      <c r="Q629" s="1"/>
      <c r="R629" s="1"/>
      <c r="S629" s="1"/>
      <c r="T629" s="1"/>
      <c r="U629" s="1"/>
      <c r="V629" s="1"/>
      <c r="W629" s="1"/>
      <c r="X629" s="1"/>
      <c r="Y629" s="1"/>
      <c r="Z629" s="1"/>
      <c r="AA629" s="1"/>
      <c r="AB629" s="1"/>
      <c r="AC629" s="1"/>
      <c r="AD629" s="1"/>
    </row>
    <row r="630" spans="1:30" ht="18.5">
      <c r="A630" s="1"/>
      <c r="B630" s="1"/>
      <c r="C630" s="1"/>
      <c r="D630" s="1"/>
      <c r="E630" s="1"/>
      <c r="F630" s="1"/>
      <c r="G630" s="1"/>
      <c r="H630" s="1"/>
      <c r="I630" s="1"/>
      <c r="J630" s="1"/>
      <c r="K630" s="1"/>
      <c r="L630" s="1"/>
      <c r="M630" s="1"/>
      <c r="N630" s="1"/>
      <c r="O630" s="268"/>
      <c r="P630" s="1"/>
      <c r="Q630" s="1"/>
      <c r="R630" s="1"/>
      <c r="S630" s="1"/>
      <c r="T630" s="1"/>
      <c r="U630" s="1"/>
      <c r="V630" s="1"/>
      <c r="W630" s="1"/>
      <c r="X630" s="1"/>
      <c r="Y630" s="1"/>
      <c r="Z630" s="1"/>
      <c r="AA630" s="1"/>
      <c r="AB630" s="1"/>
      <c r="AC630" s="1"/>
      <c r="AD630" s="1"/>
    </row>
    <row r="631" spans="1:30" ht="18.5">
      <c r="A631" s="1"/>
      <c r="B631" s="1"/>
      <c r="C631" s="1"/>
      <c r="D631" s="1"/>
      <c r="E631" s="1"/>
      <c r="F631" s="1"/>
      <c r="G631" s="1"/>
      <c r="H631" s="1"/>
      <c r="I631" s="1"/>
      <c r="J631" s="1"/>
      <c r="K631" s="1"/>
      <c r="L631" s="1"/>
      <c r="M631" s="1"/>
      <c r="N631" s="1"/>
      <c r="O631" s="268"/>
      <c r="P631" s="1"/>
      <c r="Q631" s="1"/>
      <c r="R631" s="1"/>
      <c r="S631" s="1"/>
      <c r="T631" s="1"/>
      <c r="U631" s="1"/>
      <c r="V631" s="1"/>
      <c r="W631" s="1"/>
      <c r="X631" s="1"/>
      <c r="Y631" s="1"/>
      <c r="Z631" s="1"/>
      <c r="AA631" s="1"/>
      <c r="AB631" s="1"/>
      <c r="AC631" s="1"/>
      <c r="AD631" s="1"/>
    </row>
    <row r="632" spans="1:30" ht="18.5">
      <c r="A632" s="1"/>
      <c r="B632" s="1"/>
      <c r="C632" s="1"/>
      <c r="D632" s="1"/>
      <c r="E632" s="1"/>
      <c r="F632" s="1"/>
      <c r="G632" s="1"/>
      <c r="H632" s="1"/>
      <c r="I632" s="1"/>
      <c r="J632" s="1"/>
      <c r="K632" s="1"/>
      <c r="L632" s="1"/>
      <c r="M632" s="1"/>
      <c r="N632" s="1"/>
      <c r="O632" s="268"/>
      <c r="P632" s="1"/>
      <c r="Q632" s="1"/>
      <c r="R632" s="1"/>
      <c r="S632" s="1"/>
      <c r="T632" s="1"/>
      <c r="U632" s="1"/>
      <c r="V632" s="1"/>
      <c r="W632" s="1"/>
      <c r="X632" s="1"/>
      <c r="Y632" s="1"/>
      <c r="Z632" s="1"/>
      <c r="AA632" s="1"/>
      <c r="AB632" s="1"/>
      <c r="AC632" s="1"/>
      <c r="AD632" s="1"/>
    </row>
    <row r="633" spans="1:30" ht="18.5">
      <c r="A633" s="1"/>
      <c r="B633" s="1"/>
      <c r="C633" s="1"/>
      <c r="D633" s="1"/>
      <c r="E633" s="1"/>
      <c r="F633" s="1"/>
      <c r="G633" s="1"/>
      <c r="H633" s="1"/>
      <c r="I633" s="1"/>
      <c r="J633" s="1"/>
      <c r="K633" s="1"/>
      <c r="L633" s="1"/>
      <c r="M633" s="1"/>
      <c r="N633" s="1"/>
      <c r="O633" s="268"/>
      <c r="P633" s="1"/>
      <c r="Q633" s="1"/>
      <c r="R633" s="1"/>
      <c r="S633" s="1"/>
      <c r="T633" s="1"/>
      <c r="U633" s="1"/>
      <c r="V633" s="1"/>
      <c r="W633" s="1"/>
      <c r="X633" s="1"/>
      <c r="Y633" s="1"/>
      <c r="Z633" s="1"/>
      <c r="AA633" s="1"/>
      <c r="AB633" s="1"/>
      <c r="AC633" s="1"/>
      <c r="AD633" s="1"/>
    </row>
    <row r="634" spans="1:30" ht="18.5">
      <c r="A634" s="1"/>
      <c r="B634" s="1"/>
      <c r="C634" s="1"/>
      <c r="D634" s="1"/>
      <c r="E634" s="1"/>
      <c r="F634" s="1"/>
      <c r="G634" s="1"/>
      <c r="H634" s="1"/>
      <c r="I634" s="1"/>
      <c r="J634" s="1"/>
      <c r="K634" s="1"/>
      <c r="L634" s="1"/>
      <c r="M634" s="1"/>
      <c r="N634" s="1"/>
      <c r="O634" s="268"/>
      <c r="P634" s="1"/>
      <c r="Q634" s="1"/>
      <c r="R634" s="1"/>
      <c r="S634" s="1"/>
      <c r="T634" s="1"/>
      <c r="U634" s="1"/>
      <c r="V634" s="1"/>
      <c r="W634" s="1"/>
      <c r="X634" s="1"/>
      <c r="Y634" s="1"/>
      <c r="Z634" s="1"/>
      <c r="AA634" s="1"/>
      <c r="AB634" s="1"/>
      <c r="AC634" s="1"/>
      <c r="AD634" s="1"/>
    </row>
    <row r="635" spans="1:30" ht="18.5">
      <c r="A635" s="1"/>
      <c r="B635" s="1"/>
      <c r="C635" s="1"/>
      <c r="D635" s="1"/>
      <c r="E635" s="1"/>
      <c r="F635" s="1"/>
      <c r="G635" s="1"/>
      <c r="H635" s="1"/>
      <c r="I635" s="1"/>
      <c r="J635" s="1"/>
      <c r="K635" s="1"/>
      <c r="L635" s="1"/>
      <c r="M635" s="1"/>
      <c r="N635" s="1"/>
      <c r="O635" s="268"/>
      <c r="P635" s="1"/>
      <c r="Q635" s="1"/>
      <c r="R635" s="1"/>
      <c r="S635" s="1"/>
      <c r="T635" s="1"/>
      <c r="U635" s="1"/>
      <c r="V635" s="1"/>
      <c r="W635" s="1"/>
      <c r="X635" s="1"/>
      <c r="Y635" s="1"/>
      <c r="Z635" s="1"/>
      <c r="AA635" s="1"/>
      <c r="AB635" s="1"/>
      <c r="AC635" s="1"/>
      <c r="AD635" s="1"/>
    </row>
    <row r="636" spans="1:30" ht="18.5">
      <c r="A636" s="1"/>
      <c r="B636" s="1"/>
      <c r="C636" s="1"/>
      <c r="D636" s="1"/>
      <c r="E636" s="1"/>
      <c r="F636" s="1"/>
      <c r="G636" s="1"/>
      <c r="H636" s="1"/>
      <c r="I636" s="1"/>
      <c r="J636" s="1"/>
      <c r="K636" s="1"/>
      <c r="L636" s="1"/>
      <c r="M636" s="1"/>
      <c r="N636" s="1"/>
      <c r="O636" s="268"/>
      <c r="P636" s="1"/>
      <c r="Q636" s="1"/>
      <c r="R636" s="1"/>
      <c r="S636" s="1"/>
      <c r="T636" s="1"/>
      <c r="U636" s="1"/>
      <c r="V636" s="1"/>
      <c r="W636" s="1"/>
      <c r="X636" s="1"/>
      <c r="Y636" s="1"/>
      <c r="Z636" s="1"/>
      <c r="AA636" s="1"/>
      <c r="AB636" s="1"/>
      <c r="AC636" s="1"/>
      <c r="AD636" s="1"/>
    </row>
    <row r="637" spans="1:30" ht="18.5">
      <c r="A637" s="1"/>
      <c r="B637" s="1"/>
      <c r="C637" s="1"/>
      <c r="D637" s="1"/>
      <c r="E637" s="1"/>
      <c r="F637" s="1"/>
      <c r="G637" s="1"/>
      <c r="H637" s="1"/>
      <c r="I637" s="1"/>
      <c r="J637" s="1"/>
      <c r="K637" s="1"/>
      <c r="L637" s="1"/>
      <c r="M637" s="1"/>
      <c r="N637" s="1"/>
      <c r="O637" s="268"/>
      <c r="P637" s="1"/>
      <c r="Q637" s="1"/>
      <c r="R637" s="1"/>
      <c r="S637" s="1"/>
      <c r="T637" s="1"/>
      <c r="U637" s="1"/>
      <c r="V637" s="1"/>
      <c r="W637" s="1"/>
      <c r="X637" s="1"/>
      <c r="Y637" s="1"/>
      <c r="Z637" s="1"/>
      <c r="AA637" s="1"/>
      <c r="AB637" s="1"/>
      <c r="AC637" s="1"/>
      <c r="AD637" s="1"/>
    </row>
    <row r="638" spans="1:30" ht="18.5">
      <c r="A638" s="1"/>
      <c r="B638" s="1"/>
      <c r="C638" s="1"/>
      <c r="D638" s="1"/>
      <c r="E638" s="1"/>
      <c r="F638" s="1"/>
      <c r="G638" s="1"/>
      <c r="H638" s="1"/>
      <c r="I638" s="1"/>
      <c r="J638" s="1"/>
      <c r="K638" s="1"/>
      <c r="L638" s="1"/>
      <c r="M638" s="1"/>
      <c r="N638" s="1"/>
      <c r="O638" s="268"/>
      <c r="P638" s="1"/>
      <c r="Q638" s="1"/>
      <c r="R638" s="1"/>
      <c r="S638" s="1"/>
      <c r="T638" s="1"/>
      <c r="U638" s="1"/>
      <c r="V638" s="1"/>
      <c r="W638" s="1"/>
      <c r="X638" s="1"/>
      <c r="Y638" s="1"/>
      <c r="Z638" s="1"/>
      <c r="AA638" s="1"/>
      <c r="AB638" s="1"/>
      <c r="AC638" s="1"/>
      <c r="AD638" s="1"/>
    </row>
    <row r="639" spans="1:30" ht="18.5">
      <c r="A639" s="1"/>
      <c r="B639" s="1"/>
      <c r="C639" s="1"/>
      <c r="D639" s="1"/>
      <c r="E639" s="1"/>
      <c r="F639" s="1"/>
      <c r="G639" s="1"/>
      <c r="H639" s="1"/>
      <c r="I639" s="1"/>
      <c r="J639" s="1"/>
      <c r="K639" s="1"/>
      <c r="L639" s="1"/>
      <c r="M639" s="1"/>
      <c r="N639" s="1"/>
      <c r="O639" s="268"/>
      <c r="P639" s="1"/>
      <c r="Q639" s="1"/>
      <c r="R639" s="1"/>
      <c r="S639" s="1"/>
      <c r="T639" s="1"/>
      <c r="U639" s="1"/>
      <c r="V639" s="1"/>
      <c r="W639" s="1"/>
      <c r="X639" s="1"/>
      <c r="Y639" s="1"/>
      <c r="Z639" s="1"/>
      <c r="AA639" s="1"/>
      <c r="AB639" s="1"/>
      <c r="AC639" s="1"/>
      <c r="AD639" s="1"/>
    </row>
    <row r="640" spans="1:30" ht="18.5">
      <c r="A640" s="1"/>
      <c r="B640" s="1"/>
      <c r="C640" s="1"/>
      <c r="D640" s="1"/>
      <c r="E640" s="1"/>
      <c r="F640" s="1"/>
      <c r="G640" s="1"/>
      <c r="H640" s="1"/>
      <c r="I640" s="1"/>
      <c r="J640" s="1"/>
      <c r="K640" s="1"/>
      <c r="L640" s="1"/>
      <c r="M640" s="1"/>
      <c r="N640" s="1"/>
      <c r="O640" s="268"/>
      <c r="P640" s="1"/>
      <c r="Q640" s="1"/>
      <c r="R640" s="1"/>
      <c r="S640" s="1"/>
      <c r="T640" s="1"/>
      <c r="U640" s="1"/>
      <c r="V640" s="1"/>
      <c r="W640" s="1"/>
      <c r="X640" s="1"/>
      <c r="Y640" s="1"/>
      <c r="Z640" s="1"/>
      <c r="AA640" s="1"/>
      <c r="AB640" s="1"/>
      <c r="AC640" s="1"/>
      <c r="AD640" s="1"/>
    </row>
    <row r="641" spans="1:30" ht="18.5">
      <c r="A641" s="1"/>
      <c r="B641" s="1"/>
      <c r="C641" s="1"/>
      <c r="D641" s="1"/>
      <c r="E641" s="1"/>
      <c r="F641" s="1"/>
      <c r="G641" s="1"/>
      <c r="H641" s="1"/>
      <c r="I641" s="1"/>
      <c r="J641" s="1"/>
      <c r="K641" s="1"/>
      <c r="L641" s="1"/>
      <c r="M641" s="1"/>
      <c r="N641" s="1"/>
      <c r="O641" s="268"/>
      <c r="P641" s="1"/>
      <c r="Q641" s="1"/>
      <c r="R641" s="1"/>
      <c r="S641" s="1"/>
      <c r="T641" s="1"/>
      <c r="U641" s="1"/>
      <c r="V641" s="1"/>
      <c r="W641" s="1"/>
      <c r="X641" s="1"/>
      <c r="Y641" s="1"/>
      <c r="Z641" s="1"/>
      <c r="AA641" s="1"/>
      <c r="AB641" s="1"/>
      <c r="AC641" s="1"/>
      <c r="AD641" s="1"/>
    </row>
    <row r="642" spans="1:30" ht="18.5">
      <c r="A642" s="1"/>
      <c r="B642" s="1"/>
      <c r="C642" s="1"/>
      <c r="D642" s="1"/>
      <c r="E642" s="1"/>
      <c r="F642" s="1"/>
      <c r="G642" s="1"/>
      <c r="H642" s="1"/>
      <c r="I642" s="1"/>
      <c r="J642" s="1"/>
      <c r="K642" s="1"/>
      <c r="L642" s="1"/>
      <c r="M642" s="1"/>
      <c r="N642" s="1"/>
      <c r="O642" s="268"/>
      <c r="P642" s="1"/>
      <c r="Q642" s="1"/>
      <c r="R642" s="1"/>
      <c r="S642" s="1"/>
      <c r="T642" s="1"/>
      <c r="U642" s="1"/>
      <c r="V642" s="1"/>
      <c r="W642" s="1"/>
      <c r="X642" s="1"/>
      <c r="Y642" s="1"/>
      <c r="Z642" s="1"/>
      <c r="AA642" s="1"/>
      <c r="AB642" s="1"/>
      <c r="AC642" s="1"/>
      <c r="AD642" s="1"/>
    </row>
    <row r="643" spans="1:30" ht="18.5">
      <c r="A643" s="1"/>
      <c r="B643" s="1"/>
      <c r="C643" s="1"/>
      <c r="D643" s="1"/>
      <c r="E643" s="1"/>
      <c r="F643" s="1"/>
      <c r="G643" s="1"/>
      <c r="H643" s="1"/>
      <c r="I643" s="1"/>
      <c r="J643" s="1"/>
      <c r="K643" s="1"/>
      <c r="L643" s="1"/>
      <c r="M643" s="1"/>
      <c r="N643" s="1"/>
      <c r="O643" s="268"/>
      <c r="P643" s="1"/>
      <c r="Q643" s="1"/>
      <c r="R643" s="1"/>
      <c r="S643" s="1"/>
      <c r="T643" s="1"/>
      <c r="U643" s="1"/>
      <c r="V643" s="1"/>
      <c r="W643" s="1"/>
      <c r="X643" s="1"/>
      <c r="Y643" s="1"/>
      <c r="Z643" s="1"/>
      <c r="AA643" s="1"/>
      <c r="AB643" s="1"/>
      <c r="AC643" s="1"/>
      <c r="AD643" s="1"/>
    </row>
    <row r="644" spans="1:30" ht="18.5">
      <c r="A644" s="1"/>
      <c r="B644" s="1"/>
      <c r="C644" s="1"/>
      <c r="D644" s="1"/>
      <c r="E644" s="1"/>
      <c r="F644" s="1"/>
      <c r="G644" s="1"/>
      <c r="H644" s="1"/>
      <c r="I644" s="1"/>
      <c r="J644" s="1"/>
      <c r="K644" s="1"/>
      <c r="L644" s="1"/>
      <c r="M644" s="1"/>
      <c r="N644" s="1"/>
      <c r="O644" s="268"/>
      <c r="P644" s="1"/>
      <c r="Q644" s="1"/>
      <c r="R644" s="1"/>
      <c r="S644" s="1"/>
      <c r="T644" s="1"/>
      <c r="U644" s="1"/>
      <c r="V644" s="1"/>
      <c r="W644" s="1"/>
      <c r="X644" s="1"/>
      <c r="Y644" s="1"/>
      <c r="Z644" s="1"/>
      <c r="AA644" s="1"/>
      <c r="AB644" s="1"/>
      <c r="AC644" s="1"/>
      <c r="AD644" s="1"/>
    </row>
    <row r="645" spans="1:30" ht="18.5">
      <c r="A645" s="1"/>
      <c r="B645" s="1"/>
      <c r="C645" s="1"/>
      <c r="D645" s="1"/>
      <c r="E645" s="1"/>
      <c r="F645" s="1"/>
      <c r="G645" s="1"/>
      <c r="H645" s="1"/>
      <c r="I645" s="1"/>
      <c r="J645" s="1"/>
      <c r="K645" s="1"/>
      <c r="L645" s="1"/>
      <c r="M645" s="1"/>
      <c r="N645" s="1"/>
      <c r="O645" s="268"/>
      <c r="P645" s="1"/>
      <c r="Q645" s="1"/>
      <c r="R645" s="1"/>
      <c r="S645" s="1"/>
      <c r="T645" s="1"/>
      <c r="U645" s="1"/>
      <c r="V645" s="1"/>
      <c r="W645" s="1"/>
      <c r="X645" s="1"/>
      <c r="Y645" s="1"/>
      <c r="Z645" s="1"/>
      <c r="AA645" s="1"/>
      <c r="AB645" s="1"/>
      <c r="AC645" s="1"/>
      <c r="AD645" s="1"/>
    </row>
    <row r="646" spans="1:30" ht="18.5">
      <c r="A646" s="1"/>
      <c r="B646" s="1"/>
      <c r="C646" s="1"/>
      <c r="D646" s="1"/>
      <c r="E646" s="1"/>
      <c r="F646" s="1"/>
      <c r="G646" s="1"/>
      <c r="H646" s="1"/>
      <c r="I646" s="1"/>
      <c r="J646" s="1"/>
      <c r="K646" s="1"/>
      <c r="L646" s="1"/>
      <c r="M646" s="1"/>
      <c r="N646" s="1"/>
      <c r="O646" s="268"/>
      <c r="P646" s="1"/>
      <c r="Q646" s="1"/>
      <c r="R646" s="1"/>
      <c r="S646" s="1"/>
      <c r="T646" s="1"/>
      <c r="U646" s="1"/>
      <c r="V646" s="1"/>
      <c r="W646" s="1"/>
      <c r="X646" s="1"/>
      <c r="Y646" s="1"/>
      <c r="Z646" s="1"/>
      <c r="AA646" s="1"/>
      <c r="AB646" s="1"/>
      <c r="AC646" s="1"/>
      <c r="AD646" s="1"/>
    </row>
    <row r="647" spans="1:30" ht="18.5">
      <c r="A647" s="1"/>
      <c r="B647" s="1"/>
      <c r="C647" s="1"/>
      <c r="D647" s="1"/>
      <c r="E647" s="1"/>
      <c r="F647" s="1"/>
      <c r="G647" s="1"/>
      <c r="H647" s="1"/>
      <c r="I647" s="1"/>
      <c r="J647" s="1"/>
      <c r="K647" s="1"/>
      <c r="L647" s="1"/>
      <c r="M647" s="1"/>
      <c r="N647" s="1"/>
      <c r="O647" s="268"/>
      <c r="P647" s="1"/>
      <c r="Q647" s="1"/>
      <c r="R647" s="1"/>
      <c r="S647" s="1"/>
      <c r="T647" s="1"/>
      <c r="U647" s="1"/>
      <c r="V647" s="1"/>
      <c r="W647" s="1"/>
      <c r="X647" s="1"/>
      <c r="Y647" s="1"/>
      <c r="Z647" s="1"/>
      <c r="AA647" s="1"/>
      <c r="AB647" s="1"/>
      <c r="AC647" s="1"/>
      <c r="AD647" s="1"/>
    </row>
    <row r="648" spans="1:30" ht="18.5">
      <c r="A648" s="1"/>
      <c r="B648" s="1"/>
      <c r="C648" s="1"/>
      <c r="D648" s="1"/>
      <c r="E648" s="1"/>
      <c r="F648" s="1"/>
      <c r="G648" s="1"/>
      <c r="H648" s="1"/>
      <c r="I648" s="1"/>
      <c r="J648" s="1"/>
      <c r="K648" s="1"/>
      <c r="L648" s="1"/>
      <c r="M648" s="1"/>
      <c r="N648" s="1"/>
      <c r="O648" s="268"/>
      <c r="P648" s="1"/>
      <c r="Q648" s="1"/>
      <c r="R648" s="1"/>
      <c r="S648" s="1"/>
      <c r="T648" s="1"/>
      <c r="U648" s="1"/>
      <c r="V648" s="1"/>
      <c r="W648" s="1"/>
      <c r="X648" s="1"/>
      <c r="Y648" s="1"/>
      <c r="Z648" s="1"/>
      <c r="AA648" s="1"/>
      <c r="AB648" s="1"/>
      <c r="AC648" s="1"/>
      <c r="AD648" s="1"/>
    </row>
    <row r="649" spans="1:30" ht="18.5">
      <c r="A649" s="1"/>
      <c r="B649" s="1"/>
      <c r="C649" s="1"/>
      <c r="D649" s="1"/>
      <c r="E649" s="1"/>
      <c r="F649" s="1"/>
      <c r="G649" s="1"/>
      <c r="H649" s="1"/>
      <c r="I649" s="1"/>
      <c r="J649" s="1"/>
      <c r="K649" s="1"/>
      <c r="L649" s="1"/>
      <c r="M649" s="1"/>
      <c r="N649" s="1"/>
      <c r="O649" s="268"/>
      <c r="P649" s="1"/>
      <c r="Q649" s="1"/>
      <c r="R649" s="1"/>
      <c r="S649" s="1"/>
      <c r="T649" s="1"/>
      <c r="U649" s="1"/>
      <c r="V649" s="1"/>
      <c r="W649" s="1"/>
      <c r="X649" s="1"/>
      <c r="Y649" s="1"/>
      <c r="Z649" s="1"/>
      <c r="AA649" s="1"/>
      <c r="AB649" s="1"/>
      <c r="AC649" s="1"/>
      <c r="AD649" s="1"/>
    </row>
    <row r="650" spans="1:30" ht="18.5">
      <c r="A650" s="1"/>
      <c r="B650" s="1"/>
      <c r="C650" s="1"/>
      <c r="D650" s="1"/>
      <c r="E650" s="1"/>
      <c r="F650" s="1"/>
      <c r="G650" s="1"/>
      <c r="H650" s="1"/>
      <c r="I650" s="1"/>
      <c r="J650" s="1"/>
      <c r="K650" s="1"/>
      <c r="L650" s="1"/>
      <c r="M650" s="1"/>
      <c r="N650" s="1"/>
      <c r="O650" s="268"/>
      <c r="P650" s="1"/>
      <c r="Q650" s="1"/>
      <c r="R650" s="1"/>
      <c r="S650" s="1"/>
      <c r="T650" s="1"/>
      <c r="U650" s="1"/>
      <c r="V650" s="1"/>
      <c r="W650" s="1"/>
      <c r="X650" s="1"/>
      <c r="Y650" s="1"/>
      <c r="Z650" s="1"/>
      <c r="AA650" s="1"/>
      <c r="AB650" s="1"/>
      <c r="AC650" s="1"/>
      <c r="AD650" s="1"/>
    </row>
    <row r="651" spans="1:30" ht="18.5">
      <c r="A651" s="1"/>
      <c r="B651" s="1"/>
      <c r="C651" s="1"/>
      <c r="D651" s="1"/>
      <c r="E651" s="1"/>
      <c r="F651" s="1"/>
      <c r="G651" s="1"/>
      <c r="H651" s="1"/>
      <c r="I651" s="1"/>
      <c r="J651" s="1"/>
      <c r="K651" s="1"/>
      <c r="L651" s="1"/>
      <c r="M651" s="1"/>
      <c r="N651" s="1"/>
      <c r="O651" s="268"/>
      <c r="P651" s="1"/>
      <c r="Q651" s="1"/>
      <c r="R651" s="1"/>
      <c r="S651" s="1"/>
      <c r="T651" s="1"/>
      <c r="U651" s="1"/>
      <c r="V651" s="1"/>
      <c r="W651" s="1"/>
      <c r="X651" s="1"/>
      <c r="Y651" s="1"/>
      <c r="Z651" s="1"/>
      <c r="AA651" s="1"/>
      <c r="AB651" s="1"/>
      <c r="AC651" s="1"/>
      <c r="AD651" s="1"/>
    </row>
    <row r="652" spans="1:30" ht="18.5">
      <c r="A652" s="1"/>
      <c r="B652" s="1"/>
      <c r="C652" s="1"/>
      <c r="D652" s="1"/>
      <c r="E652" s="1"/>
      <c r="F652" s="1"/>
      <c r="G652" s="1"/>
      <c r="H652" s="1"/>
      <c r="I652" s="1"/>
      <c r="J652" s="1"/>
      <c r="K652" s="1"/>
      <c r="L652" s="1"/>
      <c r="M652" s="1"/>
      <c r="N652" s="1"/>
      <c r="O652" s="268"/>
      <c r="P652" s="1"/>
      <c r="Q652" s="1"/>
      <c r="R652" s="1"/>
      <c r="S652" s="1"/>
      <c r="T652" s="1"/>
      <c r="U652" s="1"/>
      <c r="V652" s="1"/>
      <c r="W652" s="1"/>
      <c r="X652" s="1"/>
      <c r="Y652" s="1"/>
      <c r="Z652" s="1"/>
      <c r="AA652" s="1"/>
      <c r="AB652" s="1"/>
      <c r="AC652" s="1"/>
      <c r="AD652" s="1"/>
    </row>
    <row r="653" spans="1:30" ht="18.5">
      <c r="A653" s="1"/>
      <c r="B653" s="1"/>
      <c r="C653" s="1"/>
      <c r="D653" s="1"/>
      <c r="E653" s="1"/>
      <c r="F653" s="1"/>
      <c r="G653" s="1"/>
      <c r="H653" s="1"/>
      <c r="I653" s="1"/>
      <c r="J653" s="1"/>
      <c r="K653" s="1"/>
      <c r="L653" s="1"/>
      <c r="M653" s="1"/>
      <c r="N653" s="1"/>
      <c r="O653" s="268"/>
      <c r="P653" s="1"/>
      <c r="Q653" s="1"/>
      <c r="R653" s="1"/>
      <c r="S653" s="1"/>
      <c r="T653" s="1"/>
      <c r="U653" s="1"/>
      <c r="V653" s="1"/>
      <c r="W653" s="1"/>
      <c r="X653" s="1"/>
      <c r="Y653" s="1"/>
      <c r="Z653" s="1"/>
      <c r="AA653" s="1"/>
      <c r="AB653" s="1"/>
      <c r="AC653" s="1"/>
      <c r="AD653" s="1"/>
    </row>
    <row r="654" spans="1:30" ht="18.5">
      <c r="A654" s="1"/>
      <c r="B654" s="1"/>
      <c r="C654" s="1"/>
      <c r="D654" s="1"/>
      <c r="E654" s="1"/>
      <c r="F654" s="1"/>
      <c r="G654" s="1"/>
      <c r="H654" s="1"/>
      <c r="I654" s="1"/>
      <c r="J654" s="1"/>
      <c r="K654" s="1"/>
      <c r="L654" s="1"/>
      <c r="M654" s="1"/>
      <c r="N654" s="1"/>
      <c r="O654" s="268"/>
      <c r="P654" s="1"/>
      <c r="Q654" s="1"/>
      <c r="R654" s="1"/>
      <c r="S654" s="1"/>
      <c r="T654" s="1"/>
      <c r="U654" s="1"/>
      <c r="V654" s="1"/>
      <c r="W654" s="1"/>
      <c r="X654" s="1"/>
      <c r="Y654" s="1"/>
      <c r="Z654" s="1"/>
      <c r="AA654" s="1"/>
      <c r="AB654" s="1"/>
      <c r="AC654" s="1"/>
      <c r="AD654" s="1"/>
    </row>
    <row r="655" spans="1:30" ht="18.5">
      <c r="A655" s="1"/>
      <c r="B655" s="1"/>
      <c r="C655" s="1"/>
      <c r="D655" s="1"/>
      <c r="E655" s="1"/>
      <c r="F655" s="1"/>
      <c r="G655" s="1"/>
      <c r="H655" s="1"/>
      <c r="I655" s="1"/>
      <c r="J655" s="1"/>
      <c r="K655" s="1"/>
      <c r="L655" s="1"/>
      <c r="M655" s="1"/>
      <c r="N655" s="1"/>
      <c r="O655" s="268"/>
      <c r="P655" s="1"/>
      <c r="Q655" s="1"/>
      <c r="R655" s="1"/>
      <c r="S655" s="1"/>
      <c r="T655" s="1"/>
      <c r="U655" s="1"/>
      <c r="V655" s="1"/>
      <c r="W655" s="1"/>
      <c r="X655" s="1"/>
      <c r="Y655" s="1"/>
      <c r="Z655" s="1"/>
      <c r="AA655" s="1"/>
      <c r="AB655" s="1"/>
      <c r="AC655" s="1"/>
      <c r="AD655" s="1"/>
    </row>
    <row r="656" spans="1:30" ht="18.5">
      <c r="A656" s="1"/>
      <c r="B656" s="1"/>
      <c r="C656" s="1"/>
      <c r="D656" s="1"/>
      <c r="E656" s="1"/>
      <c r="F656" s="1"/>
      <c r="G656" s="1"/>
      <c r="H656" s="1"/>
      <c r="I656" s="1"/>
      <c r="J656" s="1"/>
      <c r="K656" s="1"/>
      <c r="L656" s="1"/>
      <c r="M656" s="1"/>
      <c r="N656" s="1"/>
      <c r="O656" s="268"/>
      <c r="P656" s="1"/>
      <c r="Q656" s="1"/>
      <c r="R656" s="1"/>
      <c r="S656" s="1"/>
      <c r="T656" s="1"/>
      <c r="U656" s="1"/>
      <c r="V656" s="1"/>
      <c r="W656" s="1"/>
      <c r="X656" s="1"/>
      <c r="Y656" s="1"/>
      <c r="Z656" s="1"/>
      <c r="AA656" s="1"/>
      <c r="AB656" s="1"/>
      <c r="AC656" s="1"/>
      <c r="AD656" s="1"/>
    </row>
    <row r="657" spans="1:30" ht="18.5">
      <c r="A657" s="1"/>
      <c r="B657" s="1"/>
      <c r="C657" s="1"/>
      <c r="D657" s="1"/>
      <c r="E657" s="1"/>
      <c r="F657" s="1"/>
      <c r="G657" s="1"/>
      <c r="H657" s="1"/>
      <c r="I657" s="1"/>
      <c r="J657" s="1"/>
      <c r="K657" s="1"/>
      <c r="L657" s="1"/>
      <c r="M657" s="1"/>
      <c r="N657" s="1"/>
      <c r="O657" s="268"/>
      <c r="P657" s="1"/>
      <c r="Q657" s="1"/>
      <c r="R657" s="1"/>
      <c r="S657" s="1"/>
      <c r="T657" s="1"/>
      <c r="U657" s="1"/>
      <c r="V657" s="1"/>
      <c r="W657" s="1"/>
      <c r="X657" s="1"/>
      <c r="Y657" s="1"/>
      <c r="Z657" s="1"/>
      <c r="AA657" s="1"/>
      <c r="AB657" s="1"/>
      <c r="AC657" s="1"/>
      <c r="AD657" s="1"/>
    </row>
    <row r="658" spans="1:30" ht="18.5">
      <c r="A658" s="1"/>
      <c r="B658" s="1"/>
      <c r="C658" s="1"/>
      <c r="D658" s="1"/>
      <c r="E658" s="1"/>
      <c r="F658" s="1"/>
      <c r="G658" s="1"/>
      <c r="H658" s="1"/>
      <c r="I658" s="1"/>
      <c r="J658" s="1"/>
      <c r="K658" s="1"/>
      <c r="L658" s="1"/>
      <c r="M658" s="1"/>
      <c r="N658" s="1"/>
      <c r="O658" s="268"/>
      <c r="P658" s="1"/>
      <c r="Q658" s="1"/>
      <c r="R658" s="1"/>
      <c r="S658" s="1"/>
      <c r="T658" s="1"/>
      <c r="U658" s="1"/>
      <c r="V658" s="1"/>
      <c r="W658" s="1"/>
      <c r="X658" s="1"/>
      <c r="Y658" s="1"/>
      <c r="Z658" s="1"/>
      <c r="AA658" s="1"/>
      <c r="AB658" s="1"/>
      <c r="AC658" s="1"/>
      <c r="AD658" s="1"/>
    </row>
    <row r="659" spans="1:30" ht="18.5">
      <c r="A659" s="1"/>
      <c r="B659" s="1"/>
      <c r="C659" s="1"/>
      <c r="D659" s="1"/>
      <c r="E659" s="1"/>
      <c r="F659" s="1"/>
      <c r="G659" s="1"/>
      <c r="H659" s="1"/>
      <c r="I659" s="1"/>
      <c r="J659" s="1"/>
      <c r="K659" s="1"/>
      <c r="L659" s="1"/>
      <c r="M659" s="1"/>
      <c r="N659" s="1"/>
      <c r="O659" s="268"/>
      <c r="P659" s="1"/>
      <c r="Q659" s="1"/>
      <c r="R659" s="1"/>
      <c r="S659" s="1"/>
      <c r="T659" s="1"/>
      <c r="U659" s="1"/>
      <c r="V659" s="1"/>
      <c r="W659" s="1"/>
      <c r="X659" s="1"/>
      <c r="Y659" s="1"/>
      <c r="Z659" s="1"/>
      <c r="AA659" s="1"/>
      <c r="AB659" s="1"/>
      <c r="AC659" s="1"/>
      <c r="AD659" s="1"/>
    </row>
    <row r="660" spans="1:30" ht="18.5">
      <c r="A660" s="1"/>
      <c r="B660" s="1"/>
      <c r="C660" s="1"/>
      <c r="D660" s="1"/>
      <c r="E660" s="1"/>
      <c r="F660" s="1"/>
      <c r="G660" s="1"/>
      <c r="H660" s="1"/>
      <c r="I660" s="1"/>
      <c r="J660" s="1"/>
      <c r="K660" s="1"/>
      <c r="L660" s="1"/>
      <c r="M660" s="1"/>
      <c r="N660" s="1"/>
      <c r="O660" s="268"/>
      <c r="P660" s="1"/>
      <c r="Q660" s="1"/>
      <c r="R660" s="1"/>
      <c r="S660" s="1"/>
      <c r="T660" s="1"/>
      <c r="U660" s="1"/>
      <c r="V660" s="1"/>
      <c r="W660" s="1"/>
      <c r="X660" s="1"/>
      <c r="Y660" s="1"/>
      <c r="Z660" s="1"/>
      <c r="AA660" s="1"/>
      <c r="AB660" s="1"/>
      <c r="AC660" s="1"/>
      <c r="AD660" s="1"/>
    </row>
    <row r="661" spans="1:30" ht="18.5">
      <c r="A661" s="1"/>
      <c r="B661" s="1"/>
      <c r="C661" s="1"/>
      <c r="D661" s="1"/>
      <c r="E661" s="1"/>
      <c r="F661" s="1"/>
      <c r="G661" s="1"/>
      <c r="H661" s="1"/>
      <c r="I661" s="1"/>
      <c r="J661" s="1"/>
      <c r="K661" s="1"/>
      <c r="L661" s="1"/>
      <c r="M661" s="1"/>
      <c r="N661" s="1"/>
      <c r="O661" s="268"/>
      <c r="P661" s="1"/>
      <c r="Q661" s="1"/>
      <c r="R661" s="1"/>
      <c r="S661" s="1"/>
      <c r="T661" s="1"/>
      <c r="U661" s="1"/>
      <c r="V661" s="1"/>
      <c r="W661" s="1"/>
      <c r="X661" s="1"/>
      <c r="Y661" s="1"/>
      <c r="Z661" s="1"/>
      <c r="AA661" s="1"/>
      <c r="AB661" s="1"/>
      <c r="AC661" s="1"/>
      <c r="AD661" s="1"/>
    </row>
    <row r="662" spans="1:30" ht="18.5">
      <c r="A662" s="1"/>
      <c r="B662" s="1"/>
      <c r="C662" s="1"/>
      <c r="D662" s="1"/>
      <c r="E662" s="1"/>
      <c r="F662" s="1"/>
      <c r="G662" s="1"/>
      <c r="H662" s="1"/>
      <c r="I662" s="1"/>
      <c r="J662" s="1"/>
      <c r="K662" s="1"/>
      <c r="L662" s="1"/>
      <c r="M662" s="1"/>
      <c r="N662" s="1"/>
      <c r="O662" s="268"/>
      <c r="P662" s="1"/>
      <c r="Q662" s="1"/>
      <c r="R662" s="1"/>
      <c r="S662" s="1"/>
      <c r="T662" s="1"/>
      <c r="U662" s="1"/>
      <c r="V662" s="1"/>
      <c r="W662" s="1"/>
      <c r="X662" s="1"/>
      <c r="Y662" s="1"/>
      <c r="Z662" s="1"/>
      <c r="AA662" s="1"/>
      <c r="AB662" s="1"/>
      <c r="AC662" s="1"/>
      <c r="AD662" s="1"/>
    </row>
    <row r="663" spans="1:30" ht="18.5">
      <c r="A663" s="1"/>
      <c r="B663" s="1"/>
      <c r="C663" s="1"/>
      <c r="D663" s="1"/>
      <c r="E663" s="1"/>
      <c r="F663" s="1"/>
      <c r="G663" s="1"/>
      <c r="H663" s="1"/>
      <c r="I663" s="1"/>
      <c r="J663" s="1"/>
      <c r="K663" s="1"/>
      <c r="L663" s="1"/>
      <c r="M663" s="1"/>
      <c r="N663" s="1"/>
      <c r="O663" s="268"/>
      <c r="P663" s="1"/>
      <c r="Q663" s="1"/>
      <c r="R663" s="1"/>
      <c r="S663" s="1"/>
      <c r="T663" s="1"/>
      <c r="U663" s="1"/>
      <c r="V663" s="1"/>
      <c r="W663" s="1"/>
      <c r="X663" s="1"/>
      <c r="Y663" s="1"/>
      <c r="Z663" s="1"/>
      <c r="AA663" s="1"/>
      <c r="AB663" s="1"/>
      <c r="AC663" s="1"/>
      <c r="AD663" s="1"/>
    </row>
    <row r="664" spans="1:30" ht="18.5">
      <c r="A664" s="1"/>
      <c r="B664" s="1"/>
      <c r="C664" s="1"/>
      <c r="D664" s="1"/>
      <c r="E664" s="1"/>
      <c r="F664" s="1"/>
      <c r="G664" s="1"/>
      <c r="H664" s="1"/>
      <c r="I664" s="1"/>
      <c r="J664" s="1"/>
      <c r="K664" s="1"/>
      <c r="L664" s="1"/>
      <c r="M664" s="1"/>
      <c r="N664" s="1"/>
      <c r="O664" s="268"/>
      <c r="P664" s="1"/>
      <c r="Q664" s="1"/>
      <c r="R664" s="1"/>
      <c r="S664" s="1"/>
      <c r="T664" s="1"/>
      <c r="U664" s="1"/>
      <c r="V664" s="1"/>
      <c r="W664" s="1"/>
      <c r="X664" s="1"/>
      <c r="Y664" s="1"/>
      <c r="Z664" s="1"/>
      <c r="AA664" s="1"/>
      <c r="AB664" s="1"/>
      <c r="AC664" s="1"/>
      <c r="AD664" s="1"/>
    </row>
    <row r="665" spans="1:30" ht="18.5">
      <c r="A665" s="1"/>
      <c r="B665" s="1"/>
      <c r="C665" s="1"/>
      <c r="D665" s="1"/>
      <c r="E665" s="1"/>
      <c r="F665" s="1"/>
      <c r="G665" s="1"/>
      <c r="H665" s="1"/>
      <c r="I665" s="1"/>
      <c r="J665" s="1"/>
      <c r="K665" s="1"/>
      <c r="L665" s="1"/>
      <c r="M665" s="1"/>
      <c r="N665" s="1"/>
      <c r="O665" s="268"/>
      <c r="P665" s="1"/>
      <c r="Q665" s="1"/>
      <c r="R665" s="1"/>
      <c r="S665" s="1"/>
      <c r="T665" s="1"/>
      <c r="U665" s="1"/>
      <c r="V665" s="1"/>
      <c r="W665" s="1"/>
      <c r="X665" s="1"/>
      <c r="Y665" s="1"/>
      <c r="Z665" s="1"/>
      <c r="AA665" s="1"/>
      <c r="AB665" s="1"/>
      <c r="AC665" s="1"/>
      <c r="AD665" s="1"/>
    </row>
    <row r="666" spans="1:30" ht="18.5">
      <c r="A666" s="1"/>
      <c r="B666" s="1"/>
      <c r="C666" s="1"/>
      <c r="D666" s="1"/>
      <c r="E666" s="1"/>
      <c r="F666" s="1"/>
      <c r="G666" s="1"/>
      <c r="H666" s="1"/>
      <c r="I666" s="1"/>
      <c r="J666" s="1"/>
      <c r="K666" s="1"/>
      <c r="L666" s="1"/>
      <c r="M666" s="1"/>
      <c r="N666" s="1"/>
      <c r="O666" s="268"/>
      <c r="P666" s="1"/>
      <c r="Q666" s="1"/>
      <c r="R666" s="1"/>
      <c r="S666" s="1"/>
      <c r="T666" s="1"/>
      <c r="U666" s="1"/>
      <c r="V666" s="1"/>
      <c r="W666" s="1"/>
      <c r="X666" s="1"/>
      <c r="Y666" s="1"/>
      <c r="Z666" s="1"/>
      <c r="AA666" s="1"/>
      <c r="AB666" s="1"/>
      <c r="AC666" s="1"/>
      <c r="AD666" s="1"/>
    </row>
    <row r="667" spans="1:30" ht="18.5">
      <c r="A667" s="1"/>
      <c r="B667" s="1"/>
      <c r="C667" s="1"/>
      <c r="D667" s="1"/>
      <c r="E667" s="1"/>
      <c r="F667" s="1"/>
      <c r="G667" s="1"/>
      <c r="H667" s="1"/>
      <c r="I667" s="1"/>
      <c r="J667" s="1"/>
      <c r="K667" s="1"/>
      <c r="L667" s="1"/>
      <c r="M667" s="1"/>
      <c r="N667" s="1"/>
      <c r="O667" s="268"/>
      <c r="P667" s="1"/>
      <c r="Q667" s="1"/>
      <c r="R667" s="1"/>
      <c r="S667" s="1"/>
      <c r="T667" s="1"/>
      <c r="U667" s="1"/>
      <c r="V667" s="1"/>
      <c r="W667" s="1"/>
      <c r="X667" s="1"/>
      <c r="Y667" s="1"/>
      <c r="Z667" s="1"/>
      <c r="AA667" s="1"/>
      <c r="AB667" s="1"/>
      <c r="AC667" s="1"/>
      <c r="AD667" s="1"/>
    </row>
    <row r="668" spans="1:30" ht="18.5">
      <c r="A668" s="1"/>
      <c r="B668" s="1"/>
      <c r="C668" s="1"/>
      <c r="D668" s="1"/>
      <c r="E668" s="1"/>
      <c r="F668" s="1"/>
      <c r="G668" s="1"/>
      <c r="H668" s="1"/>
      <c r="I668" s="1"/>
      <c r="J668" s="1"/>
      <c r="K668" s="1"/>
      <c r="L668" s="1"/>
      <c r="M668" s="1"/>
      <c r="N668" s="1"/>
      <c r="O668" s="268"/>
      <c r="P668" s="1"/>
      <c r="Q668" s="1"/>
      <c r="R668" s="1"/>
      <c r="S668" s="1"/>
      <c r="T668" s="1"/>
      <c r="U668" s="1"/>
      <c r="V668" s="1"/>
      <c r="W668" s="1"/>
      <c r="X668" s="1"/>
      <c r="Y668" s="1"/>
      <c r="Z668" s="1"/>
      <c r="AA668" s="1"/>
      <c r="AB668" s="1"/>
      <c r="AC668" s="1"/>
      <c r="AD668" s="1"/>
    </row>
    <row r="669" spans="1:30" ht="18.5">
      <c r="A669" s="1"/>
      <c r="B669" s="1"/>
      <c r="C669" s="1"/>
      <c r="D669" s="1"/>
      <c r="E669" s="1"/>
      <c r="F669" s="1"/>
      <c r="G669" s="1"/>
      <c r="H669" s="1"/>
      <c r="I669" s="1"/>
      <c r="J669" s="1"/>
      <c r="K669" s="1"/>
      <c r="L669" s="1"/>
      <c r="M669" s="1"/>
      <c r="N669" s="1"/>
      <c r="O669" s="268"/>
      <c r="P669" s="1"/>
      <c r="Q669" s="1"/>
      <c r="R669" s="1"/>
      <c r="S669" s="1"/>
      <c r="T669" s="1"/>
      <c r="U669" s="1"/>
      <c r="V669" s="1"/>
      <c r="W669" s="1"/>
      <c r="X669" s="1"/>
      <c r="Y669" s="1"/>
      <c r="Z669" s="1"/>
      <c r="AA669" s="1"/>
      <c r="AB669" s="1"/>
      <c r="AC669" s="1"/>
      <c r="AD669" s="1"/>
    </row>
    <row r="670" spans="1:30" ht="18.5">
      <c r="A670" s="1"/>
      <c r="B670" s="1"/>
      <c r="C670" s="1"/>
      <c r="D670" s="1"/>
      <c r="E670" s="1"/>
      <c r="F670" s="1"/>
      <c r="G670" s="1"/>
      <c r="H670" s="1"/>
      <c r="I670" s="1"/>
      <c r="J670" s="1"/>
      <c r="K670" s="1"/>
      <c r="L670" s="1"/>
      <c r="M670" s="1"/>
      <c r="N670" s="1"/>
      <c r="O670" s="268"/>
      <c r="P670" s="1"/>
      <c r="Q670" s="1"/>
      <c r="R670" s="1"/>
      <c r="S670" s="1"/>
      <c r="T670" s="1"/>
      <c r="U670" s="1"/>
      <c r="V670" s="1"/>
      <c r="W670" s="1"/>
      <c r="X670" s="1"/>
      <c r="Y670" s="1"/>
      <c r="Z670" s="1"/>
      <c r="AA670" s="1"/>
      <c r="AB670" s="1"/>
      <c r="AC670" s="1"/>
      <c r="AD670" s="1"/>
    </row>
    <row r="671" spans="1:30" ht="18.5">
      <c r="A671" s="1"/>
      <c r="B671" s="1"/>
      <c r="C671" s="1"/>
      <c r="D671" s="1"/>
      <c r="E671" s="1"/>
      <c r="F671" s="1"/>
      <c r="G671" s="1"/>
      <c r="H671" s="1"/>
      <c r="I671" s="1"/>
      <c r="J671" s="1"/>
      <c r="K671" s="1"/>
      <c r="L671" s="1"/>
      <c r="M671" s="1"/>
      <c r="N671" s="1"/>
      <c r="O671" s="268"/>
      <c r="P671" s="1"/>
      <c r="Q671" s="1"/>
      <c r="R671" s="1"/>
      <c r="S671" s="1"/>
      <c r="T671" s="1"/>
      <c r="U671" s="1"/>
      <c r="V671" s="1"/>
      <c r="W671" s="1"/>
      <c r="X671" s="1"/>
      <c r="Y671" s="1"/>
      <c r="Z671" s="1"/>
      <c r="AA671" s="1"/>
      <c r="AB671" s="1"/>
      <c r="AC671" s="1"/>
      <c r="AD671" s="1"/>
    </row>
    <row r="672" spans="1:30" ht="18.5">
      <c r="A672" s="1"/>
      <c r="B672" s="1"/>
      <c r="C672" s="1"/>
      <c r="D672" s="1"/>
      <c r="E672" s="1"/>
      <c r="F672" s="1"/>
      <c r="G672" s="1"/>
      <c r="H672" s="1"/>
      <c r="I672" s="1"/>
      <c r="J672" s="1"/>
      <c r="K672" s="1"/>
      <c r="L672" s="1"/>
      <c r="M672" s="1"/>
      <c r="N672" s="1"/>
      <c r="O672" s="268"/>
      <c r="P672" s="1"/>
      <c r="Q672" s="1"/>
      <c r="R672" s="1"/>
      <c r="S672" s="1"/>
      <c r="T672" s="1"/>
      <c r="U672" s="1"/>
      <c r="V672" s="1"/>
      <c r="W672" s="1"/>
      <c r="X672" s="1"/>
      <c r="Y672" s="1"/>
      <c r="Z672" s="1"/>
      <c r="AA672" s="1"/>
      <c r="AB672" s="1"/>
      <c r="AC672" s="1"/>
      <c r="AD672" s="1"/>
    </row>
    <row r="673" spans="1:30" ht="18.5">
      <c r="A673" s="1"/>
      <c r="B673" s="1"/>
      <c r="C673" s="1"/>
      <c r="D673" s="1"/>
      <c r="E673" s="1"/>
      <c r="F673" s="1"/>
      <c r="G673" s="1"/>
      <c r="H673" s="1"/>
      <c r="I673" s="1"/>
      <c r="J673" s="1"/>
      <c r="K673" s="1"/>
      <c r="L673" s="1"/>
      <c r="M673" s="1"/>
      <c r="N673" s="1"/>
      <c r="O673" s="268"/>
      <c r="P673" s="1"/>
      <c r="Q673" s="1"/>
      <c r="R673" s="1"/>
      <c r="S673" s="1"/>
      <c r="T673" s="1"/>
      <c r="U673" s="1"/>
      <c r="V673" s="1"/>
      <c r="W673" s="1"/>
      <c r="X673" s="1"/>
      <c r="Y673" s="1"/>
      <c r="Z673" s="1"/>
      <c r="AA673" s="1"/>
      <c r="AB673" s="1"/>
      <c r="AC673" s="1"/>
      <c r="AD673" s="1"/>
    </row>
    <row r="674" spans="1:30" ht="18.5">
      <c r="A674" s="1"/>
      <c r="B674" s="1"/>
      <c r="C674" s="1"/>
      <c r="D674" s="1"/>
      <c r="E674" s="1"/>
      <c r="F674" s="1"/>
      <c r="G674" s="1"/>
      <c r="H674" s="1"/>
      <c r="I674" s="1"/>
      <c r="J674" s="1"/>
      <c r="K674" s="1"/>
      <c r="L674" s="1"/>
      <c r="M674" s="1"/>
      <c r="N674" s="1"/>
      <c r="O674" s="268"/>
      <c r="P674" s="1"/>
      <c r="Q674" s="1"/>
      <c r="R674" s="1"/>
      <c r="S674" s="1"/>
      <c r="T674" s="1"/>
      <c r="U674" s="1"/>
      <c r="V674" s="1"/>
      <c r="W674" s="1"/>
      <c r="X674" s="1"/>
      <c r="Y674" s="1"/>
      <c r="Z674" s="1"/>
      <c r="AA674" s="1"/>
      <c r="AB674" s="1"/>
      <c r="AC674" s="1"/>
      <c r="AD674" s="1"/>
    </row>
    <row r="675" spans="1:30" ht="18.5">
      <c r="A675" s="1"/>
      <c r="B675" s="1"/>
      <c r="C675" s="1"/>
      <c r="D675" s="1"/>
      <c r="E675" s="1"/>
      <c r="F675" s="1"/>
      <c r="G675" s="1"/>
      <c r="H675" s="1"/>
      <c r="I675" s="1"/>
      <c r="J675" s="1"/>
      <c r="K675" s="1"/>
      <c r="L675" s="1"/>
      <c r="M675" s="1"/>
      <c r="N675" s="1"/>
      <c r="O675" s="268"/>
      <c r="P675" s="1"/>
      <c r="Q675" s="1"/>
      <c r="R675" s="1"/>
      <c r="S675" s="1"/>
      <c r="T675" s="1"/>
      <c r="U675" s="1"/>
      <c r="V675" s="1"/>
      <c r="W675" s="1"/>
      <c r="X675" s="1"/>
      <c r="Y675" s="1"/>
      <c r="Z675" s="1"/>
      <c r="AA675" s="1"/>
      <c r="AB675" s="1"/>
      <c r="AC675" s="1"/>
      <c r="AD675" s="1"/>
    </row>
    <row r="676" spans="1:30" ht="18.5">
      <c r="A676" s="1"/>
      <c r="B676" s="1"/>
      <c r="C676" s="1"/>
      <c r="D676" s="1"/>
      <c r="E676" s="1"/>
      <c r="F676" s="1"/>
      <c r="G676" s="1"/>
      <c r="H676" s="1"/>
      <c r="I676" s="1"/>
      <c r="J676" s="1"/>
      <c r="K676" s="1"/>
      <c r="L676" s="1"/>
      <c r="M676" s="1"/>
      <c r="N676" s="1"/>
      <c r="O676" s="268"/>
      <c r="P676" s="1"/>
      <c r="Q676" s="1"/>
      <c r="R676" s="1"/>
      <c r="S676" s="1"/>
      <c r="T676" s="1"/>
      <c r="U676" s="1"/>
      <c r="V676" s="1"/>
      <c r="W676" s="1"/>
      <c r="X676" s="1"/>
      <c r="Y676" s="1"/>
      <c r="Z676" s="1"/>
      <c r="AA676" s="1"/>
      <c r="AB676" s="1"/>
      <c r="AC676" s="1"/>
      <c r="AD676" s="1"/>
    </row>
    <row r="677" spans="1:30" ht="18.5">
      <c r="A677" s="1"/>
      <c r="B677" s="1"/>
      <c r="C677" s="1"/>
      <c r="D677" s="1"/>
      <c r="E677" s="1"/>
      <c r="F677" s="1"/>
      <c r="G677" s="1"/>
      <c r="H677" s="1"/>
      <c r="I677" s="1"/>
      <c r="J677" s="1"/>
      <c r="K677" s="1"/>
      <c r="L677" s="1"/>
      <c r="M677" s="1"/>
      <c r="N677" s="1"/>
      <c r="O677" s="268"/>
      <c r="P677" s="1"/>
      <c r="Q677" s="1"/>
      <c r="R677" s="1"/>
      <c r="S677" s="1"/>
      <c r="T677" s="1"/>
      <c r="U677" s="1"/>
      <c r="V677" s="1"/>
      <c r="W677" s="1"/>
      <c r="X677" s="1"/>
      <c r="Y677" s="1"/>
      <c r="Z677" s="1"/>
      <c r="AA677" s="1"/>
      <c r="AB677" s="1"/>
      <c r="AC677" s="1"/>
      <c r="AD677" s="1"/>
    </row>
    <row r="678" spans="1:30" ht="18.5">
      <c r="A678" s="1"/>
      <c r="B678" s="1"/>
      <c r="C678" s="1"/>
      <c r="D678" s="1"/>
      <c r="E678" s="1"/>
      <c r="F678" s="1"/>
      <c r="G678" s="1"/>
      <c r="H678" s="1"/>
      <c r="I678" s="1"/>
      <c r="J678" s="1"/>
      <c r="K678" s="1"/>
      <c r="L678" s="1"/>
      <c r="M678" s="1"/>
      <c r="N678" s="1"/>
      <c r="O678" s="268"/>
      <c r="P678" s="1"/>
      <c r="Q678" s="1"/>
      <c r="R678" s="1"/>
      <c r="S678" s="1"/>
      <c r="T678" s="1"/>
      <c r="U678" s="1"/>
      <c r="V678" s="1"/>
      <c r="W678" s="1"/>
      <c r="X678" s="1"/>
      <c r="Y678" s="1"/>
      <c r="Z678" s="1"/>
      <c r="AA678" s="1"/>
      <c r="AB678" s="1"/>
      <c r="AC678" s="1"/>
      <c r="AD678" s="1"/>
    </row>
    <row r="679" spans="1:30" ht="18.5">
      <c r="A679" s="1"/>
      <c r="B679" s="1"/>
      <c r="C679" s="1"/>
      <c r="D679" s="1"/>
      <c r="E679" s="1"/>
      <c r="F679" s="1"/>
      <c r="G679" s="1"/>
      <c r="H679" s="1"/>
      <c r="I679" s="1"/>
      <c r="J679" s="1"/>
      <c r="K679" s="1"/>
      <c r="L679" s="1"/>
      <c r="M679" s="1"/>
      <c r="N679" s="1"/>
      <c r="O679" s="268"/>
      <c r="P679" s="1"/>
      <c r="Q679" s="1"/>
      <c r="R679" s="1"/>
      <c r="S679" s="1"/>
      <c r="T679" s="1"/>
      <c r="U679" s="1"/>
      <c r="V679" s="1"/>
      <c r="W679" s="1"/>
      <c r="X679" s="1"/>
      <c r="Y679" s="1"/>
      <c r="Z679" s="1"/>
      <c r="AA679" s="1"/>
      <c r="AB679" s="1"/>
      <c r="AC679" s="1"/>
      <c r="AD679" s="1"/>
    </row>
    <row r="680" spans="1:30" ht="18.5">
      <c r="A680" s="1"/>
      <c r="B680" s="1"/>
      <c r="C680" s="1"/>
      <c r="D680" s="1"/>
      <c r="E680" s="1"/>
      <c r="F680" s="1"/>
      <c r="G680" s="1"/>
      <c r="H680" s="1"/>
      <c r="I680" s="1"/>
      <c r="J680" s="1"/>
      <c r="K680" s="1"/>
      <c r="L680" s="1"/>
      <c r="M680" s="1"/>
      <c r="N680" s="1"/>
      <c r="O680" s="268"/>
      <c r="P680" s="1"/>
      <c r="Q680" s="1"/>
      <c r="R680" s="1"/>
      <c r="S680" s="1"/>
      <c r="T680" s="1"/>
      <c r="U680" s="1"/>
      <c r="V680" s="1"/>
      <c r="W680" s="1"/>
      <c r="X680" s="1"/>
      <c r="Y680" s="1"/>
      <c r="Z680" s="1"/>
      <c r="AA680" s="1"/>
      <c r="AB680" s="1"/>
      <c r="AC680" s="1"/>
      <c r="AD680" s="1"/>
    </row>
    <row r="681" spans="1:30" ht="18.5">
      <c r="A681" s="1"/>
      <c r="B681" s="1"/>
      <c r="C681" s="1"/>
      <c r="D681" s="1"/>
      <c r="E681" s="1"/>
      <c r="F681" s="1"/>
      <c r="G681" s="1"/>
      <c r="H681" s="1"/>
      <c r="I681" s="1"/>
      <c r="J681" s="1"/>
      <c r="K681" s="1"/>
      <c r="L681" s="1"/>
      <c r="M681" s="1"/>
      <c r="N681" s="1"/>
      <c r="O681" s="268"/>
      <c r="P681" s="1"/>
      <c r="Q681" s="1"/>
      <c r="R681" s="1"/>
      <c r="S681" s="1"/>
      <c r="T681" s="1"/>
      <c r="U681" s="1"/>
      <c r="V681" s="1"/>
      <c r="W681" s="1"/>
      <c r="X681" s="1"/>
      <c r="Y681" s="1"/>
      <c r="Z681" s="1"/>
      <c r="AA681" s="1"/>
      <c r="AB681" s="1"/>
      <c r="AC681" s="1"/>
      <c r="AD681" s="1"/>
    </row>
    <row r="682" spans="1:30" ht="18.5">
      <c r="A682" s="1"/>
      <c r="B682" s="1"/>
      <c r="C682" s="1"/>
      <c r="D682" s="1"/>
      <c r="E682" s="1"/>
      <c r="F682" s="1"/>
      <c r="G682" s="1"/>
      <c r="H682" s="1"/>
      <c r="I682" s="1"/>
      <c r="J682" s="1"/>
      <c r="K682" s="1"/>
      <c r="L682" s="1"/>
      <c r="M682" s="1"/>
      <c r="N682" s="1"/>
      <c r="O682" s="268"/>
      <c r="P682" s="1"/>
      <c r="Q682" s="1"/>
      <c r="R682" s="1"/>
      <c r="S682" s="1"/>
      <c r="T682" s="1"/>
      <c r="U682" s="1"/>
      <c r="V682" s="1"/>
      <c r="W682" s="1"/>
      <c r="X682" s="1"/>
      <c r="Y682" s="1"/>
      <c r="Z682" s="1"/>
      <c r="AA682" s="1"/>
      <c r="AB682" s="1"/>
      <c r="AC682" s="1"/>
      <c r="AD682" s="1"/>
    </row>
    <row r="683" spans="1:30" ht="18.5">
      <c r="A683" s="1"/>
      <c r="B683" s="1"/>
      <c r="C683" s="1"/>
      <c r="D683" s="1"/>
      <c r="E683" s="1"/>
      <c r="F683" s="1"/>
      <c r="G683" s="1"/>
      <c r="H683" s="1"/>
      <c r="I683" s="1"/>
      <c r="J683" s="1"/>
      <c r="K683" s="1"/>
      <c r="L683" s="1"/>
      <c r="M683" s="1"/>
      <c r="N683" s="1"/>
      <c r="O683" s="268"/>
      <c r="P683" s="1"/>
      <c r="Q683" s="1"/>
      <c r="R683" s="1"/>
      <c r="S683" s="1"/>
      <c r="T683" s="1"/>
      <c r="U683" s="1"/>
      <c r="V683" s="1"/>
      <c r="W683" s="1"/>
      <c r="X683" s="1"/>
      <c r="Y683" s="1"/>
      <c r="Z683" s="1"/>
      <c r="AA683" s="1"/>
      <c r="AB683" s="1"/>
      <c r="AC683" s="1"/>
      <c r="AD683" s="1"/>
    </row>
    <row r="684" spans="1:30" ht="18.5">
      <c r="A684" s="1"/>
      <c r="B684" s="1"/>
      <c r="C684" s="1"/>
      <c r="D684" s="1"/>
      <c r="E684" s="1"/>
      <c r="F684" s="1"/>
      <c r="G684" s="1"/>
      <c r="H684" s="1"/>
      <c r="I684" s="1"/>
      <c r="J684" s="1"/>
      <c r="K684" s="1"/>
      <c r="L684" s="1"/>
      <c r="M684" s="1"/>
      <c r="N684" s="1"/>
      <c r="O684" s="268"/>
      <c r="P684" s="1"/>
      <c r="Q684" s="1"/>
      <c r="R684" s="1"/>
      <c r="S684" s="1"/>
      <c r="T684" s="1"/>
      <c r="U684" s="1"/>
      <c r="V684" s="1"/>
      <c r="W684" s="1"/>
      <c r="X684" s="1"/>
      <c r="Y684" s="1"/>
      <c r="Z684" s="1"/>
      <c r="AA684" s="1"/>
      <c r="AB684" s="1"/>
      <c r="AC684" s="1"/>
      <c r="AD684" s="1"/>
    </row>
    <row r="685" spans="1:30" ht="18.5">
      <c r="A685" s="1"/>
      <c r="B685" s="1"/>
      <c r="C685" s="1"/>
      <c r="D685" s="1"/>
      <c r="E685" s="1"/>
      <c r="F685" s="1"/>
      <c r="G685" s="1"/>
      <c r="H685" s="1"/>
      <c r="I685" s="1"/>
      <c r="J685" s="1"/>
      <c r="K685" s="1"/>
      <c r="L685" s="1"/>
      <c r="M685" s="1"/>
      <c r="N685" s="1"/>
      <c r="O685" s="268"/>
      <c r="P685" s="1"/>
      <c r="Q685" s="1"/>
      <c r="R685" s="1"/>
      <c r="S685" s="1"/>
      <c r="T685" s="1"/>
      <c r="U685" s="1"/>
      <c r="V685" s="1"/>
      <c r="W685" s="1"/>
      <c r="X685" s="1"/>
      <c r="Y685" s="1"/>
      <c r="Z685" s="1"/>
      <c r="AA685" s="1"/>
      <c r="AB685" s="1"/>
      <c r="AC685" s="1"/>
      <c r="AD685" s="1"/>
    </row>
    <row r="686" spans="1:30" ht="18.5">
      <c r="A686" s="1"/>
      <c r="B686" s="1"/>
      <c r="C686" s="1"/>
      <c r="D686" s="1"/>
      <c r="E686" s="1"/>
      <c r="F686" s="1"/>
      <c r="G686" s="1"/>
      <c r="H686" s="1"/>
      <c r="I686" s="1"/>
      <c r="J686" s="1"/>
      <c r="K686" s="1"/>
      <c r="L686" s="1"/>
      <c r="M686" s="1"/>
      <c r="N686" s="1"/>
      <c r="O686" s="268"/>
      <c r="P686" s="1"/>
      <c r="Q686" s="1"/>
      <c r="R686" s="1"/>
      <c r="S686" s="1"/>
      <c r="T686" s="1"/>
      <c r="U686" s="1"/>
      <c r="V686" s="1"/>
      <c r="W686" s="1"/>
      <c r="X686" s="1"/>
      <c r="Y686" s="1"/>
      <c r="Z686" s="1"/>
      <c r="AA686" s="1"/>
      <c r="AB686" s="1"/>
      <c r="AC686" s="1"/>
      <c r="AD686" s="1"/>
    </row>
    <row r="687" spans="1:30" ht="18.5">
      <c r="A687" s="1"/>
      <c r="B687" s="1"/>
      <c r="C687" s="1"/>
      <c r="D687" s="1"/>
      <c r="E687" s="1"/>
      <c r="F687" s="1"/>
      <c r="G687" s="1"/>
      <c r="H687" s="1"/>
      <c r="I687" s="1"/>
      <c r="J687" s="1"/>
      <c r="K687" s="1"/>
      <c r="L687" s="1"/>
      <c r="M687" s="1"/>
      <c r="N687" s="1"/>
      <c r="O687" s="268"/>
      <c r="P687" s="1"/>
      <c r="Q687" s="1"/>
      <c r="R687" s="1"/>
      <c r="S687" s="1"/>
      <c r="T687" s="1"/>
      <c r="U687" s="1"/>
      <c r="V687" s="1"/>
      <c r="W687" s="1"/>
      <c r="X687" s="1"/>
      <c r="Y687" s="1"/>
      <c r="Z687" s="1"/>
      <c r="AA687" s="1"/>
      <c r="AB687" s="1"/>
      <c r="AC687" s="1"/>
      <c r="AD687" s="1"/>
    </row>
    <row r="688" spans="1:30" ht="18.5">
      <c r="A688" s="1"/>
      <c r="B688" s="1"/>
      <c r="C688" s="1"/>
      <c r="D688" s="1"/>
      <c r="E688" s="1"/>
      <c r="F688" s="1"/>
      <c r="G688" s="1"/>
      <c r="H688" s="1"/>
      <c r="I688" s="1"/>
      <c r="J688" s="1"/>
      <c r="K688" s="1"/>
      <c r="L688" s="1"/>
      <c r="M688" s="1"/>
      <c r="N688" s="1"/>
      <c r="O688" s="268"/>
      <c r="P688" s="1"/>
      <c r="Q688" s="1"/>
      <c r="R688" s="1"/>
      <c r="S688" s="1"/>
      <c r="T688" s="1"/>
      <c r="U688" s="1"/>
      <c r="V688" s="1"/>
      <c r="W688" s="1"/>
      <c r="X688" s="1"/>
      <c r="Y688" s="1"/>
      <c r="Z688" s="1"/>
      <c r="AA688" s="1"/>
      <c r="AB688" s="1"/>
      <c r="AC688" s="1"/>
      <c r="AD688" s="1"/>
    </row>
    <row r="689" spans="1:30" ht="18.5">
      <c r="A689" s="1"/>
      <c r="B689" s="1"/>
      <c r="C689" s="1"/>
      <c r="D689" s="1"/>
      <c r="E689" s="1"/>
      <c r="F689" s="1"/>
      <c r="G689" s="1"/>
      <c r="H689" s="1"/>
      <c r="I689" s="1"/>
      <c r="J689" s="1"/>
      <c r="K689" s="1"/>
      <c r="L689" s="1"/>
      <c r="M689" s="1"/>
      <c r="N689" s="1"/>
      <c r="O689" s="268"/>
      <c r="P689" s="1"/>
      <c r="Q689" s="1"/>
      <c r="R689" s="1"/>
      <c r="S689" s="1"/>
      <c r="T689" s="1"/>
      <c r="U689" s="1"/>
      <c r="V689" s="1"/>
      <c r="W689" s="1"/>
      <c r="X689" s="1"/>
      <c r="Y689" s="1"/>
      <c r="Z689" s="1"/>
      <c r="AA689" s="1"/>
      <c r="AB689" s="1"/>
      <c r="AC689" s="1"/>
      <c r="AD689" s="1"/>
    </row>
    <row r="690" spans="1:30" ht="18.5">
      <c r="A690" s="1"/>
      <c r="B690" s="1"/>
      <c r="C690" s="1"/>
      <c r="D690" s="1"/>
      <c r="E690" s="1"/>
      <c r="F690" s="1"/>
      <c r="G690" s="1"/>
      <c r="H690" s="1"/>
      <c r="I690" s="1"/>
      <c r="J690" s="1"/>
      <c r="K690" s="1"/>
      <c r="L690" s="1"/>
      <c r="M690" s="1"/>
      <c r="N690" s="1"/>
      <c r="O690" s="268"/>
      <c r="P690" s="1"/>
      <c r="Q690" s="1"/>
      <c r="R690" s="1"/>
      <c r="S690" s="1"/>
      <c r="T690" s="1"/>
      <c r="U690" s="1"/>
      <c r="V690" s="1"/>
      <c r="W690" s="1"/>
      <c r="X690" s="1"/>
      <c r="Y690" s="1"/>
      <c r="Z690" s="1"/>
      <c r="AA690" s="1"/>
      <c r="AB690" s="1"/>
      <c r="AC690" s="1"/>
      <c r="AD690" s="1"/>
    </row>
    <row r="691" spans="1:30" ht="18.5">
      <c r="A691" s="1"/>
      <c r="B691" s="1"/>
      <c r="C691" s="1"/>
      <c r="D691" s="1"/>
      <c r="E691" s="1"/>
      <c r="F691" s="1"/>
      <c r="G691" s="1"/>
      <c r="H691" s="1"/>
      <c r="I691" s="1"/>
      <c r="J691" s="1"/>
      <c r="K691" s="1"/>
      <c r="L691" s="1"/>
      <c r="M691" s="1"/>
      <c r="N691" s="1"/>
      <c r="O691" s="268"/>
      <c r="P691" s="1"/>
      <c r="Q691" s="1"/>
      <c r="R691" s="1"/>
      <c r="S691" s="1"/>
      <c r="T691" s="1"/>
      <c r="U691" s="1"/>
      <c r="V691" s="1"/>
      <c r="W691" s="1"/>
      <c r="X691" s="1"/>
      <c r="Y691" s="1"/>
      <c r="Z691" s="1"/>
      <c r="AA691" s="1"/>
      <c r="AB691" s="1"/>
      <c r="AC691" s="1"/>
      <c r="AD691" s="1"/>
    </row>
    <row r="692" spans="1:30" ht="18.5">
      <c r="A692" s="1"/>
      <c r="B692" s="1"/>
      <c r="C692" s="1"/>
      <c r="D692" s="1"/>
      <c r="E692" s="1"/>
      <c r="F692" s="1"/>
      <c r="G692" s="1"/>
      <c r="H692" s="1"/>
      <c r="I692" s="1"/>
      <c r="J692" s="1"/>
      <c r="K692" s="1"/>
      <c r="L692" s="1"/>
      <c r="M692" s="1"/>
      <c r="N692" s="1"/>
      <c r="O692" s="268"/>
      <c r="P692" s="1"/>
      <c r="Q692" s="1"/>
      <c r="R692" s="1"/>
      <c r="S692" s="1"/>
      <c r="T692" s="1"/>
      <c r="U692" s="1"/>
      <c r="V692" s="1"/>
      <c r="W692" s="1"/>
      <c r="X692" s="1"/>
      <c r="Y692" s="1"/>
      <c r="Z692" s="1"/>
      <c r="AA692" s="1"/>
      <c r="AB692" s="1"/>
      <c r="AC692" s="1"/>
      <c r="AD692" s="1"/>
    </row>
    <row r="693" spans="1:30" ht="18.5">
      <c r="A693" s="1"/>
      <c r="B693" s="1"/>
      <c r="C693" s="1"/>
      <c r="D693" s="1"/>
      <c r="E693" s="1"/>
      <c r="F693" s="1"/>
      <c r="G693" s="1"/>
      <c r="H693" s="1"/>
      <c r="I693" s="1"/>
      <c r="J693" s="1"/>
      <c r="K693" s="1"/>
      <c r="L693" s="1"/>
      <c r="M693" s="1"/>
      <c r="N693" s="1"/>
      <c r="O693" s="268"/>
      <c r="P693" s="1"/>
      <c r="Q693" s="1"/>
      <c r="R693" s="1"/>
      <c r="S693" s="1"/>
      <c r="T693" s="1"/>
      <c r="U693" s="1"/>
      <c r="V693" s="1"/>
      <c r="W693" s="1"/>
      <c r="X693" s="1"/>
      <c r="Y693" s="1"/>
      <c r="Z693" s="1"/>
      <c r="AA693" s="1"/>
      <c r="AB693" s="1"/>
      <c r="AC693" s="1"/>
      <c r="AD693" s="1"/>
    </row>
    <row r="694" spans="1:30" ht="18.5">
      <c r="A694" s="1"/>
      <c r="B694" s="1"/>
      <c r="C694" s="1"/>
      <c r="D694" s="1"/>
      <c r="E694" s="1"/>
      <c r="F694" s="1"/>
      <c r="G694" s="1"/>
      <c r="H694" s="1"/>
      <c r="I694" s="1"/>
      <c r="J694" s="1"/>
      <c r="K694" s="1"/>
      <c r="L694" s="1"/>
      <c r="M694" s="1"/>
      <c r="N694" s="1"/>
      <c r="O694" s="268"/>
      <c r="P694" s="1"/>
      <c r="Q694" s="1"/>
      <c r="R694" s="1"/>
      <c r="S694" s="1"/>
      <c r="T694" s="1"/>
      <c r="U694" s="1"/>
      <c r="V694" s="1"/>
      <c r="W694" s="1"/>
      <c r="X694" s="1"/>
      <c r="Y694" s="1"/>
      <c r="Z694" s="1"/>
      <c r="AA694" s="1"/>
      <c r="AB694" s="1"/>
      <c r="AC694" s="1"/>
      <c r="AD694" s="1"/>
    </row>
    <row r="695" spans="1:30" ht="18.5">
      <c r="A695" s="1"/>
      <c r="B695" s="1"/>
      <c r="C695" s="1"/>
      <c r="D695" s="1"/>
      <c r="E695" s="1"/>
      <c r="F695" s="1"/>
      <c r="G695" s="1"/>
      <c r="H695" s="1"/>
      <c r="I695" s="1"/>
      <c r="J695" s="1"/>
      <c r="K695" s="1"/>
      <c r="L695" s="1"/>
      <c r="M695" s="1"/>
      <c r="N695" s="1"/>
      <c r="O695" s="268"/>
      <c r="P695" s="1"/>
      <c r="Q695" s="1"/>
      <c r="R695" s="1"/>
      <c r="S695" s="1"/>
      <c r="T695" s="1"/>
      <c r="U695" s="1"/>
      <c r="V695" s="1"/>
      <c r="W695" s="1"/>
      <c r="X695" s="1"/>
      <c r="Y695" s="1"/>
      <c r="Z695" s="1"/>
      <c r="AA695" s="1"/>
      <c r="AB695" s="1"/>
      <c r="AC695" s="1"/>
      <c r="AD695" s="1"/>
    </row>
    <row r="696" spans="1:30" ht="18.5">
      <c r="A696" s="1"/>
      <c r="B696" s="1"/>
      <c r="C696" s="1"/>
      <c r="D696" s="1"/>
      <c r="E696" s="1"/>
      <c r="F696" s="1"/>
      <c r="G696" s="1"/>
      <c r="H696" s="1"/>
      <c r="I696" s="1"/>
      <c r="J696" s="1"/>
      <c r="K696" s="1"/>
      <c r="L696" s="1"/>
      <c r="M696" s="1"/>
      <c r="N696" s="1"/>
      <c r="O696" s="268"/>
      <c r="P696" s="1"/>
      <c r="Q696" s="1"/>
      <c r="R696" s="1"/>
      <c r="S696" s="1"/>
      <c r="T696" s="1"/>
      <c r="U696" s="1"/>
      <c r="V696" s="1"/>
      <c r="W696" s="1"/>
      <c r="X696" s="1"/>
      <c r="Y696" s="1"/>
      <c r="Z696" s="1"/>
      <c r="AA696" s="1"/>
      <c r="AB696" s="1"/>
      <c r="AC696" s="1"/>
      <c r="AD696" s="1"/>
    </row>
    <row r="697" spans="1:30" ht="18.5">
      <c r="A697" s="1"/>
      <c r="B697" s="1"/>
      <c r="C697" s="1"/>
      <c r="D697" s="1"/>
      <c r="E697" s="1"/>
      <c r="F697" s="1"/>
      <c r="G697" s="1"/>
      <c r="H697" s="1"/>
      <c r="I697" s="1"/>
      <c r="J697" s="1"/>
      <c r="K697" s="1"/>
      <c r="L697" s="1"/>
      <c r="M697" s="1"/>
      <c r="N697" s="1"/>
      <c r="O697" s="268"/>
      <c r="P697" s="1"/>
      <c r="Q697" s="1"/>
      <c r="R697" s="1"/>
      <c r="S697" s="1"/>
      <c r="T697" s="1"/>
      <c r="U697" s="1"/>
      <c r="V697" s="1"/>
      <c r="W697" s="1"/>
      <c r="X697" s="1"/>
      <c r="Y697" s="1"/>
      <c r="Z697" s="1"/>
      <c r="AA697" s="1"/>
      <c r="AB697" s="1"/>
      <c r="AC697" s="1"/>
      <c r="AD697" s="1"/>
    </row>
    <row r="698" spans="1:30" ht="18.5">
      <c r="A698" s="1"/>
      <c r="B698" s="1"/>
      <c r="C698" s="1"/>
      <c r="D698" s="1"/>
      <c r="E698" s="1"/>
      <c r="F698" s="1"/>
      <c r="G698" s="1"/>
      <c r="H698" s="1"/>
      <c r="I698" s="1"/>
      <c r="J698" s="1"/>
      <c r="K698" s="1"/>
      <c r="L698" s="1"/>
      <c r="M698" s="1"/>
      <c r="N698" s="1"/>
      <c r="O698" s="268"/>
      <c r="P698" s="1"/>
      <c r="Q698" s="1"/>
      <c r="R698" s="1"/>
      <c r="S698" s="1"/>
      <c r="T698" s="1"/>
      <c r="U698" s="1"/>
      <c r="V698" s="1"/>
      <c r="W698" s="1"/>
      <c r="X698" s="1"/>
      <c r="Y698" s="1"/>
      <c r="Z698" s="1"/>
      <c r="AA698" s="1"/>
      <c r="AB698" s="1"/>
      <c r="AC698" s="1"/>
      <c r="AD698" s="1"/>
    </row>
    <row r="699" spans="1:30" ht="18.5">
      <c r="A699" s="1"/>
      <c r="B699" s="1"/>
      <c r="C699" s="1"/>
      <c r="D699" s="1"/>
      <c r="E699" s="1"/>
      <c r="F699" s="1"/>
      <c r="G699" s="1"/>
      <c r="H699" s="1"/>
      <c r="I699" s="1"/>
      <c r="J699" s="1"/>
      <c r="K699" s="1"/>
      <c r="L699" s="1"/>
      <c r="M699" s="1"/>
      <c r="N699" s="1"/>
      <c r="O699" s="268"/>
      <c r="P699" s="1"/>
      <c r="Q699" s="1"/>
      <c r="R699" s="1"/>
      <c r="S699" s="1"/>
      <c r="T699" s="1"/>
      <c r="U699" s="1"/>
      <c r="V699" s="1"/>
      <c r="W699" s="1"/>
      <c r="X699" s="1"/>
      <c r="Y699" s="1"/>
      <c r="Z699" s="1"/>
      <c r="AA699" s="1"/>
      <c r="AB699" s="1"/>
      <c r="AC699" s="1"/>
      <c r="AD699" s="1"/>
    </row>
    <row r="700" spans="1:30" ht="18.5">
      <c r="A700" s="1"/>
      <c r="B700" s="1"/>
      <c r="C700" s="1"/>
      <c r="D700" s="1"/>
      <c r="E700" s="1"/>
      <c r="F700" s="1"/>
      <c r="G700" s="1"/>
      <c r="H700" s="1"/>
      <c r="I700" s="1"/>
      <c r="J700" s="1"/>
      <c r="K700" s="1"/>
      <c r="L700" s="1"/>
      <c r="M700" s="1"/>
      <c r="N700" s="1"/>
      <c r="O700" s="268"/>
      <c r="P700" s="1"/>
      <c r="Q700" s="1"/>
      <c r="R700" s="1"/>
      <c r="S700" s="1"/>
      <c r="T700" s="1"/>
      <c r="U700" s="1"/>
      <c r="V700" s="1"/>
      <c r="W700" s="1"/>
      <c r="X700" s="1"/>
      <c r="Y700" s="1"/>
      <c r="Z700" s="1"/>
      <c r="AA700" s="1"/>
      <c r="AB700" s="1"/>
      <c r="AC700" s="1"/>
      <c r="AD700" s="1"/>
    </row>
    <row r="701" spans="1:30" ht="18.5">
      <c r="A701" s="1"/>
      <c r="B701" s="1"/>
      <c r="C701" s="1"/>
      <c r="D701" s="1"/>
      <c r="E701" s="1"/>
      <c r="F701" s="1"/>
      <c r="G701" s="1"/>
      <c r="H701" s="1"/>
      <c r="I701" s="1"/>
      <c r="J701" s="1"/>
      <c r="K701" s="1"/>
      <c r="L701" s="1"/>
      <c r="M701" s="1"/>
      <c r="N701" s="1"/>
      <c r="O701" s="268"/>
      <c r="P701" s="1"/>
      <c r="Q701" s="1"/>
      <c r="R701" s="1"/>
      <c r="S701" s="1"/>
      <c r="T701" s="1"/>
      <c r="U701" s="1"/>
      <c r="V701" s="1"/>
      <c r="W701" s="1"/>
      <c r="X701" s="1"/>
      <c r="Y701" s="1"/>
      <c r="Z701" s="1"/>
      <c r="AA701" s="1"/>
      <c r="AB701" s="1"/>
      <c r="AC701" s="1"/>
      <c r="AD701" s="1"/>
    </row>
    <row r="702" spans="1:30" ht="18.5">
      <c r="A702" s="1"/>
      <c r="B702" s="1"/>
      <c r="C702" s="1"/>
      <c r="D702" s="1"/>
      <c r="E702" s="1"/>
      <c r="F702" s="1"/>
      <c r="G702" s="1"/>
      <c r="H702" s="1"/>
      <c r="I702" s="1"/>
      <c r="J702" s="1"/>
      <c r="K702" s="1"/>
      <c r="L702" s="1"/>
      <c r="M702" s="1"/>
      <c r="N702" s="1"/>
      <c r="O702" s="268"/>
      <c r="P702" s="1"/>
      <c r="Q702" s="1"/>
      <c r="R702" s="1"/>
      <c r="S702" s="1"/>
      <c r="T702" s="1"/>
      <c r="U702" s="1"/>
      <c r="V702" s="1"/>
      <c r="W702" s="1"/>
      <c r="X702" s="1"/>
      <c r="Y702" s="1"/>
      <c r="Z702" s="1"/>
      <c r="AA702" s="1"/>
      <c r="AB702" s="1"/>
      <c r="AC702" s="1"/>
      <c r="AD702" s="1"/>
    </row>
    <row r="703" spans="1:30" ht="18.5">
      <c r="A703" s="1"/>
      <c r="B703" s="1"/>
      <c r="C703" s="1"/>
      <c r="D703" s="1"/>
      <c r="E703" s="1"/>
      <c r="F703" s="1"/>
      <c r="G703" s="1"/>
      <c r="H703" s="1"/>
      <c r="I703" s="1"/>
      <c r="J703" s="1"/>
      <c r="K703" s="1"/>
      <c r="L703" s="1"/>
      <c r="M703" s="1"/>
      <c r="N703" s="1"/>
      <c r="O703" s="268"/>
      <c r="P703" s="1"/>
      <c r="Q703" s="1"/>
      <c r="R703" s="1"/>
      <c r="S703" s="1"/>
      <c r="T703" s="1"/>
      <c r="U703" s="1"/>
      <c r="V703" s="1"/>
      <c r="W703" s="1"/>
      <c r="X703" s="1"/>
      <c r="Y703" s="1"/>
      <c r="Z703" s="1"/>
      <c r="AA703" s="1"/>
      <c r="AB703" s="1"/>
      <c r="AC703" s="1"/>
      <c r="AD703" s="1"/>
    </row>
    <row r="704" spans="1:30" ht="18.5">
      <c r="A704" s="1"/>
      <c r="B704" s="1"/>
      <c r="C704" s="1"/>
      <c r="D704" s="1"/>
      <c r="E704" s="1"/>
      <c r="F704" s="1"/>
      <c r="G704" s="1"/>
      <c r="H704" s="1"/>
      <c r="I704" s="1"/>
      <c r="J704" s="1"/>
      <c r="K704" s="1"/>
      <c r="L704" s="1"/>
      <c r="M704" s="1"/>
      <c r="N704" s="1"/>
      <c r="O704" s="268"/>
      <c r="P704" s="1"/>
      <c r="Q704" s="1"/>
      <c r="R704" s="1"/>
      <c r="S704" s="1"/>
      <c r="T704" s="1"/>
      <c r="U704" s="1"/>
      <c r="V704" s="1"/>
      <c r="W704" s="1"/>
      <c r="X704" s="1"/>
      <c r="Y704" s="1"/>
      <c r="Z704" s="1"/>
      <c r="AA704" s="1"/>
      <c r="AB704" s="1"/>
      <c r="AC704" s="1"/>
      <c r="AD704" s="1"/>
    </row>
    <row r="705" spans="1:30" ht="18.5">
      <c r="A705" s="1"/>
      <c r="B705" s="1"/>
      <c r="C705" s="1"/>
      <c r="D705" s="1"/>
      <c r="E705" s="1"/>
      <c r="F705" s="1"/>
      <c r="G705" s="1"/>
      <c r="H705" s="1"/>
      <c r="I705" s="1"/>
      <c r="J705" s="1"/>
      <c r="K705" s="1"/>
      <c r="L705" s="1"/>
      <c r="M705" s="1"/>
      <c r="N705" s="1"/>
      <c r="O705" s="268"/>
      <c r="P705" s="1"/>
      <c r="Q705" s="1"/>
      <c r="R705" s="1"/>
      <c r="S705" s="1"/>
      <c r="T705" s="1"/>
      <c r="U705" s="1"/>
      <c r="V705" s="1"/>
      <c r="W705" s="1"/>
      <c r="X705" s="1"/>
      <c r="Y705" s="1"/>
      <c r="Z705" s="1"/>
      <c r="AA705" s="1"/>
      <c r="AB705" s="1"/>
      <c r="AC705" s="1"/>
      <c r="AD705" s="1"/>
    </row>
    <row r="706" spans="1:30" ht="18.5">
      <c r="A706" s="1"/>
      <c r="B706" s="1"/>
      <c r="C706" s="1"/>
      <c r="D706" s="1"/>
      <c r="E706" s="1"/>
      <c r="F706" s="1"/>
      <c r="G706" s="1"/>
      <c r="H706" s="1"/>
      <c r="I706" s="1"/>
      <c r="J706" s="1"/>
      <c r="K706" s="1"/>
      <c r="L706" s="1"/>
      <c r="M706" s="1"/>
      <c r="N706" s="1"/>
      <c r="O706" s="268"/>
      <c r="P706" s="1"/>
      <c r="Q706" s="1"/>
      <c r="R706" s="1"/>
      <c r="S706" s="1"/>
      <c r="T706" s="1"/>
      <c r="U706" s="1"/>
      <c r="V706" s="1"/>
      <c r="W706" s="1"/>
      <c r="X706" s="1"/>
      <c r="Y706" s="1"/>
      <c r="Z706" s="1"/>
      <c r="AA706" s="1"/>
      <c r="AB706" s="1"/>
      <c r="AC706" s="1"/>
      <c r="AD706" s="1"/>
    </row>
    <row r="707" spans="1:30" ht="18.5">
      <c r="A707" s="1"/>
      <c r="B707" s="1"/>
      <c r="C707" s="1"/>
      <c r="D707" s="1"/>
      <c r="E707" s="1"/>
      <c r="F707" s="1"/>
      <c r="G707" s="1"/>
      <c r="H707" s="1"/>
      <c r="I707" s="1"/>
      <c r="J707" s="1"/>
      <c r="K707" s="1"/>
      <c r="L707" s="1"/>
      <c r="M707" s="1"/>
      <c r="N707" s="1"/>
      <c r="O707" s="268"/>
      <c r="P707" s="1"/>
      <c r="Q707" s="1"/>
      <c r="R707" s="1"/>
      <c r="S707" s="1"/>
      <c r="T707" s="1"/>
      <c r="U707" s="1"/>
      <c r="V707" s="1"/>
      <c r="W707" s="1"/>
      <c r="X707" s="1"/>
      <c r="Y707" s="1"/>
      <c r="Z707" s="1"/>
      <c r="AA707" s="1"/>
      <c r="AB707" s="1"/>
      <c r="AC707" s="1"/>
      <c r="AD707" s="1"/>
    </row>
    <row r="708" spans="1:30" ht="18.5">
      <c r="A708" s="1"/>
      <c r="B708" s="1"/>
      <c r="C708" s="1"/>
      <c r="D708" s="1"/>
      <c r="E708" s="1"/>
      <c r="F708" s="1"/>
      <c r="G708" s="1"/>
      <c r="H708" s="1"/>
      <c r="I708" s="1"/>
      <c r="J708" s="1"/>
      <c r="K708" s="1"/>
      <c r="L708" s="1"/>
      <c r="M708" s="1"/>
      <c r="N708" s="1"/>
      <c r="O708" s="268"/>
      <c r="P708" s="1"/>
      <c r="Q708" s="1"/>
      <c r="R708" s="1"/>
      <c r="S708" s="1"/>
      <c r="T708" s="1"/>
      <c r="U708" s="1"/>
      <c r="V708" s="1"/>
      <c r="W708" s="1"/>
      <c r="X708" s="1"/>
      <c r="Y708" s="1"/>
      <c r="Z708" s="1"/>
      <c r="AA708" s="1"/>
      <c r="AB708" s="1"/>
      <c r="AC708" s="1"/>
      <c r="AD708" s="1"/>
    </row>
    <row r="709" spans="1:30" ht="18.5">
      <c r="A709" s="1"/>
      <c r="B709" s="1"/>
      <c r="C709" s="1"/>
      <c r="D709" s="1"/>
      <c r="E709" s="1"/>
      <c r="F709" s="1"/>
      <c r="G709" s="1"/>
      <c r="H709" s="1"/>
      <c r="I709" s="1"/>
      <c r="J709" s="1"/>
      <c r="K709" s="1"/>
      <c r="L709" s="1"/>
      <c r="M709" s="1"/>
      <c r="N709" s="1"/>
      <c r="O709" s="268"/>
      <c r="P709" s="1"/>
      <c r="Q709" s="1"/>
      <c r="R709" s="1"/>
      <c r="S709" s="1"/>
      <c r="T709" s="1"/>
      <c r="U709" s="1"/>
      <c r="V709" s="1"/>
      <c r="W709" s="1"/>
      <c r="X709" s="1"/>
      <c r="Y709" s="1"/>
      <c r="Z709" s="1"/>
      <c r="AA709" s="1"/>
      <c r="AB709" s="1"/>
      <c r="AC709" s="1"/>
      <c r="AD709" s="1"/>
    </row>
    <row r="710" spans="1:30" ht="18.5">
      <c r="A710" s="1"/>
      <c r="B710" s="1"/>
      <c r="C710" s="1"/>
      <c r="D710" s="1"/>
      <c r="E710" s="1"/>
      <c r="F710" s="1"/>
      <c r="G710" s="1"/>
      <c r="H710" s="1"/>
      <c r="I710" s="1"/>
      <c r="J710" s="1"/>
      <c r="K710" s="1"/>
      <c r="L710" s="1"/>
      <c r="M710" s="1"/>
      <c r="N710" s="1"/>
      <c r="O710" s="268"/>
      <c r="P710" s="1"/>
      <c r="Q710" s="1"/>
      <c r="R710" s="1"/>
      <c r="S710" s="1"/>
      <c r="T710" s="1"/>
      <c r="U710" s="1"/>
      <c r="V710" s="1"/>
      <c r="W710" s="1"/>
      <c r="X710" s="1"/>
      <c r="Y710" s="1"/>
      <c r="Z710" s="1"/>
      <c r="AA710" s="1"/>
      <c r="AB710" s="1"/>
      <c r="AC710" s="1"/>
      <c r="AD710" s="1"/>
    </row>
    <row r="711" spans="1:30" ht="18.5">
      <c r="A711" s="1"/>
      <c r="B711" s="1"/>
      <c r="C711" s="1"/>
      <c r="D711" s="1"/>
      <c r="E711" s="1"/>
      <c r="F711" s="1"/>
      <c r="G711" s="1"/>
      <c r="H711" s="1"/>
      <c r="I711" s="1"/>
      <c r="J711" s="1"/>
      <c r="K711" s="1"/>
      <c r="L711" s="1"/>
      <c r="M711" s="1"/>
      <c r="N711" s="1"/>
      <c r="O711" s="268"/>
      <c r="P711" s="1"/>
      <c r="Q711" s="1"/>
      <c r="R711" s="1"/>
      <c r="S711" s="1"/>
      <c r="T711" s="1"/>
      <c r="U711" s="1"/>
      <c r="V711" s="1"/>
      <c r="W711" s="1"/>
      <c r="X711" s="1"/>
      <c r="Y711" s="1"/>
      <c r="Z711" s="1"/>
      <c r="AA711" s="1"/>
      <c r="AB711" s="1"/>
      <c r="AC711" s="1"/>
      <c r="AD711" s="1"/>
    </row>
    <row r="712" spans="1:30" ht="18.5">
      <c r="A712" s="1"/>
      <c r="B712" s="1"/>
      <c r="C712" s="1"/>
      <c r="D712" s="1"/>
      <c r="E712" s="1"/>
      <c r="F712" s="1"/>
      <c r="G712" s="1"/>
      <c r="H712" s="1"/>
      <c r="I712" s="1"/>
      <c r="J712" s="1"/>
      <c r="K712" s="1"/>
      <c r="L712" s="1"/>
      <c r="M712" s="1"/>
      <c r="N712" s="1"/>
      <c r="O712" s="268"/>
      <c r="P712" s="1"/>
      <c r="Q712" s="1"/>
      <c r="R712" s="1"/>
      <c r="S712" s="1"/>
      <c r="T712" s="1"/>
      <c r="U712" s="1"/>
      <c r="V712" s="1"/>
      <c r="W712" s="1"/>
      <c r="X712" s="1"/>
      <c r="Y712" s="1"/>
      <c r="Z712" s="1"/>
      <c r="AA712" s="1"/>
      <c r="AB712" s="1"/>
      <c r="AC712" s="1"/>
      <c r="AD712" s="1"/>
    </row>
    <row r="713" spans="1:30" ht="18.5">
      <c r="A713" s="1"/>
      <c r="B713" s="1"/>
      <c r="C713" s="1"/>
      <c r="D713" s="1"/>
      <c r="E713" s="1"/>
      <c r="F713" s="1"/>
      <c r="G713" s="1"/>
      <c r="H713" s="1"/>
      <c r="I713" s="1"/>
      <c r="J713" s="1"/>
      <c r="K713" s="1"/>
      <c r="L713" s="1"/>
      <c r="M713" s="1"/>
      <c r="N713" s="1"/>
      <c r="O713" s="268"/>
      <c r="P713" s="1"/>
      <c r="Q713" s="1"/>
      <c r="R713" s="1"/>
      <c r="S713" s="1"/>
      <c r="T713" s="1"/>
      <c r="U713" s="1"/>
      <c r="V713" s="1"/>
      <c r="W713" s="1"/>
      <c r="X713" s="1"/>
      <c r="Y713" s="1"/>
      <c r="Z713" s="1"/>
      <c r="AA713" s="1"/>
      <c r="AB713" s="1"/>
      <c r="AC713" s="1"/>
      <c r="AD713" s="1"/>
    </row>
    <row r="714" spans="1:30" ht="18.5">
      <c r="A714" s="1"/>
      <c r="B714" s="1"/>
      <c r="C714" s="1"/>
      <c r="D714" s="1"/>
      <c r="E714" s="1"/>
      <c r="F714" s="1"/>
      <c r="G714" s="1"/>
      <c r="H714" s="1"/>
      <c r="I714" s="1"/>
      <c r="J714" s="1"/>
      <c r="K714" s="1"/>
      <c r="L714" s="1"/>
      <c r="M714" s="1"/>
      <c r="N714" s="1"/>
      <c r="O714" s="268"/>
      <c r="P714" s="1"/>
      <c r="Q714" s="1"/>
      <c r="R714" s="1"/>
      <c r="S714" s="1"/>
      <c r="T714" s="1"/>
      <c r="U714" s="1"/>
      <c r="V714" s="1"/>
      <c r="W714" s="1"/>
      <c r="X714" s="1"/>
      <c r="Y714" s="1"/>
      <c r="Z714" s="1"/>
      <c r="AA714" s="1"/>
      <c r="AB714" s="1"/>
      <c r="AC714" s="1"/>
      <c r="AD714" s="1"/>
    </row>
    <row r="715" spans="1:30" ht="18.5">
      <c r="A715" s="1"/>
      <c r="B715" s="1"/>
      <c r="C715" s="1"/>
      <c r="D715" s="1"/>
      <c r="E715" s="1"/>
      <c r="F715" s="1"/>
      <c r="G715" s="1"/>
      <c r="H715" s="1"/>
      <c r="I715" s="1"/>
      <c r="J715" s="1"/>
      <c r="K715" s="1"/>
      <c r="L715" s="1"/>
      <c r="M715" s="1"/>
      <c r="N715" s="1"/>
      <c r="O715" s="268"/>
      <c r="P715" s="1"/>
      <c r="Q715" s="1"/>
      <c r="R715" s="1"/>
      <c r="S715" s="1"/>
      <c r="T715" s="1"/>
      <c r="U715" s="1"/>
      <c r="V715" s="1"/>
      <c r="W715" s="1"/>
      <c r="X715" s="1"/>
      <c r="Y715" s="1"/>
      <c r="Z715" s="1"/>
      <c r="AA715" s="1"/>
      <c r="AB715" s="1"/>
      <c r="AC715" s="1"/>
      <c r="AD715" s="1"/>
    </row>
    <row r="716" spans="1:30" ht="18.5">
      <c r="A716" s="1"/>
      <c r="B716" s="1"/>
      <c r="C716" s="1"/>
      <c r="D716" s="1"/>
      <c r="E716" s="1"/>
      <c r="F716" s="1"/>
      <c r="G716" s="1"/>
      <c r="H716" s="1"/>
      <c r="I716" s="1"/>
      <c r="J716" s="1"/>
      <c r="K716" s="1"/>
      <c r="L716" s="1"/>
      <c r="M716" s="1"/>
      <c r="N716" s="1"/>
      <c r="O716" s="268"/>
      <c r="P716" s="1"/>
      <c r="Q716" s="1"/>
      <c r="R716" s="1"/>
      <c r="S716" s="1"/>
      <c r="T716" s="1"/>
      <c r="U716" s="1"/>
      <c r="V716" s="1"/>
      <c r="W716" s="1"/>
      <c r="X716" s="1"/>
      <c r="Y716" s="1"/>
      <c r="Z716" s="1"/>
      <c r="AA716" s="1"/>
      <c r="AB716" s="1"/>
      <c r="AC716" s="1"/>
      <c r="AD716" s="1"/>
    </row>
    <row r="717" spans="1:30" ht="18.5">
      <c r="A717" s="1"/>
      <c r="B717" s="1"/>
      <c r="C717" s="1"/>
      <c r="D717" s="1"/>
      <c r="E717" s="1"/>
      <c r="F717" s="1"/>
      <c r="G717" s="1"/>
      <c r="H717" s="1"/>
      <c r="I717" s="1"/>
      <c r="J717" s="1"/>
      <c r="K717" s="1"/>
      <c r="L717" s="1"/>
      <c r="M717" s="1"/>
      <c r="N717" s="1"/>
      <c r="O717" s="268"/>
      <c r="P717" s="1"/>
      <c r="Q717" s="1"/>
      <c r="R717" s="1"/>
      <c r="S717" s="1"/>
      <c r="T717" s="1"/>
      <c r="U717" s="1"/>
      <c r="V717" s="1"/>
      <c r="W717" s="1"/>
      <c r="X717" s="1"/>
      <c r="Y717" s="1"/>
      <c r="Z717" s="1"/>
      <c r="AA717" s="1"/>
      <c r="AB717" s="1"/>
      <c r="AC717" s="1"/>
      <c r="AD717" s="1"/>
    </row>
    <row r="718" spans="1:30" ht="18.5">
      <c r="A718" s="1"/>
      <c r="B718" s="1"/>
      <c r="C718" s="1"/>
      <c r="D718" s="1"/>
      <c r="E718" s="1"/>
      <c r="F718" s="1"/>
      <c r="G718" s="1"/>
      <c r="H718" s="1"/>
      <c r="I718" s="1"/>
      <c r="J718" s="1"/>
      <c r="K718" s="1"/>
      <c r="L718" s="1"/>
      <c r="M718" s="1"/>
      <c r="N718" s="1"/>
      <c r="O718" s="268"/>
      <c r="P718" s="1"/>
      <c r="Q718" s="1"/>
      <c r="R718" s="1"/>
      <c r="S718" s="1"/>
      <c r="T718" s="1"/>
      <c r="U718" s="1"/>
      <c r="V718" s="1"/>
      <c r="W718" s="1"/>
      <c r="X718" s="1"/>
      <c r="Y718" s="1"/>
      <c r="Z718" s="1"/>
      <c r="AA718" s="1"/>
      <c r="AB718" s="1"/>
      <c r="AC718" s="1"/>
      <c r="AD718" s="1"/>
    </row>
    <row r="719" spans="1:30" ht="18.5">
      <c r="A719" s="1"/>
      <c r="B719" s="1"/>
      <c r="C719" s="1"/>
      <c r="D719" s="1"/>
      <c r="E719" s="1"/>
      <c r="F719" s="1"/>
      <c r="G719" s="1"/>
      <c r="H719" s="1"/>
      <c r="I719" s="1"/>
      <c r="J719" s="1"/>
      <c r="K719" s="1"/>
      <c r="L719" s="1"/>
      <c r="M719" s="1"/>
      <c r="N719" s="1"/>
      <c r="O719" s="268"/>
      <c r="P719" s="1"/>
      <c r="Q719" s="1"/>
      <c r="R719" s="1"/>
      <c r="S719" s="1"/>
      <c r="T719" s="1"/>
      <c r="U719" s="1"/>
      <c r="V719" s="1"/>
      <c r="W719" s="1"/>
      <c r="X719" s="1"/>
      <c r="Y719" s="1"/>
      <c r="Z719" s="1"/>
      <c r="AA719" s="1"/>
      <c r="AB719" s="1"/>
      <c r="AC719" s="1"/>
      <c r="AD719" s="1"/>
    </row>
    <row r="720" spans="1:30" ht="18.5">
      <c r="A720" s="1"/>
      <c r="B720" s="1"/>
      <c r="C720" s="1"/>
      <c r="D720" s="1"/>
      <c r="E720" s="1"/>
      <c r="F720" s="1"/>
      <c r="G720" s="1"/>
      <c r="H720" s="1"/>
      <c r="I720" s="1"/>
      <c r="J720" s="1"/>
      <c r="K720" s="1"/>
      <c r="L720" s="1"/>
      <c r="M720" s="1"/>
      <c r="N720" s="1"/>
      <c r="O720" s="268"/>
      <c r="P720" s="1"/>
      <c r="Q720" s="1"/>
      <c r="R720" s="1"/>
      <c r="S720" s="1"/>
      <c r="T720" s="1"/>
      <c r="U720" s="1"/>
      <c r="V720" s="1"/>
      <c r="W720" s="1"/>
      <c r="X720" s="1"/>
      <c r="Y720" s="1"/>
      <c r="Z720" s="1"/>
      <c r="AA720" s="1"/>
      <c r="AB720" s="1"/>
      <c r="AC720" s="1"/>
      <c r="AD720" s="1"/>
    </row>
    <row r="721" spans="1:30" ht="18.5">
      <c r="A721" s="1"/>
      <c r="B721" s="1"/>
      <c r="C721" s="1"/>
      <c r="D721" s="1"/>
      <c r="E721" s="1"/>
      <c r="F721" s="1"/>
      <c r="G721" s="1"/>
      <c r="H721" s="1"/>
      <c r="I721" s="1"/>
      <c r="J721" s="1"/>
      <c r="K721" s="1"/>
      <c r="L721" s="1"/>
      <c r="M721" s="1"/>
      <c r="N721" s="1"/>
      <c r="O721" s="268"/>
      <c r="P721" s="1"/>
      <c r="Q721" s="1"/>
      <c r="R721" s="1"/>
      <c r="S721" s="1"/>
      <c r="T721" s="1"/>
      <c r="U721" s="1"/>
      <c r="V721" s="1"/>
      <c r="W721" s="1"/>
      <c r="X721" s="1"/>
      <c r="Y721" s="1"/>
      <c r="Z721" s="1"/>
      <c r="AA721" s="1"/>
      <c r="AB721" s="1"/>
      <c r="AC721" s="1"/>
      <c r="AD721" s="1"/>
    </row>
    <row r="722" spans="1:30" ht="18.5">
      <c r="A722" s="1"/>
      <c r="B722" s="1"/>
      <c r="C722" s="1"/>
      <c r="D722" s="1"/>
      <c r="E722" s="1"/>
      <c r="F722" s="1"/>
      <c r="G722" s="1"/>
      <c r="H722" s="1"/>
      <c r="I722" s="1"/>
      <c r="J722" s="1"/>
      <c r="K722" s="1"/>
      <c r="L722" s="1"/>
      <c r="M722" s="1"/>
      <c r="N722" s="1"/>
      <c r="O722" s="268"/>
      <c r="P722" s="1"/>
      <c r="Q722" s="1"/>
      <c r="R722" s="1"/>
      <c r="S722" s="1"/>
      <c r="T722" s="1"/>
      <c r="U722" s="1"/>
      <c r="V722" s="1"/>
      <c r="W722" s="1"/>
      <c r="X722" s="1"/>
      <c r="Y722" s="1"/>
      <c r="Z722" s="1"/>
      <c r="AA722" s="1"/>
      <c r="AB722" s="1"/>
      <c r="AC722" s="1"/>
      <c r="AD722" s="1"/>
    </row>
    <row r="723" spans="1:30" ht="18.5">
      <c r="A723" s="1"/>
      <c r="B723" s="1"/>
      <c r="C723" s="1"/>
      <c r="D723" s="1"/>
      <c r="E723" s="1"/>
      <c r="F723" s="1"/>
      <c r="G723" s="1"/>
      <c r="H723" s="1"/>
      <c r="I723" s="1"/>
      <c r="J723" s="1"/>
      <c r="K723" s="1"/>
      <c r="L723" s="1"/>
      <c r="M723" s="1"/>
      <c r="N723" s="1"/>
      <c r="O723" s="268"/>
      <c r="P723" s="1"/>
      <c r="Q723" s="1"/>
      <c r="R723" s="1"/>
      <c r="S723" s="1"/>
      <c r="T723" s="1"/>
      <c r="U723" s="1"/>
      <c r="V723" s="1"/>
      <c r="W723" s="1"/>
      <c r="X723" s="1"/>
      <c r="Y723" s="1"/>
      <c r="Z723" s="1"/>
      <c r="AA723" s="1"/>
      <c r="AB723" s="1"/>
      <c r="AC723" s="1"/>
      <c r="AD723" s="1"/>
    </row>
    <row r="724" spans="1:30" ht="18.5">
      <c r="A724" s="1"/>
      <c r="B724" s="1"/>
      <c r="C724" s="1"/>
      <c r="D724" s="1"/>
      <c r="E724" s="1"/>
      <c r="F724" s="1"/>
      <c r="G724" s="1"/>
      <c r="H724" s="1"/>
      <c r="I724" s="1"/>
      <c r="J724" s="1"/>
      <c r="K724" s="1"/>
      <c r="L724" s="1"/>
      <c r="M724" s="1"/>
      <c r="N724" s="1"/>
      <c r="O724" s="268"/>
      <c r="P724" s="1"/>
      <c r="Q724" s="1"/>
      <c r="R724" s="1"/>
      <c r="S724" s="1"/>
      <c r="T724" s="1"/>
      <c r="U724" s="1"/>
      <c r="V724" s="1"/>
      <c r="W724" s="1"/>
      <c r="X724" s="1"/>
      <c r="Y724" s="1"/>
      <c r="Z724" s="1"/>
      <c r="AA724" s="1"/>
      <c r="AB724" s="1"/>
      <c r="AC724" s="1"/>
      <c r="AD724" s="1"/>
    </row>
    <row r="725" spans="1:30" ht="18.5">
      <c r="A725" s="1"/>
      <c r="B725" s="1"/>
      <c r="C725" s="1"/>
      <c r="D725" s="1"/>
      <c r="E725" s="1"/>
      <c r="F725" s="1"/>
      <c r="G725" s="1"/>
      <c r="H725" s="1"/>
      <c r="I725" s="1"/>
      <c r="J725" s="1"/>
      <c r="K725" s="1"/>
      <c r="L725" s="1"/>
      <c r="M725" s="1"/>
      <c r="N725" s="1"/>
      <c r="O725" s="268"/>
      <c r="P725" s="1"/>
      <c r="Q725" s="1"/>
      <c r="R725" s="1"/>
      <c r="S725" s="1"/>
      <c r="T725" s="1"/>
      <c r="U725" s="1"/>
      <c r="V725" s="1"/>
      <c r="W725" s="1"/>
      <c r="X725" s="1"/>
      <c r="Y725" s="1"/>
      <c r="Z725" s="1"/>
      <c r="AA725" s="1"/>
      <c r="AB725" s="1"/>
      <c r="AC725" s="1"/>
      <c r="AD725" s="1"/>
    </row>
    <row r="726" spans="1:30" ht="18.5">
      <c r="A726" s="1"/>
      <c r="B726" s="1"/>
      <c r="C726" s="1"/>
      <c r="D726" s="1"/>
      <c r="E726" s="1"/>
      <c r="F726" s="1"/>
      <c r="G726" s="1"/>
      <c r="H726" s="1"/>
      <c r="I726" s="1"/>
      <c r="J726" s="1"/>
      <c r="K726" s="1"/>
      <c r="L726" s="1"/>
      <c r="M726" s="1"/>
      <c r="N726" s="1"/>
      <c r="O726" s="268"/>
      <c r="P726" s="1"/>
      <c r="Q726" s="1"/>
      <c r="R726" s="1"/>
      <c r="S726" s="1"/>
      <c r="T726" s="1"/>
      <c r="U726" s="1"/>
      <c r="V726" s="1"/>
      <c r="W726" s="1"/>
      <c r="X726" s="1"/>
      <c r="Y726" s="1"/>
      <c r="Z726" s="1"/>
      <c r="AA726" s="1"/>
      <c r="AB726" s="1"/>
      <c r="AC726" s="1"/>
      <c r="AD726" s="1"/>
    </row>
    <row r="727" spans="1:30" ht="18.5">
      <c r="A727" s="1"/>
      <c r="B727" s="1"/>
      <c r="C727" s="1"/>
      <c r="D727" s="1"/>
      <c r="E727" s="1"/>
      <c r="F727" s="1"/>
      <c r="G727" s="1"/>
      <c r="H727" s="1"/>
      <c r="I727" s="1"/>
      <c r="J727" s="1"/>
      <c r="K727" s="1"/>
      <c r="L727" s="1"/>
      <c r="M727" s="1"/>
      <c r="N727" s="1"/>
      <c r="O727" s="268"/>
      <c r="P727" s="1"/>
      <c r="Q727" s="1"/>
      <c r="R727" s="1"/>
      <c r="S727" s="1"/>
      <c r="T727" s="1"/>
      <c r="U727" s="1"/>
      <c r="V727" s="1"/>
      <c r="W727" s="1"/>
      <c r="X727" s="1"/>
      <c r="Y727" s="1"/>
      <c r="Z727" s="1"/>
      <c r="AA727" s="1"/>
      <c r="AB727" s="1"/>
      <c r="AC727" s="1"/>
      <c r="AD727" s="1"/>
    </row>
    <row r="728" spans="1:30" ht="18.5">
      <c r="A728" s="1"/>
      <c r="B728" s="1"/>
      <c r="C728" s="1"/>
      <c r="D728" s="1"/>
      <c r="E728" s="1"/>
      <c r="F728" s="1"/>
      <c r="G728" s="1"/>
      <c r="H728" s="1"/>
      <c r="I728" s="1"/>
      <c r="J728" s="1"/>
      <c r="K728" s="1"/>
      <c r="L728" s="1"/>
      <c r="M728" s="1"/>
      <c r="N728" s="1"/>
      <c r="O728" s="268"/>
      <c r="P728" s="1"/>
      <c r="Q728" s="1"/>
      <c r="R728" s="1"/>
      <c r="S728" s="1"/>
      <c r="T728" s="1"/>
      <c r="U728" s="1"/>
      <c r="V728" s="1"/>
      <c r="W728" s="1"/>
      <c r="X728" s="1"/>
      <c r="Y728" s="1"/>
      <c r="Z728" s="1"/>
      <c r="AA728" s="1"/>
      <c r="AB728" s="1"/>
      <c r="AC728" s="1"/>
      <c r="AD728" s="1"/>
    </row>
    <row r="729" spans="1:30" ht="18.5">
      <c r="A729" s="1"/>
      <c r="B729" s="1"/>
      <c r="C729" s="1"/>
      <c r="D729" s="1"/>
      <c r="E729" s="1"/>
      <c r="F729" s="1"/>
      <c r="G729" s="1"/>
      <c r="H729" s="1"/>
      <c r="I729" s="1"/>
      <c r="J729" s="1"/>
      <c r="K729" s="1"/>
      <c r="L729" s="1"/>
      <c r="M729" s="1"/>
      <c r="N729" s="1"/>
      <c r="O729" s="268"/>
      <c r="P729" s="1"/>
      <c r="Q729" s="1"/>
      <c r="R729" s="1"/>
      <c r="S729" s="1"/>
      <c r="T729" s="1"/>
      <c r="U729" s="1"/>
      <c r="V729" s="1"/>
      <c r="W729" s="1"/>
      <c r="X729" s="1"/>
      <c r="Y729" s="1"/>
      <c r="Z729" s="1"/>
      <c r="AA729" s="1"/>
      <c r="AB729" s="1"/>
      <c r="AC729" s="1"/>
      <c r="AD729" s="1"/>
    </row>
    <row r="730" spans="1:30" ht="18.5">
      <c r="A730" s="1"/>
      <c r="B730" s="1"/>
      <c r="C730" s="1"/>
      <c r="D730" s="1"/>
      <c r="E730" s="1"/>
      <c r="F730" s="1"/>
      <c r="G730" s="1"/>
      <c r="H730" s="1"/>
      <c r="I730" s="1"/>
      <c r="J730" s="1"/>
      <c r="K730" s="1"/>
      <c r="L730" s="1"/>
      <c r="M730" s="1"/>
      <c r="N730" s="1"/>
      <c r="O730" s="268"/>
      <c r="P730" s="1"/>
      <c r="Q730" s="1"/>
      <c r="R730" s="1"/>
      <c r="S730" s="1"/>
      <c r="T730" s="1"/>
      <c r="U730" s="1"/>
      <c r="V730" s="1"/>
      <c r="W730" s="1"/>
      <c r="X730" s="1"/>
      <c r="Y730" s="1"/>
      <c r="Z730" s="1"/>
      <c r="AA730" s="1"/>
      <c r="AB730" s="1"/>
      <c r="AC730" s="1"/>
      <c r="AD730" s="1"/>
    </row>
    <row r="731" spans="1:30" ht="18.5">
      <c r="A731" s="1"/>
      <c r="B731" s="1"/>
      <c r="C731" s="1"/>
      <c r="D731" s="1"/>
      <c r="E731" s="1"/>
      <c r="F731" s="1"/>
      <c r="G731" s="1"/>
      <c r="H731" s="1"/>
      <c r="I731" s="1"/>
      <c r="J731" s="1"/>
      <c r="K731" s="1"/>
      <c r="L731" s="1"/>
      <c r="M731" s="1"/>
      <c r="N731" s="1"/>
      <c r="O731" s="268"/>
      <c r="P731" s="1"/>
      <c r="Q731" s="1"/>
      <c r="R731" s="1"/>
      <c r="S731" s="1"/>
      <c r="T731" s="1"/>
      <c r="U731" s="1"/>
      <c r="V731" s="1"/>
      <c r="W731" s="1"/>
      <c r="X731" s="1"/>
      <c r="Y731" s="1"/>
      <c r="Z731" s="1"/>
      <c r="AA731" s="1"/>
      <c r="AB731" s="1"/>
      <c r="AC731" s="1"/>
      <c r="AD731" s="1"/>
    </row>
    <row r="732" spans="1:30" ht="18.5">
      <c r="A732" s="1"/>
      <c r="B732" s="1"/>
      <c r="C732" s="1"/>
      <c r="D732" s="1"/>
      <c r="E732" s="1"/>
      <c r="F732" s="1"/>
      <c r="G732" s="1"/>
      <c r="H732" s="1"/>
      <c r="I732" s="1"/>
      <c r="J732" s="1"/>
      <c r="K732" s="1"/>
      <c r="L732" s="1"/>
      <c r="M732" s="1"/>
      <c r="N732" s="1"/>
      <c r="O732" s="268"/>
      <c r="P732" s="1"/>
      <c r="Q732" s="1"/>
      <c r="R732" s="1"/>
      <c r="S732" s="1"/>
      <c r="T732" s="1"/>
      <c r="U732" s="1"/>
      <c r="V732" s="1"/>
      <c r="W732" s="1"/>
      <c r="X732" s="1"/>
      <c r="Y732" s="1"/>
      <c r="Z732" s="1"/>
      <c r="AA732" s="1"/>
      <c r="AB732" s="1"/>
      <c r="AC732" s="1"/>
      <c r="AD732" s="1"/>
    </row>
    <row r="733" spans="1:30" ht="18.5">
      <c r="A733" s="1"/>
      <c r="B733" s="1"/>
      <c r="C733" s="1"/>
      <c r="D733" s="1"/>
      <c r="E733" s="1"/>
      <c r="F733" s="1"/>
      <c r="G733" s="1"/>
      <c r="H733" s="1"/>
      <c r="I733" s="1"/>
      <c r="J733" s="1"/>
      <c r="K733" s="1"/>
      <c r="L733" s="1"/>
      <c r="M733" s="1"/>
      <c r="N733" s="1"/>
      <c r="O733" s="268"/>
      <c r="P733" s="1"/>
      <c r="Q733" s="1"/>
      <c r="R733" s="1"/>
      <c r="S733" s="1"/>
      <c r="T733" s="1"/>
      <c r="U733" s="1"/>
      <c r="V733" s="1"/>
      <c r="W733" s="1"/>
      <c r="X733" s="1"/>
      <c r="Y733" s="1"/>
      <c r="Z733" s="1"/>
      <c r="AA733" s="1"/>
      <c r="AB733" s="1"/>
      <c r="AC733" s="1"/>
      <c r="AD733" s="1"/>
    </row>
    <row r="734" spans="1:30" ht="18.5">
      <c r="A734" s="1"/>
      <c r="B734" s="1"/>
      <c r="C734" s="1"/>
      <c r="D734" s="1"/>
      <c r="E734" s="1"/>
      <c r="F734" s="1"/>
      <c r="G734" s="1"/>
      <c r="H734" s="1"/>
      <c r="I734" s="1"/>
      <c r="J734" s="1"/>
      <c r="K734" s="1"/>
      <c r="L734" s="1"/>
      <c r="M734" s="1"/>
      <c r="N734" s="1"/>
      <c r="O734" s="268"/>
      <c r="P734" s="1"/>
      <c r="Q734" s="1"/>
      <c r="R734" s="1"/>
      <c r="S734" s="1"/>
      <c r="T734" s="1"/>
      <c r="U734" s="1"/>
      <c r="V734" s="1"/>
      <c r="W734" s="1"/>
      <c r="X734" s="1"/>
      <c r="Y734" s="1"/>
      <c r="Z734" s="1"/>
      <c r="AA734" s="1"/>
      <c r="AB734" s="1"/>
      <c r="AC734" s="1"/>
      <c r="AD734" s="1"/>
    </row>
    <row r="735" spans="1:30" ht="18.5">
      <c r="A735" s="1"/>
      <c r="B735" s="1"/>
      <c r="C735" s="1"/>
      <c r="D735" s="1"/>
      <c r="E735" s="1"/>
      <c r="F735" s="1"/>
      <c r="G735" s="1"/>
      <c r="H735" s="1"/>
      <c r="I735" s="1"/>
      <c r="J735" s="1"/>
      <c r="K735" s="1"/>
      <c r="L735" s="1"/>
      <c r="M735" s="1"/>
      <c r="N735" s="1"/>
      <c r="O735" s="268"/>
      <c r="P735" s="1"/>
      <c r="Q735" s="1"/>
      <c r="R735" s="1"/>
      <c r="S735" s="1"/>
      <c r="T735" s="1"/>
      <c r="U735" s="1"/>
      <c r="V735" s="1"/>
      <c r="W735" s="1"/>
      <c r="X735" s="1"/>
      <c r="Y735" s="1"/>
      <c r="Z735" s="1"/>
      <c r="AA735" s="1"/>
      <c r="AB735" s="1"/>
      <c r="AC735" s="1"/>
      <c r="AD735" s="1"/>
    </row>
    <row r="736" spans="1:30" ht="18.5">
      <c r="A736" s="1"/>
      <c r="B736" s="1"/>
      <c r="C736" s="1"/>
      <c r="D736" s="1"/>
      <c r="E736" s="1"/>
      <c r="F736" s="1"/>
      <c r="G736" s="1"/>
      <c r="H736" s="1"/>
      <c r="I736" s="1"/>
      <c r="J736" s="1"/>
      <c r="K736" s="1"/>
      <c r="L736" s="1"/>
      <c r="M736" s="1"/>
      <c r="N736" s="1"/>
      <c r="O736" s="268"/>
      <c r="P736" s="1"/>
      <c r="Q736" s="1"/>
      <c r="R736" s="1"/>
      <c r="S736" s="1"/>
      <c r="T736" s="1"/>
      <c r="U736" s="1"/>
      <c r="V736" s="1"/>
      <c r="W736" s="1"/>
      <c r="X736" s="1"/>
      <c r="Y736" s="1"/>
      <c r="Z736" s="1"/>
      <c r="AA736" s="1"/>
      <c r="AB736" s="1"/>
      <c r="AC736" s="1"/>
      <c r="AD736" s="1"/>
    </row>
    <row r="737" spans="1:30" ht="18.5">
      <c r="A737" s="1"/>
      <c r="B737" s="1"/>
      <c r="C737" s="1"/>
      <c r="D737" s="1"/>
      <c r="E737" s="1"/>
      <c r="F737" s="1"/>
      <c r="G737" s="1"/>
      <c r="H737" s="1"/>
      <c r="I737" s="1"/>
      <c r="J737" s="1"/>
      <c r="K737" s="1"/>
      <c r="L737" s="1"/>
      <c r="M737" s="1"/>
      <c r="N737" s="1"/>
      <c r="O737" s="268"/>
      <c r="P737" s="1"/>
      <c r="Q737" s="1"/>
      <c r="R737" s="1"/>
      <c r="S737" s="1"/>
      <c r="T737" s="1"/>
      <c r="U737" s="1"/>
      <c r="V737" s="1"/>
      <c r="W737" s="1"/>
      <c r="X737" s="1"/>
      <c r="Y737" s="1"/>
      <c r="Z737" s="1"/>
      <c r="AA737" s="1"/>
      <c r="AB737" s="1"/>
      <c r="AC737" s="1"/>
      <c r="AD737" s="1"/>
    </row>
    <row r="738" spans="1:30" ht="18.5">
      <c r="A738" s="1"/>
      <c r="B738" s="1"/>
      <c r="C738" s="1"/>
      <c r="D738" s="1"/>
      <c r="E738" s="1"/>
      <c r="F738" s="1"/>
      <c r="G738" s="1"/>
      <c r="H738" s="1"/>
      <c r="I738" s="1"/>
      <c r="J738" s="1"/>
      <c r="K738" s="1"/>
      <c r="L738" s="1"/>
      <c r="M738" s="1"/>
      <c r="N738" s="1"/>
      <c r="O738" s="268"/>
      <c r="P738" s="1"/>
      <c r="Q738" s="1"/>
      <c r="R738" s="1"/>
      <c r="S738" s="1"/>
      <c r="T738" s="1"/>
      <c r="U738" s="1"/>
      <c r="V738" s="1"/>
      <c r="W738" s="1"/>
      <c r="X738" s="1"/>
      <c r="Y738" s="1"/>
      <c r="Z738" s="1"/>
      <c r="AA738" s="1"/>
      <c r="AB738" s="1"/>
      <c r="AC738" s="1"/>
      <c r="AD738" s="1"/>
    </row>
    <row r="739" spans="1:30" ht="18.5">
      <c r="A739" s="1"/>
      <c r="B739" s="1"/>
      <c r="C739" s="1"/>
      <c r="D739" s="1"/>
      <c r="E739" s="1"/>
      <c r="F739" s="1"/>
      <c r="G739" s="1"/>
      <c r="H739" s="1"/>
      <c r="I739" s="1"/>
      <c r="J739" s="1"/>
      <c r="K739" s="1"/>
      <c r="L739" s="1"/>
      <c r="M739" s="1"/>
      <c r="N739" s="1"/>
      <c r="O739" s="268"/>
      <c r="P739" s="1"/>
      <c r="Q739" s="1"/>
      <c r="R739" s="1"/>
      <c r="S739" s="1"/>
      <c r="T739" s="1"/>
      <c r="U739" s="1"/>
      <c r="V739" s="1"/>
      <c r="W739" s="1"/>
      <c r="X739" s="1"/>
      <c r="Y739" s="1"/>
      <c r="Z739" s="1"/>
      <c r="AA739" s="1"/>
      <c r="AB739" s="1"/>
      <c r="AC739" s="1"/>
      <c r="AD739" s="1"/>
    </row>
    <row r="740" spans="1:30" ht="18.5">
      <c r="A740" s="1"/>
      <c r="B740" s="1"/>
      <c r="C740" s="1"/>
      <c r="D740" s="1"/>
      <c r="E740" s="1"/>
      <c r="F740" s="1"/>
      <c r="G740" s="1"/>
      <c r="H740" s="1"/>
      <c r="I740" s="1"/>
      <c r="J740" s="1"/>
      <c r="K740" s="1"/>
      <c r="L740" s="1"/>
      <c r="M740" s="1"/>
      <c r="N740" s="1"/>
      <c r="O740" s="268"/>
      <c r="P740" s="1"/>
      <c r="Q740" s="1"/>
      <c r="R740" s="1"/>
      <c r="S740" s="1"/>
      <c r="T740" s="1"/>
      <c r="U740" s="1"/>
      <c r="V740" s="1"/>
      <c r="W740" s="1"/>
      <c r="X740" s="1"/>
      <c r="Y740" s="1"/>
      <c r="Z740" s="1"/>
      <c r="AA740" s="1"/>
      <c r="AB740" s="1"/>
      <c r="AC740" s="1"/>
      <c r="AD740" s="1"/>
    </row>
    <row r="741" spans="1:30" ht="18.5">
      <c r="A741" s="1"/>
      <c r="B741" s="1"/>
      <c r="C741" s="1"/>
      <c r="D741" s="1"/>
      <c r="E741" s="1"/>
      <c r="F741" s="1"/>
      <c r="G741" s="1"/>
      <c r="H741" s="1"/>
      <c r="I741" s="1"/>
      <c r="J741" s="1"/>
      <c r="K741" s="1"/>
      <c r="L741" s="1"/>
      <c r="M741" s="1"/>
      <c r="N741" s="1"/>
      <c r="O741" s="268"/>
      <c r="P741" s="1"/>
      <c r="Q741" s="1"/>
      <c r="R741" s="1"/>
      <c r="S741" s="1"/>
      <c r="T741" s="1"/>
      <c r="U741" s="1"/>
      <c r="V741" s="1"/>
      <c r="W741" s="1"/>
      <c r="X741" s="1"/>
      <c r="Y741" s="1"/>
      <c r="Z741" s="1"/>
      <c r="AA741" s="1"/>
      <c r="AB741" s="1"/>
      <c r="AC741" s="1"/>
      <c r="AD741" s="1"/>
    </row>
    <row r="742" spans="1:30" ht="18.5">
      <c r="A742" s="1"/>
      <c r="B742" s="1"/>
      <c r="C742" s="1"/>
      <c r="D742" s="1"/>
      <c r="E742" s="1"/>
      <c r="F742" s="1"/>
      <c r="G742" s="1"/>
      <c r="H742" s="1"/>
      <c r="I742" s="1"/>
      <c r="J742" s="1"/>
      <c r="K742" s="1"/>
      <c r="L742" s="1"/>
      <c r="M742" s="1"/>
      <c r="N742" s="1"/>
      <c r="O742" s="268"/>
      <c r="P742" s="1"/>
      <c r="Q742" s="1"/>
      <c r="R742" s="1"/>
      <c r="S742" s="1"/>
      <c r="T742" s="1"/>
      <c r="U742" s="1"/>
      <c r="V742" s="1"/>
      <c r="W742" s="1"/>
      <c r="X742" s="1"/>
      <c r="Y742" s="1"/>
      <c r="Z742" s="1"/>
      <c r="AA742" s="1"/>
      <c r="AB742" s="1"/>
      <c r="AC742" s="1"/>
      <c r="AD742" s="1"/>
    </row>
    <row r="743" spans="1:30" ht="18.5">
      <c r="A743" s="1"/>
      <c r="B743" s="1"/>
      <c r="C743" s="1"/>
      <c r="D743" s="1"/>
      <c r="E743" s="1"/>
      <c r="F743" s="1"/>
      <c r="G743" s="1"/>
      <c r="H743" s="1"/>
      <c r="I743" s="1"/>
      <c r="J743" s="1"/>
      <c r="K743" s="1"/>
      <c r="L743" s="1"/>
      <c r="M743" s="1"/>
      <c r="N743" s="1"/>
      <c r="O743" s="268"/>
      <c r="P743" s="1"/>
      <c r="Q743" s="1"/>
      <c r="R743" s="1"/>
      <c r="S743" s="1"/>
      <c r="T743" s="1"/>
      <c r="U743" s="1"/>
      <c r="V743" s="1"/>
      <c r="W743" s="1"/>
      <c r="X743" s="1"/>
      <c r="Y743" s="1"/>
      <c r="Z743" s="1"/>
      <c r="AA743" s="1"/>
      <c r="AB743" s="1"/>
      <c r="AC743" s="1"/>
      <c r="AD743" s="1"/>
    </row>
    <row r="744" spans="1:30" ht="18.5">
      <c r="A744" s="1"/>
      <c r="B744" s="1"/>
      <c r="C744" s="1"/>
      <c r="D744" s="1"/>
      <c r="E744" s="1"/>
      <c r="F744" s="1"/>
      <c r="G744" s="1"/>
      <c r="H744" s="1"/>
      <c r="I744" s="1"/>
      <c r="J744" s="1"/>
      <c r="K744" s="1"/>
      <c r="L744" s="1"/>
      <c r="M744" s="1"/>
      <c r="N744" s="1"/>
      <c r="O744" s="268"/>
      <c r="P744" s="1"/>
      <c r="Q744" s="1"/>
      <c r="R744" s="1"/>
      <c r="S744" s="1"/>
      <c r="T744" s="1"/>
      <c r="U744" s="1"/>
      <c r="V744" s="1"/>
      <c r="W744" s="1"/>
      <c r="X744" s="1"/>
      <c r="Y744" s="1"/>
      <c r="Z744" s="1"/>
      <c r="AA744" s="1"/>
      <c r="AB744" s="1"/>
      <c r="AC744" s="1"/>
      <c r="AD744" s="1"/>
    </row>
    <row r="745" spans="1:30" ht="18.5">
      <c r="A745" s="1"/>
      <c r="B745" s="1"/>
      <c r="C745" s="1"/>
      <c r="D745" s="1"/>
      <c r="E745" s="1"/>
      <c r="F745" s="1"/>
      <c r="G745" s="1"/>
      <c r="H745" s="1"/>
      <c r="I745" s="1"/>
      <c r="J745" s="1"/>
      <c r="K745" s="1"/>
      <c r="L745" s="1"/>
      <c r="M745" s="1"/>
      <c r="N745" s="1"/>
      <c r="O745" s="268"/>
      <c r="P745" s="1"/>
      <c r="Q745" s="1"/>
      <c r="R745" s="1"/>
      <c r="S745" s="1"/>
      <c r="T745" s="1"/>
      <c r="U745" s="1"/>
      <c r="V745" s="1"/>
      <c r="W745" s="1"/>
      <c r="X745" s="1"/>
      <c r="Y745" s="1"/>
      <c r="Z745" s="1"/>
      <c r="AA745" s="1"/>
      <c r="AB745" s="1"/>
      <c r="AC745" s="1"/>
      <c r="AD745" s="1"/>
    </row>
    <row r="746" spans="1:30" ht="18.5">
      <c r="A746" s="1"/>
      <c r="B746" s="1"/>
      <c r="C746" s="1"/>
      <c r="D746" s="1"/>
      <c r="E746" s="1"/>
      <c r="F746" s="1"/>
      <c r="G746" s="1"/>
      <c r="H746" s="1"/>
      <c r="I746" s="1"/>
      <c r="J746" s="1"/>
      <c r="K746" s="1"/>
      <c r="L746" s="1"/>
      <c r="M746" s="1"/>
      <c r="N746" s="1"/>
      <c r="O746" s="268"/>
      <c r="P746" s="1"/>
      <c r="Q746" s="1"/>
      <c r="R746" s="1"/>
      <c r="S746" s="1"/>
      <c r="T746" s="1"/>
      <c r="U746" s="1"/>
      <c r="V746" s="1"/>
      <c r="W746" s="1"/>
      <c r="X746" s="1"/>
      <c r="Y746" s="1"/>
      <c r="Z746" s="1"/>
      <c r="AA746" s="1"/>
      <c r="AB746" s="1"/>
      <c r="AC746" s="1"/>
      <c r="AD746" s="1"/>
    </row>
    <row r="747" spans="1:30" ht="18.5">
      <c r="A747" s="1"/>
      <c r="B747" s="1"/>
      <c r="C747" s="1"/>
      <c r="D747" s="1"/>
      <c r="E747" s="1"/>
      <c r="F747" s="1"/>
      <c r="G747" s="1"/>
      <c r="H747" s="1"/>
      <c r="I747" s="1"/>
      <c r="J747" s="1"/>
      <c r="K747" s="1"/>
      <c r="L747" s="1"/>
      <c r="M747" s="1"/>
      <c r="N747" s="1"/>
      <c r="O747" s="268"/>
      <c r="P747" s="1"/>
      <c r="Q747" s="1"/>
      <c r="R747" s="1"/>
      <c r="S747" s="1"/>
      <c r="T747" s="1"/>
      <c r="U747" s="1"/>
      <c r="V747" s="1"/>
      <c r="W747" s="1"/>
      <c r="X747" s="1"/>
      <c r="Y747" s="1"/>
      <c r="Z747" s="1"/>
      <c r="AA747" s="1"/>
      <c r="AB747" s="1"/>
      <c r="AC747" s="1"/>
      <c r="AD747" s="1"/>
    </row>
    <row r="748" spans="1:30" ht="18.5">
      <c r="A748" s="1"/>
      <c r="B748" s="1"/>
      <c r="C748" s="1"/>
      <c r="D748" s="1"/>
      <c r="E748" s="1"/>
      <c r="F748" s="1"/>
      <c r="G748" s="1"/>
      <c r="H748" s="1"/>
      <c r="I748" s="1"/>
      <c r="J748" s="1"/>
      <c r="K748" s="1"/>
      <c r="L748" s="1"/>
      <c r="M748" s="1"/>
      <c r="N748" s="1"/>
      <c r="O748" s="268"/>
      <c r="P748" s="1"/>
      <c r="Q748" s="1"/>
      <c r="R748" s="1"/>
      <c r="S748" s="1"/>
      <c r="T748" s="1"/>
      <c r="U748" s="1"/>
      <c r="V748" s="1"/>
      <c r="W748" s="1"/>
      <c r="X748" s="1"/>
      <c r="Y748" s="1"/>
      <c r="Z748" s="1"/>
      <c r="AA748" s="1"/>
      <c r="AB748" s="1"/>
      <c r="AC748" s="1"/>
      <c r="AD748" s="1"/>
    </row>
    <row r="749" spans="1:30" ht="18.5">
      <c r="A749" s="1"/>
      <c r="B749" s="1"/>
      <c r="C749" s="1"/>
      <c r="D749" s="1"/>
      <c r="E749" s="1"/>
      <c r="F749" s="1"/>
      <c r="G749" s="1"/>
      <c r="H749" s="1"/>
      <c r="I749" s="1"/>
      <c r="J749" s="1"/>
      <c r="K749" s="1"/>
      <c r="L749" s="1"/>
      <c r="M749" s="1"/>
      <c r="N749" s="1"/>
      <c r="O749" s="268"/>
      <c r="P749" s="1"/>
      <c r="Q749" s="1"/>
      <c r="R749" s="1"/>
      <c r="S749" s="1"/>
      <c r="T749" s="1"/>
      <c r="U749" s="1"/>
      <c r="V749" s="1"/>
      <c r="W749" s="1"/>
      <c r="X749" s="1"/>
      <c r="Y749" s="1"/>
      <c r="Z749" s="1"/>
      <c r="AA749" s="1"/>
      <c r="AB749" s="1"/>
      <c r="AC749" s="1"/>
      <c r="AD749" s="1"/>
    </row>
    <row r="750" spans="1:30" ht="18.5">
      <c r="A750" s="1"/>
      <c r="B750" s="1"/>
      <c r="C750" s="1"/>
      <c r="D750" s="1"/>
      <c r="E750" s="1"/>
      <c r="F750" s="1"/>
      <c r="G750" s="1"/>
      <c r="H750" s="1"/>
      <c r="I750" s="1"/>
      <c r="J750" s="1"/>
      <c r="K750" s="1"/>
      <c r="L750" s="1"/>
      <c r="M750" s="1"/>
      <c r="N750" s="1"/>
      <c r="O750" s="268"/>
      <c r="P750" s="1"/>
      <c r="Q750" s="1"/>
      <c r="R750" s="1"/>
      <c r="S750" s="1"/>
      <c r="T750" s="1"/>
      <c r="U750" s="1"/>
      <c r="V750" s="1"/>
      <c r="W750" s="1"/>
      <c r="X750" s="1"/>
      <c r="Y750" s="1"/>
      <c r="Z750" s="1"/>
      <c r="AA750" s="1"/>
      <c r="AB750" s="1"/>
      <c r="AC750" s="1"/>
      <c r="AD750" s="1"/>
    </row>
    <row r="751" spans="1:30" ht="18.5">
      <c r="A751" s="1"/>
      <c r="B751" s="1"/>
      <c r="C751" s="1"/>
      <c r="D751" s="1"/>
      <c r="E751" s="1"/>
      <c r="F751" s="1"/>
      <c r="G751" s="1"/>
      <c r="H751" s="1"/>
      <c r="I751" s="1"/>
      <c r="J751" s="1"/>
      <c r="K751" s="1"/>
      <c r="L751" s="1"/>
      <c r="M751" s="1"/>
      <c r="N751" s="1"/>
      <c r="O751" s="268"/>
      <c r="P751" s="1"/>
      <c r="Q751" s="1"/>
      <c r="R751" s="1"/>
      <c r="S751" s="1"/>
      <c r="T751" s="1"/>
      <c r="U751" s="1"/>
      <c r="V751" s="1"/>
      <c r="W751" s="1"/>
      <c r="X751" s="1"/>
      <c r="Y751" s="1"/>
      <c r="Z751" s="1"/>
      <c r="AA751" s="1"/>
      <c r="AB751" s="1"/>
      <c r="AC751" s="1"/>
      <c r="AD751" s="1"/>
    </row>
    <row r="752" spans="1:30" ht="18.5">
      <c r="A752" s="1"/>
      <c r="B752" s="1"/>
      <c r="C752" s="1"/>
      <c r="D752" s="1"/>
      <c r="E752" s="1"/>
      <c r="F752" s="1"/>
      <c r="G752" s="1"/>
      <c r="H752" s="1"/>
      <c r="I752" s="1"/>
      <c r="J752" s="1"/>
      <c r="K752" s="1"/>
      <c r="L752" s="1"/>
      <c r="M752" s="1"/>
      <c r="N752" s="1"/>
      <c r="O752" s="268"/>
      <c r="P752" s="1"/>
      <c r="Q752" s="1"/>
      <c r="R752" s="1"/>
      <c r="S752" s="1"/>
      <c r="T752" s="1"/>
      <c r="U752" s="1"/>
      <c r="V752" s="1"/>
      <c r="W752" s="1"/>
      <c r="X752" s="1"/>
      <c r="Y752" s="1"/>
      <c r="Z752" s="1"/>
      <c r="AA752" s="1"/>
      <c r="AB752" s="1"/>
      <c r="AC752" s="1"/>
      <c r="AD752" s="1"/>
    </row>
    <row r="753" spans="1:30" ht="18.5">
      <c r="A753" s="1"/>
      <c r="B753" s="1"/>
      <c r="C753" s="1"/>
      <c r="D753" s="1"/>
      <c r="E753" s="1"/>
      <c r="F753" s="1"/>
      <c r="G753" s="1"/>
      <c r="H753" s="1"/>
      <c r="I753" s="1"/>
      <c r="J753" s="1"/>
      <c r="K753" s="1"/>
      <c r="L753" s="1"/>
      <c r="M753" s="1"/>
      <c r="N753" s="1"/>
      <c r="O753" s="268"/>
      <c r="P753" s="1"/>
      <c r="Q753" s="1"/>
      <c r="R753" s="1"/>
      <c r="S753" s="1"/>
      <c r="T753" s="1"/>
      <c r="U753" s="1"/>
      <c r="V753" s="1"/>
      <c r="W753" s="1"/>
      <c r="X753" s="1"/>
      <c r="Y753" s="1"/>
      <c r="Z753" s="1"/>
      <c r="AA753" s="1"/>
      <c r="AB753" s="1"/>
      <c r="AC753" s="1"/>
      <c r="AD753" s="1"/>
    </row>
    <row r="754" spans="1:30" ht="18.5">
      <c r="A754" s="1"/>
      <c r="B754" s="1"/>
      <c r="C754" s="1"/>
      <c r="D754" s="1"/>
      <c r="E754" s="1"/>
      <c r="F754" s="1"/>
      <c r="G754" s="1"/>
      <c r="H754" s="1"/>
      <c r="I754" s="1"/>
      <c r="J754" s="1"/>
      <c r="K754" s="1"/>
      <c r="L754" s="1"/>
      <c r="M754" s="1"/>
      <c r="N754" s="1"/>
      <c r="O754" s="268"/>
      <c r="P754" s="1"/>
      <c r="Q754" s="1"/>
      <c r="R754" s="1"/>
      <c r="S754" s="1"/>
      <c r="T754" s="1"/>
      <c r="U754" s="1"/>
      <c r="V754" s="1"/>
      <c r="W754" s="1"/>
      <c r="X754" s="1"/>
      <c r="Y754" s="1"/>
      <c r="Z754" s="1"/>
      <c r="AA754" s="1"/>
      <c r="AB754" s="1"/>
      <c r="AC754" s="1"/>
      <c r="AD754" s="1"/>
    </row>
    <row r="755" spans="1:30" ht="18.5">
      <c r="A755" s="1"/>
      <c r="B755" s="1"/>
      <c r="C755" s="1"/>
      <c r="D755" s="1"/>
      <c r="E755" s="1"/>
      <c r="F755" s="1"/>
      <c r="G755" s="1"/>
      <c r="H755" s="1"/>
      <c r="I755" s="1"/>
      <c r="J755" s="1"/>
      <c r="K755" s="1"/>
      <c r="L755" s="1"/>
      <c r="M755" s="1"/>
      <c r="N755" s="1"/>
      <c r="O755" s="268"/>
      <c r="P755" s="1"/>
      <c r="Q755" s="1"/>
      <c r="R755" s="1"/>
      <c r="S755" s="1"/>
      <c r="T755" s="1"/>
      <c r="U755" s="1"/>
      <c r="V755" s="1"/>
      <c r="W755" s="1"/>
      <c r="X755" s="1"/>
      <c r="Y755" s="1"/>
      <c r="Z755" s="1"/>
      <c r="AA755" s="1"/>
      <c r="AB755" s="1"/>
      <c r="AC755" s="1"/>
      <c r="AD755" s="1"/>
    </row>
    <row r="756" spans="1:30" ht="18.5">
      <c r="A756" s="1"/>
      <c r="B756" s="1"/>
      <c r="C756" s="1"/>
      <c r="D756" s="1"/>
      <c r="E756" s="1"/>
      <c r="F756" s="1"/>
      <c r="G756" s="1"/>
      <c r="H756" s="1"/>
      <c r="I756" s="1"/>
      <c r="J756" s="1"/>
      <c r="K756" s="1"/>
      <c r="L756" s="1"/>
      <c r="M756" s="1"/>
      <c r="N756" s="1"/>
      <c r="O756" s="268"/>
      <c r="P756" s="1"/>
      <c r="Q756" s="1"/>
      <c r="R756" s="1"/>
      <c r="S756" s="1"/>
      <c r="T756" s="1"/>
      <c r="U756" s="1"/>
      <c r="V756" s="1"/>
      <c r="W756" s="1"/>
      <c r="X756" s="1"/>
      <c r="Y756" s="1"/>
      <c r="Z756" s="1"/>
      <c r="AA756" s="1"/>
      <c r="AB756" s="1"/>
      <c r="AC756" s="1"/>
      <c r="AD756" s="1"/>
    </row>
    <row r="757" spans="1:30" ht="18.5">
      <c r="A757" s="1"/>
      <c r="B757" s="1"/>
      <c r="C757" s="1"/>
      <c r="D757" s="1"/>
      <c r="E757" s="1"/>
      <c r="F757" s="1"/>
      <c r="G757" s="1"/>
      <c r="H757" s="1"/>
      <c r="I757" s="1"/>
      <c r="J757" s="1"/>
      <c r="K757" s="1"/>
      <c r="L757" s="1"/>
      <c r="M757" s="1"/>
      <c r="N757" s="1"/>
      <c r="O757" s="268"/>
      <c r="P757" s="1"/>
      <c r="Q757" s="1"/>
      <c r="R757" s="1"/>
      <c r="S757" s="1"/>
      <c r="T757" s="1"/>
      <c r="U757" s="1"/>
      <c r="V757" s="1"/>
      <c r="W757" s="1"/>
      <c r="X757" s="1"/>
      <c r="Y757" s="1"/>
      <c r="Z757" s="1"/>
      <c r="AA757" s="1"/>
      <c r="AB757" s="1"/>
      <c r="AC757" s="1"/>
      <c r="AD757" s="1"/>
    </row>
    <row r="758" spans="1:30" ht="18.5">
      <c r="A758" s="1"/>
      <c r="B758" s="1"/>
      <c r="C758" s="1"/>
      <c r="D758" s="1"/>
      <c r="E758" s="1"/>
      <c r="F758" s="1"/>
      <c r="G758" s="1"/>
      <c r="H758" s="1"/>
      <c r="I758" s="1"/>
      <c r="J758" s="1"/>
      <c r="K758" s="1"/>
      <c r="L758" s="1"/>
      <c r="M758" s="1"/>
      <c r="N758" s="1"/>
      <c r="O758" s="268"/>
      <c r="P758" s="1"/>
      <c r="Q758" s="1"/>
      <c r="R758" s="1"/>
      <c r="S758" s="1"/>
      <c r="T758" s="1"/>
      <c r="U758" s="1"/>
      <c r="V758" s="1"/>
      <c r="W758" s="1"/>
      <c r="X758" s="1"/>
      <c r="Y758" s="1"/>
      <c r="Z758" s="1"/>
      <c r="AA758" s="1"/>
      <c r="AB758" s="1"/>
      <c r="AC758" s="1"/>
      <c r="AD758" s="1"/>
    </row>
    <row r="759" spans="1:30" ht="18.5">
      <c r="A759" s="1"/>
      <c r="B759" s="1"/>
      <c r="C759" s="1"/>
      <c r="D759" s="1"/>
      <c r="E759" s="1"/>
      <c r="F759" s="1"/>
      <c r="G759" s="1"/>
      <c r="H759" s="1"/>
      <c r="I759" s="1"/>
      <c r="J759" s="1"/>
      <c r="K759" s="1"/>
      <c r="L759" s="1"/>
      <c r="M759" s="1"/>
      <c r="N759" s="1"/>
      <c r="O759" s="268"/>
      <c r="P759" s="1"/>
      <c r="Q759" s="1"/>
      <c r="R759" s="1"/>
      <c r="S759" s="1"/>
      <c r="T759" s="1"/>
      <c r="U759" s="1"/>
      <c r="V759" s="1"/>
      <c r="W759" s="1"/>
      <c r="X759" s="1"/>
      <c r="Y759" s="1"/>
      <c r="Z759" s="1"/>
      <c r="AA759" s="1"/>
      <c r="AB759" s="1"/>
      <c r="AC759" s="1"/>
      <c r="AD759" s="1"/>
    </row>
    <row r="760" spans="1:30" ht="18.5">
      <c r="A760" s="1"/>
      <c r="B760" s="1"/>
      <c r="C760" s="1"/>
      <c r="D760" s="1"/>
      <c r="E760" s="1"/>
      <c r="F760" s="1"/>
      <c r="G760" s="1"/>
      <c r="H760" s="1"/>
      <c r="I760" s="1"/>
      <c r="J760" s="1"/>
      <c r="K760" s="1"/>
      <c r="L760" s="1"/>
      <c r="M760" s="1"/>
      <c r="N760" s="1"/>
      <c r="O760" s="268"/>
      <c r="P760" s="1"/>
      <c r="Q760" s="1"/>
      <c r="R760" s="1"/>
      <c r="S760" s="1"/>
      <c r="T760" s="1"/>
      <c r="U760" s="1"/>
      <c r="V760" s="1"/>
      <c r="W760" s="1"/>
      <c r="X760" s="1"/>
      <c r="Y760" s="1"/>
      <c r="Z760" s="1"/>
      <c r="AA760" s="1"/>
      <c r="AB760" s="1"/>
      <c r="AC760" s="1"/>
      <c r="AD760" s="1"/>
    </row>
    <row r="761" spans="1:30" ht="18.5">
      <c r="A761" s="1"/>
      <c r="B761" s="1"/>
      <c r="C761" s="1"/>
      <c r="D761" s="1"/>
      <c r="E761" s="1"/>
      <c r="F761" s="1"/>
      <c r="G761" s="1"/>
      <c r="H761" s="1"/>
      <c r="I761" s="1"/>
      <c r="J761" s="1"/>
      <c r="K761" s="1"/>
      <c r="L761" s="1"/>
      <c r="M761" s="1"/>
      <c r="N761" s="1"/>
      <c r="O761" s="268"/>
      <c r="P761" s="1"/>
      <c r="Q761" s="1"/>
      <c r="R761" s="1"/>
      <c r="S761" s="1"/>
      <c r="T761" s="1"/>
      <c r="U761" s="1"/>
      <c r="V761" s="1"/>
      <c r="W761" s="1"/>
      <c r="X761" s="1"/>
      <c r="Y761" s="1"/>
      <c r="Z761" s="1"/>
      <c r="AA761" s="1"/>
      <c r="AB761" s="1"/>
      <c r="AC761" s="1"/>
      <c r="AD761" s="1"/>
    </row>
    <row r="762" spans="1:30" ht="18.5">
      <c r="A762" s="1"/>
      <c r="B762" s="1"/>
      <c r="C762" s="1"/>
      <c r="D762" s="1"/>
      <c r="E762" s="1"/>
      <c r="F762" s="1"/>
      <c r="G762" s="1"/>
      <c r="H762" s="1"/>
      <c r="I762" s="1"/>
      <c r="J762" s="1"/>
      <c r="K762" s="1"/>
      <c r="L762" s="1"/>
      <c r="M762" s="1"/>
      <c r="N762" s="1"/>
      <c r="O762" s="268"/>
      <c r="P762" s="1"/>
      <c r="Q762" s="1"/>
      <c r="R762" s="1"/>
      <c r="S762" s="1"/>
      <c r="T762" s="1"/>
      <c r="U762" s="1"/>
      <c r="V762" s="1"/>
      <c r="W762" s="1"/>
      <c r="X762" s="1"/>
      <c r="Y762" s="1"/>
      <c r="Z762" s="1"/>
      <c r="AA762" s="1"/>
      <c r="AB762" s="1"/>
      <c r="AC762" s="1"/>
      <c r="AD762" s="1"/>
    </row>
    <row r="763" spans="1:30" ht="18.5">
      <c r="A763" s="1"/>
      <c r="B763" s="1"/>
      <c r="C763" s="1"/>
      <c r="D763" s="1"/>
      <c r="E763" s="1"/>
      <c r="F763" s="1"/>
      <c r="G763" s="1"/>
      <c r="H763" s="1"/>
      <c r="I763" s="1"/>
      <c r="J763" s="1"/>
      <c r="K763" s="1"/>
      <c r="L763" s="1"/>
      <c r="M763" s="1"/>
      <c r="N763" s="1"/>
      <c r="O763" s="268"/>
      <c r="P763" s="1"/>
      <c r="Q763" s="1"/>
      <c r="R763" s="1"/>
      <c r="S763" s="1"/>
      <c r="T763" s="1"/>
      <c r="U763" s="1"/>
      <c r="V763" s="1"/>
      <c r="W763" s="1"/>
      <c r="X763" s="1"/>
      <c r="Y763" s="1"/>
      <c r="Z763" s="1"/>
      <c r="AA763" s="1"/>
      <c r="AB763" s="1"/>
      <c r="AC763" s="1"/>
      <c r="AD763" s="1"/>
    </row>
    <row r="764" spans="1:30" ht="18.5">
      <c r="A764" s="1"/>
      <c r="B764" s="1"/>
      <c r="C764" s="1"/>
      <c r="D764" s="1"/>
      <c r="E764" s="1"/>
      <c r="F764" s="1"/>
      <c r="G764" s="1"/>
      <c r="H764" s="1"/>
      <c r="I764" s="1"/>
      <c r="J764" s="1"/>
      <c r="K764" s="1"/>
      <c r="L764" s="1"/>
      <c r="M764" s="1"/>
      <c r="N764" s="1"/>
      <c r="O764" s="268"/>
      <c r="P764" s="1"/>
      <c r="Q764" s="1"/>
      <c r="R764" s="1"/>
      <c r="S764" s="1"/>
      <c r="T764" s="1"/>
      <c r="U764" s="1"/>
      <c r="V764" s="1"/>
      <c r="W764" s="1"/>
      <c r="X764" s="1"/>
      <c r="Y764" s="1"/>
      <c r="Z764" s="1"/>
      <c r="AA764" s="1"/>
      <c r="AB764" s="1"/>
      <c r="AC764" s="1"/>
      <c r="AD764" s="1"/>
    </row>
    <row r="765" spans="1:30" ht="18.5">
      <c r="A765" s="1"/>
      <c r="B765" s="1"/>
      <c r="C765" s="1"/>
      <c r="D765" s="1"/>
      <c r="E765" s="1"/>
      <c r="F765" s="1"/>
      <c r="G765" s="1"/>
      <c r="H765" s="1"/>
      <c r="I765" s="1"/>
      <c r="J765" s="1"/>
      <c r="K765" s="1"/>
      <c r="L765" s="1"/>
      <c r="M765" s="1"/>
      <c r="N765" s="1"/>
      <c r="O765" s="268"/>
      <c r="P765" s="1"/>
      <c r="Q765" s="1"/>
      <c r="R765" s="1"/>
      <c r="S765" s="1"/>
      <c r="T765" s="1"/>
      <c r="U765" s="1"/>
      <c r="V765" s="1"/>
      <c r="W765" s="1"/>
      <c r="X765" s="1"/>
      <c r="Y765" s="1"/>
      <c r="Z765" s="1"/>
      <c r="AA765" s="1"/>
      <c r="AB765" s="1"/>
      <c r="AC765" s="1"/>
      <c r="AD765" s="1"/>
    </row>
    <row r="766" spans="1:30" ht="18.5">
      <c r="A766" s="1"/>
      <c r="B766" s="1"/>
      <c r="C766" s="1"/>
      <c r="D766" s="1"/>
      <c r="E766" s="1"/>
      <c r="F766" s="1"/>
      <c r="G766" s="1"/>
      <c r="H766" s="1"/>
      <c r="I766" s="1"/>
      <c r="J766" s="1"/>
      <c r="K766" s="1"/>
      <c r="L766" s="1"/>
      <c r="M766" s="1"/>
      <c r="N766" s="1"/>
      <c r="O766" s="268"/>
      <c r="P766" s="1"/>
      <c r="Q766" s="1"/>
      <c r="R766" s="1"/>
      <c r="S766" s="1"/>
      <c r="T766" s="1"/>
      <c r="U766" s="1"/>
      <c r="V766" s="1"/>
      <c r="W766" s="1"/>
      <c r="X766" s="1"/>
      <c r="Y766" s="1"/>
      <c r="Z766" s="1"/>
      <c r="AA766" s="1"/>
      <c r="AB766" s="1"/>
      <c r="AC766" s="1"/>
      <c r="AD766" s="1"/>
    </row>
    <row r="767" spans="1:30" ht="18.5">
      <c r="A767" s="1"/>
      <c r="B767" s="1"/>
      <c r="C767" s="1"/>
      <c r="D767" s="1"/>
      <c r="E767" s="1"/>
      <c r="F767" s="1"/>
      <c r="G767" s="1"/>
      <c r="H767" s="1"/>
      <c r="I767" s="1"/>
      <c r="J767" s="1"/>
      <c r="K767" s="1"/>
      <c r="L767" s="1"/>
      <c r="M767" s="1"/>
      <c r="N767" s="1"/>
      <c r="O767" s="268"/>
      <c r="P767" s="1"/>
      <c r="Q767" s="1"/>
      <c r="R767" s="1"/>
      <c r="S767" s="1"/>
      <c r="T767" s="1"/>
      <c r="U767" s="1"/>
      <c r="V767" s="1"/>
      <c r="W767" s="1"/>
      <c r="X767" s="1"/>
      <c r="Y767" s="1"/>
      <c r="Z767" s="1"/>
      <c r="AA767" s="1"/>
      <c r="AB767" s="1"/>
      <c r="AC767" s="1"/>
      <c r="AD767" s="1"/>
    </row>
    <row r="768" spans="1:30" ht="18.5">
      <c r="A768" s="1"/>
      <c r="B768" s="1"/>
      <c r="C768" s="1"/>
      <c r="D768" s="1"/>
      <c r="E768" s="1"/>
      <c r="F768" s="1"/>
      <c r="G768" s="1"/>
      <c r="H768" s="1"/>
      <c r="I768" s="1"/>
      <c r="J768" s="1"/>
      <c r="K768" s="1"/>
      <c r="L768" s="1"/>
      <c r="M768" s="1"/>
      <c r="N768" s="1"/>
      <c r="O768" s="268"/>
      <c r="P768" s="1"/>
      <c r="Q768" s="1"/>
      <c r="R768" s="1"/>
      <c r="S768" s="1"/>
      <c r="T768" s="1"/>
      <c r="U768" s="1"/>
      <c r="V768" s="1"/>
      <c r="W768" s="1"/>
      <c r="X768" s="1"/>
      <c r="Y768" s="1"/>
      <c r="Z768" s="1"/>
      <c r="AA768" s="1"/>
      <c r="AB768" s="1"/>
      <c r="AC768" s="1"/>
      <c r="AD768" s="1"/>
    </row>
    <row r="769" spans="1:30" ht="18.5">
      <c r="A769" s="1"/>
      <c r="B769" s="1"/>
      <c r="C769" s="1"/>
      <c r="D769" s="1"/>
      <c r="E769" s="1"/>
      <c r="F769" s="1"/>
      <c r="G769" s="1"/>
      <c r="H769" s="1"/>
      <c r="I769" s="1"/>
      <c r="J769" s="1"/>
      <c r="K769" s="1"/>
      <c r="L769" s="1"/>
      <c r="M769" s="1"/>
      <c r="N769" s="1"/>
      <c r="O769" s="268"/>
      <c r="P769" s="1"/>
      <c r="Q769" s="1"/>
      <c r="R769" s="1"/>
      <c r="S769" s="1"/>
      <c r="T769" s="1"/>
      <c r="U769" s="1"/>
      <c r="V769" s="1"/>
      <c r="W769" s="1"/>
      <c r="X769" s="1"/>
      <c r="Y769" s="1"/>
      <c r="Z769" s="1"/>
      <c r="AA769" s="1"/>
      <c r="AB769" s="1"/>
      <c r="AC769" s="1"/>
      <c r="AD769" s="1"/>
    </row>
    <row r="770" spans="1:30" ht="18.5">
      <c r="A770" s="1"/>
      <c r="B770" s="1"/>
      <c r="C770" s="1"/>
      <c r="D770" s="1"/>
      <c r="E770" s="1"/>
      <c r="F770" s="1"/>
      <c r="G770" s="1"/>
      <c r="H770" s="1"/>
      <c r="I770" s="1"/>
      <c r="J770" s="1"/>
      <c r="K770" s="1"/>
      <c r="L770" s="1"/>
      <c r="M770" s="1"/>
      <c r="N770" s="1"/>
      <c r="O770" s="268"/>
      <c r="P770" s="1"/>
      <c r="Q770" s="1"/>
      <c r="R770" s="1"/>
      <c r="S770" s="1"/>
      <c r="T770" s="1"/>
      <c r="U770" s="1"/>
      <c r="V770" s="1"/>
      <c r="W770" s="1"/>
      <c r="X770" s="1"/>
      <c r="Y770" s="1"/>
      <c r="Z770" s="1"/>
      <c r="AA770" s="1"/>
      <c r="AB770" s="1"/>
      <c r="AC770" s="1"/>
      <c r="AD770" s="1"/>
    </row>
    <row r="771" spans="1:30" ht="18.5">
      <c r="A771" s="1"/>
      <c r="B771" s="1"/>
      <c r="C771" s="1"/>
      <c r="D771" s="1"/>
      <c r="E771" s="1"/>
      <c r="F771" s="1"/>
      <c r="G771" s="1"/>
      <c r="H771" s="1"/>
      <c r="I771" s="1"/>
      <c r="J771" s="1"/>
      <c r="K771" s="1"/>
      <c r="L771" s="1"/>
      <c r="M771" s="1"/>
      <c r="N771" s="1"/>
      <c r="O771" s="268"/>
      <c r="P771" s="1"/>
      <c r="Q771" s="1"/>
      <c r="R771" s="1"/>
      <c r="S771" s="1"/>
      <c r="T771" s="1"/>
      <c r="U771" s="1"/>
      <c r="V771" s="1"/>
      <c r="W771" s="1"/>
      <c r="X771" s="1"/>
      <c r="Y771" s="1"/>
      <c r="Z771" s="1"/>
      <c r="AA771" s="1"/>
      <c r="AB771" s="1"/>
      <c r="AC771" s="1"/>
      <c r="AD771" s="1"/>
    </row>
    <row r="772" spans="1:30" ht="18.5">
      <c r="A772" s="1"/>
      <c r="B772" s="1"/>
      <c r="C772" s="1"/>
      <c r="D772" s="1"/>
      <c r="E772" s="1"/>
      <c r="F772" s="1"/>
      <c r="G772" s="1"/>
      <c r="H772" s="1"/>
      <c r="I772" s="1"/>
      <c r="J772" s="1"/>
      <c r="K772" s="1"/>
      <c r="L772" s="1"/>
      <c r="M772" s="1"/>
      <c r="N772" s="1"/>
      <c r="O772" s="268"/>
      <c r="P772" s="1"/>
      <c r="Q772" s="1"/>
      <c r="R772" s="1"/>
      <c r="S772" s="1"/>
      <c r="T772" s="1"/>
      <c r="U772" s="1"/>
      <c r="V772" s="1"/>
      <c r="W772" s="1"/>
      <c r="X772" s="1"/>
      <c r="Y772" s="1"/>
      <c r="Z772" s="1"/>
      <c r="AA772" s="1"/>
      <c r="AB772" s="1"/>
      <c r="AC772" s="1"/>
      <c r="AD772" s="1"/>
    </row>
    <row r="773" spans="1:30" ht="18.5">
      <c r="A773" s="1"/>
      <c r="B773" s="1"/>
      <c r="C773" s="1"/>
      <c r="D773" s="1"/>
      <c r="E773" s="1"/>
      <c r="F773" s="1"/>
      <c r="G773" s="1"/>
      <c r="H773" s="1"/>
      <c r="I773" s="1"/>
      <c r="J773" s="1"/>
      <c r="K773" s="1"/>
      <c r="L773" s="1"/>
      <c r="M773" s="1"/>
      <c r="N773" s="1"/>
      <c r="O773" s="268"/>
      <c r="P773" s="1"/>
      <c r="Q773" s="1"/>
      <c r="R773" s="1"/>
      <c r="S773" s="1"/>
      <c r="T773" s="1"/>
      <c r="U773" s="1"/>
      <c r="V773" s="1"/>
      <c r="W773" s="1"/>
      <c r="X773" s="1"/>
      <c r="Y773" s="1"/>
      <c r="Z773" s="1"/>
      <c r="AA773" s="1"/>
      <c r="AB773" s="1"/>
      <c r="AC773" s="1"/>
      <c r="AD773" s="1"/>
    </row>
    <row r="774" spans="1:30" ht="18.5">
      <c r="A774" s="1"/>
      <c r="B774" s="1"/>
      <c r="C774" s="1"/>
      <c r="D774" s="1"/>
      <c r="E774" s="1"/>
      <c r="F774" s="1"/>
      <c r="G774" s="1"/>
      <c r="H774" s="1"/>
      <c r="I774" s="1"/>
      <c r="J774" s="1"/>
      <c r="K774" s="1"/>
      <c r="L774" s="1"/>
      <c r="M774" s="1"/>
      <c r="N774" s="1"/>
      <c r="O774" s="268"/>
      <c r="P774" s="1"/>
      <c r="Q774" s="1"/>
      <c r="R774" s="1"/>
      <c r="S774" s="1"/>
      <c r="T774" s="1"/>
      <c r="U774" s="1"/>
      <c r="V774" s="1"/>
      <c r="W774" s="1"/>
      <c r="X774" s="1"/>
      <c r="Y774" s="1"/>
      <c r="Z774" s="1"/>
      <c r="AA774" s="1"/>
      <c r="AB774" s="1"/>
      <c r="AC774" s="1"/>
      <c r="AD774" s="1"/>
    </row>
    <row r="775" spans="1:30" ht="18.5">
      <c r="A775" s="1"/>
      <c r="B775" s="1"/>
      <c r="C775" s="1"/>
      <c r="D775" s="1"/>
      <c r="E775" s="1"/>
      <c r="F775" s="1"/>
      <c r="G775" s="1"/>
      <c r="H775" s="1"/>
      <c r="I775" s="1"/>
      <c r="J775" s="1"/>
      <c r="K775" s="1"/>
      <c r="L775" s="1"/>
      <c r="M775" s="1"/>
      <c r="N775" s="1"/>
      <c r="O775" s="268"/>
      <c r="P775" s="1"/>
      <c r="Q775" s="1"/>
      <c r="R775" s="1"/>
      <c r="S775" s="1"/>
      <c r="T775" s="1"/>
      <c r="U775" s="1"/>
      <c r="V775" s="1"/>
      <c r="W775" s="1"/>
      <c r="X775" s="1"/>
      <c r="Y775" s="1"/>
      <c r="Z775" s="1"/>
      <c r="AA775" s="1"/>
      <c r="AB775" s="1"/>
      <c r="AC775" s="1"/>
      <c r="AD775" s="1"/>
    </row>
    <row r="776" spans="1:30" ht="18.5">
      <c r="A776" s="1"/>
      <c r="B776" s="1"/>
      <c r="C776" s="1"/>
      <c r="D776" s="1"/>
      <c r="E776" s="1"/>
      <c r="F776" s="1"/>
      <c r="G776" s="1"/>
      <c r="H776" s="1"/>
      <c r="I776" s="1"/>
      <c r="J776" s="1"/>
      <c r="K776" s="1"/>
      <c r="L776" s="1"/>
      <c r="M776" s="1"/>
      <c r="N776" s="1"/>
      <c r="O776" s="268"/>
      <c r="P776" s="1"/>
      <c r="Q776" s="1"/>
      <c r="R776" s="1"/>
      <c r="S776" s="1"/>
      <c r="T776" s="1"/>
      <c r="U776" s="1"/>
      <c r="V776" s="1"/>
      <c r="W776" s="1"/>
      <c r="X776" s="1"/>
      <c r="Y776" s="1"/>
      <c r="Z776" s="1"/>
      <c r="AA776" s="1"/>
      <c r="AB776" s="1"/>
      <c r="AC776" s="1"/>
      <c r="AD776" s="1"/>
    </row>
    <row r="777" spans="1:30" ht="18.5">
      <c r="A777" s="1"/>
      <c r="B777" s="1"/>
      <c r="C777" s="1"/>
      <c r="D777" s="1"/>
      <c r="E777" s="1"/>
      <c r="F777" s="1"/>
      <c r="G777" s="1"/>
      <c r="H777" s="1"/>
      <c r="I777" s="1"/>
      <c r="J777" s="1"/>
      <c r="K777" s="1"/>
      <c r="L777" s="1"/>
      <c r="M777" s="1"/>
      <c r="N777" s="1"/>
      <c r="O777" s="268"/>
      <c r="P777" s="1"/>
      <c r="Q777" s="1"/>
      <c r="R777" s="1"/>
      <c r="S777" s="1"/>
      <c r="T777" s="1"/>
      <c r="U777" s="1"/>
      <c r="V777" s="1"/>
      <c r="W777" s="1"/>
      <c r="X777" s="1"/>
      <c r="Y777" s="1"/>
      <c r="Z777" s="1"/>
      <c r="AA777" s="1"/>
      <c r="AB777" s="1"/>
      <c r="AC777" s="1"/>
      <c r="AD777" s="1"/>
    </row>
    <row r="778" spans="1:30" ht="18.5">
      <c r="A778" s="1"/>
      <c r="B778" s="1"/>
      <c r="C778" s="1"/>
      <c r="D778" s="1"/>
      <c r="E778" s="1"/>
      <c r="F778" s="1"/>
      <c r="G778" s="1"/>
      <c r="H778" s="1"/>
      <c r="I778" s="1"/>
      <c r="J778" s="1"/>
      <c r="K778" s="1"/>
      <c r="L778" s="1"/>
      <c r="M778" s="1"/>
      <c r="N778" s="1"/>
      <c r="O778" s="268"/>
      <c r="P778" s="1"/>
      <c r="Q778" s="1"/>
      <c r="R778" s="1"/>
      <c r="S778" s="1"/>
      <c r="T778" s="1"/>
      <c r="U778" s="1"/>
      <c r="V778" s="1"/>
      <c r="W778" s="1"/>
      <c r="X778" s="1"/>
      <c r="Y778" s="1"/>
      <c r="Z778" s="1"/>
      <c r="AA778" s="1"/>
      <c r="AB778" s="1"/>
      <c r="AC778" s="1"/>
      <c r="AD778" s="1"/>
    </row>
    <row r="779" spans="1:30" ht="18.5">
      <c r="A779" s="1"/>
      <c r="B779" s="1"/>
      <c r="C779" s="1"/>
      <c r="D779" s="1"/>
      <c r="E779" s="1"/>
      <c r="F779" s="1"/>
      <c r="G779" s="1"/>
      <c r="H779" s="1"/>
      <c r="I779" s="1"/>
      <c r="J779" s="1"/>
      <c r="K779" s="1"/>
      <c r="L779" s="1"/>
      <c r="M779" s="1"/>
      <c r="N779" s="1"/>
      <c r="O779" s="268"/>
      <c r="P779" s="1"/>
      <c r="Q779" s="1"/>
      <c r="R779" s="1"/>
      <c r="S779" s="1"/>
      <c r="T779" s="1"/>
      <c r="U779" s="1"/>
      <c r="V779" s="1"/>
      <c r="W779" s="1"/>
      <c r="X779" s="1"/>
      <c r="Y779" s="1"/>
      <c r="Z779" s="1"/>
      <c r="AA779" s="1"/>
      <c r="AB779" s="1"/>
      <c r="AC779" s="1"/>
      <c r="AD779" s="1"/>
    </row>
    <row r="780" spans="1:30" ht="18.5">
      <c r="A780" s="1"/>
      <c r="B780" s="1"/>
      <c r="C780" s="1"/>
      <c r="D780" s="1"/>
      <c r="E780" s="1"/>
      <c r="F780" s="1"/>
      <c r="G780" s="1"/>
      <c r="H780" s="1"/>
      <c r="I780" s="1"/>
      <c r="J780" s="1"/>
      <c r="K780" s="1"/>
      <c r="L780" s="1"/>
      <c r="M780" s="1"/>
      <c r="N780" s="1"/>
      <c r="O780" s="268"/>
      <c r="P780" s="1"/>
      <c r="Q780" s="1"/>
      <c r="R780" s="1"/>
      <c r="S780" s="1"/>
      <c r="T780" s="1"/>
      <c r="U780" s="1"/>
      <c r="V780" s="1"/>
      <c r="W780" s="1"/>
      <c r="X780" s="1"/>
      <c r="Y780" s="1"/>
      <c r="Z780" s="1"/>
      <c r="AA780" s="1"/>
      <c r="AB780" s="1"/>
      <c r="AC780" s="1"/>
      <c r="AD780" s="1"/>
    </row>
    <row r="781" spans="1:30" ht="18.5">
      <c r="A781" s="1"/>
      <c r="B781" s="1"/>
      <c r="C781" s="1"/>
      <c r="D781" s="1"/>
      <c r="E781" s="1"/>
      <c r="F781" s="1"/>
      <c r="G781" s="1"/>
      <c r="H781" s="1"/>
      <c r="I781" s="1"/>
      <c r="J781" s="1"/>
      <c r="K781" s="1"/>
      <c r="L781" s="1"/>
      <c r="M781" s="1"/>
      <c r="N781" s="1"/>
      <c r="O781" s="268"/>
      <c r="P781" s="1"/>
      <c r="Q781" s="1"/>
      <c r="R781" s="1"/>
      <c r="S781" s="1"/>
      <c r="T781" s="1"/>
      <c r="U781" s="1"/>
      <c r="V781" s="1"/>
      <c r="W781" s="1"/>
      <c r="X781" s="1"/>
      <c r="Y781" s="1"/>
      <c r="Z781" s="1"/>
      <c r="AA781" s="1"/>
      <c r="AB781" s="1"/>
      <c r="AC781" s="1"/>
      <c r="AD781" s="1"/>
    </row>
    <row r="782" spans="1:30" ht="18.5">
      <c r="A782" s="1"/>
      <c r="B782" s="1"/>
      <c r="C782" s="1"/>
      <c r="D782" s="1"/>
      <c r="E782" s="1"/>
      <c r="F782" s="1"/>
      <c r="G782" s="1"/>
      <c r="H782" s="1"/>
      <c r="I782" s="1"/>
      <c r="J782" s="1"/>
      <c r="K782" s="1"/>
      <c r="L782" s="1"/>
      <c r="M782" s="1"/>
      <c r="N782" s="1"/>
      <c r="O782" s="268"/>
      <c r="P782" s="1"/>
      <c r="Q782" s="1"/>
      <c r="R782" s="1"/>
      <c r="S782" s="1"/>
      <c r="T782" s="1"/>
      <c r="U782" s="1"/>
      <c r="V782" s="1"/>
      <c r="W782" s="1"/>
      <c r="X782" s="1"/>
      <c r="Y782" s="1"/>
      <c r="Z782" s="1"/>
      <c r="AA782" s="1"/>
      <c r="AB782" s="1"/>
      <c r="AC782" s="1"/>
      <c r="AD782" s="1"/>
    </row>
    <row r="783" spans="1:30" ht="18.5">
      <c r="A783" s="1"/>
      <c r="B783" s="1"/>
      <c r="C783" s="1"/>
      <c r="D783" s="1"/>
      <c r="E783" s="1"/>
      <c r="F783" s="1"/>
      <c r="G783" s="1"/>
      <c r="H783" s="1"/>
      <c r="I783" s="1"/>
      <c r="J783" s="1"/>
      <c r="K783" s="1"/>
      <c r="L783" s="1"/>
      <c r="M783" s="1"/>
      <c r="N783" s="1"/>
      <c r="O783" s="268"/>
      <c r="P783" s="1"/>
      <c r="Q783" s="1"/>
      <c r="R783" s="1"/>
      <c r="S783" s="1"/>
      <c r="T783" s="1"/>
      <c r="U783" s="1"/>
      <c r="V783" s="1"/>
      <c r="W783" s="1"/>
      <c r="X783" s="1"/>
      <c r="Y783" s="1"/>
      <c r="Z783" s="1"/>
      <c r="AA783" s="1"/>
      <c r="AB783" s="1"/>
      <c r="AC783" s="1"/>
      <c r="AD783" s="1"/>
    </row>
    <row r="784" spans="1:30" ht="18.5">
      <c r="A784" s="1"/>
      <c r="B784" s="1"/>
      <c r="C784" s="1"/>
      <c r="D784" s="1"/>
      <c r="E784" s="1"/>
      <c r="F784" s="1"/>
      <c r="G784" s="1"/>
      <c r="H784" s="1"/>
      <c r="I784" s="1"/>
      <c r="J784" s="1"/>
      <c r="K784" s="1"/>
      <c r="L784" s="1"/>
      <c r="M784" s="1"/>
      <c r="N784" s="1"/>
      <c r="O784" s="268"/>
      <c r="P784" s="1"/>
      <c r="Q784" s="1"/>
      <c r="R784" s="1"/>
      <c r="S784" s="1"/>
      <c r="T784" s="1"/>
      <c r="U784" s="1"/>
      <c r="V784" s="1"/>
      <c r="W784" s="1"/>
      <c r="X784" s="1"/>
      <c r="Y784" s="1"/>
      <c r="Z784" s="1"/>
      <c r="AA784" s="1"/>
      <c r="AB784" s="1"/>
      <c r="AC784" s="1"/>
      <c r="AD784" s="1"/>
    </row>
    <row r="785" spans="1:30" ht="18.5">
      <c r="A785" s="1"/>
      <c r="B785" s="1"/>
      <c r="C785" s="1"/>
      <c r="D785" s="1"/>
      <c r="E785" s="1"/>
      <c r="F785" s="1"/>
      <c r="G785" s="1"/>
      <c r="H785" s="1"/>
      <c r="I785" s="1"/>
      <c r="J785" s="1"/>
      <c r="K785" s="1"/>
      <c r="L785" s="1"/>
      <c r="M785" s="1"/>
      <c r="N785" s="1"/>
      <c r="O785" s="268"/>
      <c r="P785" s="1"/>
      <c r="Q785" s="1"/>
      <c r="R785" s="1"/>
      <c r="S785" s="1"/>
      <c r="T785" s="1"/>
      <c r="U785" s="1"/>
      <c r="V785" s="1"/>
      <c r="W785" s="1"/>
      <c r="X785" s="1"/>
      <c r="Y785" s="1"/>
      <c r="Z785" s="1"/>
      <c r="AA785" s="1"/>
      <c r="AB785" s="1"/>
      <c r="AC785" s="1"/>
      <c r="AD785" s="1"/>
    </row>
    <row r="786" spans="1:30" ht="18.5">
      <c r="A786" s="1"/>
      <c r="B786" s="1"/>
      <c r="C786" s="1"/>
      <c r="D786" s="1"/>
      <c r="E786" s="1"/>
      <c r="F786" s="1"/>
      <c r="G786" s="1"/>
      <c r="H786" s="1"/>
      <c r="I786" s="1"/>
      <c r="J786" s="1"/>
      <c r="K786" s="1"/>
      <c r="L786" s="1"/>
      <c r="M786" s="1"/>
      <c r="N786" s="1"/>
      <c r="O786" s="268"/>
      <c r="P786" s="1"/>
      <c r="Q786" s="1"/>
      <c r="R786" s="1"/>
      <c r="S786" s="1"/>
      <c r="T786" s="1"/>
      <c r="U786" s="1"/>
      <c r="V786" s="1"/>
      <c r="W786" s="1"/>
      <c r="X786" s="1"/>
      <c r="Y786" s="1"/>
      <c r="Z786" s="1"/>
      <c r="AA786" s="1"/>
      <c r="AB786" s="1"/>
      <c r="AC786" s="1"/>
      <c r="AD786" s="1"/>
    </row>
    <row r="787" spans="1:30" ht="18.5">
      <c r="A787" s="1"/>
      <c r="B787" s="1"/>
      <c r="C787" s="1"/>
      <c r="D787" s="1"/>
      <c r="E787" s="1"/>
      <c r="F787" s="1"/>
      <c r="G787" s="1"/>
      <c r="H787" s="1"/>
      <c r="I787" s="1"/>
      <c r="J787" s="1"/>
      <c r="K787" s="1"/>
      <c r="L787" s="1"/>
      <c r="M787" s="1"/>
      <c r="N787" s="1"/>
      <c r="O787" s="268"/>
      <c r="P787" s="1"/>
      <c r="Q787" s="1"/>
      <c r="R787" s="1"/>
      <c r="S787" s="1"/>
      <c r="T787" s="1"/>
      <c r="U787" s="1"/>
      <c r="V787" s="1"/>
      <c r="W787" s="1"/>
      <c r="X787" s="1"/>
      <c r="Y787" s="1"/>
      <c r="Z787" s="1"/>
      <c r="AA787" s="1"/>
      <c r="AB787" s="1"/>
      <c r="AC787" s="1"/>
      <c r="AD787" s="1"/>
    </row>
    <row r="788" spans="1:30" ht="18.5">
      <c r="A788" s="1"/>
      <c r="B788" s="1"/>
      <c r="C788" s="1"/>
      <c r="D788" s="1"/>
      <c r="E788" s="1"/>
      <c r="F788" s="1"/>
      <c r="G788" s="1"/>
      <c r="H788" s="1"/>
      <c r="I788" s="1"/>
      <c r="J788" s="1"/>
      <c r="K788" s="1"/>
      <c r="L788" s="1"/>
      <c r="M788" s="1"/>
      <c r="N788" s="1"/>
      <c r="O788" s="268"/>
      <c r="P788" s="1"/>
      <c r="Q788" s="1"/>
      <c r="R788" s="1"/>
      <c r="S788" s="1"/>
      <c r="T788" s="1"/>
      <c r="U788" s="1"/>
      <c r="V788" s="1"/>
      <c r="W788" s="1"/>
      <c r="X788" s="1"/>
      <c r="Y788" s="1"/>
      <c r="Z788" s="1"/>
      <c r="AA788" s="1"/>
      <c r="AB788" s="1"/>
      <c r="AC788" s="1"/>
      <c r="AD788" s="1"/>
    </row>
    <row r="789" spans="1:30" ht="18.5">
      <c r="A789" s="1"/>
      <c r="B789" s="1"/>
      <c r="C789" s="1"/>
      <c r="D789" s="1"/>
      <c r="E789" s="1"/>
      <c r="F789" s="1"/>
      <c r="G789" s="1"/>
      <c r="H789" s="1"/>
      <c r="I789" s="1"/>
      <c r="J789" s="1"/>
      <c r="K789" s="1"/>
      <c r="L789" s="1"/>
      <c r="M789" s="1"/>
      <c r="N789" s="1"/>
      <c r="O789" s="268"/>
      <c r="P789" s="1"/>
      <c r="Q789" s="1"/>
      <c r="R789" s="1"/>
      <c r="S789" s="1"/>
      <c r="T789" s="1"/>
      <c r="U789" s="1"/>
      <c r="V789" s="1"/>
      <c r="W789" s="1"/>
      <c r="X789" s="1"/>
      <c r="Y789" s="1"/>
      <c r="Z789" s="1"/>
      <c r="AA789" s="1"/>
      <c r="AB789" s="1"/>
      <c r="AC789" s="1"/>
      <c r="AD789" s="1"/>
    </row>
    <row r="790" spans="1:30" ht="18.5">
      <c r="A790" s="1"/>
      <c r="B790" s="1"/>
      <c r="C790" s="1"/>
      <c r="D790" s="1"/>
      <c r="E790" s="1"/>
      <c r="F790" s="1"/>
      <c r="G790" s="1"/>
      <c r="H790" s="1"/>
      <c r="I790" s="1"/>
      <c r="J790" s="1"/>
      <c r="K790" s="1"/>
      <c r="L790" s="1"/>
      <c r="M790" s="1"/>
      <c r="N790" s="1"/>
      <c r="O790" s="268"/>
      <c r="P790" s="1"/>
      <c r="Q790" s="1"/>
      <c r="R790" s="1"/>
      <c r="S790" s="1"/>
      <c r="T790" s="1"/>
      <c r="U790" s="1"/>
      <c r="V790" s="1"/>
      <c r="W790" s="1"/>
      <c r="X790" s="1"/>
      <c r="Y790" s="1"/>
      <c r="Z790" s="1"/>
      <c r="AA790" s="1"/>
      <c r="AB790" s="1"/>
      <c r="AC790" s="1"/>
      <c r="AD790" s="1"/>
    </row>
    <row r="791" spans="1:30" ht="18.5">
      <c r="A791" s="1"/>
      <c r="B791" s="1"/>
      <c r="C791" s="1"/>
      <c r="D791" s="1"/>
      <c r="E791" s="1"/>
      <c r="F791" s="1"/>
      <c r="G791" s="1"/>
      <c r="H791" s="1"/>
      <c r="I791" s="1"/>
      <c r="J791" s="1"/>
      <c r="K791" s="1"/>
      <c r="L791" s="1"/>
      <c r="M791" s="1"/>
      <c r="N791" s="1"/>
      <c r="O791" s="268"/>
      <c r="P791" s="1"/>
      <c r="Q791" s="1"/>
      <c r="R791" s="1"/>
      <c r="S791" s="1"/>
      <c r="T791" s="1"/>
      <c r="U791" s="1"/>
      <c r="V791" s="1"/>
      <c r="W791" s="1"/>
      <c r="X791" s="1"/>
      <c r="Y791" s="1"/>
      <c r="Z791" s="1"/>
      <c r="AA791" s="1"/>
      <c r="AB791" s="1"/>
      <c r="AC791" s="1"/>
      <c r="AD791" s="1"/>
    </row>
    <row r="792" spans="1:30" ht="18.5">
      <c r="A792" s="1"/>
      <c r="B792" s="1"/>
      <c r="C792" s="1"/>
      <c r="D792" s="1"/>
      <c r="E792" s="1"/>
      <c r="F792" s="1"/>
      <c r="G792" s="1"/>
      <c r="H792" s="1"/>
      <c r="I792" s="1"/>
      <c r="J792" s="1"/>
      <c r="K792" s="1"/>
      <c r="L792" s="1"/>
      <c r="M792" s="1"/>
      <c r="N792" s="1"/>
      <c r="O792" s="268"/>
      <c r="P792" s="1"/>
      <c r="Q792" s="1"/>
      <c r="R792" s="1"/>
      <c r="S792" s="1"/>
      <c r="T792" s="1"/>
      <c r="U792" s="1"/>
      <c r="V792" s="1"/>
      <c r="W792" s="1"/>
      <c r="X792" s="1"/>
      <c r="Y792" s="1"/>
      <c r="Z792" s="1"/>
      <c r="AA792" s="1"/>
      <c r="AB792" s="1"/>
      <c r="AC792" s="1"/>
      <c r="AD792" s="1"/>
    </row>
    <row r="793" spans="1:30" ht="18.5">
      <c r="A793" s="1"/>
      <c r="B793" s="1"/>
      <c r="C793" s="1"/>
      <c r="D793" s="1"/>
      <c r="E793" s="1"/>
      <c r="F793" s="1"/>
      <c r="G793" s="1"/>
      <c r="H793" s="1"/>
      <c r="I793" s="1"/>
      <c r="J793" s="1"/>
      <c r="K793" s="1"/>
      <c r="L793" s="1"/>
      <c r="M793" s="1"/>
      <c r="N793" s="1"/>
      <c r="O793" s="268"/>
      <c r="P793" s="1"/>
      <c r="Q793" s="1"/>
      <c r="R793" s="1"/>
      <c r="S793" s="1"/>
      <c r="T793" s="1"/>
      <c r="U793" s="1"/>
      <c r="V793" s="1"/>
      <c r="W793" s="1"/>
      <c r="X793" s="1"/>
      <c r="Y793" s="1"/>
      <c r="Z793" s="1"/>
      <c r="AA793" s="1"/>
      <c r="AB793" s="1"/>
      <c r="AC793" s="1"/>
      <c r="AD793" s="1"/>
    </row>
    <row r="794" spans="1:30" ht="18.5">
      <c r="A794" s="1"/>
      <c r="B794" s="1"/>
      <c r="C794" s="1"/>
      <c r="D794" s="1"/>
      <c r="E794" s="1"/>
      <c r="F794" s="1"/>
      <c r="G794" s="1"/>
      <c r="H794" s="1"/>
      <c r="I794" s="1"/>
      <c r="J794" s="1"/>
      <c r="K794" s="1"/>
      <c r="L794" s="1"/>
      <c r="M794" s="1"/>
      <c r="N794" s="1"/>
      <c r="O794" s="268"/>
      <c r="P794" s="1"/>
      <c r="Q794" s="1"/>
      <c r="R794" s="1"/>
      <c r="S794" s="1"/>
      <c r="T794" s="1"/>
      <c r="U794" s="1"/>
      <c r="V794" s="1"/>
      <c r="W794" s="1"/>
      <c r="X794" s="1"/>
      <c r="Y794" s="1"/>
      <c r="Z794" s="1"/>
      <c r="AA794" s="1"/>
      <c r="AB794" s="1"/>
      <c r="AC794" s="1"/>
      <c r="AD794" s="1"/>
    </row>
    <row r="795" spans="1:30" ht="18.5">
      <c r="A795" s="1"/>
      <c r="B795" s="1"/>
      <c r="C795" s="1"/>
      <c r="D795" s="1"/>
      <c r="E795" s="1"/>
      <c r="F795" s="1"/>
      <c r="G795" s="1"/>
      <c r="H795" s="1"/>
      <c r="I795" s="1"/>
      <c r="J795" s="1"/>
      <c r="K795" s="1"/>
      <c r="L795" s="1"/>
      <c r="M795" s="1"/>
      <c r="N795" s="1"/>
      <c r="O795" s="268"/>
      <c r="P795" s="1"/>
      <c r="Q795" s="1"/>
      <c r="R795" s="1"/>
      <c r="S795" s="1"/>
      <c r="T795" s="1"/>
      <c r="U795" s="1"/>
      <c r="V795" s="1"/>
      <c r="W795" s="1"/>
      <c r="X795" s="1"/>
      <c r="Y795" s="1"/>
      <c r="Z795" s="1"/>
      <c r="AA795" s="1"/>
      <c r="AB795" s="1"/>
      <c r="AC795" s="1"/>
      <c r="AD795" s="1"/>
    </row>
    <row r="796" spans="1:30" ht="18.5">
      <c r="A796" s="1"/>
      <c r="B796" s="1"/>
      <c r="C796" s="1"/>
      <c r="D796" s="1"/>
      <c r="E796" s="1"/>
      <c r="F796" s="1"/>
      <c r="G796" s="1"/>
      <c r="H796" s="1"/>
      <c r="I796" s="1"/>
      <c r="J796" s="1"/>
      <c r="K796" s="1"/>
      <c r="L796" s="1"/>
      <c r="M796" s="1"/>
      <c r="N796" s="1"/>
      <c r="O796" s="268"/>
      <c r="P796" s="1"/>
      <c r="Q796" s="1"/>
      <c r="R796" s="1"/>
      <c r="S796" s="1"/>
      <c r="T796" s="1"/>
      <c r="U796" s="1"/>
      <c r="V796" s="1"/>
      <c r="W796" s="1"/>
      <c r="X796" s="1"/>
      <c r="Y796" s="1"/>
      <c r="Z796" s="1"/>
      <c r="AA796" s="1"/>
      <c r="AB796" s="1"/>
      <c r="AC796" s="1"/>
      <c r="AD796" s="1"/>
    </row>
    <row r="797" spans="1:30" ht="18.5">
      <c r="A797" s="1"/>
      <c r="B797" s="1"/>
      <c r="C797" s="1"/>
      <c r="D797" s="1"/>
      <c r="E797" s="1"/>
      <c r="F797" s="1"/>
      <c r="G797" s="1"/>
      <c r="H797" s="1"/>
      <c r="I797" s="1"/>
      <c r="J797" s="1"/>
      <c r="K797" s="1"/>
      <c r="L797" s="1"/>
      <c r="M797" s="1"/>
      <c r="N797" s="1"/>
      <c r="O797" s="268"/>
      <c r="P797" s="1"/>
      <c r="Q797" s="1"/>
      <c r="R797" s="1"/>
      <c r="S797" s="1"/>
      <c r="T797" s="1"/>
      <c r="U797" s="1"/>
      <c r="V797" s="1"/>
      <c r="W797" s="1"/>
      <c r="X797" s="1"/>
      <c r="Y797" s="1"/>
      <c r="Z797" s="1"/>
      <c r="AA797" s="1"/>
      <c r="AB797" s="1"/>
      <c r="AC797" s="1"/>
      <c r="AD797" s="1"/>
    </row>
    <row r="798" spans="1:30" ht="18.5">
      <c r="A798" s="1"/>
      <c r="B798" s="1"/>
      <c r="C798" s="1"/>
      <c r="D798" s="1"/>
      <c r="E798" s="1"/>
      <c r="F798" s="1"/>
      <c r="G798" s="1"/>
      <c r="H798" s="1"/>
      <c r="I798" s="1"/>
      <c r="J798" s="1"/>
      <c r="K798" s="1"/>
      <c r="L798" s="1"/>
      <c r="M798" s="1"/>
      <c r="N798" s="1"/>
      <c r="O798" s="268"/>
      <c r="P798" s="1"/>
      <c r="Q798" s="1"/>
      <c r="R798" s="1"/>
      <c r="S798" s="1"/>
      <c r="T798" s="1"/>
      <c r="U798" s="1"/>
      <c r="V798" s="1"/>
      <c r="W798" s="1"/>
      <c r="X798" s="1"/>
      <c r="Y798" s="1"/>
      <c r="Z798" s="1"/>
      <c r="AA798" s="1"/>
      <c r="AB798" s="1"/>
      <c r="AC798" s="1"/>
      <c r="AD798" s="1"/>
    </row>
    <row r="799" spans="1:30" ht="18.5">
      <c r="A799" s="1"/>
      <c r="B799" s="1"/>
      <c r="C799" s="1"/>
      <c r="D799" s="1"/>
      <c r="E799" s="1"/>
      <c r="F799" s="1"/>
      <c r="G799" s="1"/>
      <c r="H799" s="1"/>
      <c r="I799" s="1"/>
      <c r="J799" s="1"/>
      <c r="K799" s="1"/>
      <c r="L799" s="1"/>
      <c r="M799" s="1"/>
      <c r="N799" s="1"/>
      <c r="O799" s="268"/>
      <c r="P799" s="1"/>
      <c r="Q799" s="1"/>
      <c r="R799" s="1"/>
      <c r="S799" s="1"/>
      <c r="T799" s="1"/>
      <c r="U799" s="1"/>
      <c r="V799" s="1"/>
      <c r="W799" s="1"/>
      <c r="X799" s="1"/>
      <c r="Y799" s="1"/>
      <c r="Z799" s="1"/>
      <c r="AA799" s="1"/>
      <c r="AB799" s="1"/>
      <c r="AC799" s="1"/>
      <c r="AD799" s="1"/>
    </row>
    <row r="800" spans="1:30" ht="18.5">
      <c r="A800" s="1"/>
      <c r="B800" s="1"/>
      <c r="C800" s="1"/>
      <c r="D800" s="1"/>
      <c r="E800" s="1"/>
      <c r="F800" s="1"/>
      <c r="G800" s="1"/>
      <c r="H800" s="1"/>
      <c r="I800" s="1"/>
      <c r="J800" s="1"/>
      <c r="K800" s="1"/>
      <c r="L800" s="1"/>
      <c r="M800" s="1"/>
      <c r="N800" s="1"/>
      <c r="O800" s="268"/>
      <c r="P800" s="1"/>
      <c r="Q800" s="1"/>
      <c r="R800" s="1"/>
      <c r="S800" s="1"/>
      <c r="T800" s="1"/>
      <c r="U800" s="1"/>
      <c r="V800" s="1"/>
      <c r="W800" s="1"/>
      <c r="X800" s="1"/>
      <c r="Y800" s="1"/>
      <c r="Z800" s="1"/>
      <c r="AA800" s="1"/>
      <c r="AB800" s="1"/>
      <c r="AC800" s="1"/>
      <c r="AD800" s="1"/>
    </row>
    <row r="801" spans="1:30" ht="18.5">
      <c r="A801" s="1"/>
      <c r="B801" s="1"/>
      <c r="C801" s="1"/>
      <c r="D801" s="1"/>
      <c r="E801" s="1"/>
      <c r="F801" s="1"/>
      <c r="G801" s="1"/>
      <c r="H801" s="1"/>
      <c r="I801" s="1"/>
      <c r="J801" s="1"/>
      <c r="K801" s="1"/>
      <c r="L801" s="1"/>
      <c r="M801" s="1"/>
      <c r="N801" s="1"/>
      <c r="O801" s="268"/>
      <c r="P801" s="1"/>
      <c r="Q801" s="1"/>
      <c r="R801" s="1"/>
      <c r="S801" s="1"/>
      <c r="T801" s="1"/>
      <c r="U801" s="1"/>
      <c r="V801" s="1"/>
      <c r="W801" s="1"/>
      <c r="X801" s="1"/>
      <c r="Y801" s="1"/>
      <c r="Z801" s="1"/>
      <c r="AA801" s="1"/>
      <c r="AB801" s="1"/>
      <c r="AC801" s="1"/>
      <c r="AD801" s="1"/>
    </row>
    <row r="802" spans="1:30" ht="18.5">
      <c r="A802" s="1"/>
      <c r="B802" s="1"/>
      <c r="C802" s="1"/>
      <c r="D802" s="1"/>
      <c r="E802" s="1"/>
      <c r="F802" s="1"/>
      <c r="G802" s="1"/>
      <c r="H802" s="1"/>
      <c r="I802" s="1"/>
      <c r="J802" s="1"/>
      <c r="K802" s="1"/>
      <c r="L802" s="1"/>
      <c r="M802" s="1"/>
      <c r="N802" s="1"/>
      <c r="O802" s="268"/>
      <c r="P802" s="1"/>
      <c r="Q802" s="1"/>
      <c r="R802" s="1"/>
      <c r="S802" s="1"/>
      <c r="T802" s="1"/>
      <c r="U802" s="1"/>
      <c r="V802" s="1"/>
      <c r="W802" s="1"/>
      <c r="X802" s="1"/>
      <c r="Y802" s="1"/>
      <c r="Z802" s="1"/>
      <c r="AA802" s="1"/>
      <c r="AB802" s="1"/>
      <c r="AC802" s="1"/>
      <c r="AD802" s="1"/>
    </row>
    <row r="803" spans="1:30" ht="18.5">
      <c r="A803" s="1"/>
      <c r="B803" s="1"/>
      <c r="C803" s="1"/>
      <c r="D803" s="1"/>
      <c r="E803" s="1"/>
      <c r="F803" s="1"/>
      <c r="G803" s="1"/>
      <c r="H803" s="1"/>
      <c r="I803" s="1"/>
      <c r="J803" s="1"/>
      <c r="K803" s="1"/>
      <c r="L803" s="1"/>
      <c r="M803" s="1"/>
      <c r="N803" s="1"/>
      <c r="O803" s="268"/>
      <c r="P803" s="1"/>
      <c r="Q803" s="1"/>
      <c r="R803" s="1"/>
      <c r="S803" s="1"/>
      <c r="T803" s="1"/>
      <c r="U803" s="1"/>
      <c r="V803" s="1"/>
      <c r="W803" s="1"/>
      <c r="X803" s="1"/>
      <c r="Y803" s="1"/>
      <c r="Z803" s="1"/>
      <c r="AA803" s="1"/>
      <c r="AB803" s="1"/>
      <c r="AC803" s="1"/>
      <c r="AD803" s="1"/>
    </row>
    <row r="804" spans="1:30" ht="18.5">
      <c r="A804" s="1"/>
      <c r="B804" s="1"/>
      <c r="C804" s="1"/>
      <c r="D804" s="1"/>
      <c r="E804" s="1"/>
      <c r="F804" s="1"/>
      <c r="G804" s="1"/>
      <c r="H804" s="1"/>
      <c r="I804" s="1"/>
      <c r="J804" s="1"/>
      <c r="K804" s="1"/>
      <c r="L804" s="1"/>
      <c r="M804" s="1"/>
      <c r="N804" s="1"/>
      <c r="O804" s="268"/>
      <c r="P804" s="1"/>
      <c r="Q804" s="1"/>
      <c r="R804" s="1"/>
      <c r="S804" s="1"/>
      <c r="T804" s="1"/>
      <c r="U804" s="1"/>
      <c r="V804" s="1"/>
      <c r="W804" s="1"/>
      <c r="X804" s="1"/>
      <c r="Y804" s="1"/>
      <c r="Z804" s="1"/>
      <c r="AA804" s="1"/>
      <c r="AB804" s="1"/>
      <c r="AC804" s="1"/>
      <c r="AD804" s="1"/>
    </row>
    <row r="805" spans="1:30" ht="18.5">
      <c r="A805" s="1"/>
      <c r="B805" s="1"/>
      <c r="C805" s="1"/>
      <c r="D805" s="1"/>
      <c r="E805" s="1"/>
      <c r="F805" s="1"/>
      <c r="G805" s="1"/>
      <c r="H805" s="1"/>
      <c r="I805" s="1"/>
      <c r="J805" s="1"/>
      <c r="K805" s="1"/>
      <c r="L805" s="1"/>
      <c r="M805" s="1"/>
      <c r="N805" s="1"/>
      <c r="O805" s="268"/>
      <c r="P805" s="1"/>
      <c r="Q805" s="1"/>
      <c r="R805" s="1"/>
      <c r="S805" s="1"/>
      <c r="T805" s="1"/>
      <c r="U805" s="1"/>
      <c r="V805" s="1"/>
      <c r="W805" s="1"/>
      <c r="X805" s="1"/>
      <c r="Y805" s="1"/>
      <c r="Z805" s="1"/>
      <c r="AA805" s="1"/>
      <c r="AB805" s="1"/>
      <c r="AC805" s="1"/>
      <c r="AD805" s="1"/>
    </row>
    <row r="806" spans="1:30" ht="18.5">
      <c r="A806" s="1"/>
      <c r="B806" s="1"/>
      <c r="C806" s="1"/>
      <c r="D806" s="1"/>
      <c r="E806" s="1"/>
      <c r="F806" s="1"/>
      <c r="G806" s="1"/>
      <c r="H806" s="1"/>
      <c r="I806" s="1"/>
      <c r="J806" s="1"/>
      <c r="K806" s="1"/>
      <c r="L806" s="1"/>
      <c r="M806" s="1"/>
      <c r="N806" s="1"/>
      <c r="O806" s="268"/>
      <c r="P806" s="1"/>
      <c r="Q806" s="1"/>
      <c r="R806" s="1"/>
      <c r="S806" s="1"/>
      <c r="T806" s="1"/>
      <c r="U806" s="1"/>
      <c r="V806" s="1"/>
      <c r="W806" s="1"/>
      <c r="X806" s="1"/>
      <c r="Y806" s="1"/>
      <c r="Z806" s="1"/>
      <c r="AA806" s="1"/>
      <c r="AB806" s="1"/>
      <c r="AC806" s="1"/>
      <c r="AD806" s="1"/>
    </row>
    <row r="807" spans="1:30" ht="18.5">
      <c r="A807" s="1"/>
      <c r="B807" s="1"/>
      <c r="C807" s="1"/>
      <c r="D807" s="1"/>
      <c r="E807" s="1"/>
      <c r="F807" s="1"/>
      <c r="G807" s="1"/>
      <c r="H807" s="1"/>
      <c r="I807" s="1"/>
      <c r="J807" s="1"/>
      <c r="K807" s="1"/>
      <c r="L807" s="1"/>
      <c r="M807" s="1"/>
      <c r="N807" s="1"/>
      <c r="O807" s="268"/>
      <c r="P807" s="1"/>
      <c r="Q807" s="1"/>
      <c r="R807" s="1"/>
      <c r="S807" s="1"/>
      <c r="T807" s="1"/>
      <c r="U807" s="1"/>
      <c r="V807" s="1"/>
      <c r="W807" s="1"/>
      <c r="X807" s="1"/>
      <c r="Y807" s="1"/>
      <c r="Z807" s="1"/>
      <c r="AA807" s="1"/>
      <c r="AB807" s="1"/>
      <c r="AC807" s="1"/>
      <c r="AD807" s="1"/>
    </row>
    <row r="808" spans="1:30" ht="18.5">
      <c r="A808" s="1"/>
      <c r="B808" s="1"/>
      <c r="C808" s="1"/>
      <c r="D808" s="1"/>
      <c r="E808" s="1"/>
      <c r="F808" s="1"/>
      <c r="G808" s="1"/>
      <c r="H808" s="1"/>
      <c r="I808" s="1"/>
      <c r="J808" s="1"/>
      <c r="K808" s="1"/>
      <c r="L808" s="1"/>
      <c r="M808" s="1"/>
      <c r="N808" s="1"/>
      <c r="O808" s="268"/>
      <c r="P808" s="1"/>
      <c r="Q808" s="1"/>
      <c r="R808" s="1"/>
      <c r="S808" s="1"/>
      <c r="T808" s="1"/>
      <c r="U808" s="1"/>
      <c r="V808" s="1"/>
      <c r="W808" s="1"/>
      <c r="X808" s="1"/>
      <c r="Y808" s="1"/>
      <c r="Z808" s="1"/>
      <c r="AA808" s="1"/>
      <c r="AB808" s="1"/>
      <c r="AC808" s="1"/>
      <c r="AD808" s="1"/>
    </row>
    <row r="809" spans="1:30" ht="18.5">
      <c r="A809" s="1"/>
      <c r="B809" s="1"/>
      <c r="C809" s="1"/>
      <c r="D809" s="1"/>
      <c r="E809" s="1"/>
      <c r="F809" s="1"/>
      <c r="G809" s="1"/>
      <c r="H809" s="1"/>
      <c r="I809" s="1"/>
      <c r="J809" s="1"/>
      <c r="K809" s="1"/>
      <c r="L809" s="1"/>
      <c r="M809" s="1"/>
      <c r="N809" s="1"/>
      <c r="O809" s="268"/>
      <c r="P809" s="1"/>
      <c r="Q809" s="1"/>
      <c r="R809" s="1"/>
      <c r="S809" s="1"/>
      <c r="T809" s="1"/>
      <c r="U809" s="1"/>
      <c r="V809" s="1"/>
      <c r="W809" s="1"/>
      <c r="X809" s="1"/>
      <c r="Y809" s="1"/>
      <c r="Z809" s="1"/>
      <c r="AA809" s="1"/>
      <c r="AB809" s="1"/>
      <c r="AC809" s="1"/>
      <c r="AD809" s="1"/>
    </row>
    <row r="810" spans="1:30" ht="18.5">
      <c r="A810" s="1"/>
      <c r="B810" s="1"/>
      <c r="C810" s="1"/>
      <c r="D810" s="1"/>
      <c r="E810" s="1"/>
      <c r="F810" s="1"/>
      <c r="G810" s="1"/>
      <c r="H810" s="1"/>
      <c r="I810" s="1"/>
      <c r="J810" s="1"/>
      <c r="K810" s="1"/>
      <c r="L810" s="1"/>
      <c r="M810" s="1"/>
      <c r="N810" s="1"/>
      <c r="O810" s="268"/>
      <c r="P810" s="1"/>
      <c r="Q810" s="1"/>
      <c r="R810" s="1"/>
      <c r="S810" s="1"/>
      <c r="T810" s="1"/>
      <c r="U810" s="1"/>
      <c r="V810" s="1"/>
      <c r="W810" s="1"/>
      <c r="X810" s="1"/>
      <c r="Y810" s="1"/>
      <c r="Z810" s="1"/>
      <c r="AA810" s="1"/>
      <c r="AB810" s="1"/>
      <c r="AC810" s="1"/>
      <c r="AD810" s="1"/>
    </row>
    <row r="811" spans="1:30" ht="18.5">
      <c r="A811" s="1"/>
      <c r="B811" s="1"/>
      <c r="C811" s="1"/>
      <c r="D811" s="1"/>
      <c r="E811" s="1"/>
      <c r="F811" s="1"/>
      <c r="G811" s="1"/>
      <c r="H811" s="1"/>
      <c r="I811" s="1"/>
      <c r="J811" s="1"/>
      <c r="K811" s="1"/>
      <c r="L811" s="1"/>
      <c r="M811" s="1"/>
      <c r="N811" s="1"/>
      <c r="O811" s="268"/>
      <c r="P811" s="1"/>
      <c r="Q811" s="1"/>
      <c r="R811" s="1"/>
      <c r="S811" s="1"/>
      <c r="T811" s="1"/>
      <c r="U811" s="1"/>
      <c r="V811" s="1"/>
      <c r="W811" s="1"/>
      <c r="X811" s="1"/>
      <c r="Y811" s="1"/>
      <c r="Z811" s="1"/>
      <c r="AA811" s="1"/>
      <c r="AB811" s="1"/>
      <c r="AC811" s="1"/>
      <c r="AD811" s="1"/>
    </row>
    <row r="812" spans="1:30" ht="18.5">
      <c r="A812" s="1"/>
      <c r="B812" s="1"/>
      <c r="C812" s="1"/>
      <c r="D812" s="1"/>
      <c r="E812" s="1"/>
      <c r="F812" s="1"/>
      <c r="G812" s="1"/>
      <c r="H812" s="1"/>
      <c r="I812" s="1"/>
      <c r="J812" s="1"/>
      <c r="K812" s="1"/>
      <c r="L812" s="1"/>
      <c r="M812" s="1"/>
      <c r="N812" s="1"/>
      <c r="O812" s="268"/>
      <c r="P812" s="1"/>
      <c r="Q812" s="1"/>
      <c r="R812" s="1"/>
      <c r="S812" s="1"/>
      <c r="T812" s="1"/>
      <c r="U812" s="1"/>
      <c r="V812" s="1"/>
      <c r="W812" s="1"/>
      <c r="X812" s="1"/>
      <c r="Y812" s="1"/>
      <c r="Z812" s="1"/>
      <c r="AA812" s="1"/>
      <c r="AB812" s="1"/>
      <c r="AC812" s="1"/>
      <c r="AD812" s="1"/>
    </row>
    <row r="813" spans="1:30" ht="18.5">
      <c r="A813" s="1"/>
      <c r="B813" s="1"/>
      <c r="C813" s="1"/>
      <c r="D813" s="1"/>
      <c r="E813" s="1"/>
      <c r="F813" s="1"/>
      <c r="G813" s="1"/>
      <c r="H813" s="1"/>
      <c r="I813" s="1"/>
      <c r="J813" s="1"/>
      <c r="K813" s="1"/>
      <c r="L813" s="1"/>
      <c r="M813" s="1"/>
      <c r="N813" s="1"/>
      <c r="O813" s="268"/>
      <c r="P813" s="1"/>
      <c r="Q813" s="1"/>
      <c r="R813" s="1"/>
      <c r="S813" s="1"/>
      <c r="T813" s="1"/>
      <c r="U813" s="1"/>
      <c r="V813" s="1"/>
      <c r="W813" s="1"/>
      <c r="X813" s="1"/>
      <c r="Y813" s="1"/>
      <c r="Z813" s="1"/>
      <c r="AA813" s="1"/>
      <c r="AB813" s="1"/>
      <c r="AC813" s="1"/>
      <c r="AD813" s="1"/>
    </row>
    <row r="814" spans="1:30" ht="18.5">
      <c r="A814" s="1"/>
      <c r="B814" s="1"/>
      <c r="C814" s="1"/>
      <c r="D814" s="1"/>
      <c r="E814" s="1"/>
      <c r="F814" s="1"/>
      <c r="G814" s="1"/>
      <c r="H814" s="1"/>
      <c r="I814" s="1"/>
      <c r="J814" s="1"/>
      <c r="K814" s="1"/>
      <c r="L814" s="1"/>
      <c r="M814" s="1"/>
      <c r="N814" s="1"/>
      <c r="O814" s="268"/>
      <c r="P814" s="1"/>
      <c r="Q814" s="1"/>
      <c r="R814" s="1"/>
      <c r="S814" s="1"/>
      <c r="T814" s="1"/>
      <c r="U814" s="1"/>
      <c r="V814" s="1"/>
      <c r="W814" s="1"/>
      <c r="X814" s="1"/>
      <c r="Y814" s="1"/>
      <c r="Z814" s="1"/>
      <c r="AA814" s="1"/>
      <c r="AB814" s="1"/>
      <c r="AC814" s="1"/>
      <c r="AD814" s="1"/>
    </row>
    <row r="815" spans="1:30" ht="18.5">
      <c r="A815" s="1"/>
      <c r="B815" s="1"/>
      <c r="C815" s="1"/>
      <c r="D815" s="1"/>
      <c r="E815" s="1"/>
      <c r="F815" s="1"/>
      <c r="G815" s="1"/>
      <c r="H815" s="1"/>
      <c r="I815" s="1"/>
      <c r="J815" s="1"/>
      <c r="K815" s="1"/>
      <c r="L815" s="1"/>
      <c r="M815" s="1"/>
      <c r="N815" s="1"/>
      <c r="O815" s="268"/>
      <c r="P815" s="1"/>
      <c r="Q815" s="1"/>
      <c r="R815" s="1"/>
      <c r="S815" s="1"/>
      <c r="T815" s="1"/>
      <c r="U815" s="1"/>
      <c r="V815" s="1"/>
      <c r="W815" s="1"/>
      <c r="X815" s="1"/>
      <c r="Y815" s="1"/>
      <c r="Z815" s="1"/>
      <c r="AA815" s="1"/>
      <c r="AB815" s="1"/>
      <c r="AC815" s="1"/>
      <c r="AD815" s="1"/>
    </row>
    <row r="816" spans="1:30" ht="18.5">
      <c r="A816" s="1"/>
      <c r="B816" s="1"/>
      <c r="C816" s="1"/>
      <c r="D816" s="1"/>
      <c r="E816" s="1"/>
      <c r="F816" s="1"/>
      <c r="G816" s="1"/>
      <c r="H816" s="1"/>
      <c r="I816" s="1"/>
      <c r="J816" s="1"/>
      <c r="K816" s="1"/>
      <c r="L816" s="1"/>
      <c r="M816" s="1"/>
      <c r="N816" s="1"/>
      <c r="O816" s="268"/>
      <c r="P816" s="1"/>
      <c r="Q816" s="1"/>
      <c r="R816" s="1"/>
      <c r="S816" s="1"/>
      <c r="T816" s="1"/>
      <c r="U816" s="1"/>
      <c r="V816" s="1"/>
      <c r="W816" s="1"/>
      <c r="X816" s="1"/>
      <c r="Y816" s="1"/>
      <c r="Z816" s="1"/>
      <c r="AA816" s="1"/>
      <c r="AB816" s="1"/>
      <c r="AC816" s="1"/>
      <c r="AD816" s="1"/>
    </row>
    <row r="817" spans="1:30" ht="18.5">
      <c r="A817" s="1"/>
      <c r="B817" s="1"/>
      <c r="C817" s="1"/>
      <c r="D817" s="1"/>
      <c r="E817" s="1"/>
      <c r="F817" s="1"/>
      <c r="G817" s="1"/>
      <c r="H817" s="1"/>
      <c r="I817" s="1"/>
      <c r="J817" s="1"/>
      <c r="K817" s="1"/>
      <c r="L817" s="1"/>
      <c r="M817" s="1"/>
      <c r="N817" s="1"/>
      <c r="O817" s="268"/>
      <c r="P817" s="1"/>
      <c r="Q817" s="1"/>
      <c r="R817" s="1"/>
      <c r="S817" s="1"/>
      <c r="T817" s="1"/>
      <c r="U817" s="1"/>
      <c r="V817" s="1"/>
      <c r="W817" s="1"/>
      <c r="X817" s="1"/>
      <c r="Y817" s="1"/>
      <c r="Z817" s="1"/>
      <c r="AA817" s="1"/>
      <c r="AB817" s="1"/>
      <c r="AC817" s="1"/>
      <c r="AD817" s="1"/>
    </row>
    <row r="818" spans="1:30" ht="18.5">
      <c r="A818" s="1"/>
      <c r="B818" s="1"/>
      <c r="C818" s="1"/>
      <c r="D818" s="1"/>
      <c r="E818" s="1"/>
      <c r="F818" s="1"/>
      <c r="G818" s="1"/>
      <c r="H818" s="1"/>
      <c r="I818" s="1"/>
      <c r="J818" s="1"/>
      <c r="K818" s="1"/>
      <c r="L818" s="1"/>
      <c r="M818" s="1"/>
      <c r="N818" s="1"/>
      <c r="O818" s="268"/>
      <c r="P818" s="1"/>
      <c r="Q818" s="1"/>
      <c r="R818" s="1"/>
      <c r="S818" s="1"/>
      <c r="T818" s="1"/>
      <c r="U818" s="1"/>
      <c r="V818" s="1"/>
      <c r="W818" s="1"/>
      <c r="X818" s="1"/>
      <c r="Y818" s="1"/>
      <c r="Z818" s="1"/>
      <c r="AA818" s="1"/>
      <c r="AB818" s="1"/>
      <c r="AC818" s="1"/>
      <c r="AD818" s="1"/>
    </row>
    <row r="819" spans="1:30" ht="18.5">
      <c r="A819" s="1"/>
      <c r="B819" s="1"/>
      <c r="C819" s="1"/>
      <c r="D819" s="1"/>
      <c r="E819" s="1"/>
      <c r="F819" s="1"/>
      <c r="G819" s="1"/>
      <c r="H819" s="1"/>
      <c r="I819" s="1"/>
      <c r="J819" s="1"/>
      <c r="K819" s="1"/>
      <c r="L819" s="1"/>
      <c r="M819" s="1"/>
      <c r="N819" s="1"/>
      <c r="O819" s="268"/>
      <c r="P819" s="1"/>
      <c r="Q819" s="1"/>
      <c r="R819" s="1"/>
      <c r="S819" s="1"/>
      <c r="T819" s="1"/>
      <c r="U819" s="1"/>
      <c r="V819" s="1"/>
      <c r="W819" s="1"/>
      <c r="X819" s="1"/>
      <c r="Y819" s="1"/>
      <c r="Z819" s="1"/>
      <c r="AA819" s="1"/>
      <c r="AB819" s="1"/>
      <c r="AC819" s="1"/>
      <c r="AD819" s="1"/>
    </row>
    <row r="820" spans="1:30" ht="18.5">
      <c r="A820" s="1"/>
      <c r="B820" s="1"/>
      <c r="C820" s="1"/>
      <c r="D820" s="1"/>
      <c r="E820" s="1"/>
      <c r="F820" s="1"/>
      <c r="G820" s="1"/>
      <c r="H820" s="1"/>
      <c r="I820" s="1"/>
      <c r="J820" s="1"/>
      <c r="K820" s="1"/>
      <c r="L820" s="1"/>
      <c r="M820" s="1"/>
      <c r="N820" s="1"/>
      <c r="O820" s="268"/>
      <c r="P820" s="1"/>
      <c r="Q820" s="1"/>
      <c r="R820" s="1"/>
      <c r="S820" s="1"/>
      <c r="T820" s="1"/>
      <c r="U820" s="1"/>
      <c r="V820" s="1"/>
      <c r="W820" s="1"/>
      <c r="X820" s="1"/>
      <c r="Y820" s="1"/>
      <c r="Z820" s="1"/>
      <c r="AA820" s="1"/>
      <c r="AB820" s="1"/>
      <c r="AC820" s="1"/>
      <c r="AD820" s="1"/>
    </row>
    <row r="821" spans="1:30" ht="18.5">
      <c r="A821" s="1"/>
      <c r="B821" s="1"/>
      <c r="C821" s="1"/>
      <c r="D821" s="1"/>
      <c r="E821" s="1"/>
      <c r="F821" s="1"/>
      <c r="G821" s="1"/>
      <c r="H821" s="1"/>
      <c r="I821" s="1"/>
      <c r="J821" s="1"/>
      <c r="K821" s="1"/>
      <c r="L821" s="1"/>
      <c r="M821" s="1"/>
      <c r="N821" s="1"/>
      <c r="O821" s="268"/>
      <c r="P821" s="1"/>
      <c r="Q821" s="1"/>
      <c r="R821" s="1"/>
      <c r="S821" s="1"/>
      <c r="T821" s="1"/>
      <c r="U821" s="1"/>
      <c r="V821" s="1"/>
      <c r="W821" s="1"/>
      <c r="X821" s="1"/>
      <c r="Y821" s="1"/>
      <c r="Z821" s="1"/>
      <c r="AA821" s="1"/>
      <c r="AB821" s="1"/>
      <c r="AC821" s="1"/>
      <c r="AD821" s="1"/>
    </row>
    <row r="822" spans="1:30" ht="18.5">
      <c r="A822" s="1"/>
      <c r="B822" s="1"/>
      <c r="C822" s="1"/>
      <c r="D822" s="1"/>
      <c r="E822" s="1"/>
      <c r="F822" s="1"/>
      <c r="G822" s="1"/>
      <c r="H822" s="1"/>
      <c r="I822" s="1"/>
      <c r="J822" s="1"/>
      <c r="K822" s="1"/>
      <c r="L822" s="1"/>
      <c r="M822" s="1"/>
      <c r="N822" s="1"/>
      <c r="O822" s="268"/>
      <c r="P822" s="1"/>
      <c r="Q822" s="1"/>
      <c r="R822" s="1"/>
      <c r="S822" s="1"/>
      <c r="T822" s="1"/>
      <c r="U822" s="1"/>
      <c r="V822" s="1"/>
      <c r="W822" s="1"/>
      <c r="X822" s="1"/>
      <c r="Y822" s="1"/>
      <c r="Z822" s="1"/>
      <c r="AA822" s="1"/>
      <c r="AB822" s="1"/>
      <c r="AC822" s="1"/>
      <c r="AD822" s="1"/>
    </row>
    <row r="823" spans="1:30" ht="18.5">
      <c r="A823" s="1"/>
      <c r="B823" s="1"/>
      <c r="C823" s="1"/>
      <c r="D823" s="1"/>
      <c r="E823" s="1"/>
      <c r="F823" s="1"/>
      <c r="G823" s="1"/>
      <c r="H823" s="1"/>
      <c r="I823" s="1"/>
      <c r="J823" s="1"/>
      <c r="K823" s="1"/>
      <c r="L823" s="1"/>
      <c r="M823" s="1"/>
      <c r="N823" s="1"/>
      <c r="O823" s="268"/>
      <c r="P823" s="1"/>
      <c r="Q823" s="1"/>
      <c r="R823" s="1"/>
      <c r="S823" s="1"/>
      <c r="T823" s="1"/>
      <c r="U823" s="1"/>
      <c r="V823" s="1"/>
      <c r="W823" s="1"/>
      <c r="X823" s="1"/>
      <c r="Y823" s="1"/>
      <c r="Z823" s="1"/>
      <c r="AA823" s="1"/>
      <c r="AB823" s="1"/>
      <c r="AC823" s="1"/>
      <c r="AD823" s="1"/>
    </row>
    <row r="824" spans="1:30" ht="18.5">
      <c r="A824" s="1"/>
      <c r="B824" s="1"/>
      <c r="C824" s="1"/>
      <c r="D824" s="1"/>
      <c r="E824" s="1"/>
      <c r="F824" s="1"/>
      <c r="G824" s="1"/>
      <c r="H824" s="1"/>
      <c r="I824" s="1"/>
      <c r="J824" s="1"/>
      <c r="K824" s="1"/>
      <c r="L824" s="1"/>
      <c r="M824" s="1"/>
      <c r="N824" s="1"/>
      <c r="O824" s="268"/>
      <c r="P824" s="1"/>
      <c r="Q824" s="1"/>
      <c r="R824" s="1"/>
      <c r="S824" s="1"/>
      <c r="T824" s="1"/>
      <c r="U824" s="1"/>
      <c r="V824" s="1"/>
      <c r="W824" s="1"/>
      <c r="X824" s="1"/>
      <c r="Y824" s="1"/>
      <c r="Z824" s="1"/>
      <c r="AA824" s="1"/>
      <c r="AB824" s="1"/>
      <c r="AC824" s="1"/>
      <c r="AD824" s="1"/>
    </row>
    <row r="825" spans="1:30" ht="18.5">
      <c r="A825" s="1"/>
      <c r="B825" s="1"/>
      <c r="C825" s="1"/>
      <c r="D825" s="1"/>
      <c r="E825" s="1"/>
      <c r="F825" s="1"/>
      <c r="G825" s="1"/>
      <c r="H825" s="1"/>
      <c r="I825" s="1"/>
      <c r="J825" s="1"/>
      <c r="K825" s="1"/>
      <c r="L825" s="1"/>
      <c r="M825" s="1"/>
      <c r="N825" s="1"/>
      <c r="O825" s="268"/>
      <c r="P825" s="1"/>
      <c r="Q825" s="1"/>
      <c r="R825" s="1"/>
      <c r="S825" s="1"/>
      <c r="T825" s="1"/>
      <c r="U825" s="1"/>
      <c r="V825" s="1"/>
      <c r="W825" s="1"/>
      <c r="X825" s="1"/>
      <c r="Y825" s="1"/>
      <c r="Z825" s="1"/>
      <c r="AA825" s="1"/>
      <c r="AB825" s="1"/>
      <c r="AC825" s="1"/>
      <c r="AD825" s="1"/>
    </row>
    <row r="826" spans="1:30" ht="18.5">
      <c r="A826" s="1"/>
      <c r="B826" s="1"/>
      <c r="C826" s="1"/>
      <c r="D826" s="1"/>
      <c r="E826" s="1"/>
      <c r="F826" s="1"/>
      <c r="G826" s="1"/>
      <c r="H826" s="1"/>
      <c r="I826" s="1"/>
      <c r="J826" s="1"/>
      <c r="K826" s="1"/>
      <c r="L826" s="1"/>
      <c r="M826" s="1"/>
      <c r="N826" s="1"/>
      <c r="O826" s="268"/>
      <c r="P826" s="1"/>
      <c r="Q826" s="1"/>
      <c r="R826" s="1"/>
      <c r="S826" s="1"/>
      <c r="T826" s="1"/>
      <c r="U826" s="1"/>
      <c r="V826" s="1"/>
      <c r="W826" s="1"/>
      <c r="X826" s="1"/>
      <c r="Y826" s="1"/>
      <c r="Z826" s="1"/>
      <c r="AA826" s="1"/>
      <c r="AB826" s="1"/>
      <c r="AC826" s="1"/>
      <c r="AD826" s="1"/>
    </row>
    <row r="827" spans="1:30" ht="18.5">
      <c r="A827" s="1"/>
      <c r="B827" s="1"/>
      <c r="C827" s="1"/>
      <c r="D827" s="1"/>
      <c r="E827" s="1"/>
      <c r="F827" s="1"/>
      <c r="G827" s="1"/>
      <c r="H827" s="1"/>
      <c r="I827" s="1"/>
      <c r="J827" s="1"/>
      <c r="K827" s="1"/>
      <c r="L827" s="1"/>
      <c r="M827" s="1"/>
      <c r="N827" s="1"/>
      <c r="O827" s="268"/>
      <c r="P827" s="1"/>
      <c r="Q827" s="1"/>
      <c r="R827" s="1"/>
      <c r="S827" s="1"/>
      <c r="T827" s="1"/>
      <c r="U827" s="1"/>
      <c r="V827" s="1"/>
      <c r="W827" s="1"/>
      <c r="X827" s="1"/>
      <c r="Y827" s="1"/>
      <c r="Z827" s="1"/>
      <c r="AA827" s="1"/>
      <c r="AB827" s="1"/>
      <c r="AC827" s="1"/>
      <c r="AD827" s="1"/>
    </row>
    <row r="828" spans="1:30" ht="18.5">
      <c r="A828" s="1"/>
      <c r="B828" s="1"/>
      <c r="C828" s="1"/>
      <c r="D828" s="1"/>
      <c r="E828" s="1"/>
      <c r="F828" s="1"/>
      <c r="G828" s="1"/>
      <c r="H828" s="1"/>
      <c r="I828" s="1"/>
      <c r="J828" s="1"/>
      <c r="K828" s="1"/>
      <c r="L828" s="1"/>
      <c r="M828" s="1"/>
      <c r="N828" s="1"/>
      <c r="O828" s="268"/>
      <c r="P828" s="1"/>
      <c r="Q828" s="1"/>
      <c r="R828" s="1"/>
      <c r="S828" s="1"/>
      <c r="T828" s="1"/>
      <c r="U828" s="1"/>
      <c r="V828" s="1"/>
      <c r="W828" s="1"/>
      <c r="X828" s="1"/>
      <c r="Y828" s="1"/>
      <c r="Z828" s="1"/>
      <c r="AA828" s="1"/>
      <c r="AB828" s="1"/>
      <c r="AC828" s="1"/>
      <c r="AD828" s="1"/>
    </row>
    <row r="829" spans="1:30" ht="18.5">
      <c r="A829" s="1"/>
      <c r="B829" s="1"/>
      <c r="C829" s="1"/>
      <c r="D829" s="1"/>
      <c r="E829" s="1"/>
      <c r="F829" s="1"/>
      <c r="G829" s="1"/>
      <c r="H829" s="1"/>
      <c r="I829" s="1"/>
      <c r="J829" s="1"/>
      <c r="K829" s="1"/>
      <c r="L829" s="1"/>
      <c r="M829" s="1"/>
      <c r="N829" s="1"/>
      <c r="O829" s="268"/>
      <c r="P829" s="1"/>
      <c r="Q829" s="1"/>
      <c r="R829" s="1"/>
      <c r="S829" s="1"/>
      <c r="T829" s="1"/>
      <c r="U829" s="1"/>
      <c r="V829" s="1"/>
      <c r="W829" s="1"/>
      <c r="X829" s="1"/>
      <c r="Y829" s="1"/>
      <c r="Z829" s="1"/>
      <c r="AA829" s="1"/>
      <c r="AB829" s="1"/>
      <c r="AC829" s="1"/>
      <c r="AD829" s="1"/>
    </row>
    <row r="830" spans="1:30" ht="18.5">
      <c r="A830" s="1"/>
      <c r="B830" s="1"/>
      <c r="C830" s="1"/>
      <c r="D830" s="1"/>
      <c r="E830" s="1"/>
      <c r="F830" s="1"/>
      <c r="G830" s="1"/>
      <c r="H830" s="1"/>
      <c r="I830" s="1"/>
      <c r="J830" s="1"/>
      <c r="K830" s="1"/>
      <c r="L830" s="1"/>
      <c r="M830" s="1"/>
      <c r="N830" s="1"/>
      <c r="O830" s="268"/>
      <c r="P830" s="1"/>
      <c r="Q830" s="1"/>
      <c r="R830" s="1"/>
      <c r="S830" s="1"/>
      <c r="T830" s="1"/>
      <c r="U830" s="1"/>
      <c r="V830" s="1"/>
      <c r="W830" s="1"/>
      <c r="X830" s="1"/>
      <c r="Y830" s="1"/>
      <c r="Z830" s="1"/>
      <c r="AA830" s="1"/>
      <c r="AB830" s="1"/>
      <c r="AC830" s="1"/>
      <c r="AD830" s="1"/>
    </row>
    <row r="831" spans="1:30" ht="18.5">
      <c r="A831" s="1"/>
      <c r="B831" s="1"/>
      <c r="C831" s="1"/>
      <c r="D831" s="1"/>
      <c r="E831" s="1"/>
      <c r="F831" s="1"/>
      <c r="G831" s="1"/>
      <c r="H831" s="1"/>
      <c r="I831" s="1"/>
      <c r="J831" s="1"/>
      <c r="K831" s="1"/>
      <c r="L831" s="1"/>
      <c r="M831" s="1"/>
      <c r="N831" s="1"/>
      <c r="O831" s="268"/>
      <c r="P831" s="1"/>
      <c r="Q831" s="1"/>
      <c r="R831" s="1"/>
      <c r="S831" s="1"/>
      <c r="T831" s="1"/>
      <c r="U831" s="1"/>
      <c r="V831" s="1"/>
      <c r="W831" s="1"/>
      <c r="X831" s="1"/>
      <c r="Y831" s="1"/>
      <c r="Z831" s="1"/>
      <c r="AA831" s="1"/>
      <c r="AB831" s="1"/>
      <c r="AC831" s="1"/>
      <c r="AD831" s="1"/>
    </row>
    <row r="832" spans="1:30" ht="18.5">
      <c r="A832" s="1"/>
      <c r="B832" s="1"/>
      <c r="C832" s="1"/>
      <c r="D832" s="1"/>
      <c r="E832" s="1"/>
      <c r="F832" s="1"/>
      <c r="G832" s="1"/>
      <c r="H832" s="1"/>
      <c r="I832" s="1"/>
      <c r="J832" s="1"/>
      <c r="K832" s="1"/>
      <c r="L832" s="1"/>
      <c r="M832" s="1"/>
      <c r="N832" s="1"/>
      <c r="O832" s="268"/>
      <c r="P832" s="1"/>
      <c r="Q832" s="1"/>
      <c r="R832" s="1"/>
      <c r="S832" s="1"/>
      <c r="T832" s="1"/>
      <c r="U832" s="1"/>
      <c r="V832" s="1"/>
      <c r="W832" s="1"/>
      <c r="X832" s="1"/>
      <c r="Y832" s="1"/>
      <c r="Z832" s="1"/>
      <c r="AA832" s="1"/>
      <c r="AB832" s="1"/>
      <c r="AC832" s="1"/>
      <c r="AD832" s="1"/>
    </row>
    <row r="833" spans="1:30" ht="18.5">
      <c r="A833" s="1"/>
      <c r="B833" s="1"/>
      <c r="C833" s="1"/>
      <c r="D833" s="1"/>
      <c r="E833" s="1"/>
      <c r="F833" s="1"/>
      <c r="G833" s="1"/>
      <c r="H833" s="1"/>
      <c r="I833" s="1"/>
      <c r="J833" s="1"/>
      <c r="K833" s="1"/>
      <c r="L833" s="1"/>
      <c r="M833" s="1"/>
      <c r="N833" s="1"/>
      <c r="O833" s="268"/>
      <c r="P833" s="1"/>
      <c r="Q833" s="1"/>
      <c r="R833" s="1"/>
      <c r="S833" s="1"/>
      <c r="T833" s="1"/>
      <c r="U833" s="1"/>
      <c r="V833" s="1"/>
      <c r="W833" s="1"/>
      <c r="X833" s="1"/>
      <c r="Y833" s="1"/>
      <c r="Z833" s="1"/>
      <c r="AA833" s="1"/>
      <c r="AB833" s="1"/>
      <c r="AC833" s="1"/>
      <c r="AD833" s="1"/>
    </row>
    <row r="834" spans="1:30" ht="18.5">
      <c r="A834" s="1"/>
      <c r="B834" s="1"/>
      <c r="C834" s="1"/>
      <c r="D834" s="1"/>
      <c r="E834" s="1"/>
      <c r="F834" s="1"/>
      <c r="G834" s="1"/>
      <c r="H834" s="1"/>
      <c r="I834" s="1"/>
      <c r="J834" s="1"/>
      <c r="K834" s="1"/>
      <c r="L834" s="1"/>
      <c r="M834" s="1"/>
      <c r="N834" s="1"/>
      <c r="O834" s="268"/>
      <c r="P834" s="1"/>
      <c r="Q834" s="1"/>
      <c r="R834" s="1"/>
      <c r="S834" s="1"/>
      <c r="T834" s="1"/>
      <c r="U834" s="1"/>
      <c r="V834" s="1"/>
      <c r="W834" s="1"/>
      <c r="X834" s="1"/>
      <c r="Y834" s="1"/>
      <c r="Z834" s="1"/>
      <c r="AA834" s="1"/>
      <c r="AB834" s="1"/>
      <c r="AC834" s="1"/>
      <c r="AD834" s="1"/>
    </row>
    <row r="835" spans="1:30" ht="18.5">
      <c r="A835" s="1"/>
      <c r="B835" s="1"/>
      <c r="C835" s="1"/>
      <c r="D835" s="1"/>
      <c r="E835" s="1"/>
      <c r="F835" s="1"/>
      <c r="G835" s="1"/>
      <c r="H835" s="1"/>
      <c r="I835" s="1"/>
      <c r="J835" s="1"/>
      <c r="K835" s="1"/>
      <c r="L835" s="1"/>
      <c r="M835" s="1"/>
      <c r="N835" s="1"/>
      <c r="O835" s="268"/>
      <c r="P835" s="1"/>
      <c r="Q835" s="1"/>
      <c r="R835" s="1"/>
      <c r="S835" s="1"/>
      <c r="T835" s="1"/>
      <c r="U835" s="1"/>
      <c r="V835" s="1"/>
      <c r="W835" s="1"/>
      <c r="X835" s="1"/>
      <c r="Y835" s="1"/>
      <c r="Z835" s="1"/>
      <c r="AA835" s="1"/>
      <c r="AB835" s="1"/>
      <c r="AC835" s="1"/>
      <c r="AD835" s="1"/>
    </row>
    <row r="836" spans="1:30" ht="18.5">
      <c r="A836" s="1"/>
      <c r="B836" s="1"/>
      <c r="C836" s="1"/>
      <c r="D836" s="1"/>
      <c r="E836" s="1"/>
      <c r="F836" s="1"/>
      <c r="G836" s="1"/>
      <c r="H836" s="1"/>
      <c r="I836" s="1"/>
      <c r="J836" s="1"/>
      <c r="K836" s="1"/>
      <c r="L836" s="1"/>
      <c r="M836" s="1"/>
      <c r="N836" s="1"/>
      <c r="O836" s="268"/>
      <c r="P836" s="1"/>
      <c r="Q836" s="1"/>
      <c r="R836" s="1"/>
      <c r="S836" s="1"/>
      <c r="T836" s="1"/>
      <c r="U836" s="1"/>
      <c r="V836" s="1"/>
      <c r="W836" s="1"/>
      <c r="X836" s="1"/>
      <c r="Y836" s="1"/>
      <c r="Z836" s="1"/>
      <c r="AA836" s="1"/>
      <c r="AB836" s="1"/>
      <c r="AC836" s="1"/>
      <c r="AD836" s="1"/>
    </row>
    <row r="837" spans="1:30" ht="18.5">
      <c r="A837" s="1"/>
      <c r="B837" s="1"/>
      <c r="C837" s="1"/>
      <c r="D837" s="1"/>
      <c r="E837" s="1"/>
      <c r="F837" s="1"/>
      <c r="G837" s="1"/>
      <c r="H837" s="1"/>
      <c r="I837" s="1"/>
      <c r="J837" s="1"/>
      <c r="K837" s="1"/>
      <c r="L837" s="1"/>
      <c r="M837" s="1"/>
      <c r="N837" s="1"/>
      <c r="O837" s="268"/>
      <c r="P837" s="1"/>
      <c r="Q837" s="1"/>
      <c r="R837" s="1"/>
      <c r="S837" s="1"/>
      <c r="T837" s="1"/>
      <c r="U837" s="1"/>
      <c r="V837" s="1"/>
      <c r="W837" s="1"/>
      <c r="X837" s="1"/>
      <c r="Y837" s="1"/>
      <c r="Z837" s="1"/>
      <c r="AA837" s="1"/>
      <c r="AB837" s="1"/>
      <c r="AC837" s="1"/>
      <c r="AD837" s="1"/>
    </row>
    <row r="838" spans="1:30" ht="18.5">
      <c r="A838" s="1"/>
      <c r="B838" s="1"/>
      <c r="C838" s="1"/>
      <c r="D838" s="1"/>
      <c r="E838" s="1"/>
      <c r="F838" s="1"/>
      <c r="G838" s="1"/>
      <c r="H838" s="1"/>
      <c r="I838" s="1"/>
      <c r="J838" s="1"/>
      <c r="K838" s="1"/>
      <c r="L838" s="1"/>
      <c r="M838" s="1"/>
      <c r="N838" s="1"/>
      <c r="O838" s="268"/>
      <c r="P838" s="1"/>
      <c r="Q838" s="1"/>
      <c r="R838" s="1"/>
      <c r="S838" s="1"/>
      <c r="T838" s="1"/>
      <c r="U838" s="1"/>
      <c r="V838" s="1"/>
      <c r="W838" s="1"/>
      <c r="X838" s="1"/>
      <c r="Y838" s="1"/>
      <c r="Z838" s="1"/>
      <c r="AA838" s="1"/>
      <c r="AB838" s="1"/>
      <c r="AC838" s="1"/>
      <c r="AD838" s="1"/>
    </row>
    <row r="839" spans="1:30" ht="18.5">
      <c r="A839" s="1"/>
      <c r="B839" s="1"/>
      <c r="C839" s="1"/>
      <c r="D839" s="1"/>
      <c r="E839" s="1"/>
      <c r="F839" s="1"/>
      <c r="G839" s="1"/>
      <c r="H839" s="1"/>
      <c r="I839" s="1"/>
      <c r="J839" s="1"/>
      <c r="K839" s="1"/>
      <c r="L839" s="1"/>
      <c r="M839" s="1"/>
      <c r="N839" s="1"/>
      <c r="O839" s="268"/>
      <c r="P839" s="1"/>
      <c r="Q839" s="1"/>
      <c r="R839" s="1"/>
      <c r="S839" s="1"/>
      <c r="T839" s="1"/>
      <c r="U839" s="1"/>
      <c r="V839" s="1"/>
      <c r="W839" s="1"/>
      <c r="X839" s="1"/>
      <c r="Y839" s="1"/>
      <c r="Z839" s="1"/>
      <c r="AA839" s="1"/>
      <c r="AB839" s="1"/>
      <c r="AC839" s="1"/>
      <c r="AD839" s="1"/>
    </row>
    <row r="840" spans="1:30" ht="18.5">
      <c r="A840" s="1"/>
      <c r="B840" s="1"/>
      <c r="C840" s="1"/>
      <c r="D840" s="1"/>
      <c r="E840" s="1"/>
      <c r="F840" s="1"/>
      <c r="G840" s="1"/>
      <c r="H840" s="1"/>
      <c r="I840" s="1"/>
      <c r="J840" s="1"/>
      <c r="K840" s="1"/>
      <c r="L840" s="1"/>
      <c r="M840" s="1"/>
      <c r="N840" s="1"/>
      <c r="O840" s="268"/>
      <c r="P840" s="1"/>
      <c r="Q840" s="1"/>
      <c r="R840" s="1"/>
      <c r="S840" s="1"/>
      <c r="T840" s="1"/>
      <c r="U840" s="1"/>
      <c r="V840" s="1"/>
      <c r="W840" s="1"/>
      <c r="X840" s="1"/>
      <c r="Y840" s="1"/>
      <c r="Z840" s="1"/>
      <c r="AA840" s="1"/>
      <c r="AB840" s="1"/>
      <c r="AC840" s="1"/>
      <c r="AD840" s="1"/>
    </row>
    <row r="841" spans="1:30" ht="18.5">
      <c r="A841" s="1"/>
      <c r="B841" s="1"/>
      <c r="C841" s="1"/>
      <c r="D841" s="1"/>
      <c r="E841" s="1"/>
      <c r="F841" s="1"/>
      <c r="G841" s="1"/>
      <c r="H841" s="1"/>
      <c r="I841" s="1"/>
      <c r="J841" s="1"/>
      <c r="K841" s="1"/>
      <c r="L841" s="1"/>
      <c r="M841" s="1"/>
      <c r="N841" s="1"/>
      <c r="O841" s="268"/>
      <c r="P841" s="1"/>
      <c r="Q841" s="1"/>
      <c r="R841" s="1"/>
      <c r="S841" s="1"/>
      <c r="T841" s="1"/>
      <c r="U841" s="1"/>
      <c r="V841" s="1"/>
      <c r="W841" s="1"/>
      <c r="X841" s="1"/>
      <c r="Y841" s="1"/>
      <c r="Z841" s="1"/>
      <c r="AA841" s="1"/>
      <c r="AB841" s="1"/>
      <c r="AC841" s="1"/>
      <c r="AD841" s="1"/>
    </row>
    <row r="842" spans="1:30" ht="18.5">
      <c r="A842" s="1"/>
      <c r="B842" s="1"/>
      <c r="C842" s="1"/>
      <c r="D842" s="1"/>
      <c r="E842" s="1"/>
      <c r="F842" s="1"/>
      <c r="G842" s="1"/>
      <c r="H842" s="1"/>
      <c r="I842" s="1"/>
      <c r="J842" s="1"/>
      <c r="K842" s="1"/>
      <c r="L842" s="1"/>
      <c r="M842" s="1"/>
      <c r="N842" s="1"/>
      <c r="O842" s="268"/>
      <c r="P842" s="1"/>
      <c r="Q842" s="1"/>
      <c r="R842" s="1"/>
      <c r="S842" s="1"/>
      <c r="T842" s="1"/>
      <c r="U842" s="1"/>
      <c r="V842" s="1"/>
      <c r="W842" s="1"/>
      <c r="X842" s="1"/>
      <c r="Y842" s="1"/>
      <c r="Z842" s="1"/>
      <c r="AA842" s="1"/>
      <c r="AB842" s="1"/>
      <c r="AC842" s="1"/>
      <c r="AD842" s="1"/>
    </row>
    <row r="843" spans="1:30" ht="18.5">
      <c r="A843" s="1"/>
      <c r="B843" s="1"/>
      <c r="C843" s="1"/>
      <c r="D843" s="1"/>
      <c r="E843" s="1"/>
      <c r="F843" s="1"/>
      <c r="G843" s="1"/>
      <c r="H843" s="1"/>
      <c r="I843" s="1"/>
      <c r="J843" s="1"/>
      <c r="K843" s="1"/>
      <c r="L843" s="1"/>
      <c r="M843" s="1"/>
      <c r="N843" s="1"/>
      <c r="O843" s="268"/>
      <c r="P843" s="1"/>
      <c r="Q843" s="1"/>
      <c r="R843" s="1"/>
      <c r="S843" s="1"/>
      <c r="T843" s="1"/>
      <c r="U843" s="1"/>
      <c r="V843" s="1"/>
      <c r="W843" s="1"/>
      <c r="X843" s="1"/>
      <c r="Y843" s="1"/>
      <c r="Z843" s="1"/>
      <c r="AA843" s="1"/>
      <c r="AB843" s="1"/>
      <c r="AC843" s="1"/>
      <c r="AD843" s="1"/>
    </row>
    <row r="844" spans="1:30" ht="18.5">
      <c r="A844" s="1"/>
      <c r="B844" s="1"/>
      <c r="C844" s="1"/>
      <c r="D844" s="1"/>
      <c r="E844" s="1"/>
      <c r="F844" s="1"/>
      <c r="G844" s="1"/>
      <c r="H844" s="1"/>
      <c r="I844" s="1"/>
      <c r="J844" s="1"/>
      <c r="K844" s="1"/>
      <c r="L844" s="1"/>
      <c r="M844" s="1"/>
      <c r="N844" s="1"/>
      <c r="O844" s="268"/>
      <c r="P844" s="1"/>
      <c r="Q844" s="1"/>
      <c r="R844" s="1"/>
      <c r="S844" s="1"/>
      <c r="T844" s="1"/>
      <c r="U844" s="1"/>
      <c r="V844" s="1"/>
      <c r="W844" s="1"/>
      <c r="X844" s="1"/>
      <c r="Y844" s="1"/>
      <c r="Z844" s="1"/>
      <c r="AA844" s="1"/>
      <c r="AB844" s="1"/>
      <c r="AC844" s="1"/>
      <c r="AD844" s="1"/>
    </row>
    <row r="845" spans="1:30" ht="18.5">
      <c r="A845" s="1"/>
      <c r="B845" s="1"/>
      <c r="C845" s="1"/>
      <c r="D845" s="1"/>
      <c r="E845" s="1"/>
      <c r="F845" s="1"/>
      <c r="G845" s="1"/>
      <c r="H845" s="1"/>
      <c r="I845" s="1"/>
      <c r="J845" s="1"/>
      <c r="K845" s="1"/>
      <c r="L845" s="1"/>
      <c r="M845" s="1"/>
      <c r="N845" s="1"/>
      <c r="O845" s="268"/>
      <c r="P845" s="1"/>
      <c r="Q845" s="1"/>
      <c r="R845" s="1"/>
      <c r="S845" s="1"/>
      <c r="T845" s="1"/>
      <c r="U845" s="1"/>
      <c r="V845" s="1"/>
      <c r="W845" s="1"/>
      <c r="X845" s="1"/>
      <c r="Y845" s="1"/>
      <c r="Z845" s="1"/>
      <c r="AA845" s="1"/>
      <c r="AB845" s="1"/>
      <c r="AC845" s="1"/>
      <c r="AD845" s="1"/>
    </row>
    <row r="846" spans="1:30" ht="18.5">
      <c r="A846" s="1"/>
      <c r="B846" s="1"/>
      <c r="C846" s="1"/>
      <c r="D846" s="1"/>
      <c r="E846" s="1"/>
      <c r="F846" s="1"/>
      <c r="G846" s="1"/>
      <c r="H846" s="1"/>
      <c r="I846" s="1"/>
      <c r="J846" s="1"/>
      <c r="K846" s="1"/>
      <c r="L846" s="1"/>
      <c r="M846" s="1"/>
      <c r="N846" s="1"/>
      <c r="O846" s="268"/>
      <c r="P846" s="1"/>
      <c r="Q846" s="1"/>
      <c r="R846" s="1"/>
      <c r="S846" s="1"/>
      <c r="T846" s="1"/>
      <c r="U846" s="1"/>
      <c r="V846" s="1"/>
      <c r="W846" s="1"/>
      <c r="X846" s="1"/>
      <c r="Y846" s="1"/>
      <c r="Z846" s="1"/>
      <c r="AA846" s="1"/>
      <c r="AB846" s="1"/>
      <c r="AC846" s="1"/>
      <c r="AD846" s="1"/>
    </row>
    <row r="847" spans="1:30" ht="18.5">
      <c r="A847" s="1"/>
      <c r="B847" s="1"/>
      <c r="C847" s="1"/>
      <c r="D847" s="1"/>
      <c r="E847" s="1"/>
      <c r="F847" s="1"/>
      <c r="G847" s="1"/>
      <c r="H847" s="1"/>
      <c r="I847" s="1"/>
      <c r="J847" s="1"/>
      <c r="K847" s="1"/>
      <c r="L847" s="1"/>
      <c r="M847" s="1"/>
      <c r="N847" s="1"/>
      <c r="O847" s="268"/>
      <c r="P847" s="1"/>
      <c r="Q847" s="1"/>
      <c r="R847" s="1"/>
      <c r="S847" s="1"/>
      <c r="T847" s="1"/>
      <c r="U847" s="1"/>
      <c r="V847" s="1"/>
      <c r="W847" s="1"/>
      <c r="X847" s="1"/>
      <c r="Y847" s="1"/>
      <c r="Z847" s="1"/>
      <c r="AA847" s="1"/>
      <c r="AB847" s="1"/>
      <c r="AC847" s="1"/>
      <c r="AD847" s="1"/>
    </row>
    <row r="848" spans="1:30" ht="18.5">
      <c r="A848" s="1"/>
      <c r="B848" s="1"/>
      <c r="C848" s="1"/>
      <c r="D848" s="1"/>
      <c r="E848" s="1"/>
      <c r="F848" s="1"/>
      <c r="G848" s="1"/>
      <c r="H848" s="1"/>
      <c r="I848" s="1"/>
      <c r="J848" s="1"/>
      <c r="K848" s="1"/>
      <c r="L848" s="1"/>
      <c r="M848" s="1"/>
      <c r="N848" s="1"/>
      <c r="O848" s="268"/>
      <c r="P848" s="1"/>
      <c r="Q848" s="1"/>
      <c r="R848" s="1"/>
      <c r="S848" s="1"/>
      <c r="T848" s="1"/>
      <c r="U848" s="1"/>
      <c r="V848" s="1"/>
      <c r="W848" s="1"/>
      <c r="X848" s="1"/>
      <c r="Y848" s="1"/>
      <c r="Z848" s="1"/>
      <c r="AA848" s="1"/>
      <c r="AB848" s="1"/>
      <c r="AC848" s="1"/>
      <c r="AD848" s="1"/>
    </row>
    <row r="849" spans="1:30" ht="18.5">
      <c r="A849" s="1"/>
      <c r="B849" s="1"/>
      <c r="C849" s="1"/>
      <c r="D849" s="1"/>
      <c r="E849" s="1"/>
      <c r="F849" s="1"/>
      <c r="G849" s="1"/>
      <c r="H849" s="1"/>
      <c r="I849" s="1"/>
      <c r="J849" s="1"/>
      <c r="K849" s="1"/>
      <c r="L849" s="1"/>
      <c r="M849" s="1"/>
      <c r="N849" s="1"/>
      <c r="O849" s="268"/>
      <c r="P849" s="1"/>
      <c r="Q849" s="1"/>
      <c r="R849" s="1"/>
      <c r="S849" s="1"/>
      <c r="T849" s="1"/>
      <c r="U849" s="1"/>
      <c r="V849" s="1"/>
      <c r="W849" s="1"/>
      <c r="X849" s="1"/>
      <c r="Y849" s="1"/>
      <c r="Z849" s="1"/>
      <c r="AA849" s="1"/>
      <c r="AB849" s="1"/>
      <c r="AC849" s="1"/>
      <c r="AD849" s="1"/>
    </row>
    <row r="850" spans="1:30" ht="18.5">
      <c r="A850" s="1"/>
      <c r="B850" s="1"/>
      <c r="C850" s="1"/>
      <c r="D850" s="1"/>
      <c r="E850" s="1"/>
      <c r="F850" s="1"/>
      <c r="G850" s="1"/>
      <c r="H850" s="1"/>
      <c r="I850" s="1"/>
      <c r="J850" s="1"/>
      <c r="K850" s="1"/>
      <c r="L850" s="1"/>
      <c r="M850" s="1"/>
      <c r="N850" s="1"/>
      <c r="O850" s="268"/>
      <c r="P850" s="1"/>
      <c r="Q850" s="1"/>
      <c r="R850" s="1"/>
      <c r="S850" s="1"/>
      <c r="T850" s="1"/>
      <c r="U850" s="1"/>
      <c r="V850" s="1"/>
      <c r="W850" s="1"/>
      <c r="X850" s="1"/>
      <c r="Y850" s="1"/>
      <c r="Z850" s="1"/>
      <c r="AA850" s="1"/>
      <c r="AB850" s="1"/>
      <c r="AC850" s="1"/>
      <c r="AD850" s="1"/>
    </row>
    <row r="851" spans="1:30" ht="18.5">
      <c r="A851" s="1"/>
      <c r="B851" s="1"/>
      <c r="C851" s="1"/>
      <c r="D851" s="1"/>
      <c r="E851" s="1"/>
      <c r="F851" s="1"/>
      <c r="G851" s="1"/>
      <c r="H851" s="1"/>
      <c r="I851" s="1"/>
      <c r="J851" s="1"/>
      <c r="K851" s="1"/>
      <c r="L851" s="1"/>
      <c r="M851" s="1"/>
      <c r="N851" s="1"/>
      <c r="O851" s="268"/>
      <c r="P851" s="1"/>
      <c r="Q851" s="1"/>
      <c r="R851" s="1"/>
      <c r="S851" s="1"/>
      <c r="T851" s="1"/>
      <c r="U851" s="1"/>
      <c r="V851" s="1"/>
      <c r="W851" s="1"/>
      <c r="X851" s="1"/>
      <c r="Y851" s="1"/>
      <c r="Z851" s="1"/>
      <c r="AA851" s="1"/>
      <c r="AB851" s="1"/>
      <c r="AC851" s="1"/>
      <c r="AD851" s="1"/>
    </row>
    <row r="852" spans="1:30" ht="18.5">
      <c r="A852" s="1"/>
      <c r="B852" s="1"/>
      <c r="C852" s="1"/>
      <c r="D852" s="1"/>
      <c r="E852" s="1"/>
      <c r="F852" s="1"/>
      <c r="G852" s="1"/>
      <c r="H852" s="1"/>
      <c r="I852" s="1"/>
      <c r="J852" s="1"/>
      <c r="K852" s="1"/>
      <c r="L852" s="1"/>
      <c r="M852" s="1"/>
      <c r="N852" s="1"/>
      <c r="O852" s="268"/>
      <c r="P852" s="1"/>
      <c r="Q852" s="1"/>
      <c r="R852" s="1"/>
      <c r="S852" s="1"/>
      <c r="T852" s="1"/>
      <c r="U852" s="1"/>
      <c r="V852" s="1"/>
      <c r="W852" s="1"/>
      <c r="X852" s="1"/>
      <c r="Y852" s="1"/>
      <c r="Z852" s="1"/>
      <c r="AA852" s="1"/>
      <c r="AB852" s="1"/>
      <c r="AC852" s="1"/>
      <c r="AD852" s="1"/>
    </row>
    <row r="853" spans="1:30" ht="18.5">
      <c r="A853" s="1"/>
      <c r="B853" s="1"/>
      <c r="C853" s="1"/>
      <c r="D853" s="1"/>
      <c r="E853" s="1"/>
      <c r="F853" s="1"/>
      <c r="G853" s="1"/>
      <c r="H853" s="1"/>
      <c r="I853" s="1"/>
      <c r="J853" s="1"/>
      <c r="K853" s="1"/>
      <c r="L853" s="1"/>
      <c r="M853" s="1"/>
      <c r="N853" s="1"/>
      <c r="O853" s="268"/>
      <c r="P853" s="1"/>
      <c r="Q853" s="1"/>
      <c r="R853" s="1"/>
      <c r="S853" s="1"/>
      <c r="T853" s="1"/>
      <c r="U853" s="1"/>
      <c r="V853" s="1"/>
      <c r="W853" s="1"/>
      <c r="X853" s="1"/>
      <c r="Y853" s="1"/>
      <c r="Z853" s="1"/>
      <c r="AA853" s="1"/>
      <c r="AB853" s="1"/>
      <c r="AC853" s="1"/>
      <c r="AD853" s="1"/>
    </row>
    <row r="854" spans="1:30" ht="18.5">
      <c r="A854" s="1"/>
      <c r="B854" s="1"/>
      <c r="C854" s="1"/>
      <c r="D854" s="1"/>
      <c r="E854" s="1"/>
      <c r="F854" s="1"/>
      <c r="G854" s="1"/>
      <c r="H854" s="1"/>
      <c r="I854" s="1"/>
      <c r="J854" s="1"/>
      <c r="K854" s="1"/>
      <c r="L854" s="1"/>
      <c r="M854" s="1"/>
      <c r="N854" s="1"/>
      <c r="O854" s="268"/>
      <c r="P854" s="1"/>
      <c r="Q854" s="1"/>
      <c r="R854" s="1"/>
      <c r="S854" s="1"/>
      <c r="T854" s="1"/>
      <c r="U854" s="1"/>
      <c r="V854" s="1"/>
      <c r="W854" s="1"/>
      <c r="X854" s="1"/>
      <c r="Y854" s="1"/>
      <c r="Z854" s="1"/>
      <c r="AA854" s="1"/>
      <c r="AB854" s="1"/>
      <c r="AC854" s="1"/>
      <c r="AD854" s="1"/>
    </row>
    <row r="855" spans="1:30" ht="18.5">
      <c r="A855" s="1"/>
      <c r="B855" s="1"/>
      <c r="C855" s="1"/>
      <c r="D855" s="1"/>
      <c r="E855" s="1"/>
      <c r="F855" s="1"/>
      <c r="G855" s="1"/>
      <c r="H855" s="1"/>
      <c r="I855" s="1"/>
      <c r="J855" s="1"/>
      <c r="K855" s="1"/>
      <c r="L855" s="1"/>
      <c r="M855" s="1"/>
      <c r="N855" s="1"/>
      <c r="O855" s="268"/>
      <c r="P855" s="1"/>
      <c r="Q855" s="1"/>
      <c r="R855" s="1"/>
      <c r="S855" s="1"/>
      <c r="T855" s="1"/>
      <c r="U855" s="1"/>
      <c r="V855" s="1"/>
      <c r="W855" s="1"/>
      <c r="X855" s="1"/>
      <c r="Y855" s="1"/>
      <c r="Z855" s="1"/>
      <c r="AA855" s="1"/>
      <c r="AB855" s="1"/>
      <c r="AC855" s="1"/>
      <c r="AD855" s="1"/>
    </row>
    <row r="856" spans="1:30" ht="18.5">
      <c r="A856" s="1"/>
      <c r="B856" s="1"/>
      <c r="C856" s="1"/>
      <c r="D856" s="1"/>
      <c r="E856" s="1"/>
      <c r="F856" s="1"/>
      <c r="G856" s="1"/>
      <c r="H856" s="1"/>
      <c r="I856" s="1"/>
      <c r="J856" s="1"/>
      <c r="K856" s="1"/>
      <c r="L856" s="1"/>
      <c r="M856" s="1"/>
      <c r="N856" s="1"/>
      <c r="O856" s="268"/>
      <c r="P856" s="1"/>
      <c r="Q856" s="1"/>
      <c r="R856" s="1"/>
      <c r="S856" s="1"/>
      <c r="T856" s="1"/>
      <c r="U856" s="1"/>
      <c r="V856" s="1"/>
      <c r="W856" s="1"/>
      <c r="X856" s="1"/>
      <c r="Y856" s="1"/>
      <c r="Z856" s="1"/>
      <c r="AA856" s="1"/>
      <c r="AB856" s="1"/>
      <c r="AC856" s="1"/>
      <c r="AD856" s="1"/>
    </row>
    <row r="857" spans="1:30" ht="18.5">
      <c r="A857" s="1"/>
      <c r="B857" s="1"/>
      <c r="C857" s="1"/>
      <c r="D857" s="1"/>
      <c r="E857" s="1"/>
      <c r="F857" s="1"/>
      <c r="G857" s="1"/>
      <c r="H857" s="1"/>
      <c r="I857" s="1"/>
      <c r="J857" s="1"/>
      <c r="K857" s="1"/>
      <c r="L857" s="1"/>
      <c r="M857" s="1"/>
      <c r="N857" s="1"/>
      <c r="O857" s="268"/>
      <c r="P857" s="1"/>
      <c r="Q857" s="1"/>
      <c r="R857" s="1"/>
      <c r="S857" s="1"/>
      <c r="T857" s="1"/>
      <c r="U857" s="1"/>
      <c r="V857" s="1"/>
      <c r="W857" s="1"/>
      <c r="X857" s="1"/>
      <c r="Y857" s="1"/>
      <c r="Z857" s="1"/>
      <c r="AA857" s="1"/>
      <c r="AB857" s="1"/>
      <c r="AC857" s="1"/>
      <c r="AD857" s="1"/>
    </row>
    <row r="858" spans="1:30" ht="18.5">
      <c r="A858" s="1"/>
      <c r="B858" s="1"/>
      <c r="C858" s="1"/>
      <c r="D858" s="1"/>
      <c r="E858" s="1"/>
      <c r="F858" s="1"/>
      <c r="G858" s="1"/>
      <c r="H858" s="1"/>
      <c r="I858" s="1"/>
      <c r="J858" s="1"/>
      <c r="K858" s="1"/>
      <c r="L858" s="1"/>
      <c r="M858" s="1"/>
      <c r="N858" s="1"/>
      <c r="O858" s="268"/>
      <c r="P858" s="1"/>
      <c r="Q858" s="1"/>
      <c r="R858" s="1"/>
      <c r="S858" s="1"/>
      <c r="T858" s="1"/>
      <c r="U858" s="1"/>
      <c r="V858" s="1"/>
      <c r="W858" s="1"/>
      <c r="X858" s="1"/>
      <c r="Y858" s="1"/>
      <c r="Z858" s="1"/>
      <c r="AA858" s="1"/>
      <c r="AB858" s="1"/>
      <c r="AC858" s="1"/>
      <c r="AD858" s="1"/>
    </row>
    <row r="859" spans="1:30" ht="18.5">
      <c r="A859" s="1"/>
      <c r="B859" s="1"/>
      <c r="C859" s="1"/>
      <c r="D859" s="1"/>
      <c r="E859" s="1"/>
      <c r="F859" s="1"/>
      <c r="G859" s="1"/>
      <c r="H859" s="1"/>
      <c r="I859" s="1"/>
      <c r="J859" s="1"/>
      <c r="K859" s="1"/>
      <c r="L859" s="1"/>
      <c r="M859" s="1"/>
      <c r="N859" s="1"/>
      <c r="O859" s="268"/>
      <c r="P859" s="1"/>
      <c r="Q859" s="1"/>
      <c r="R859" s="1"/>
      <c r="S859" s="1"/>
      <c r="T859" s="1"/>
      <c r="U859" s="1"/>
      <c r="V859" s="1"/>
      <c r="W859" s="1"/>
      <c r="X859" s="1"/>
      <c r="Y859" s="1"/>
      <c r="Z859" s="1"/>
      <c r="AA859" s="1"/>
      <c r="AB859" s="1"/>
      <c r="AC859" s="1"/>
      <c r="AD859" s="1"/>
    </row>
    <row r="860" spans="1:30" ht="18.5">
      <c r="A860" s="1"/>
      <c r="B860" s="1"/>
      <c r="C860" s="1"/>
      <c r="D860" s="1"/>
      <c r="E860" s="1"/>
      <c r="F860" s="1"/>
      <c r="G860" s="1"/>
      <c r="H860" s="1"/>
      <c r="I860" s="1"/>
      <c r="J860" s="1"/>
      <c r="K860" s="1"/>
      <c r="L860" s="1"/>
      <c r="M860" s="1"/>
      <c r="N860" s="1"/>
      <c r="O860" s="268"/>
      <c r="P860" s="1"/>
      <c r="Q860" s="1"/>
      <c r="R860" s="1"/>
      <c r="S860" s="1"/>
      <c r="T860" s="1"/>
      <c r="U860" s="1"/>
      <c r="V860" s="1"/>
      <c r="W860" s="1"/>
      <c r="X860" s="1"/>
      <c r="Y860" s="1"/>
      <c r="Z860" s="1"/>
      <c r="AA860" s="1"/>
      <c r="AB860" s="1"/>
      <c r="AC860" s="1"/>
      <c r="AD860" s="1"/>
    </row>
    <row r="861" spans="1:30" ht="18.5">
      <c r="A861" s="1"/>
      <c r="B861" s="1"/>
      <c r="C861" s="1"/>
      <c r="D861" s="1"/>
      <c r="E861" s="1"/>
      <c r="F861" s="1"/>
      <c r="G861" s="1"/>
      <c r="H861" s="1"/>
      <c r="I861" s="1"/>
      <c r="J861" s="1"/>
      <c r="K861" s="1"/>
      <c r="L861" s="1"/>
      <c r="M861" s="1"/>
      <c r="N861" s="1"/>
      <c r="O861" s="268"/>
      <c r="P861" s="1"/>
      <c r="Q861" s="1"/>
      <c r="R861" s="1"/>
      <c r="S861" s="1"/>
      <c r="T861" s="1"/>
      <c r="U861" s="1"/>
      <c r="V861" s="1"/>
      <c r="W861" s="1"/>
      <c r="X861" s="1"/>
      <c r="Y861" s="1"/>
      <c r="Z861" s="1"/>
      <c r="AA861" s="1"/>
      <c r="AB861" s="1"/>
      <c r="AC861" s="1"/>
      <c r="AD861" s="1"/>
    </row>
    <row r="862" spans="1:30" ht="18.5">
      <c r="A862" s="1"/>
      <c r="B862" s="1"/>
      <c r="C862" s="1"/>
      <c r="D862" s="1"/>
      <c r="E862" s="1"/>
      <c r="F862" s="1"/>
      <c r="G862" s="1"/>
      <c r="H862" s="1"/>
      <c r="I862" s="1"/>
      <c r="J862" s="1"/>
      <c r="K862" s="1"/>
      <c r="L862" s="1"/>
      <c r="M862" s="1"/>
      <c r="N862" s="1"/>
      <c r="O862" s="268"/>
      <c r="P862" s="1"/>
      <c r="Q862" s="1"/>
      <c r="R862" s="1"/>
      <c r="S862" s="1"/>
      <c r="T862" s="1"/>
      <c r="U862" s="1"/>
      <c r="V862" s="1"/>
      <c r="W862" s="1"/>
      <c r="X862" s="1"/>
      <c r="Y862" s="1"/>
      <c r="Z862" s="1"/>
      <c r="AA862" s="1"/>
      <c r="AB862" s="1"/>
      <c r="AC862" s="1"/>
      <c r="AD862" s="1"/>
    </row>
    <row r="863" spans="1:30" ht="18.5">
      <c r="A863" s="1"/>
      <c r="B863" s="1"/>
      <c r="C863" s="1"/>
      <c r="D863" s="1"/>
      <c r="E863" s="1"/>
      <c r="F863" s="1"/>
      <c r="G863" s="1"/>
      <c r="H863" s="1"/>
      <c r="I863" s="1"/>
      <c r="J863" s="1"/>
      <c r="K863" s="1"/>
      <c r="L863" s="1"/>
      <c r="M863" s="1"/>
      <c r="N863" s="1"/>
      <c r="O863" s="268"/>
      <c r="P863" s="1"/>
      <c r="Q863" s="1"/>
      <c r="R863" s="1"/>
      <c r="S863" s="1"/>
      <c r="T863" s="1"/>
      <c r="U863" s="1"/>
      <c r="V863" s="1"/>
      <c r="W863" s="1"/>
      <c r="X863" s="1"/>
      <c r="Y863" s="1"/>
      <c r="Z863" s="1"/>
      <c r="AA863" s="1"/>
      <c r="AB863" s="1"/>
      <c r="AC863" s="1"/>
      <c r="AD863" s="1"/>
    </row>
    <row r="864" spans="1:30" ht="18.5">
      <c r="A864" s="1"/>
      <c r="B864" s="1"/>
      <c r="C864" s="1"/>
      <c r="D864" s="1"/>
      <c r="E864" s="1"/>
      <c r="F864" s="1"/>
      <c r="G864" s="1"/>
      <c r="H864" s="1"/>
      <c r="I864" s="1"/>
      <c r="J864" s="1"/>
      <c r="K864" s="1"/>
      <c r="L864" s="1"/>
      <c r="M864" s="1"/>
      <c r="N864" s="1"/>
      <c r="O864" s="268"/>
      <c r="P864" s="1"/>
      <c r="Q864" s="1"/>
      <c r="R864" s="1"/>
      <c r="S864" s="1"/>
      <c r="T864" s="1"/>
      <c r="U864" s="1"/>
      <c r="V864" s="1"/>
      <c r="W864" s="1"/>
      <c r="X864" s="1"/>
      <c r="Y864" s="1"/>
      <c r="Z864" s="1"/>
      <c r="AA864" s="1"/>
      <c r="AB864" s="1"/>
      <c r="AC864" s="1"/>
      <c r="AD864" s="1"/>
    </row>
    <row r="865" spans="1:30" ht="18.5">
      <c r="A865" s="1"/>
      <c r="B865" s="1"/>
      <c r="C865" s="1"/>
      <c r="D865" s="1"/>
      <c r="E865" s="1"/>
      <c r="F865" s="1"/>
      <c r="G865" s="1"/>
      <c r="H865" s="1"/>
      <c r="I865" s="1"/>
      <c r="J865" s="1"/>
      <c r="K865" s="1"/>
      <c r="L865" s="1"/>
      <c r="M865" s="1"/>
      <c r="N865" s="1"/>
      <c r="O865" s="268"/>
      <c r="P865" s="1"/>
      <c r="Q865" s="1"/>
      <c r="R865" s="1"/>
      <c r="S865" s="1"/>
      <c r="T865" s="1"/>
      <c r="U865" s="1"/>
      <c r="V865" s="1"/>
      <c r="W865" s="1"/>
      <c r="X865" s="1"/>
      <c r="Y865" s="1"/>
      <c r="Z865" s="1"/>
      <c r="AA865" s="1"/>
      <c r="AB865" s="1"/>
      <c r="AC865" s="1"/>
      <c r="AD865" s="1"/>
    </row>
    <row r="866" spans="1:30" ht="18.5">
      <c r="A866" s="1"/>
      <c r="B866" s="1"/>
      <c r="C866" s="1"/>
      <c r="D866" s="1"/>
      <c r="E866" s="1"/>
      <c r="F866" s="1"/>
      <c r="G866" s="1"/>
      <c r="H866" s="1"/>
      <c r="I866" s="1"/>
      <c r="J866" s="1"/>
      <c r="K866" s="1"/>
      <c r="L866" s="1"/>
      <c r="M866" s="1"/>
      <c r="N866" s="1"/>
      <c r="O866" s="268"/>
      <c r="P866" s="1"/>
      <c r="Q866" s="1"/>
      <c r="R866" s="1"/>
      <c r="S866" s="1"/>
      <c r="T866" s="1"/>
      <c r="U866" s="1"/>
      <c r="V866" s="1"/>
      <c r="W866" s="1"/>
      <c r="X866" s="1"/>
      <c r="Y866" s="1"/>
      <c r="Z866" s="1"/>
      <c r="AA866" s="1"/>
      <c r="AB866" s="1"/>
      <c r="AC866" s="1"/>
      <c r="AD866" s="1"/>
    </row>
    <row r="867" spans="1:30" ht="18.5">
      <c r="A867" s="1"/>
      <c r="B867" s="1"/>
      <c r="C867" s="1"/>
      <c r="D867" s="1"/>
      <c r="E867" s="1"/>
      <c r="F867" s="1"/>
      <c r="G867" s="1"/>
      <c r="H867" s="1"/>
      <c r="I867" s="1"/>
      <c r="J867" s="1"/>
      <c r="K867" s="1"/>
      <c r="L867" s="1"/>
      <c r="M867" s="1"/>
      <c r="N867" s="1"/>
      <c r="O867" s="268"/>
      <c r="P867" s="1"/>
      <c r="Q867" s="1"/>
      <c r="R867" s="1"/>
      <c r="S867" s="1"/>
      <c r="T867" s="1"/>
      <c r="U867" s="1"/>
      <c r="V867" s="1"/>
      <c r="W867" s="1"/>
      <c r="X867" s="1"/>
      <c r="Y867" s="1"/>
      <c r="Z867" s="1"/>
      <c r="AA867" s="1"/>
      <c r="AB867" s="1"/>
      <c r="AC867" s="1"/>
      <c r="AD867" s="1"/>
    </row>
    <row r="868" spans="1:30" ht="18.5">
      <c r="A868" s="1"/>
      <c r="B868" s="1"/>
      <c r="C868" s="1"/>
      <c r="D868" s="1"/>
      <c r="E868" s="1"/>
      <c r="F868" s="1"/>
      <c r="G868" s="1"/>
      <c r="H868" s="1"/>
      <c r="I868" s="1"/>
      <c r="J868" s="1"/>
      <c r="K868" s="1"/>
      <c r="L868" s="1"/>
      <c r="M868" s="1"/>
      <c r="N868" s="1"/>
      <c r="O868" s="268"/>
      <c r="P868" s="1"/>
      <c r="Q868" s="1"/>
      <c r="R868" s="1"/>
      <c r="S868" s="1"/>
      <c r="T868" s="1"/>
      <c r="U868" s="1"/>
      <c r="V868" s="1"/>
      <c r="W868" s="1"/>
      <c r="X868" s="1"/>
      <c r="Y868" s="1"/>
      <c r="Z868" s="1"/>
      <c r="AA868" s="1"/>
      <c r="AB868" s="1"/>
      <c r="AC868" s="1"/>
      <c r="AD868" s="1"/>
    </row>
    <row r="869" spans="1:30" ht="18.5">
      <c r="A869" s="1"/>
      <c r="B869" s="1"/>
      <c r="C869" s="1"/>
      <c r="D869" s="1"/>
      <c r="E869" s="1"/>
      <c r="F869" s="1"/>
      <c r="G869" s="1"/>
      <c r="H869" s="1"/>
      <c r="I869" s="1"/>
      <c r="J869" s="1"/>
      <c r="K869" s="1"/>
      <c r="L869" s="1"/>
      <c r="M869" s="1"/>
      <c r="N869" s="1"/>
      <c r="O869" s="268"/>
      <c r="P869" s="1"/>
      <c r="Q869" s="1"/>
      <c r="R869" s="1"/>
      <c r="S869" s="1"/>
      <c r="T869" s="1"/>
      <c r="U869" s="1"/>
      <c r="V869" s="1"/>
      <c r="W869" s="1"/>
      <c r="X869" s="1"/>
      <c r="Y869" s="1"/>
      <c r="Z869" s="1"/>
      <c r="AA869" s="1"/>
      <c r="AB869" s="1"/>
      <c r="AC869" s="1"/>
      <c r="AD869" s="1"/>
    </row>
    <row r="870" spans="1:30" ht="18.5">
      <c r="A870" s="1"/>
      <c r="B870" s="1"/>
      <c r="C870" s="1"/>
      <c r="D870" s="1"/>
      <c r="E870" s="1"/>
      <c r="F870" s="1"/>
      <c r="G870" s="1"/>
      <c r="H870" s="1"/>
      <c r="I870" s="1"/>
      <c r="J870" s="1"/>
      <c r="K870" s="1"/>
      <c r="L870" s="1"/>
      <c r="M870" s="1"/>
      <c r="N870" s="1"/>
      <c r="O870" s="268"/>
      <c r="P870" s="1"/>
      <c r="Q870" s="1"/>
      <c r="R870" s="1"/>
      <c r="S870" s="1"/>
      <c r="T870" s="1"/>
      <c r="U870" s="1"/>
      <c r="V870" s="1"/>
      <c r="W870" s="1"/>
      <c r="X870" s="1"/>
      <c r="Y870" s="1"/>
      <c r="Z870" s="1"/>
      <c r="AA870" s="1"/>
      <c r="AB870" s="1"/>
      <c r="AC870" s="1"/>
      <c r="AD870" s="1"/>
    </row>
    <row r="871" spans="1:30" ht="18.5">
      <c r="A871" s="1"/>
      <c r="B871" s="1"/>
      <c r="C871" s="1"/>
      <c r="D871" s="1"/>
      <c r="E871" s="1"/>
      <c r="F871" s="1"/>
      <c r="G871" s="1"/>
      <c r="H871" s="1"/>
      <c r="I871" s="1"/>
      <c r="J871" s="1"/>
      <c r="K871" s="1"/>
      <c r="L871" s="1"/>
      <c r="M871" s="1"/>
      <c r="N871" s="1"/>
      <c r="O871" s="268"/>
      <c r="P871" s="1"/>
      <c r="Q871" s="1"/>
      <c r="R871" s="1"/>
      <c r="S871" s="1"/>
      <c r="T871" s="1"/>
      <c r="U871" s="1"/>
      <c r="V871" s="1"/>
      <c r="W871" s="1"/>
      <c r="X871" s="1"/>
      <c r="Y871" s="1"/>
      <c r="Z871" s="1"/>
      <c r="AA871" s="1"/>
      <c r="AB871" s="1"/>
      <c r="AC871" s="1"/>
      <c r="AD871" s="1"/>
    </row>
    <row r="872" spans="1:30" ht="18.5">
      <c r="A872" s="1"/>
      <c r="B872" s="1"/>
      <c r="C872" s="1"/>
      <c r="D872" s="1"/>
      <c r="E872" s="1"/>
      <c r="F872" s="1"/>
      <c r="G872" s="1"/>
      <c r="H872" s="1"/>
      <c r="I872" s="1"/>
      <c r="J872" s="1"/>
      <c r="K872" s="1"/>
      <c r="L872" s="1"/>
      <c r="M872" s="1"/>
      <c r="N872" s="1"/>
      <c r="O872" s="268"/>
      <c r="P872" s="1"/>
      <c r="Q872" s="1"/>
      <c r="R872" s="1"/>
      <c r="S872" s="1"/>
      <c r="T872" s="1"/>
      <c r="U872" s="1"/>
      <c r="V872" s="1"/>
      <c r="W872" s="1"/>
      <c r="X872" s="1"/>
      <c r="Y872" s="1"/>
      <c r="Z872" s="1"/>
      <c r="AA872" s="1"/>
      <c r="AB872" s="1"/>
      <c r="AC872" s="1"/>
      <c r="AD872" s="1"/>
    </row>
    <row r="873" spans="1:30" ht="18.5">
      <c r="A873" s="1"/>
      <c r="B873" s="1"/>
      <c r="C873" s="1"/>
      <c r="D873" s="1"/>
      <c r="E873" s="1"/>
      <c r="F873" s="1"/>
      <c r="G873" s="1"/>
      <c r="H873" s="1"/>
      <c r="I873" s="1"/>
      <c r="J873" s="1"/>
      <c r="K873" s="1"/>
      <c r="L873" s="1"/>
      <c r="M873" s="1"/>
      <c r="N873" s="1"/>
      <c r="O873" s="268"/>
      <c r="P873" s="1"/>
      <c r="Q873" s="1"/>
      <c r="R873" s="1"/>
      <c r="S873" s="1"/>
      <c r="T873" s="1"/>
      <c r="U873" s="1"/>
      <c r="V873" s="1"/>
      <c r="W873" s="1"/>
      <c r="X873" s="1"/>
      <c r="Y873" s="1"/>
      <c r="Z873" s="1"/>
      <c r="AA873" s="1"/>
      <c r="AB873" s="1"/>
      <c r="AC873" s="1"/>
      <c r="AD873" s="1"/>
    </row>
    <row r="874" spans="1:30" ht="18.5">
      <c r="A874" s="1"/>
      <c r="B874" s="1"/>
      <c r="C874" s="1"/>
      <c r="D874" s="1"/>
      <c r="E874" s="1"/>
      <c r="F874" s="1"/>
      <c r="G874" s="1"/>
      <c r="H874" s="1"/>
      <c r="I874" s="1"/>
      <c r="J874" s="1"/>
      <c r="K874" s="1"/>
      <c r="L874" s="1"/>
      <c r="M874" s="1"/>
      <c r="N874" s="1"/>
      <c r="O874" s="268"/>
      <c r="P874" s="1"/>
      <c r="Q874" s="1"/>
      <c r="R874" s="1"/>
      <c r="S874" s="1"/>
      <c r="T874" s="1"/>
      <c r="U874" s="1"/>
      <c r="V874" s="1"/>
      <c r="W874" s="1"/>
      <c r="X874" s="1"/>
      <c r="Y874" s="1"/>
      <c r="Z874" s="1"/>
      <c r="AA874" s="1"/>
      <c r="AB874" s="1"/>
      <c r="AC874" s="1"/>
      <c r="AD874" s="1"/>
    </row>
    <row r="875" spans="1:30" ht="18.5">
      <c r="A875" s="1"/>
      <c r="B875" s="1"/>
      <c r="C875" s="1"/>
      <c r="D875" s="1"/>
      <c r="E875" s="1"/>
      <c r="F875" s="1"/>
      <c r="G875" s="1"/>
      <c r="H875" s="1"/>
      <c r="I875" s="1"/>
      <c r="J875" s="1"/>
      <c r="K875" s="1"/>
      <c r="L875" s="1"/>
      <c r="M875" s="1"/>
      <c r="N875" s="1"/>
      <c r="O875" s="268"/>
      <c r="P875" s="1"/>
      <c r="Q875" s="1"/>
      <c r="R875" s="1"/>
      <c r="S875" s="1"/>
      <c r="T875" s="1"/>
      <c r="U875" s="1"/>
      <c r="V875" s="1"/>
      <c r="W875" s="1"/>
      <c r="X875" s="1"/>
      <c r="Y875" s="1"/>
      <c r="Z875" s="1"/>
      <c r="AA875" s="1"/>
      <c r="AB875" s="1"/>
      <c r="AC875" s="1"/>
      <c r="AD875" s="1"/>
    </row>
    <row r="876" spans="1:30" ht="18.5">
      <c r="A876" s="1"/>
      <c r="B876" s="1"/>
      <c r="C876" s="1"/>
      <c r="D876" s="1"/>
      <c r="E876" s="1"/>
      <c r="F876" s="1"/>
      <c r="G876" s="1"/>
      <c r="H876" s="1"/>
      <c r="I876" s="1"/>
      <c r="J876" s="1"/>
      <c r="K876" s="1"/>
      <c r="L876" s="1"/>
      <c r="M876" s="1"/>
      <c r="N876" s="1"/>
      <c r="O876" s="268"/>
      <c r="P876" s="1"/>
      <c r="Q876" s="1"/>
      <c r="R876" s="1"/>
      <c r="S876" s="1"/>
      <c r="T876" s="1"/>
      <c r="U876" s="1"/>
      <c r="V876" s="1"/>
      <c r="W876" s="1"/>
      <c r="X876" s="1"/>
      <c r="Y876" s="1"/>
      <c r="Z876" s="1"/>
      <c r="AA876" s="1"/>
      <c r="AB876" s="1"/>
      <c r="AC876" s="1"/>
      <c r="AD876" s="1"/>
    </row>
    <row r="877" spans="1:30" ht="18.5">
      <c r="A877" s="1"/>
      <c r="B877" s="1"/>
      <c r="C877" s="1"/>
      <c r="D877" s="1"/>
      <c r="E877" s="1"/>
      <c r="F877" s="1"/>
      <c r="G877" s="1"/>
      <c r="H877" s="1"/>
      <c r="I877" s="1"/>
      <c r="J877" s="1"/>
      <c r="K877" s="1"/>
      <c r="L877" s="1"/>
      <c r="M877" s="1"/>
      <c r="N877" s="1"/>
      <c r="O877" s="268"/>
      <c r="P877" s="1"/>
      <c r="Q877" s="1"/>
      <c r="R877" s="1"/>
      <c r="S877" s="1"/>
      <c r="T877" s="1"/>
      <c r="U877" s="1"/>
      <c r="V877" s="1"/>
      <c r="W877" s="1"/>
      <c r="X877" s="1"/>
      <c r="Y877" s="1"/>
      <c r="Z877" s="1"/>
      <c r="AA877" s="1"/>
      <c r="AB877" s="1"/>
      <c r="AC877" s="1"/>
      <c r="AD877" s="1"/>
    </row>
    <row r="878" spans="1:30" ht="18.5">
      <c r="A878" s="1"/>
      <c r="B878" s="1"/>
      <c r="C878" s="1"/>
      <c r="D878" s="1"/>
      <c r="E878" s="1"/>
      <c r="F878" s="1"/>
      <c r="G878" s="1"/>
      <c r="H878" s="1"/>
      <c r="I878" s="1"/>
      <c r="J878" s="1"/>
      <c r="K878" s="1"/>
      <c r="L878" s="1"/>
      <c r="M878" s="1"/>
      <c r="N878" s="1"/>
      <c r="O878" s="268"/>
      <c r="P878" s="1"/>
      <c r="Q878" s="1"/>
      <c r="R878" s="1"/>
      <c r="S878" s="1"/>
      <c r="T878" s="1"/>
      <c r="U878" s="1"/>
      <c r="V878" s="1"/>
      <c r="W878" s="1"/>
      <c r="X878" s="1"/>
      <c r="Y878" s="1"/>
      <c r="Z878" s="1"/>
      <c r="AA878" s="1"/>
      <c r="AB878" s="1"/>
      <c r="AC878" s="1"/>
      <c r="AD878" s="1"/>
    </row>
    <row r="879" spans="1:30" ht="18.5">
      <c r="A879" s="1"/>
      <c r="B879" s="1"/>
      <c r="C879" s="1"/>
      <c r="D879" s="1"/>
      <c r="E879" s="1"/>
      <c r="F879" s="1"/>
      <c r="G879" s="1"/>
      <c r="H879" s="1"/>
      <c r="I879" s="1"/>
      <c r="J879" s="1"/>
      <c r="K879" s="1"/>
      <c r="L879" s="1"/>
      <c r="M879" s="1"/>
      <c r="N879" s="1"/>
      <c r="O879" s="268"/>
      <c r="P879" s="1"/>
      <c r="Q879" s="1"/>
      <c r="R879" s="1"/>
      <c r="S879" s="1"/>
      <c r="T879" s="1"/>
      <c r="U879" s="1"/>
      <c r="V879" s="1"/>
      <c r="W879" s="1"/>
      <c r="X879" s="1"/>
      <c r="Y879" s="1"/>
      <c r="Z879" s="1"/>
      <c r="AA879" s="1"/>
      <c r="AB879" s="1"/>
      <c r="AC879" s="1"/>
      <c r="AD879" s="1"/>
    </row>
    <row r="880" spans="1:30" ht="18.5">
      <c r="A880" s="1"/>
      <c r="B880" s="1"/>
      <c r="C880" s="1"/>
      <c r="D880" s="1"/>
      <c r="E880" s="1"/>
      <c r="F880" s="1"/>
      <c r="G880" s="1"/>
      <c r="H880" s="1"/>
      <c r="I880" s="1"/>
      <c r="J880" s="1"/>
      <c r="K880" s="1"/>
      <c r="L880" s="1"/>
      <c r="M880" s="1"/>
      <c r="N880" s="1"/>
      <c r="O880" s="268"/>
      <c r="P880" s="1"/>
      <c r="Q880" s="1"/>
      <c r="R880" s="1"/>
      <c r="S880" s="1"/>
      <c r="T880" s="1"/>
      <c r="U880" s="1"/>
      <c r="V880" s="1"/>
      <c r="W880" s="1"/>
      <c r="X880" s="1"/>
      <c r="Y880" s="1"/>
      <c r="Z880" s="1"/>
      <c r="AA880" s="1"/>
      <c r="AB880" s="1"/>
      <c r="AC880" s="1"/>
      <c r="AD880" s="1"/>
    </row>
    <row r="881" spans="1:30" ht="18.5">
      <c r="A881" s="1"/>
      <c r="B881" s="1"/>
      <c r="C881" s="1"/>
      <c r="D881" s="1"/>
      <c r="E881" s="1"/>
      <c r="F881" s="1"/>
      <c r="G881" s="1"/>
      <c r="H881" s="1"/>
      <c r="I881" s="1"/>
      <c r="J881" s="1"/>
      <c r="K881" s="1"/>
      <c r="L881" s="1"/>
      <c r="M881" s="1"/>
      <c r="N881" s="1"/>
      <c r="O881" s="268"/>
      <c r="P881" s="1"/>
      <c r="Q881" s="1"/>
      <c r="R881" s="1"/>
      <c r="S881" s="1"/>
      <c r="T881" s="1"/>
      <c r="U881" s="1"/>
      <c r="V881" s="1"/>
      <c r="W881" s="1"/>
      <c r="X881" s="1"/>
      <c r="Y881" s="1"/>
      <c r="Z881" s="1"/>
      <c r="AA881" s="1"/>
      <c r="AB881" s="1"/>
      <c r="AC881" s="1"/>
      <c r="AD881" s="1"/>
    </row>
    <row r="882" spans="1:30" ht="18.5">
      <c r="A882" s="1"/>
      <c r="B882" s="1"/>
      <c r="C882" s="1"/>
      <c r="D882" s="1"/>
      <c r="E882" s="1"/>
      <c r="F882" s="1"/>
      <c r="G882" s="1"/>
      <c r="H882" s="1"/>
      <c r="I882" s="1"/>
      <c r="J882" s="1"/>
      <c r="K882" s="1"/>
      <c r="L882" s="1"/>
      <c r="M882" s="1"/>
      <c r="N882" s="1"/>
      <c r="O882" s="268"/>
      <c r="P882" s="1"/>
      <c r="Q882" s="1"/>
      <c r="R882" s="1"/>
      <c r="S882" s="1"/>
      <c r="T882" s="1"/>
      <c r="U882" s="1"/>
      <c r="V882" s="1"/>
      <c r="W882" s="1"/>
      <c r="X882" s="1"/>
      <c r="Y882" s="1"/>
      <c r="Z882" s="1"/>
      <c r="AA882" s="1"/>
      <c r="AB882" s="1"/>
      <c r="AC882" s="1"/>
      <c r="AD882" s="1"/>
    </row>
    <row r="883" spans="1:30" ht="18.5">
      <c r="A883" s="1"/>
      <c r="B883" s="1"/>
      <c r="C883" s="1"/>
      <c r="D883" s="1"/>
      <c r="E883" s="1"/>
      <c r="F883" s="1"/>
      <c r="G883" s="1"/>
      <c r="H883" s="1"/>
      <c r="I883" s="1"/>
      <c r="J883" s="1"/>
      <c r="K883" s="1"/>
      <c r="L883" s="1"/>
      <c r="M883" s="1"/>
      <c r="N883" s="1"/>
      <c r="O883" s="268"/>
      <c r="P883" s="1"/>
      <c r="Q883" s="1"/>
      <c r="R883" s="1"/>
      <c r="S883" s="1"/>
      <c r="T883" s="1"/>
      <c r="U883" s="1"/>
      <c r="V883" s="1"/>
      <c r="W883" s="1"/>
      <c r="X883" s="1"/>
      <c r="Y883" s="1"/>
      <c r="Z883" s="1"/>
      <c r="AA883" s="1"/>
      <c r="AB883" s="1"/>
      <c r="AC883" s="1"/>
      <c r="AD883" s="1"/>
    </row>
    <row r="884" spans="1:30" ht="18.5">
      <c r="A884" s="1"/>
      <c r="B884" s="1"/>
      <c r="C884" s="1"/>
      <c r="D884" s="1"/>
      <c r="E884" s="1"/>
      <c r="F884" s="1"/>
      <c r="G884" s="1"/>
      <c r="H884" s="1"/>
      <c r="I884" s="1"/>
      <c r="J884" s="1"/>
      <c r="K884" s="1"/>
      <c r="L884" s="1"/>
      <c r="M884" s="1"/>
      <c r="N884" s="1"/>
      <c r="O884" s="268"/>
      <c r="P884" s="1"/>
      <c r="Q884" s="1"/>
      <c r="R884" s="1"/>
      <c r="S884" s="1"/>
      <c r="T884" s="1"/>
      <c r="U884" s="1"/>
      <c r="V884" s="1"/>
      <c r="W884" s="1"/>
      <c r="X884" s="1"/>
      <c r="Y884" s="1"/>
      <c r="Z884" s="1"/>
      <c r="AA884" s="1"/>
      <c r="AB884" s="1"/>
      <c r="AC884" s="1"/>
      <c r="AD884" s="1"/>
    </row>
    <row r="885" spans="1:30" ht="18.5">
      <c r="A885" s="1"/>
      <c r="B885" s="1"/>
      <c r="C885" s="1"/>
      <c r="D885" s="1"/>
      <c r="E885" s="1"/>
      <c r="F885" s="1"/>
      <c r="G885" s="1"/>
      <c r="H885" s="1"/>
      <c r="I885" s="1"/>
      <c r="J885" s="1"/>
      <c r="K885" s="1"/>
      <c r="L885" s="1"/>
      <c r="M885" s="1"/>
      <c r="N885" s="1"/>
      <c r="O885" s="268"/>
      <c r="P885" s="1"/>
      <c r="Q885" s="1"/>
      <c r="R885" s="1"/>
      <c r="S885" s="1"/>
      <c r="T885" s="1"/>
      <c r="U885" s="1"/>
      <c r="V885" s="1"/>
      <c r="W885" s="1"/>
      <c r="X885" s="1"/>
      <c r="Y885" s="1"/>
      <c r="Z885" s="1"/>
      <c r="AA885" s="1"/>
      <c r="AB885" s="1"/>
      <c r="AC885" s="1"/>
      <c r="AD885" s="1"/>
    </row>
    <row r="886" spans="1:30" ht="18.5">
      <c r="A886" s="1"/>
      <c r="B886" s="1"/>
      <c r="C886" s="1"/>
      <c r="D886" s="1"/>
      <c r="E886" s="1"/>
      <c r="F886" s="1"/>
      <c r="G886" s="1"/>
      <c r="H886" s="1"/>
      <c r="I886" s="1"/>
      <c r="J886" s="1"/>
      <c r="K886" s="1"/>
      <c r="L886" s="1"/>
      <c r="M886" s="1"/>
      <c r="N886" s="1"/>
      <c r="O886" s="268"/>
      <c r="P886" s="1"/>
      <c r="Q886" s="1"/>
      <c r="R886" s="1"/>
      <c r="S886" s="1"/>
      <c r="T886" s="1"/>
      <c r="U886" s="1"/>
      <c r="V886" s="1"/>
      <c r="W886" s="1"/>
      <c r="X886" s="1"/>
      <c r="Y886" s="1"/>
      <c r="Z886" s="1"/>
      <c r="AA886" s="1"/>
      <c r="AB886" s="1"/>
      <c r="AC886" s="1"/>
      <c r="AD886" s="1"/>
    </row>
    <row r="887" spans="1:30" ht="18.5">
      <c r="A887" s="1"/>
      <c r="B887" s="1"/>
      <c r="C887" s="1"/>
      <c r="D887" s="1"/>
      <c r="E887" s="1"/>
      <c r="F887" s="1"/>
      <c r="G887" s="1"/>
      <c r="H887" s="1"/>
      <c r="I887" s="1"/>
      <c r="J887" s="1"/>
      <c r="K887" s="1"/>
      <c r="L887" s="1"/>
      <c r="M887" s="1"/>
      <c r="N887" s="1"/>
      <c r="O887" s="268"/>
      <c r="P887" s="1"/>
      <c r="Q887" s="1"/>
      <c r="R887" s="1"/>
      <c r="S887" s="1"/>
      <c r="T887" s="1"/>
      <c r="U887" s="1"/>
      <c r="V887" s="1"/>
      <c r="W887" s="1"/>
      <c r="X887" s="1"/>
      <c r="Y887" s="1"/>
      <c r="Z887" s="1"/>
      <c r="AA887" s="1"/>
      <c r="AB887" s="1"/>
      <c r="AC887" s="1"/>
      <c r="AD887" s="1"/>
    </row>
    <row r="888" spans="1:30" ht="18.5">
      <c r="A888" s="1"/>
      <c r="B888" s="1"/>
      <c r="C888" s="1"/>
      <c r="D888" s="1"/>
      <c r="E888" s="1"/>
      <c r="F888" s="1"/>
      <c r="G888" s="1"/>
      <c r="H888" s="1"/>
      <c r="I888" s="1"/>
      <c r="J888" s="1"/>
      <c r="K888" s="1"/>
      <c r="L888" s="1"/>
      <c r="M888" s="1"/>
      <c r="N888" s="1"/>
      <c r="O888" s="268"/>
      <c r="P888" s="1"/>
      <c r="Q888" s="1"/>
      <c r="R888" s="1"/>
      <c r="S888" s="1"/>
      <c r="T888" s="1"/>
      <c r="U888" s="1"/>
      <c r="V888" s="1"/>
      <c r="W888" s="1"/>
      <c r="X888" s="1"/>
      <c r="Y888" s="1"/>
      <c r="Z888" s="1"/>
      <c r="AA888" s="1"/>
      <c r="AB888" s="1"/>
      <c r="AC888" s="1"/>
      <c r="AD888" s="1"/>
    </row>
    <row r="889" spans="1:30" ht="18.5">
      <c r="A889" s="1"/>
      <c r="B889" s="1"/>
      <c r="C889" s="1"/>
      <c r="D889" s="1"/>
      <c r="E889" s="1"/>
      <c r="F889" s="1"/>
      <c r="G889" s="1"/>
      <c r="H889" s="1"/>
      <c r="I889" s="1"/>
      <c r="J889" s="1"/>
      <c r="K889" s="1"/>
      <c r="L889" s="1"/>
      <c r="M889" s="1"/>
      <c r="N889" s="1"/>
      <c r="O889" s="268"/>
      <c r="P889" s="1"/>
      <c r="Q889" s="1"/>
      <c r="R889" s="1"/>
      <c r="S889" s="1"/>
      <c r="T889" s="1"/>
      <c r="U889" s="1"/>
      <c r="V889" s="1"/>
      <c r="W889" s="1"/>
      <c r="X889" s="1"/>
      <c r="Y889" s="1"/>
      <c r="Z889" s="1"/>
      <c r="AA889" s="1"/>
      <c r="AB889" s="1"/>
      <c r="AC889" s="1"/>
      <c r="AD889" s="1"/>
    </row>
    <row r="890" spans="1:30" ht="18.5">
      <c r="A890" s="1"/>
      <c r="B890" s="1"/>
      <c r="C890" s="1"/>
      <c r="D890" s="1"/>
      <c r="E890" s="1"/>
      <c r="F890" s="1"/>
      <c r="G890" s="1"/>
      <c r="H890" s="1"/>
      <c r="I890" s="1"/>
      <c r="J890" s="1"/>
      <c r="K890" s="1"/>
      <c r="L890" s="1"/>
      <c r="M890" s="1"/>
      <c r="N890" s="1"/>
      <c r="O890" s="268"/>
      <c r="P890" s="1"/>
      <c r="Q890" s="1"/>
      <c r="R890" s="1"/>
      <c r="S890" s="1"/>
      <c r="T890" s="1"/>
      <c r="U890" s="1"/>
      <c r="V890" s="1"/>
      <c r="W890" s="1"/>
      <c r="X890" s="1"/>
      <c r="Y890" s="1"/>
      <c r="Z890" s="1"/>
      <c r="AA890" s="1"/>
      <c r="AB890" s="1"/>
      <c r="AC890" s="1"/>
      <c r="AD890" s="1"/>
    </row>
    <row r="891" spans="1:30" ht="18.5">
      <c r="A891" s="1"/>
      <c r="B891" s="1"/>
      <c r="C891" s="1"/>
      <c r="D891" s="1"/>
      <c r="E891" s="1"/>
      <c r="F891" s="1"/>
      <c r="G891" s="1"/>
      <c r="H891" s="1"/>
      <c r="I891" s="1"/>
      <c r="J891" s="1"/>
      <c r="K891" s="1"/>
      <c r="L891" s="1"/>
      <c r="M891" s="1"/>
      <c r="N891" s="1"/>
      <c r="O891" s="268"/>
      <c r="P891" s="1"/>
      <c r="Q891" s="1"/>
      <c r="R891" s="1"/>
      <c r="S891" s="1"/>
      <c r="T891" s="1"/>
      <c r="U891" s="1"/>
      <c r="V891" s="1"/>
      <c r="W891" s="1"/>
      <c r="X891" s="1"/>
      <c r="Y891" s="1"/>
      <c r="Z891" s="1"/>
      <c r="AA891" s="1"/>
      <c r="AB891" s="1"/>
      <c r="AC891" s="1"/>
      <c r="AD891" s="1"/>
    </row>
    <row r="892" spans="1:30" ht="18.5">
      <c r="A892" s="1"/>
      <c r="B892" s="1"/>
      <c r="C892" s="1"/>
      <c r="D892" s="1"/>
      <c r="E892" s="1"/>
      <c r="F892" s="1"/>
      <c r="G892" s="1"/>
      <c r="H892" s="1"/>
      <c r="I892" s="1"/>
      <c r="J892" s="1"/>
      <c r="K892" s="1"/>
      <c r="L892" s="1"/>
      <c r="M892" s="1"/>
      <c r="N892" s="1"/>
      <c r="O892" s="268"/>
      <c r="P892" s="1"/>
      <c r="Q892" s="1"/>
      <c r="R892" s="1"/>
      <c r="S892" s="1"/>
      <c r="T892" s="1"/>
      <c r="U892" s="1"/>
      <c r="V892" s="1"/>
      <c r="W892" s="1"/>
      <c r="X892" s="1"/>
      <c r="Y892" s="1"/>
      <c r="Z892" s="1"/>
      <c r="AA892" s="1"/>
      <c r="AB892" s="1"/>
      <c r="AC892" s="1"/>
      <c r="AD892" s="1"/>
    </row>
    <row r="893" spans="1:30" ht="18.5">
      <c r="A893" s="1"/>
      <c r="B893" s="1"/>
      <c r="C893" s="1"/>
      <c r="D893" s="1"/>
      <c r="E893" s="1"/>
      <c r="F893" s="1"/>
      <c r="G893" s="1"/>
      <c r="H893" s="1"/>
      <c r="I893" s="1"/>
      <c r="J893" s="1"/>
      <c r="K893" s="1"/>
      <c r="L893" s="1"/>
      <c r="M893" s="1"/>
      <c r="N893" s="1"/>
      <c r="O893" s="268"/>
      <c r="P893" s="1"/>
      <c r="Q893" s="1"/>
      <c r="R893" s="1"/>
      <c r="S893" s="1"/>
      <c r="T893" s="1"/>
      <c r="U893" s="1"/>
      <c r="V893" s="1"/>
      <c r="W893" s="1"/>
      <c r="X893" s="1"/>
      <c r="Y893" s="1"/>
      <c r="Z893" s="1"/>
      <c r="AA893" s="1"/>
      <c r="AB893" s="1"/>
      <c r="AC893" s="1"/>
      <c r="AD893" s="1"/>
    </row>
    <row r="894" spans="1:30" ht="18.5">
      <c r="A894" s="1"/>
      <c r="B894" s="1"/>
      <c r="C894" s="1"/>
      <c r="D894" s="1"/>
      <c r="E894" s="1"/>
      <c r="F894" s="1"/>
      <c r="G894" s="1"/>
      <c r="H894" s="1"/>
      <c r="I894" s="1"/>
      <c r="J894" s="1"/>
      <c r="K894" s="1"/>
      <c r="L894" s="1"/>
      <c r="M894" s="1"/>
      <c r="N894" s="1"/>
      <c r="O894" s="268"/>
      <c r="P894" s="1"/>
      <c r="Q894" s="1"/>
      <c r="R894" s="1"/>
      <c r="S894" s="1"/>
      <c r="T894" s="1"/>
      <c r="U894" s="1"/>
      <c r="V894" s="1"/>
      <c r="W894" s="1"/>
      <c r="X894" s="1"/>
      <c r="Y894" s="1"/>
      <c r="Z894" s="1"/>
      <c r="AA894" s="1"/>
      <c r="AB894" s="1"/>
      <c r="AC894" s="1"/>
      <c r="AD894" s="1"/>
    </row>
    <row r="895" spans="1:30" ht="18.5">
      <c r="A895" s="1"/>
      <c r="B895" s="1"/>
      <c r="C895" s="1"/>
      <c r="D895" s="1"/>
      <c r="E895" s="1"/>
      <c r="F895" s="1"/>
      <c r="G895" s="1"/>
      <c r="H895" s="1"/>
      <c r="I895" s="1"/>
      <c r="J895" s="1"/>
      <c r="K895" s="1"/>
      <c r="L895" s="1"/>
      <c r="M895" s="1"/>
      <c r="N895" s="1"/>
      <c r="O895" s="268"/>
      <c r="P895" s="1"/>
      <c r="Q895" s="1"/>
      <c r="R895" s="1"/>
      <c r="S895" s="1"/>
      <c r="T895" s="1"/>
      <c r="U895" s="1"/>
      <c r="V895" s="1"/>
      <c r="W895" s="1"/>
      <c r="X895" s="1"/>
      <c r="Y895" s="1"/>
      <c r="Z895" s="1"/>
      <c r="AA895" s="1"/>
      <c r="AB895" s="1"/>
      <c r="AC895" s="1"/>
      <c r="AD895" s="1"/>
    </row>
    <row r="896" spans="1:30" ht="18.5">
      <c r="A896" s="1"/>
      <c r="B896" s="1"/>
      <c r="C896" s="1"/>
      <c r="D896" s="1"/>
      <c r="E896" s="1"/>
      <c r="F896" s="1"/>
      <c r="G896" s="1"/>
      <c r="H896" s="1"/>
      <c r="I896" s="1"/>
      <c r="J896" s="1"/>
      <c r="K896" s="1"/>
      <c r="L896" s="1"/>
      <c r="M896" s="1"/>
      <c r="N896" s="1"/>
      <c r="O896" s="268"/>
      <c r="P896" s="1"/>
      <c r="Q896" s="1"/>
      <c r="R896" s="1"/>
      <c r="S896" s="1"/>
      <c r="T896" s="1"/>
      <c r="U896" s="1"/>
      <c r="V896" s="1"/>
      <c r="W896" s="1"/>
      <c r="X896" s="1"/>
      <c r="Y896" s="1"/>
      <c r="Z896" s="1"/>
      <c r="AA896" s="1"/>
      <c r="AB896" s="1"/>
      <c r="AC896" s="1"/>
      <c r="AD896" s="1"/>
    </row>
    <row r="897" spans="1:30" ht="18.5">
      <c r="A897" s="1"/>
      <c r="B897" s="1"/>
      <c r="C897" s="1"/>
      <c r="D897" s="1"/>
      <c r="E897" s="1"/>
      <c r="F897" s="1"/>
      <c r="G897" s="1"/>
      <c r="H897" s="1"/>
      <c r="I897" s="1"/>
      <c r="J897" s="1"/>
      <c r="K897" s="1"/>
      <c r="L897" s="1"/>
      <c r="M897" s="1"/>
      <c r="N897" s="1"/>
      <c r="O897" s="268"/>
      <c r="P897" s="1"/>
      <c r="Q897" s="1"/>
      <c r="R897" s="1"/>
      <c r="S897" s="1"/>
      <c r="T897" s="1"/>
      <c r="U897" s="1"/>
      <c r="V897" s="1"/>
      <c r="W897" s="1"/>
      <c r="X897" s="1"/>
      <c r="Y897" s="1"/>
      <c r="Z897" s="1"/>
      <c r="AA897" s="1"/>
      <c r="AB897" s="1"/>
      <c r="AC897" s="1"/>
      <c r="AD897" s="1"/>
    </row>
    <row r="898" spans="1:30" ht="18.5">
      <c r="A898" s="1"/>
      <c r="B898" s="1"/>
      <c r="C898" s="1"/>
      <c r="D898" s="1"/>
      <c r="E898" s="1"/>
      <c r="F898" s="1"/>
      <c r="G898" s="1"/>
      <c r="H898" s="1"/>
      <c r="I898" s="1"/>
      <c r="J898" s="1"/>
      <c r="K898" s="1"/>
      <c r="L898" s="1"/>
      <c r="M898" s="1"/>
      <c r="N898" s="1"/>
      <c r="O898" s="268"/>
      <c r="P898" s="1"/>
      <c r="Q898" s="1"/>
      <c r="R898" s="1"/>
      <c r="S898" s="1"/>
      <c r="T898" s="1"/>
      <c r="U898" s="1"/>
      <c r="V898" s="1"/>
      <c r="W898" s="1"/>
      <c r="X898" s="1"/>
      <c r="Y898" s="1"/>
      <c r="Z898" s="1"/>
      <c r="AA898" s="1"/>
      <c r="AB898" s="1"/>
      <c r="AC898" s="1"/>
      <c r="AD898" s="1"/>
    </row>
    <row r="899" spans="1:30" ht="18.5">
      <c r="A899" s="1"/>
      <c r="B899" s="1"/>
      <c r="C899" s="1"/>
      <c r="D899" s="1"/>
      <c r="E899" s="1"/>
      <c r="F899" s="1"/>
      <c r="G899" s="1"/>
      <c r="H899" s="1"/>
      <c r="I899" s="1"/>
      <c r="J899" s="1"/>
      <c r="K899" s="1"/>
      <c r="L899" s="1"/>
      <c r="M899" s="1"/>
      <c r="N899" s="1"/>
      <c r="O899" s="268"/>
      <c r="P899" s="1"/>
      <c r="Q899" s="1"/>
      <c r="R899" s="1"/>
      <c r="S899" s="1"/>
      <c r="T899" s="1"/>
      <c r="U899" s="1"/>
      <c r="V899" s="1"/>
      <c r="W899" s="1"/>
      <c r="X899" s="1"/>
      <c r="Y899" s="1"/>
      <c r="Z899" s="1"/>
      <c r="AA899" s="1"/>
      <c r="AB899" s="1"/>
      <c r="AC899" s="1"/>
      <c r="AD899" s="1"/>
    </row>
    <row r="900" spans="1:30" ht="18.5">
      <c r="A900" s="1"/>
      <c r="B900" s="1"/>
      <c r="C900" s="1"/>
      <c r="D900" s="1"/>
      <c r="E900" s="1"/>
      <c r="F900" s="1"/>
      <c r="G900" s="1"/>
      <c r="H900" s="1"/>
      <c r="I900" s="1"/>
      <c r="J900" s="1"/>
      <c r="K900" s="1"/>
      <c r="L900" s="1"/>
      <c r="M900" s="1"/>
      <c r="N900" s="1"/>
      <c r="O900" s="268"/>
      <c r="P900" s="1"/>
      <c r="Q900" s="1"/>
      <c r="R900" s="1"/>
      <c r="S900" s="1"/>
      <c r="T900" s="1"/>
      <c r="U900" s="1"/>
      <c r="V900" s="1"/>
      <c r="W900" s="1"/>
      <c r="X900" s="1"/>
      <c r="Y900" s="1"/>
      <c r="Z900" s="1"/>
      <c r="AA900" s="1"/>
      <c r="AB900" s="1"/>
      <c r="AC900" s="1"/>
      <c r="AD900" s="1"/>
    </row>
    <row r="901" spans="1:30" ht="18.5">
      <c r="A901" s="1"/>
      <c r="B901" s="1"/>
      <c r="C901" s="1"/>
      <c r="D901" s="1"/>
      <c r="E901" s="1"/>
      <c r="F901" s="1"/>
      <c r="G901" s="1"/>
      <c r="H901" s="1"/>
      <c r="I901" s="1"/>
      <c r="J901" s="1"/>
      <c r="K901" s="1"/>
      <c r="L901" s="1"/>
      <c r="M901" s="1"/>
      <c r="N901" s="1"/>
      <c r="O901" s="268"/>
      <c r="P901" s="1"/>
      <c r="Q901" s="1"/>
      <c r="R901" s="1"/>
      <c r="S901" s="1"/>
      <c r="T901" s="1"/>
      <c r="U901" s="1"/>
      <c r="V901" s="1"/>
      <c r="W901" s="1"/>
      <c r="X901" s="1"/>
      <c r="Y901" s="1"/>
      <c r="Z901" s="1"/>
      <c r="AA901" s="1"/>
      <c r="AB901" s="1"/>
      <c r="AC901" s="1"/>
      <c r="AD901" s="1"/>
    </row>
    <row r="902" spans="1:30" ht="18.5">
      <c r="A902" s="1"/>
      <c r="B902" s="1"/>
      <c r="C902" s="1"/>
      <c r="D902" s="1"/>
      <c r="E902" s="1"/>
      <c r="F902" s="1"/>
      <c r="G902" s="1"/>
      <c r="H902" s="1"/>
      <c r="I902" s="1"/>
      <c r="J902" s="1"/>
      <c r="K902" s="1"/>
      <c r="L902" s="1"/>
      <c r="M902" s="1"/>
      <c r="N902" s="1"/>
      <c r="O902" s="268"/>
      <c r="P902" s="1"/>
      <c r="Q902" s="1"/>
      <c r="R902" s="1"/>
      <c r="S902" s="1"/>
      <c r="T902" s="1"/>
      <c r="U902" s="1"/>
      <c r="V902" s="1"/>
      <c r="W902" s="1"/>
      <c r="X902" s="1"/>
      <c r="Y902" s="1"/>
      <c r="Z902" s="1"/>
      <c r="AA902" s="1"/>
      <c r="AB902" s="1"/>
      <c r="AC902" s="1"/>
      <c r="AD902" s="1"/>
    </row>
    <row r="903" spans="1:30" ht="18.5">
      <c r="A903" s="1"/>
      <c r="B903" s="1"/>
      <c r="C903" s="1"/>
      <c r="D903" s="1"/>
      <c r="E903" s="1"/>
      <c r="F903" s="1"/>
      <c r="G903" s="1"/>
      <c r="H903" s="1"/>
      <c r="I903" s="1"/>
      <c r="J903" s="1"/>
      <c r="K903" s="1"/>
      <c r="L903" s="1"/>
      <c r="M903" s="1"/>
      <c r="N903" s="1"/>
      <c r="O903" s="268"/>
      <c r="P903" s="1"/>
      <c r="Q903" s="1"/>
      <c r="R903" s="1"/>
      <c r="S903" s="1"/>
      <c r="T903" s="1"/>
      <c r="U903" s="1"/>
      <c r="V903" s="1"/>
      <c r="W903" s="1"/>
      <c r="X903" s="1"/>
      <c r="Y903" s="1"/>
      <c r="Z903" s="1"/>
      <c r="AA903" s="1"/>
      <c r="AB903" s="1"/>
      <c r="AC903" s="1"/>
      <c r="AD903" s="1"/>
    </row>
    <row r="904" spans="1:30" ht="18.5">
      <c r="A904" s="1"/>
      <c r="B904" s="1"/>
      <c r="C904" s="1"/>
      <c r="D904" s="1"/>
      <c r="E904" s="1"/>
      <c r="F904" s="1"/>
      <c r="G904" s="1"/>
      <c r="H904" s="1"/>
      <c r="I904" s="1"/>
      <c r="J904" s="1"/>
      <c r="K904" s="1"/>
      <c r="L904" s="1"/>
      <c r="M904" s="1"/>
      <c r="N904" s="1"/>
      <c r="O904" s="268"/>
      <c r="P904" s="1"/>
      <c r="Q904" s="1"/>
      <c r="R904" s="1"/>
      <c r="S904" s="1"/>
      <c r="T904" s="1"/>
      <c r="U904" s="1"/>
      <c r="V904" s="1"/>
      <c r="W904" s="1"/>
      <c r="X904" s="1"/>
      <c r="Y904" s="1"/>
      <c r="Z904" s="1"/>
      <c r="AA904" s="1"/>
      <c r="AB904" s="1"/>
      <c r="AC904" s="1"/>
      <c r="AD904" s="1"/>
    </row>
    <row r="905" spans="1:30" ht="18.5">
      <c r="A905" s="1"/>
      <c r="B905" s="1"/>
      <c r="C905" s="1"/>
      <c r="D905" s="1"/>
      <c r="E905" s="1"/>
      <c r="F905" s="1"/>
      <c r="G905" s="1"/>
      <c r="H905" s="1"/>
      <c r="I905" s="1"/>
      <c r="J905" s="1"/>
      <c r="K905" s="1"/>
      <c r="L905" s="1"/>
      <c r="M905" s="1"/>
      <c r="N905" s="1"/>
      <c r="O905" s="268"/>
      <c r="P905" s="1"/>
      <c r="Q905" s="1"/>
      <c r="R905" s="1"/>
      <c r="S905" s="1"/>
      <c r="T905" s="1"/>
      <c r="U905" s="1"/>
      <c r="V905" s="1"/>
      <c r="W905" s="1"/>
      <c r="X905" s="1"/>
      <c r="Y905" s="1"/>
      <c r="Z905" s="1"/>
      <c r="AA905" s="1"/>
      <c r="AB905" s="1"/>
      <c r="AC905" s="1"/>
      <c r="AD905" s="1"/>
    </row>
    <row r="906" spans="1:30" ht="18.5">
      <c r="A906" s="1"/>
      <c r="B906" s="1"/>
      <c r="C906" s="1"/>
      <c r="D906" s="1"/>
      <c r="E906" s="1"/>
      <c r="F906" s="1"/>
      <c r="G906" s="1"/>
      <c r="H906" s="1"/>
      <c r="I906" s="1"/>
      <c r="J906" s="1"/>
      <c r="K906" s="1"/>
      <c r="L906" s="1"/>
      <c r="M906" s="1"/>
      <c r="N906" s="1"/>
      <c r="O906" s="268"/>
      <c r="P906" s="1"/>
      <c r="Q906" s="1"/>
      <c r="R906" s="1"/>
      <c r="S906" s="1"/>
      <c r="T906" s="1"/>
      <c r="U906" s="1"/>
      <c r="V906" s="1"/>
      <c r="W906" s="1"/>
      <c r="X906" s="1"/>
      <c r="Y906" s="1"/>
      <c r="Z906" s="1"/>
      <c r="AA906" s="1"/>
      <c r="AB906" s="1"/>
      <c r="AC906" s="1"/>
      <c r="AD906" s="1"/>
    </row>
    <row r="907" spans="1:30" ht="18.5">
      <c r="A907" s="1"/>
      <c r="B907" s="1"/>
      <c r="C907" s="1"/>
      <c r="D907" s="1"/>
      <c r="E907" s="1"/>
      <c r="F907" s="1"/>
      <c r="G907" s="1"/>
      <c r="H907" s="1"/>
      <c r="I907" s="1"/>
      <c r="J907" s="1"/>
      <c r="K907" s="1"/>
      <c r="L907" s="1"/>
      <c r="M907" s="1"/>
      <c r="N907" s="1"/>
      <c r="O907" s="268"/>
      <c r="P907" s="1"/>
      <c r="Q907" s="1"/>
      <c r="R907" s="1"/>
      <c r="S907" s="1"/>
      <c r="T907" s="1"/>
      <c r="U907" s="1"/>
      <c r="V907" s="1"/>
      <c r="W907" s="1"/>
      <c r="X907" s="1"/>
      <c r="Y907" s="1"/>
      <c r="Z907" s="1"/>
      <c r="AA907" s="1"/>
      <c r="AB907" s="1"/>
      <c r="AC907" s="1"/>
      <c r="AD907" s="1"/>
    </row>
    <row r="908" spans="1:30" ht="18.5">
      <c r="A908" s="1"/>
      <c r="B908" s="1"/>
      <c r="C908" s="1"/>
      <c r="D908" s="1"/>
      <c r="E908" s="1"/>
      <c r="F908" s="1"/>
      <c r="G908" s="1"/>
      <c r="H908" s="1"/>
      <c r="I908" s="1"/>
      <c r="J908" s="1"/>
      <c r="K908" s="1"/>
      <c r="L908" s="1"/>
      <c r="M908" s="1"/>
      <c r="N908" s="1"/>
      <c r="O908" s="268"/>
      <c r="P908" s="1"/>
      <c r="Q908" s="1"/>
      <c r="R908" s="1"/>
      <c r="S908" s="1"/>
      <c r="T908" s="1"/>
      <c r="U908" s="1"/>
      <c r="V908" s="1"/>
      <c r="W908" s="1"/>
      <c r="X908" s="1"/>
      <c r="Y908" s="1"/>
      <c r="Z908" s="1"/>
      <c r="AA908" s="1"/>
      <c r="AB908" s="1"/>
      <c r="AC908" s="1"/>
      <c r="AD908" s="1"/>
    </row>
    <row r="909" spans="1:30" ht="18.5">
      <c r="A909" s="1"/>
      <c r="B909" s="1"/>
      <c r="C909" s="1"/>
      <c r="D909" s="1"/>
      <c r="E909" s="1"/>
      <c r="F909" s="1"/>
      <c r="G909" s="1"/>
      <c r="H909" s="1"/>
      <c r="I909" s="1"/>
      <c r="J909" s="1"/>
      <c r="K909" s="1"/>
      <c r="L909" s="1"/>
      <c r="M909" s="1"/>
      <c r="N909" s="1"/>
      <c r="O909" s="268"/>
      <c r="P909" s="1"/>
      <c r="Q909" s="1"/>
      <c r="R909" s="1"/>
      <c r="S909" s="1"/>
      <c r="T909" s="1"/>
      <c r="U909" s="1"/>
      <c r="V909" s="1"/>
      <c r="W909" s="1"/>
      <c r="X909" s="1"/>
      <c r="Y909" s="1"/>
      <c r="Z909" s="1"/>
      <c r="AA909" s="1"/>
      <c r="AB909" s="1"/>
      <c r="AC909" s="1"/>
      <c r="AD909" s="1"/>
    </row>
    <row r="910" spans="1:30" ht="18.5">
      <c r="A910" s="1"/>
      <c r="B910" s="1"/>
      <c r="C910" s="1"/>
      <c r="D910" s="1"/>
      <c r="E910" s="1"/>
      <c r="F910" s="1"/>
      <c r="G910" s="1"/>
      <c r="H910" s="1"/>
      <c r="I910" s="1"/>
      <c r="J910" s="1"/>
      <c r="K910" s="1"/>
      <c r="L910" s="1"/>
      <c r="M910" s="1"/>
      <c r="N910" s="1"/>
      <c r="O910" s="268"/>
      <c r="P910" s="1"/>
      <c r="Q910" s="1"/>
      <c r="R910" s="1"/>
      <c r="S910" s="1"/>
      <c r="T910" s="1"/>
      <c r="U910" s="1"/>
      <c r="V910" s="1"/>
      <c r="W910" s="1"/>
      <c r="X910" s="1"/>
      <c r="Y910" s="1"/>
      <c r="Z910" s="1"/>
      <c r="AA910" s="1"/>
      <c r="AB910" s="1"/>
      <c r="AC910" s="1"/>
      <c r="AD910" s="1"/>
    </row>
    <row r="911" spans="1:30" ht="18.5">
      <c r="A911" s="1"/>
      <c r="B911" s="1"/>
      <c r="C911" s="1"/>
      <c r="D911" s="1"/>
      <c r="E911" s="1"/>
      <c r="F911" s="1"/>
      <c r="G911" s="1"/>
      <c r="H911" s="1"/>
      <c r="I911" s="1"/>
      <c r="J911" s="1"/>
      <c r="K911" s="1"/>
      <c r="L911" s="1"/>
      <c r="M911" s="1"/>
      <c r="N911" s="1"/>
      <c r="O911" s="268"/>
      <c r="P911" s="1"/>
      <c r="Q911" s="1"/>
      <c r="R911" s="1"/>
      <c r="S911" s="1"/>
      <c r="T911" s="1"/>
      <c r="U911" s="1"/>
      <c r="V911" s="1"/>
      <c r="W911" s="1"/>
      <c r="X911" s="1"/>
      <c r="Y911" s="1"/>
      <c r="Z911" s="1"/>
      <c r="AA911" s="1"/>
      <c r="AB911" s="1"/>
      <c r="AC911" s="1"/>
      <c r="AD911" s="1"/>
    </row>
    <row r="912" spans="1:30" ht="18.5">
      <c r="A912" s="1"/>
      <c r="B912" s="1"/>
      <c r="C912" s="1"/>
      <c r="D912" s="1"/>
      <c r="E912" s="1"/>
      <c r="F912" s="1"/>
      <c r="G912" s="1"/>
      <c r="H912" s="1"/>
      <c r="I912" s="1"/>
      <c r="J912" s="1"/>
      <c r="K912" s="1"/>
      <c r="L912" s="1"/>
      <c r="M912" s="1"/>
      <c r="N912" s="1"/>
      <c r="O912" s="268"/>
      <c r="P912" s="1"/>
      <c r="Q912" s="1"/>
      <c r="R912" s="1"/>
      <c r="S912" s="1"/>
      <c r="T912" s="1"/>
      <c r="U912" s="1"/>
      <c r="V912" s="1"/>
      <c r="W912" s="1"/>
      <c r="X912" s="1"/>
      <c r="Y912" s="1"/>
      <c r="Z912" s="1"/>
      <c r="AA912" s="1"/>
      <c r="AB912" s="1"/>
      <c r="AC912" s="1"/>
      <c r="AD912" s="1"/>
    </row>
    <row r="913" spans="1:30" ht="18.5">
      <c r="A913" s="1"/>
      <c r="B913" s="1"/>
      <c r="C913" s="1"/>
      <c r="D913" s="1"/>
      <c r="E913" s="1"/>
      <c r="F913" s="1"/>
      <c r="G913" s="1"/>
      <c r="H913" s="1"/>
      <c r="I913" s="1"/>
      <c r="J913" s="1"/>
      <c r="K913" s="1"/>
      <c r="L913" s="1"/>
      <c r="M913" s="1"/>
      <c r="N913" s="1"/>
      <c r="O913" s="268"/>
      <c r="P913" s="1"/>
      <c r="Q913" s="1"/>
      <c r="R913" s="1"/>
      <c r="S913" s="1"/>
      <c r="T913" s="1"/>
      <c r="U913" s="1"/>
      <c r="V913" s="1"/>
      <c r="W913" s="1"/>
      <c r="X913" s="1"/>
      <c r="Y913" s="1"/>
      <c r="Z913" s="1"/>
      <c r="AA913" s="1"/>
      <c r="AB913" s="1"/>
      <c r="AC913" s="1"/>
      <c r="AD913" s="1"/>
    </row>
    <row r="914" spans="1:30" ht="18.5">
      <c r="A914" s="1"/>
      <c r="B914" s="1"/>
      <c r="C914" s="1"/>
      <c r="D914" s="1"/>
      <c r="E914" s="1"/>
      <c r="F914" s="1"/>
      <c r="G914" s="1"/>
      <c r="H914" s="1"/>
      <c r="I914" s="1"/>
      <c r="J914" s="1"/>
      <c r="K914" s="1"/>
      <c r="L914" s="1"/>
      <c r="M914" s="1"/>
      <c r="N914" s="1"/>
      <c r="O914" s="268"/>
      <c r="P914" s="1"/>
      <c r="Q914" s="1"/>
      <c r="R914" s="1"/>
      <c r="S914" s="1"/>
      <c r="T914" s="1"/>
      <c r="U914" s="1"/>
      <c r="V914" s="1"/>
      <c r="W914" s="1"/>
      <c r="X914" s="1"/>
      <c r="Y914" s="1"/>
      <c r="Z914" s="1"/>
      <c r="AA914" s="1"/>
      <c r="AB914" s="1"/>
      <c r="AC914" s="1"/>
      <c r="AD914" s="1"/>
    </row>
    <row r="915" spans="1:30" ht="18.5">
      <c r="A915" s="1"/>
      <c r="B915" s="1"/>
      <c r="C915" s="1"/>
      <c r="D915" s="1"/>
      <c r="E915" s="1"/>
      <c r="F915" s="1"/>
      <c r="G915" s="1"/>
      <c r="H915" s="1"/>
      <c r="I915" s="1"/>
      <c r="J915" s="1"/>
      <c r="K915" s="1"/>
      <c r="L915" s="1"/>
      <c r="M915" s="1"/>
      <c r="N915" s="1"/>
      <c r="O915" s="268"/>
      <c r="P915" s="1"/>
      <c r="Q915" s="1"/>
      <c r="R915" s="1"/>
      <c r="S915" s="1"/>
      <c r="T915" s="1"/>
      <c r="U915" s="1"/>
      <c r="V915" s="1"/>
      <c r="W915" s="1"/>
      <c r="X915" s="1"/>
      <c r="Y915" s="1"/>
      <c r="Z915" s="1"/>
      <c r="AA915" s="1"/>
      <c r="AB915" s="1"/>
      <c r="AC915" s="1"/>
      <c r="AD915" s="1"/>
    </row>
    <row r="916" spans="1:30" ht="18.5">
      <c r="A916" s="1"/>
      <c r="B916" s="1"/>
      <c r="C916" s="1"/>
      <c r="D916" s="1"/>
      <c r="E916" s="1"/>
      <c r="F916" s="1"/>
      <c r="G916" s="1"/>
      <c r="H916" s="1"/>
      <c r="I916" s="1"/>
      <c r="J916" s="1"/>
      <c r="K916" s="1"/>
      <c r="L916" s="1"/>
      <c r="M916" s="1"/>
      <c r="N916" s="1"/>
      <c r="O916" s="268"/>
      <c r="P916" s="1"/>
      <c r="Q916" s="1"/>
      <c r="R916" s="1"/>
      <c r="S916" s="1"/>
      <c r="T916" s="1"/>
      <c r="U916" s="1"/>
      <c r="V916" s="1"/>
      <c r="W916" s="1"/>
      <c r="X916" s="1"/>
      <c r="Y916" s="1"/>
      <c r="Z916" s="1"/>
      <c r="AA916" s="1"/>
      <c r="AB916" s="1"/>
      <c r="AC916" s="1"/>
      <c r="AD916" s="1"/>
    </row>
    <row r="917" spans="1:30" ht="18.5">
      <c r="A917" s="1"/>
      <c r="B917" s="1"/>
      <c r="C917" s="1"/>
      <c r="D917" s="1"/>
      <c r="E917" s="1"/>
      <c r="F917" s="1"/>
      <c r="G917" s="1"/>
      <c r="H917" s="1"/>
      <c r="I917" s="1"/>
      <c r="J917" s="1"/>
      <c r="K917" s="1"/>
      <c r="L917" s="1"/>
      <c r="M917" s="1"/>
      <c r="N917" s="1"/>
      <c r="O917" s="268"/>
      <c r="P917" s="1"/>
      <c r="Q917" s="1"/>
      <c r="R917" s="1"/>
      <c r="S917" s="1"/>
      <c r="T917" s="1"/>
      <c r="U917" s="1"/>
      <c r="V917" s="1"/>
      <c r="W917" s="1"/>
      <c r="X917" s="1"/>
      <c r="Y917" s="1"/>
      <c r="Z917" s="1"/>
      <c r="AA917" s="1"/>
      <c r="AB917" s="1"/>
      <c r="AC917" s="1"/>
      <c r="AD917" s="1"/>
    </row>
    <row r="918" spans="1:30" ht="18.5">
      <c r="A918" s="1"/>
      <c r="B918" s="1"/>
      <c r="C918" s="1"/>
      <c r="D918" s="1"/>
      <c r="E918" s="1"/>
      <c r="F918" s="1"/>
      <c r="G918" s="1"/>
      <c r="H918" s="1"/>
      <c r="I918" s="1"/>
      <c r="J918" s="1"/>
      <c r="K918" s="1"/>
      <c r="L918" s="1"/>
      <c r="M918" s="1"/>
      <c r="N918" s="1"/>
      <c r="O918" s="268"/>
      <c r="P918" s="1"/>
      <c r="Q918" s="1"/>
      <c r="R918" s="1"/>
      <c r="S918" s="1"/>
      <c r="T918" s="1"/>
      <c r="U918" s="1"/>
      <c r="V918" s="1"/>
      <c r="W918" s="1"/>
      <c r="X918" s="1"/>
      <c r="Y918" s="1"/>
      <c r="Z918" s="1"/>
      <c r="AA918" s="1"/>
      <c r="AB918" s="1"/>
      <c r="AC918" s="1"/>
      <c r="AD918" s="1"/>
    </row>
    <row r="919" spans="1:30" ht="18.5">
      <c r="A919" s="1"/>
      <c r="B919" s="1"/>
      <c r="C919" s="1"/>
      <c r="D919" s="1"/>
      <c r="E919" s="1"/>
      <c r="F919" s="1"/>
      <c r="G919" s="1"/>
      <c r="H919" s="1"/>
      <c r="I919" s="1"/>
      <c r="J919" s="1"/>
      <c r="K919" s="1"/>
      <c r="L919" s="1"/>
      <c r="M919" s="1"/>
      <c r="N919" s="1"/>
      <c r="O919" s="268"/>
      <c r="P919" s="1"/>
      <c r="Q919" s="1"/>
      <c r="R919" s="1"/>
      <c r="S919" s="1"/>
      <c r="T919" s="1"/>
      <c r="U919" s="1"/>
      <c r="V919" s="1"/>
      <c r="W919" s="1"/>
      <c r="X919" s="1"/>
      <c r="Y919" s="1"/>
      <c r="Z919" s="1"/>
      <c r="AA919" s="1"/>
      <c r="AB919" s="1"/>
      <c r="AC919" s="1"/>
      <c r="AD919" s="1"/>
    </row>
    <row r="920" spans="1:30" ht="18.5">
      <c r="A920" s="1"/>
      <c r="B920" s="1"/>
      <c r="C920" s="1"/>
      <c r="D920" s="1"/>
      <c r="E920" s="1"/>
      <c r="F920" s="1"/>
      <c r="G920" s="1"/>
      <c r="H920" s="1"/>
      <c r="I920" s="1"/>
      <c r="J920" s="1"/>
      <c r="K920" s="1"/>
      <c r="L920" s="1"/>
      <c r="M920" s="1"/>
      <c r="N920" s="1"/>
      <c r="O920" s="268"/>
      <c r="P920" s="1"/>
      <c r="Q920" s="1"/>
      <c r="R920" s="1"/>
      <c r="S920" s="1"/>
      <c r="T920" s="1"/>
      <c r="U920" s="1"/>
      <c r="V920" s="1"/>
      <c r="W920" s="1"/>
      <c r="X920" s="1"/>
      <c r="Y920" s="1"/>
      <c r="Z920" s="1"/>
      <c r="AA920" s="1"/>
      <c r="AB920" s="1"/>
      <c r="AC920" s="1"/>
      <c r="AD920" s="1"/>
    </row>
    <row r="921" spans="1:30" ht="18.5">
      <c r="A921" s="1"/>
      <c r="B921" s="1"/>
      <c r="C921" s="1"/>
      <c r="D921" s="1"/>
      <c r="E921" s="1"/>
      <c r="F921" s="1"/>
      <c r="G921" s="1"/>
      <c r="H921" s="1"/>
      <c r="I921" s="1"/>
      <c r="J921" s="1"/>
      <c r="K921" s="1"/>
      <c r="L921" s="1"/>
      <c r="M921" s="1"/>
      <c r="N921" s="1"/>
      <c r="O921" s="268"/>
      <c r="P921" s="1"/>
      <c r="Q921" s="1"/>
      <c r="R921" s="1"/>
      <c r="S921" s="1"/>
      <c r="T921" s="1"/>
      <c r="U921" s="1"/>
      <c r="V921" s="1"/>
      <c r="W921" s="1"/>
      <c r="X921" s="1"/>
      <c r="Y921" s="1"/>
      <c r="Z921" s="1"/>
      <c r="AA921" s="1"/>
      <c r="AB921" s="1"/>
      <c r="AC921" s="1"/>
      <c r="AD921" s="1"/>
    </row>
    <row r="922" spans="1:30" ht="18.5">
      <c r="A922" s="1"/>
      <c r="B922" s="1"/>
      <c r="C922" s="1"/>
      <c r="D922" s="1"/>
      <c r="E922" s="1"/>
      <c r="F922" s="1"/>
      <c r="G922" s="1"/>
      <c r="H922" s="1"/>
      <c r="I922" s="1"/>
      <c r="J922" s="1"/>
      <c r="K922" s="1"/>
      <c r="L922" s="1"/>
      <c r="M922" s="1"/>
      <c r="N922" s="1"/>
      <c r="O922" s="268"/>
      <c r="P922" s="1"/>
      <c r="Q922" s="1"/>
      <c r="R922" s="1"/>
      <c r="S922" s="1"/>
      <c r="T922" s="1"/>
      <c r="U922" s="1"/>
      <c r="V922" s="1"/>
      <c r="W922" s="1"/>
      <c r="X922" s="1"/>
      <c r="Y922" s="1"/>
      <c r="Z922" s="1"/>
      <c r="AA922" s="1"/>
      <c r="AB922" s="1"/>
      <c r="AC922" s="1"/>
      <c r="AD922" s="1"/>
    </row>
    <row r="923" spans="1:30" ht="18.5">
      <c r="A923" s="1"/>
      <c r="B923" s="1"/>
      <c r="C923" s="1"/>
      <c r="D923" s="1"/>
      <c r="E923" s="1"/>
      <c r="F923" s="1"/>
      <c r="G923" s="1"/>
      <c r="H923" s="1"/>
      <c r="I923" s="1"/>
      <c r="J923" s="1"/>
      <c r="K923" s="1"/>
      <c r="L923" s="1"/>
      <c r="M923" s="1"/>
      <c r="N923" s="1"/>
      <c r="O923" s="268"/>
      <c r="P923" s="1"/>
      <c r="Q923" s="1"/>
      <c r="R923" s="1"/>
      <c r="S923" s="1"/>
      <c r="T923" s="1"/>
      <c r="U923" s="1"/>
      <c r="V923" s="1"/>
      <c r="W923" s="1"/>
      <c r="X923" s="1"/>
      <c r="Y923" s="1"/>
      <c r="Z923" s="1"/>
      <c r="AA923" s="1"/>
      <c r="AB923" s="1"/>
      <c r="AC923" s="1"/>
      <c r="AD923" s="1"/>
    </row>
    <row r="924" spans="1:30" ht="18.5">
      <c r="A924" s="1"/>
      <c r="B924" s="1"/>
      <c r="C924" s="1"/>
      <c r="D924" s="1"/>
      <c r="E924" s="1"/>
      <c r="F924" s="1"/>
      <c r="G924" s="1"/>
      <c r="H924" s="1"/>
      <c r="I924" s="1"/>
      <c r="J924" s="1"/>
      <c r="K924" s="1"/>
      <c r="L924" s="1"/>
      <c r="M924" s="1"/>
      <c r="N924" s="1"/>
      <c r="O924" s="268"/>
      <c r="P924" s="1"/>
      <c r="Q924" s="1"/>
      <c r="R924" s="1"/>
      <c r="S924" s="1"/>
      <c r="T924" s="1"/>
      <c r="U924" s="1"/>
      <c r="V924" s="1"/>
      <c r="W924" s="1"/>
      <c r="X924" s="1"/>
      <c r="Y924" s="1"/>
      <c r="Z924" s="1"/>
      <c r="AA924" s="1"/>
      <c r="AB924" s="1"/>
      <c r="AC924" s="1"/>
      <c r="AD924" s="1"/>
    </row>
    <row r="925" spans="1:30" ht="18.5">
      <c r="A925" s="1"/>
      <c r="B925" s="1"/>
      <c r="C925" s="1"/>
      <c r="D925" s="1"/>
      <c r="E925" s="1"/>
      <c r="F925" s="1"/>
      <c r="G925" s="1"/>
      <c r="H925" s="1"/>
      <c r="I925" s="1"/>
      <c r="J925" s="1"/>
      <c r="K925" s="1"/>
      <c r="L925" s="1"/>
      <c r="M925" s="1"/>
      <c r="N925" s="1"/>
      <c r="O925" s="268"/>
      <c r="P925" s="1"/>
      <c r="Q925" s="1"/>
      <c r="R925" s="1"/>
      <c r="S925" s="1"/>
      <c r="T925" s="1"/>
      <c r="U925" s="1"/>
      <c r="V925" s="1"/>
      <c r="W925" s="1"/>
      <c r="X925" s="1"/>
      <c r="Y925" s="1"/>
      <c r="Z925" s="1"/>
      <c r="AA925" s="1"/>
      <c r="AB925" s="1"/>
      <c r="AC925" s="1"/>
      <c r="AD925" s="1"/>
    </row>
    <row r="926" spans="1:30" ht="18.5">
      <c r="A926" s="1"/>
      <c r="B926" s="1"/>
      <c r="C926" s="1"/>
      <c r="D926" s="1"/>
      <c r="E926" s="1"/>
      <c r="F926" s="1"/>
      <c r="G926" s="1"/>
      <c r="H926" s="1"/>
      <c r="I926" s="1"/>
      <c r="J926" s="1"/>
      <c r="K926" s="1"/>
      <c r="L926" s="1"/>
      <c r="M926" s="1"/>
      <c r="N926" s="1"/>
      <c r="O926" s="268"/>
      <c r="P926" s="1"/>
      <c r="Q926" s="1"/>
      <c r="R926" s="1"/>
      <c r="S926" s="1"/>
      <c r="T926" s="1"/>
      <c r="U926" s="1"/>
      <c r="V926" s="1"/>
      <c r="W926" s="1"/>
      <c r="X926" s="1"/>
      <c r="Y926" s="1"/>
      <c r="Z926" s="1"/>
      <c r="AA926" s="1"/>
      <c r="AB926" s="1"/>
      <c r="AC926" s="1"/>
      <c r="AD926" s="1"/>
    </row>
    <row r="927" spans="1:30" ht="18.5">
      <c r="A927" s="1"/>
      <c r="B927" s="1"/>
      <c r="C927" s="1"/>
      <c r="D927" s="1"/>
      <c r="E927" s="1"/>
      <c r="F927" s="1"/>
      <c r="G927" s="1"/>
      <c r="H927" s="1"/>
      <c r="I927" s="1"/>
      <c r="J927" s="1"/>
      <c r="K927" s="1"/>
      <c r="L927" s="1"/>
      <c r="M927" s="1"/>
      <c r="N927" s="1"/>
      <c r="O927" s="268"/>
      <c r="P927" s="1"/>
      <c r="Q927" s="1"/>
      <c r="R927" s="1"/>
      <c r="S927" s="1"/>
      <c r="T927" s="1"/>
      <c r="U927" s="1"/>
      <c r="V927" s="1"/>
      <c r="W927" s="1"/>
      <c r="X927" s="1"/>
      <c r="Y927" s="1"/>
      <c r="Z927" s="1"/>
      <c r="AA927" s="1"/>
      <c r="AB927" s="1"/>
      <c r="AC927" s="1"/>
      <c r="AD927" s="1"/>
    </row>
    <row r="928" spans="1:30" ht="18.5">
      <c r="A928" s="1"/>
      <c r="B928" s="1"/>
      <c r="C928" s="1"/>
      <c r="D928" s="1"/>
      <c r="E928" s="1"/>
      <c r="F928" s="1"/>
      <c r="G928" s="1"/>
      <c r="H928" s="1"/>
      <c r="I928" s="1"/>
      <c r="J928" s="1"/>
      <c r="K928" s="1"/>
      <c r="L928" s="1"/>
      <c r="M928" s="1"/>
      <c r="N928" s="1"/>
      <c r="O928" s="268"/>
      <c r="P928" s="1"/>
      <c r="Q928" s="1"/>
      <c r="R928" s="1"/>
      <c r="S928" s="1"/>
      <c r="T928" s="1"/>
      <c r="U928" s="1"/>
      <c r="V928" s="1"/>
      <c r="W928" s="1"/>
      <c r="X928" s="1"/>
      <c r="Y928" s="1"/>
      <c r="Z928" s="1"/>
      <c r="AA928" s="1"/>
      <c r="AB928" s="1"/>
      <c r="AC928" s="1"/>
      <c r="AD928" s="1"/>
    </row>
    <row r="929" spans="1:30" ht="18.5">
      <c r="A929" s="1"/>
      <c r="B929" s="1"/>
      <c r="C929" s="1"/>
      <c r="D929" s="1"/>
      <c r="E929" s="1"/>
      <c r="F929" s="1"/>
      <c r="G929" s="1"/>
      <c r="H929" s="1"/>
      <c r="I929" s="1"/>
      <c r="J929" s="1"/>
      <c r="K929" s="1"/>
      <c r="L929" s="1"/>
      <c r="M929" s="1"/>
      <c r="N929" s="1"/>
      <c r="O929" s="268"/>
      <c r="P929" s="1"/>
      <c r="Q929" s="1"/>
      <c r="R929" s="1"/>
      <c r="S929" s="1"/>
      <c r="T929" s="1"/>
      <c r="U929" s="1"/>
      <c r="V929" s="1"/>
      <c r="W929" s="1"/>
      <c r="X929" s="1"/>
      <c r="Y929" s="1"/>
      <c r="Z929" s="1"/>
      <c r="AA929" s="1"/>
      <c r="AB929" s="1"/>
      <c r="AC929" s="1"/>
      <c r="AD929" s="1"/>
    </row>
    <row r="930" spans="1:30" ht="18.5">
      <c r="A930" s="1"/>
      <c r="B930" s="1"/>
      <c r="C930" s="1"/>
      <c r="D930" s="1"/>
      <c r="E930" s="1"/>
      <c r="F930" s="1"/>
      <c r="G930" s="1"/>
      <c r="H930" s="1"/>
      <c r="I930" s="1"/>
      <c r="J930" s="1"/>
      <c r="K930" s="1"/>
      <c r="L930" s="1"/>
      <c r="M930" s="1"/>
      <c r="N930" s="1"/>
      <c r="O930" s="268"/>
      <c r="P930" s="1"/>
      <c r="Q930" s="1"/>
      <c r="R930" s="1"/>
      <c r="S930" s="1"/>
      <c r="T930" s="1"/>
      <c r="U930" s="1"/>
      <c r="V930" s="1"/>
      <c r="W930" s="1"/>
      <c r="X930" s="1"/>
      <c r="Y930" s="1"/>
      <c r="Z930" s="1"/>
      <c r="AA930" s="1"/>
      <c r="AB930" s="1"/>
      <c r="AC930" s="1"/>
      <c r="AD930" s="1"/>
    </row>
    <row r="931" spans="1:30" ht="18.5">
      <c r="A931" s="1"/>
      <c r="B931" s="1"/>
      <c r="C931" s="1"/>
      <c r="D931" s="1"/>
      <c r="E931" s="1"/>
      <c r="F931" s="1"/>
      <c r="G931" s="1"/>
      <c r="H931" s="1"/>
      <c r="I931" s="1"/>
      <c r="J931" s="1"/>
      <c r="K931" s="1"/>
      <c r="L931" s="1"/>
      <c r="M931" s="1"/>
      <c r="N931" s="1"/>
      <c r="O931" s="268"/>
      <c r="P931" s="1"/>
      <c r="Q931" s="1"/>
      <c r="R931" s="1"/>
      <c r="S931" s="1"/>
      <c r="T931" s="1"/>
      <c r="U931" s="1"/>
      <c r="V931" s="1"/>
      <c r="W931" s="1"/>
      <c r="X931" s="1"/>
      <c r="Y931" s="1"/>
      <c r="Z931" s="1"/>
      <c r="AA931" s="1"/>
      <c r="AB931" s="1"/>
      <c r="AC931" s="1"/>
      <c r="AD931" s="1"/>
    </row>
    <row r="932" spans="1:30" ht="18.5">
      <c r="A932" s="1"/>
      <c r="B932" s="1"/>
      <c r="C932" s="1"/>
      <c r="D932" s="1"/>
      <c r="E932" s="1"/>
      <c r="F932" s="1"/>
      <c r="G932" s="1"/>
      <c r="H932" s="1"/>
      <c r="I932" s="1"/>
      <c r="J932" s="1"/>
      <c r="K932" s="1"/>
      <c r="L932" s="1"/>
      <c r="M932" s="1"/>
      <c r="N932" s="1"/>
      <c r="O932" s="268"/>
      <c r="P932" s="1"/>
      <c r="Q932" s="1"/>
      <c r="R932" s="1"/>
      <c r="S932" s="1"/>
      <c r="T932" s="1"/>
      <c r="U932" s="1"/>
      <c r="V932" s="1"/>
      <c r="W932" s="1"/>
      <c r="X932" s="1"/>
      <c r="Y932" s="1"/>
      <c r="Z932" s="1"/>
      <c r="AA932" s="1"/>
      <c r="AB932" s="1"/>
      <c r="AC932" s="1"/>
      <c r="AD932" s="1"/>
    </row>
    <row r="933" spans="1:30" ht="18.5">
      <c r="A933" s="1"/>
      <c r="B933" s="1"/>
      <c r="C933" s="1"/>
      <c r="D933" s="1"/>
      <c r="E933" s="1"/>
      <c r="F933" s="1"/>
      <c r="G933" s="1"/>
      <c r="H933" s="1"/>
      <c r="I933" s="1"/>
      <c r="J933" s="1"/>
      <c r="K933" s="1"/>
      <c r="L933" s="1"/>
      <c r="M933" s="1"/>
      <c r="N933" s="1"/>
      <c r="O933" s="268"/>
      <c r="P933" s="1"/>
      <c r="Q933" s="1"/>
      <c r="R933" s="1"/>
      <c r="S933" s="1"/>
      <c r="T933" s="1"/>
      <c r="U933" s="1"/>
      <c r="V933" s="1"/>
      <c r="W933" s="1"/>
      <c r="X933" s="1"/>
      <c r="Y933" s="1"/>
      <c r="Z933" s="1"/>
      <c r="AA933" s="1"/>
      <c r="AB933" s="1"/>
      <c r="AC933" s="1"/>
      <c r="AD933" s="1"/>
    </row>
    <row r="934" spans="1:30" ht="18.5">
      <c r="A934" s="1"/>
      <c r="B934" s="1"/>
      <c r="C934" s="1"/>
      <c r="D934" s="1"/>
      <c r="E934" s="1"/>
      <c r="F934" s="1"/>
      <c r="G934" s="1"/>
      <c r="H934" s="1"/>
      <c r="I934" s="1"/>
      <c r="J934" s="1"/>
      <c r="K934" s="1"/>
      <c r="L934" s="1"/>
      <c r="M934" s="1"/>
      <c r="N934" s="1"/>
      <c r="O934" s="268"/>
      <c r="P934" s="1"/>
      <c r="Q934" s="1"/>
      <c r="R934" s="1"/>
      <c r="S934" s="1"/>
      <c r="T934" s="1"/>
      <c r="U934" s="1"/>
      <c r="V934" s="1"/>
      <c r="W934" s="1"/>
      <c r="X934" s="1"/>
      <c r="Y934" s="1"/>
      <c r="Z934" s="1"/>
      <c r="AA934" s="1"/>
      <c r="AB934" s="1"/>
      <c r="AC934" s="1"/>
      <c r="AD934" s="1"/>
    </row>
    <row r="935" spans="1:30" ht="18.5">
      <c r="A935" s="1"/>
      <c r="B935" s="1"/>
      <c r="C935" s="1"/>
      <c r="D935" s="1"/>
      <c r="E935" s="1"/>
      <c r="F935" s="1"/>
      <c r="G935" s="1"/>
      <c r="H935" s="1"/>
      <c r="I935" s="1"/>
      <c r="J935" s="1"/>
      <c r="K935" s="1"/>
      <c r="L935" s="1"/>
      <c r="M935" s="1"/>
      <c r="N935" s="1"/>
      <c r="O935" s="268"/>
      <c r="P935" s="1"/>
      <c r="Q935" s="1"/>
      <c r="R935" s="1"/>
      <c r="S935" s="1"/>
      <c r="T935" s="1"/>
      <c r="U935" s="1"/>
      <c r="V935" s="1"/>
      <c r="W935" s="1"/>
      <c r="X935" s="1"/>
      <c r="Y935" s="1"/>
      <c r="Z935" s="1"/>
      <c r="AA935" s="1"/>
      <c r="AB935" s="1"/>
      <c r="AC935" s="1"/>
      <c r="AD935" s="1"/>
    </row>
    <row r="936" spans="1:30" ht="18.5">
      <c r="A936" s="1"/>
      <c r="B936" s="1"/>
      <c r="C936" s="1"/>
      <c r="D936" s="1"/>
      <c r="E936" s="1"/>
      <c r="F936" s="1"/>
      <c r="G936" s="1"/>
      <c r="H936" s="1"/>
      <c r="I936" s="1"/>
      <c r="J936" s="1"/>
      <c r="K936" s="1"/>
      <c r="L936" s="1"/>
      <c r="M936" s="1"/>
      <c r="N936" s="1"/>
      <c r="O936" s="268"/>
      <c r="P936" s="1"/>
      <c r="Q936" s="1"/>
      <c r="R936" s="1"/>
      <c r="S936" s="1"/>
      <c r="T936" s="1"/>
      <c r="U936" s="1"/>
      <c r="V936" s="1"/>
      <c r="W936" s="1"/>
      <c r="X936" s="1"/>
      <c r="Y936" s="1"/>
      <c r="Z936" s="1"/>
      <c r="AA936" s="1"/>
      <c r="AB936" s="1"/>
      <c r="AC936" s="1"/>
      <c r="AD936" s="1"/>
    </row>
    <row r="937" spans="1:30" ht="18.5">
      <c r="A937" s="1"/>
      <c r="B937" s="1"/>
      <c r="C937" s="1"/>
      <c r="D937" s="1"/>
      <c r="E937" s="1"/>
      <c r="F937" s="1"/>
      <c r="G937" s="1"/>
      <c r="H937" s="1"/>
      <c r="I937" s="1"/>
      <c r="J937" s="1"/>
      <c r="K937" s="1"/>
      <c r="L937" s="1"/>
      <c r="M937" s="1"/>
      <c r="N937" s="1"/>
      <c r="O937" s="268"/>
      <c r="P937" s="1"/>
      <c r="Q937" s="1"/>
      <c r="R937" s="1"/>
      <c r="S937" s="1"/>
      <c r="T937" s="1"/>
      <c r="U937" s="1"/>
      <c r="V937" s="1"/>
      <c r="W937" s="1"/>
      <c r="X937" s="1"/>
      <c r="Y937" s="1"/>
      <c r="Z937" s="1"/>
      <c r="AA937" s="1"/>
      <c r="AB937" s="1"/>
      <c r="AC937" s="1"/>
      <c r="AD937" s="1"/>
    </row>
    <row r="938" spans="1:30" ht="18.5">
      <c r="A938" s="1"/>
      <c r="B938" s="1"/>
      <c r="C938" s="1"/>
      <c r="D938" s="1"/>
      <c r="E938" s="1"/>
      <c r="F938" s="1"/>
      <c r="G938" s="1"/>
      <c r="H938" s="1"/>
      <c r="I938" s="1"/>
      <c r="J938" s="1"/>
      <c r="K938" s="1"/>
      <c r="L938" s="1"/>
      <c r="M938" s="1"/>
      <c r="N938" s="1"/>
      <c r="O938" s="268"/>
      <c r="P938" s="1"/>
      <c r="Q938" s="1"/>
      <c r="R938" s="1"/>
      <c r="S938" s="1"/>
      <c r="T938" s="1"/>
      <c r="U938" s="1"/>
      <c r="V938" s="1"/>
      <c r="W938" s="1"/>
      <c r="X938" s="1"/>
      <c r="Y938" s="1"/>
      <c r="Z938" s="1"/>
      <c r="AA938" s="1"/>
      <c r="AB938" s="1"/>
      <c r="AC938" s="1"/>
      <c r="AD938" s="1"/>
    </row>
    <row r="939" spans="1:30" ht="18.5">
      <c r="A939" s="1"/>
      <c r="B939" s="1"/>
      <c r="C939" s="1"/>
      <c r="D939" s="1"/>
      <c r="E939" s="1"/>
      <c r="F939" s="1"/>
      <c r="G939" s="1"/>
      <c r="H939" s="1"/>
      <c r="I939" s="1"/>
      <c r="J939" s="1"/>
      <c r="K939" s="1"/>
      <c r="L939" s="1"/>
      <c r="M939" s="1"/>
      <c r="N939" s="1"/>
      <c r="O939" s="268"/>
      <c r="P939" s="1"/>
      <c r="Q939" s="1"/>
      <c r="R939" s="1"/>
      <c r="S939" s="1"/>
      <c r="T939" s="1"/>
      <c r="U939" s="1"/>
      <c r="V939" s="1"/>
      <c r="W939" s="1"/>
      <c r="X939" s="1"/>
      <c r="Y939" s="1"/>
      <c r="Z939" s="1"/>
      <c r="AA939" s="1"/>
      <c r="AB939" s="1"/>
      <c r="AC939" s="1"/>
      <c r="AD939" s="1"/>
    </row>
    <row r="940" spans="1:30" ht="18.5">
      <c r="A940" s="1"/>
      <c r="B940" s="1"/>
      <c r="C940" s="1"/>
      <c r="D940" s="1"/>
      <c r="E940" s="1"/>
      <c r="F940" s="1"/>
      <c r="G940" s="1"/>
      <c r="H940" s="1"/>
      <c r="I940" s="1"/>
      <c r="J940" s="1"/>
      <c r="K940" s="1"/>
      <c r="L940" s="1"/>
      <c r="M940" s="1"/>
      <c r="N940" s="1"/>
      <c r="O940" s="268"/>
      <c r="P940" s="1"/>
      <c r="Q940" s="1"/>
      <c r="R940" s="1"/>
      <c r="S940" s="1"/>
      <c r="T940" s="1"/>
      <c r="U940" s="1"/>
      <c r="V940" s="1"/>
      <c r="W940" s="1"/>
      <c r="X940" s="1"/>
      <c r="Y940" s="1"/>
      <c r="Z940" s="1"/>
      <c r="AA940" s="1"/>
      <c r="AB940" s="1"/>
      <c r="AC940" s="1"/>
      <c r="AD940" s="1"/>
    </row>
    <row r="941" spans="1:30" ht="18.5">
      <c r="A941" s="1"/>
      <c r="B941" s="1"/>
      <c r="C941" s="1"/>
      <c r="D941" s="1"/>
      <c r="E941" s="1"/>
      <c r="F941" s="1"/>
      <c r="G941" s="1"/>
      <c r="H941" s="1"/>
      <c r="I941" s="1"/>
      <c r="J941" s="1"/>
      <c r="K941" s="1"/>
      <c r="L941" s="1"/>
      <c r="M941" s="1"/>
      <c r="N941" s="1"/>
      <c r="O941" s="268"/>
      <c r="P941" s="1"/>
      <c r="Q941" s="1"/>
      <c r="R941" s="1"/>
      <c r="S941" s="1"/>
      <c r="T941" s="1"/>
      <c r="U941" s="1"/>
      <c r="V941" s="1"/>
      <c r="W941" s="1"/>
      <c r="X941" s="1"/>
      <c r="Y941" s="1"/>
      <c r="Z941" s="1"/>
      <c r="AA941" s="1"/>
      <c r="AB941" s="1"/>
      <c r="AC941" s="1"/>
      <c r="AD941" s="1"/>
    </row>
    <row r="942" spans="1:30" ht="18.5">
      <c r="A942" s="1"/>
      <c r="B942" s="1"/>
      <c r="C942" s="1"/>
      <c r="D942" s="1"/>
      <c r="E942" s="1"/>
      <c r="F942" s="1"/>
      <c r="G942" s="1"/>
      <c r="H942" s="1"/>
      <c r="I942" s="1"/>
      <c r="J942" s="1"/>
      <c r="K942" s="1"/>
      <c r="L942" s="1"/>
      <c r="M942" s="1"/>
      <c r="N942" s="1"/>
      <c r="O942" s="268"/>
      <c r="P942" s="1"/>
      <c r="Q942" s="1"/>
      <c r="R942" s="1"/>
      <c r="S942" s="1"/>
      <c r="T942" s="1"/>
      <c r="U942" s="1"/>
      <c r="V942" s="1"/>
      <c r="W942" s="1"/>
      <c r="X942" s="1"/>
      <c r="Y942" s="1"/>
      <c r="Z942" s="1"/>
      <c r="AA942" s="1"/>
      <c r="AB942" s="1"/>
      <c r="AC942" s="1"/>
      <c r="AD942" s="1"/>
    </row>
    <row r="943" spans="1:30" ht="18.5">
      <c r="A943" s="1"/>
      <c r="B943" s="1"/>
      <c r="C943" s="1"/>
      <c r="D943" s="1"/>
      <c r="E943" s="1"/>
      <c r="F943" s="1"/>
      <c r="G943" s="1"/>
      <c r="H943" s="1"/>
      <c r="I943" s="1"/>
      <c r="J943" s="1"/>
      <c r="K943" s="1"/>
      <c r="L943" s="1"/>
      <c r="M943" s="1"/>
      <c r="N943" s="1"/>
      <c r="O943" s="268"/>
      <c r="P943" s="1"/>
      <c r="Q943" s="1"/>
      <c r="R943" s="1"/>
      <c r="S943" s="1"/>
      <c r="T943" s="1"/>
      <c r="U943" s="1"/>
      <c r="V943" s="1"/>
      <c r="W943" s="1"/>
      <c r="X943" s="1"/>
      <c r="Y943" s="1"/>
      <c r="Z943" s="1"/>
      <c r="AA943" s="1"/>
      <c r="AB943" s="1"/>
      <c r="AC943" s="1"/>
      <c r="AD943" s="1"/>
    </row>
    <row r="944" spans="1:30" ht="18.5">
      <c r="A944" s="1"/>
      <c r="B944" s="1"/>
      <c r="C944" s="1"/>
      <c r="D944" s="1"/>
      <c r="E944" s="1"/>
      <c r="F944" s="1"/>
      <c r="G944" s="1"/>
      <c r="H944" s="1"/>
      <c r="I944" s="1"/>
      <c r="J944" s="1"/>
      <c r="K944" s="1"/>
      <c r="L944" s="1"/>
      <c r="M944" s="1"/>
      <c r="N944" s="1"/>
      <c r="O944" s="268"/>
      <c r="P944" s="1"/>
      <c r="Q944" s="1"/>
      <c r="R944" s="1"/>
      <c r="S944" s="1"/>
      <c r="T944" s="1"/>
      <c r="U944" s="1"/>
      <c r="V944" s="1"/>
      <c r="W944" s="1"/>
      <c r="X944" s="1"/>
      <c r="Y944" s="1"/>
      <c r="Z944" s="1"/>
      <c r="AA944" s="1"/>
      <c r="AB944" s="1"/>
      <c r="AC944" s="1"/>
      <c r="AD944" s="1"/>
    </row>
    <row r="945" spans="1:30" ht="18.5">
      <c r="A945" s="1"/>
      <c r="B945" s="1"/>
      <c r="C945" s="1"/>
      <c r="D945" s="1"/>
      <c r="E945" s="1"/>
      <c r="F945" s="1"/>
      <c r="G945" s="1"/>
      <c r="H945" s="1"/>
      <c r="I945" s="1"/>
      <c r="J945" s="1"/>
      <c r="K945" s="1"/>
      <c r="L945" s="1"/>
      <c r="M945" s="1"/>
      <c r="N945" s="1"/>
      <c r="O945" s="268"/>
      <c r="P945" s="1"/>
      <c r="Q945" s="1"/>
      <c r="R945" s="1"/>
      <c r="S945" s="1"/>
      <c r="T945" s="1"/>
      <c r="U945" s="1"/>
      <c r="V945" s="1"/>
      <c r="W945" s="1"/>
      <c r="X945" s="1"/>
      <c r="Y945" s="1"/>
      <c r="Z945" s="1"/>
      <c r="AA945" s="1"/>
      <c r="AB945" s="1"/>
      <c r="AC945" s="1"/>
      <c r="AD945" s="1"/>
    </row>
    <row r="946" spans="1:30" ht="18.5">
      <c r="A946" s="1"/>
      <c r="B946" s="1"/>
      <c r="C946" s="1"/>
      <c r="D946" s="1"/>
      <c r="E946" s="1"/>
      <c r="F946" s="1"/>
      <c r="G946" s="1"/>
      <c r="H946" s="1"/>
      <c r="I946" s="1"/>
      <c r="J946" s="1"/>
      <c r="K946" s="1"/>
      <c r="L946" s="1"/>
      <c r="M946" s="1"/>
      <c r="N946" s="1"/>
      <c r="O946" s="268"/>
      <c r="P946" s="1"/>
      <c r="Q946" s="1"/>
      <c r="R946" s="1"/>
      <c r="S946" s="1"/>
      <c r="T946" s="1"/>
      <c r="U946" s="1"/>
      <c r="V946" s="1"/>
      <c r="W946" s="1"/>
      <c r="X946" s="1"/>
      <c r="Y946" s="1"/>
      <c r="Z946" s="1"/>
      <c r="AA946" s="1"/>
      <c r="AB946" s="1"/>
      <c r="AC946" s="1"/>
      <c r="AD946" s="1"/>
    </row>
    <row r="947" spans="1:30" ht="18.5">
      <c r="A947" s="1"/>
      <c r="B947" s="1"/>
      <c r="C947" s="1"/>
      <c r="D947" s="1"/>
      <c r="E947" s="1"/>
      <c r="F947" s="1"/>
      <c r="G947" s="1"/>
      <c r="H947" s="1"/>
      <c r="I947" s="1"/>
      <c r="J947" s="1"/>
      <c r="K947" s="1"/>
      <c r="L947" s="1"/>
      <c r="M947" s="1"/>
      <c r="N947" s="1"/>
      <c r="O947" s="268"/>
      <c r="P947" s="1"/>
      <c r="Q947" s="1"/>
      <c r="R947" s="1"/>
      <c r="S947" s="1"/>
      <c r="T947" s="1"/>
      <c r="U947" s="1"/>
      <c r="V947" s="1"/>
      <c r="W947" s="1"/>
      <c r="X947" s="1"/>
      <c r="Y947" s="1"/>
      <c r="Z947" s="1"/>
      <c r="AA947" s="1"/>
      <c r="AB947" s="1"/>
      <c r="AC947" s="1"/>
      <c r="AD947" s="1"/>
    </row>
    <row r="948" spans="1:30" ht="18.5">
      <c r="A948" s="1"/>
      <c r="B948" s="1"/>
      <c r="C948" s="1"/>
      <c r="D948" s="1"/>
      <c r="E948" s="1"/>
      <c r="F948" s="1"/>
      <c r="G948" s="1"/>
      <c r="H948" s="1"/>
      <c r="I948" s="1"/>
      <c r="J948" s="1"/>
      <c r="K948" s="1"/>
      <c r="L948" s="1"/>
      <c r="M948" s="1"/>
      <c r="N948" s="1"/>
      <c r="O948" s="268"/>
      <c r="P948" s="1"/>
      <c r="Q948" s="1"/>
      <c r="R948" s="1"/>
      <c r="S948" s="1"/>
      <c r="T948" s="1"/>
      <c r="U948" s="1"/>
      <c r="V948" s="1"/>
      <c r="W948" s="1"/>
      <c r="X948" s="1"/>
      <c r="Y948" s="1"/>
      <c r="Z948" s="1"/>
      <c r="AA948" s="1"/>
      <c r="AB948" s="1"/>
      <c r="AC948" s="1"/>
      <c r="AD948" s="1"/>
    </row>
    <row r="949" spans="1:30" ht="18.5">
      <c r="A949" s="1"/>
      <c r="B949" s="1"/>
      <c r="C949" s="1"/>
      <c r="D949" s="1"/>
      <c r="E949" s="1"/>
      <c r="F949" s="1"/>
      <c r="G949" s="1"/>
      <c r="H949" s="1"/>
      <c r="I949" s="1"/>
      <c r="J949" s="1"/>
      <c r="K949" s="1"/>
      <c r="L949" s="1"/>
      <c r="M949" s="1"/>
      <c r="N949" s="1"/>
      <c r="O949" s="268"/>
      <c r="P949" s="1"/>
      <c r="Q949" s="1"/>
      <c r="R949" s="1"/>
      <c r="S949" s="1"/>
      <c r="T949" s="1"/>
      <c r="U949" s="1"/>
      <c r="V949" s="1"/>
      <c r="W949" s="1"/>
      <c r="X949" s="1"/>
      <c r="Y949" s="1"/>
      <c r="Z949" s="1"/>
      <c r="AA949" s="1"/>
      <c r="AB949" s="1"/>
      <c r="AC949" s="1"/>
      <c r="AD949" s="1"/>
    </row>
    <row r="950" spans="1:30" ht="18.5">
      <c r="A950" s="1"/>
      <c r="B950" s="1"/>
      <c r="C950" s="1"/>
      <c r="D950" s="1"/>
      <c r="E950" s="1"/>
      <c r="F950" s="1"/>
      <c r="G950" s="1"/>
      <c r="H950" s="1"/>
      <c r="I950" s="1"/>
      <c r="J950" s="1"/>
      <c r="K950" s="1"/>
      <c r="L950" s="1"/>
      <c r="M950" s="1"/>
      <c r="N950" s="1"/>
      <c r="O950" s="268"/>
      <c r="P950" s="1"/>
      <c r="Q950" s="1"/>
      <c r="R950" s="1"/>
      <c r="S950" s="1"/>
      <c r="T950" s="1"/>
      <c r="U950" s="1"/>
      <c r="V950" s="1"/>
      <c r="W950" s="1"/>
      <c r="X950" s="1"/>
      <c r="Y950" s="1"/>
      <c r="Z950" s="1"/>
      <c r="AA950" s="1"/>
      <c r="AB950" s="1"/>
      <c r="AC950" s="1"/>
      <c r="AD950" s="1"/>
    </row>
    <row r="951" spans="1:30" ht="18.5">
      <c r="A951" s="1"/>
      <c r="B951" s="1"/>
      <c r="C951" s="1"/>
      <c r="D951" s="1"/>
      <c r="E951" s="1"/>
      <c r="F951" s="1"/>
      <c r="G951" s="1"/>
      <c r="H951" s="1"/>
      <c r="I951" s="1"/>
      <c r="J951" s="1"/>
      <c r="K951" s="1"/>
      <c r="L951" s="1"/>
      <c r="M951" s="1"/>
      <c r="N951" s="1"/>
      <c r="O951" s="268"/>
      <c r="P951" s="1"/>
      <c r="Q951" s="1"/>
      <c r="R951" s="1"/>
      <c r="S951" s="1"/>
      <c r="T951" s="1"/>
      <c r="U951" s="1"/>
      <c r="V951" s="1"/>
      <c r="W951" s="1"/>
      <c r="X951" s="1"/>
      <c r="Y951" s="1"/>
      <c r="Z951" s="1"/>
      <c r="AA951" s="1"/>
      <c r="AB951" s="1"/>
      <c r="AC951" s="1"/>
      <c r="AD951" s="1"/>
    </row>
    <row r="952" spans="1:30" ht="18.5">
      <c r="A952" s="1"/>
      <c r="B952" s="1"/>
      <c r="C952" s="1"/>
      <c r="D952" s="1"/>
      <c r="E952" s="1"/>
      <c r="F952" s="1"/>
      <c r="G952" s="1"/>
      <c r="H952" s="1"/>
      <c r="I952" s="1"/>
      <c r="J952" s="1"/>
      <c r="K952" s="1"/>
      <c r="L952" s="1"/>
      <c r="M952" s="1"/>
      <c r="N952" s="1"/>
      <c r="O952" s="268"/>
      <c r="P952" s="1"/>
      <c r="Q952" s="1"/>
      <c r="R952" s="1"/>
      <c r="S952" s="1"/>
      <c r="T952" s="1"/>
      <c r="U952" s="1"/>
      <c r="V952" s="1"/>
      <c r="W952" s="1"/>
      <c r="X952" s="1"/>
      <c r="Y952" s="1"/>
      <c r="Z952" s="1"/>
      <c r="AA952" s="1"/>
      <c r="AB952" s="1"/>
      <c r="AC952" s="1"/>
      <c r="AD952" s="1"/>
    </row>
    <row r="953" spans="1:30" ht="18.5">
      <c r="A953" s="1"/>
      <c r="B953" s="1"/>
      <c r="C953" s="1"/>
      <c r="D953" s="1"/>
      <c r="E953" s="1"/>
      <c r="F953" s="1"/>
      <c r="G953" s="1"/>
      <c r="H953" s="1"/>
      <c r="I953" s="1"/>
      <c r="J953" s="1"/>
      <c r="K953" s="1"/>
      <c r="L953" s="1"/>
      <c r="M953" s="1"/>
      <c r="N953" s="1"/>
      <c r="O953" s="268"/>
      <c r="P953" s="1"/>
      <c r="Q953" s="1"/>
      <c r="R953" s="1"/>
      <c r="S953" s="1"/>
      <c r="T953" s="1"/>
      <c r="U953" s="1"/>
      <c r="V953" s="1"/>
      <c r="W953" s="1"/>
      <c r="X953" s="1"/>
      <c r="Y953" s="1"/>
      <c r="Z953" s="1"/>
      <c r="AA953" s="1"/>
      <c r="AB953" s="1"/>
      <c r="AC953" s="1"/>
      <c r="AD953" s="1"/>
    </row>
    <row r="954" spans="1:30" ht="18.5">
      <c r="A954" s="1"/>
      <c r="B954" s="1"/>
      <c r="C954" s="1"/>
      <c r="D954" s="1"/>
      <c r="E954" s="1"/>
      <c r="F954" s="1"/>
      <c r="G954" s="1"/>
      <c r="H954" s="1"/>
      <c r="I954" s="1"/>
      <c r="J954" s="1"/>
      <c r="K954" s="1"/>
      <c r="L954" s="1"/>
      <c r="M954" s="1"/>
      <c r="N954" s="1"/>
      <c r="O954" s="268"/>
      <c r="P954" s="1"/>
      <c r="Q954" s="1"/>
      <c r="R954" s="1"/>
      <c r="S954" s="1"/>
      <c r="T954" s="1"/>
      <c r="U954" s="1"/>
      <c r="V954" s="1"/>
      <c r="W954" s="1"/>
      <c r="X954" s="1"/>
      <c r="Y954" s="1"/>
      <c r="Z954" s="1"/>
      <c r="AA954" s="1"/>
      <c r="AB954" s="1"/>
      <c r="AC954" s="1"/>
      <c r="AD954" s="1"/>
    </row>
    <row r="955" spans="1:30" ht="18.5">
      <c r="A955" s="1"/>
      <c r="B955" s="1"/>
      <c r="C955" s="1"/>
      <c r="D955" s="1"/>
      <c r="E955" s="1"/>
      <c r="F955" s="1"/>
      <c r="G955" s="1"/>
      <c r="H955" s="1"/>
      <c r="I955" s="1"/>
      <c r="J955" s="1"/>
      <c r="K955" s="1"/>
      <c r="L955" s="1"/>
      <c r="M955" s="1"/>
      <c r="N955" s="1"/>
      <c r="O955" s="268"/>
      <c r="P955" s="1"/>
      <c r="Q955" s="1"/>
      <c r="R955" s="1"/>
      <c r="S955" s="1"/>
      <c r="T955" s="1"/>
      <c r="U955" s="1"/>
      <c r="V955" s="1"/>
      <c r="W955" s="1"/>
      <c r="X955" s="1"/>
      <c r="Y955" s="1"/>
      <c r="Z955" s="1"/>
      <c r="AA955" s="1"/>
      <c r="AB955" s="1"/>
      <c r="AC955" s="1"/>
      <c r="AD955" s="1"/>
    </row>
    <row r="956" spans="1:30" ht="18.5">
      <c r="A956" s="1"/>
      <c r="B956" s="1"/>
      <c r="C956" s="1"/>
      <c r="D956" s="1"/>
      <c r="E956" s="1"/>
      <c r="F956" s="1"/>
      <c r="G956" s="1"/>
      <c r="H956" s="1"/>
      <c r="I956" s="1"/>
      <c r="J956" s="1"/>
      <c r="K956" s="1"/>
      <c r="L956" s="1"/>
      <c r="M956" s="1"/>
      <c r="N956" s="1"/>
      <c r="O956" s="268"/>
      <c r="P956" s="1"/>
      <c r="Q956" s="1"/>
      <c r="R956" s="1"/>
      <c r="S956" s="1"/>
      <c r="T956" s="1"/>
      <c r="U956" s="1"/>
      <c r="V956" s="1"/>
      <c r="W956" s="1"/>
      <c r="X956" s="1"/>
      <c r="Y956" s="1"/>
      <c r="Z956" s="1"/>
      <c r="AA956" s="1"/>
      <c r="AB956" s="1"/>
      <c r="AC956" s="1"/>
      <c r="AD956" s="1"/>
    </row>
    <row r="957" spans="1:30" ht="18.5">
      <c r="A957" s="1"/>
      <c r="B957" s="1"/>
      <c r="C957" s="1"/>
      <c r="D957" s="1"/>
      <c r="E957" s="1"/>
      <c r="F957" s="1"/>
      <c r="G957" s="1"/>
      <c r="H957" s="1"/>
      <c r="I957" s="1"/>
      <c r="J957" s="1"/>
      <c r="K957" s="1"/>
      <c r="L957" s="1"/>
      <c r="M957" s="1"/>
      <c r="N957" s="1"/>
      <c r="O957" s="268"/>
      <c r="P957" s="1"/>
      <c r="Q957" s="1"/>
      <c r="R957" s="1"/>
      <c r="S957" s="1"/>
      <c r="T957" s="1"/>
      <c r="U957" s="1"/>
      <c r="V957" s="1"/>
      <c r="W957" s="1"/>
      <c r="X957" s="1"/>
      <c r="Y957" s="1"/>
      <c r="Z957" s="1"/>
      <c r="AA957" s="1"/>
      <c r="AB957" s="1"/>
      <c r="AC957" s="1"/>
      <c r="AD957" s="1"/>
    </row>
    <row r="958" spans="1:30" ht="18.5">
      <c r="A958" s="1"/>
      <c r="B958" s="1"/>
      <c r="C958" s="1"/>
      <c r="D958" s="1"/>
      <c r="E958" s="1"/>
      <c r="F958" s="1"/>
      <c r="G958" s="1"/>
      <c r="H958" s="1"/>
      <c r="I958" s="1"/>
      <c r="J958" s="1"/>
      <c r="K958" s="1"/>
      <c r="L958" s="1"/>
      <c r="M958" s="1"/>
      <c r="N958" s="1"/>
      <c r="O958" s="268"/>
      <c r="P958" s="1"/>
      <c r="Q958" s="1"/>
      <c r="R958" s="1"/>
      <c r="S958" s="1"/>
      <c r="T958" s="1"/>
      <c r="U958" s="1"/>
      <c r="V958" s="1"/>
      <c r="W958" s="1"/>
      <c r="X958" s="1"/>
      <c r="Y958" s="1"/>
      <c r="Z958" s="1"/>
      <c r="AA958" s="1"/>
      <c r="AB958" s="1"/>
      <c r="AC958" s="1"/>
      <c r="AD958" s="1"/>
    </row>
    <row r="959" spans="1:30" ht="18.5">
      <c r="A959" s="1"/>
      <c r="B959" s="1"/>
      <c r="C959" s="1"/>
      <c r="D959" s="1"/>
      <c r="E959" s="1"/>
      <c r="F959" s="1"/>
      <c r="G959" s="1"/>
      <c r="H959" s="1"/>
      <c r="I959" s="1"/>
      <c r="J959" s="1"/>
      <c r="K959" s="1"/>
      <c r="L959" s="1"/>
      <c r="M959" s="1"/>
      <c r="N959" s="1"/>
      <c r="O959" s="268"/>
      <c r="P959" s="1"/>
      <c r="Q959" s="1"/>
      <c r="R959" s="1"/>
      <c r="S959" s="1"/>
      <c r="T959" s="1"/>
      <c r="U959" s="1"/>
      <c r="V959" s="1"/>
      <c r="W959" s="1"/>
      <c r="X959" s="1"/>
      <c r="Y959" s="1"/>
      <c r="Z959" s="1"/>
      <c r="AA959" s="1"/>
      <c r="AB959" s="1"/>
      <c r="AC959" s="1"/>
      <c r="AD959" s="1"/>
    </row>
    <row r="960" spans="1:30" ht="18.5">
      <c r="A960" s="1"/>
      <c r="B960" s="1"/>
      <c r="C960" s="1"/>
      <c r="D960" s="1"/>
      <c r="E960" s="1"/>
      <c r="F960" s="1"/>
      <c r="G960" s="1"/>
      <c r="H960" s="1"/>
      <c r="I960" s="1"/>
      <c r="J960" s="1"/>
      <c r="K960" s="1"/>
      <c r="L960" s="1"/>
      <c r="M960" s="1"/>
      <c r="N960" s="1"/>
      <c r="O960" s="268"/>
      <c r="P960" s="1"/>
      <c r="Q960" s="1"/>
      <c r="R960" s="1"/>
      <c r="S960" s="1"/>
      <c r="T960" s="1"/>
      <c r="U960" s="1"/>
      <c r="V960" s="1"/>
      <c r="W960" s="1"/>
      <c r="X960" s="1"/>
      <c r="Y960" s="1"/>
      <c r="Z960" s="1"/>
      <c r="AA960" s="1"/>
      <c r="AB960" s="1"/>
      <c r="AC960" s="1"/>
      <c r="AD960" s="1"/>
    </row>
    <row r="961" spans="1:30" ht="18.5">
      <c r="A961" s="1"/>
      <c r="B961" s="1"/>
      <c r="C961" s="1"/>
      <c r="D961" s="1"/>
      <c r="E961" s="1"/>
      <c r="F961" s="1"/>
      <c r="G961" s="1"/>
      <c r="H961" s="1"/>
      <c r="I961" s="1"/>
      <c r="J961" s="1"/>
      <c r="K961" s="1"/>
      <c r="L961" s="1"/>
      <c r="M961" s="1"/>
      <c r="N961" s="1"/>
      <c r="O961" s="268"/>
      <c r="P961" s="1"/>
      <c r="Q961" s="1"/>
      <c r="R961" s="1"/>
      <c r="S961" s="1"/>
      <c r="T961" s="1"/>
      <c r="U961" s="1"/>
      <c r="V961" s="1"/>
      <c r="W961" s="1"/>
      <c r="X961" s="1"/>
      <c r="Y961" s="1"/>
      <c r="Z961" s="1"/>
      <c r="AA961" s="1"/>
      <c r="AB961" s="1"/>
      <c r="AC961" s="1"/>
      <c r="AD961" s="1"/>
    </row>
    <row r="962" spans="1:30" ht="18.5">
      <c r="A962" s="1"/>
      <c r="B962" s="1"/>
      <c r="C962" s="1"/>
      <c r="D962" s="1"/>
      <c r="E962" s="1"/>
      <c r="F962" s="1"/>
      <c r="G962" s="1"/>
      <c r="H962" s="1"/>
      <c r="I962" s="1"/>
      <c r="J962" s="1"/>
      <c r="K962" s="1"/>
      <c r="L962" s="1"/>
      <c r="M962" s="1"/>
      <c r="N962" s="1"/>
      <c r="O962" s="268"/>
      <c r="P962" s="1"/>
      <c r="Q962" s="1"/>
      <c r="R962" s="1"/>
      <c r="S962" s="1"/>
      <c r="T962" s="1"/>
      <c r="U962" s="1"/>
      <c r="V962" s="1"/>
      <c r="W962" s="1"/>
      <c r="X962" s="1"/>
      <c r="Y962" s="1"/>
      <c r="Z962" s="1"/>
      <c r="AA962" s="1"/>
      <c r="AB962" s="1"/>
      <c r="AC962" s="1"/>
      <c r="AD962" s="1"/>
    </row>
    <row r="963" spans="1:30" ht="18.5">
      <c r="A963" s="1"/>
      <c r="B963" s="1"/>
      <c r="C963" s="1"/>
      <c r="D963" s="1"/>
      <c r="E963" s="1"/>
      <c r="F963" s="1"/>
      <c r="G963" s="1"/>
      <c r="H963" s="1"/>
      <c r="I963" s="1"/>
      <c r="J963" s="1"/>
      <c r="K963" s="1"/>
      <c r="L963" s="1"/>
      <c r="M963" s="1"/>
      <c r="N963" s="1"/>
      <c r="O963" s="268"/>
      <c r="P963" s="1"/>
      <c r="Q963" s="1"/>
      <c r="R963" s="1"/>
      <c r="S963" s="1"/>
      <c r="T963" s="1"/>
      <c r="U963" s="1"/>
      <c r="V963" s="1"/>
      <c r="W963" s="1"/>
      <c r="X963" s="1"/>
      <c r="Y963" s="1"/>
      <c r="Z963" s="1"/>
      <c r="AA963" s="1"/>
      <c r="AB963" s="1"/>
      <c r="AC963" s="1"/>
      <c r="AD963" s="1"/>
    </row>
    <row r="964" spans="1:30" ht="18.5">
      <c r="A964" s="1"/>
      <c r="B964" s="1"/>
      <c r="C964" s="1"/>
      <c r="D964" s="1"/>
      <c r="E964" s="1"/>
      <c r="F964" s="1"/>
      <c r="G964" s="1"/>
      <c r="H964" s="1"/>
      <c r="I964" s="1"/>
      <c r="J964" s="1"/>
      <c r="K964" s="1"/>
      <c r="L964" s="1"/>
      <c r="M964" s="1"/>
      <c r="N964" s="1"/>
      <c r="O964" s="268"/>
      <c r="P964" s="1"/>
      <c r="Q964" s="1"/>
      <c r="R964" s="1"/>
      <c r="S964" s="1"/>
      <c r="T964" s="1"/>
      <c r="U964" s="1"/>
      <c r="V964" s="1"/>
      <c r="W964" s="1"/>
      <c r="X964" s="1"/>
      <c r="Y964" s="1"/>
      <c r="Z964" s="1"/>
      <c r="AA964" s="1"/>
      <c r="AB964" s="1"/>
      <c r="AC964" s="1"/>
      <c r="AD964" s="1"/>
    </row>
    <row r="965" spans="1:30" ht="18.5">
      <c r="A965" s="1"/>
      <c r="B965" s="1"/>
      <c r="C965" s="1"/>
      <c r="D965" s="1"/>
      <c r="E965" s="1"/>
      <c r="F965" s="1"/>
      <c r="G965" s="1"/>
      <c r="H965" s="1"/>
      <c r="I965" s="1"/>
      <c r="J965" s="1"/>
      <c r="K965" s="1"/>
      <c r="L965" s="1"/>
      <c r="M965" s="1"/>
      <c r="N965" s="1"/>
      <c r="O965" s="268"/>
      <c r="P965" s="1"/>
      <c r="Q965" s="1"/>
      <c r="R965" s="1"/>
      <c r="S965" s="1"/>
      <c r="T965" s="1"/>
      <c r="U965" s="1"/>
      <c r="V965" s="1"/>
      <c r="W965" s="1"/>
      <c r="X965" s="1"/>
      <c r="Y965" s="1"/>
      <c r="Z965" s="1"/>
      <c r="AA965" s="1"/>
      <c r="AB965" s="1"/>
      <c r="AC965" s="1"/>
      <c r="AD965" s="1"/>
    </row>
    <row r="966" spans="1:30" ht="18.5">
      <c r="A966" s="1"/>
      <c r="B966" s="1"/>
      <c r="C966" s="1"/>
      <c r="D966" s="1"/>
      <c r="E966" s="1"/>
      <c r="F966" s="1"/>
      <c r="G966" s="1"/>
      <c r="H966" s="1"/>
      <c r="I966" s="1"/>
      <c r="J966" s="1"/>
      <c r="K966" s="1"/>
      <c r="L966" s="1"/>
      <c r="M966" s="1"/>
      <c r="N966" s="1"/>
      <c r="O966" s="268"/>
      <c r="P966" s="1"/>
      <c r="Q966" s="1"/>
      <c r="R966" s="1"/>
      <c r="S966" s="1"/>
      <c r="T966" s="1"/>
      <c r="U966" s="1"/>
      <c r="V966" s="1"/>
      <c r="W966" s="1"/>
      <c r="X966" s="1"/>
      <c r="Y966" s="1"/>
      <c r="Z966" s="1"/>
      <c r="AA966" s="1"/>
      <c r="AB966" s="1"/>
      <c r="AC966" s="1"/>
      <c r="AD966" s="1"/>
    </row>
    <row r="967" spans="1:30" ht="18.5">
      <c r="A967" s="1"/>
      <c r="B967" s="1"/>
      <c r="C967" s="1"/>
      <c r="D967" s="1"/>
      <c r="E967" s="1"/>
      <c r="F967" s="1"/>
      <c r="G967" s="1"/>
      <c r="H967" s="1"/>
      <c r="I967" s="1"/>
      <c r="J967" s="1"/>
      <c r="K967" s="1"/>
      <c r="L967" s="1"/>
      <c r="M967" s="1"/>
      <c r="N967" s="1"/>
      <c r="O967" s="268"/>
      <c r="P967" s="1"/>
      <c r="Q967" s="1"/>
      <c r="R967" s="1"/>
      <c r="S967" s="1"/>
      <c r="T967" s="1"/>
      <c r="U967" s="1"/>
      <c r="V967" s="1"/>
      <c r="W967" s="1"/>
      <c r="X967" s="1"/>
      <c r="Y967" s="1"/>
      <c r="Z967" s="1"/>
      <c r="AA967" s="1"/>
      <c r="AB967" s="1"/>
      <c r="AC967" s="1"/>
      <c r="AD967" s="1"/>
    </row>
    <row r="968" spans="1:30" ht="18.5">
      <c r="A968" s="1"/>
      <c r="B968" s="1"/>
      <c r="C968" s="1"/>
      <c r="D968" s="1"/>
      <c r="E968" s="1"/>
      <c r="F968" s="1"/>
      <c r="G968" s="1"/>
      <c r="H968" s="1"/>
      <c r="I968" s="1"/>
      <c r="J968" s="1"/>
      <c r="K968" s="1"/>
      <c r="L968" s="1"/>
      <c r="M968" s="1"/>
      <c r="N968" s="1"/>
      <c r="O968" s="268"/>
      <c r="P968" s="1"/>
      <c r="Q968" s="1"/>
      <c r="R968" s="1"/>
      <c r="S968" s="1"/>
      <c r="T968" s="1"/>
      <c r="U968" s="1"/>
      <c r="V968" s="1"/>
      <c r="W968" s="1"/>
      <c r="X968" s="1"/>
      <c r="Y968" s="1"/>
      <c r="Z968" s="1"/>
      <c r="AA968" s="1"/>
      <c r="AB968" s="1"/>
      <c r="AC968" s="1"/>
      <c r="AD968" s="1"/>
    </row>
    <row r="969" spans="1:30" ht="18.5">
      <c r="A969" s="1"/>
      <c r="B969" s="1"/>
      <c r="C969" s="1"/>
      <c r="D969" s="1"/>
      <c r="E969" s="1"/>
      <c r="F969" s="1"/>
      <c r="G969" s="1"/>
      <c r="H969" s="1"/>
      <c r="I969" s="1"/>
      <c r="J969" s="1"/>
      <c r="K969" s="1"/>
      <c r="L969" s="1"/>
      <c r="M969" s="1"/>
      <c r="N969" s="1"/>
      <c r="O969" s="268"/>
      <c r="P969" s="1"/>
      <c r="Q969" s="1"/>
      <c r="R969" s="1"/>
      <c r="S969" s="1"/>
      <c r="T969" s="1"/>
      <c r="U969" s="1"/>
      <c r="V969" s="1"/>
      <c r="W969" s="1"/>
      <c r="X969" s="1"/>
      <c r="Y969" s="1"/>
      <c r="Z969" s="1"/>
      <c r="AA969" s="1"/>
      <c r="AB969" s="1"/>
      <c r="AC969" s="1"/>
      <c r="AD969" s="1"/>
    </row>
    <row r="970" spans="1:30" ht="18.5">
      <c r="A970" s="1"/>
      <c r="B970" s="1"/>
      <c r="C970" s="1"/>
      <c r="D970" s="1"/>
      <c r="E970" s="1"/>
      <c r="F970" s="1"/>
      <c r="G970" s="1"/>
      <c r="H970" s="1"/>
      <c r="I970" s="1"/>
      <c r="J970" s="1"/>
      <c r="K970" s="1"/>
      <c r="L970" s="1"/>
      <c r="M970" s="1"/>
      <c r="N970" s="1"/>
      <c r="O970" s="268"/>
      <c r="P970" s="1"/>
      <c r="Q970" s="1"/>
      <c r="R970" s="1"/>
      <c r="S970" s="1"/>
      <c r="T970" s="1"/>
      <c r="U970" s="1"/>
      <c r="V970" s="1"/>
      <c r="W970" s="1"/>
      <c r="X970" s="1"/>
      <c r="Y970" s="1"/>
      <c r="Z970" s="1"/>
      <c r="AA970" s="1"/>
      <c r="AB970" s="1"/>
      <c r="AC970" s="1"/>
      <c r="AD970" s="1"/>
    </row>
    <row r="971" spans="1:30" ht="18.5">
      <c r="A971" s="1"/>
      <c r="B971" s="1"/>
      <c r="C971" s="1"/>
      <c r="D971" s="1"/>
      <c r="E971" s="1"/>
      <c r="F971" s="1"/>
      <c r="G971" s="1"/>
      <c r="H971" s="1"/>
      <c r="I971" s="1"/>
      <c r="J971" s="1"/>
      <c r="K971" s="1"/>
      <c r="L971" s="1"/>
      <c r="M971" s="1"/>
      <c r="N971" s="1"/>
      <c r="O971" s="268"/>
      <c r="P971" s="1"/>
      <c r="Q971" s="1"/>
      <c r="R971" s="1"/>
      <c r="S971" s="1"/>
      <c r="T971" s="1"/>
      <c r="U971" s="1"/>
      <c r="V971" s="1"/>
      <c r="W971" s="1"/>
      <c r="X971" s="1"/>
      <c r="Y971" s="1"/>
      <c r="Z971" s="1"/>
      <c r="AA971" s="1"/>
      <c r="AB971" s="1"/>
      <c r="AC971" s="1"/>
      <c r="AD971" s="1"/>
    </row>
    <row r="972" spans="1:30" ht="18.5">
      <c r="A972" s="1"/>
      <c r="B972" s="1"/>
      <c r="C972" s="1"/>
      <c r="D972" s="1"/>
      <c r="E972" s="1"/>
      <c r="F972" s="1"/>
      <c r="G972" s="1"/>
      <c r="H972" s="1"/>
      <c r="I972" s="1"/>
      <c r="J972" s="1"/>
      <c r="K972" s="1"/>
      <c r="L972" s="1"/>
      <c r="M972" s="1"/>
      <c r="N972" s="1"/>
      <c r="O972" s="268"/>
      <c r="P972" s="1"/>
      <c r="Q972" s="1"/>
      <c r="R972" s="1"/>
      <c r="S972" s="1"/>
      <c r="T972" s="1"/>
      <c r="U972" s="1"/>
      <c r="V972" s="1"/>
      <c r="W972" s="1"/>
      <c r="X972" s="1"/>
      <c r="Y972" s="1"/>
      <c r="Z972" s="1"/>
      <c r="AA972" s="1"/>
      <c r="AB972" s="1"/>
      <c r="AC972" s="1"/>
      <c r="AD972" s="1"/>
    </row>
    <row r="973" spans="1:30" ht="18.5">
      <c r="A973" s="1"/>
      <c r="B973" s="1"/>
      <c r="C973" s="1"/>
      <c r="D973" s="1"/>
      <c r="E973" s="1"/>
      <c r="F973" s="1"/>
      <c r="G973" s="1"/>
      <c r="H973" s="1"/>
      <c r="I973" s="1"/>
      <c r="J973" s="1"/>
      <c r="K973" s="1"/>
      <c r="L973" s="1"/>
      <c r="M973" s="1"/>
      <c r="N973" s="1"/>
      <c r="O973" s="268"/>
      <c r="P973" s="1"/>
      <c r="Q973" s="1"/>
      <c r="R973" s="1"/>
      <c r="S973" s="1"/>
      <c r="T973" s="1"/>
      <c r="U973" s="1"/>
      <c r="V973" s="1"/>
      <c r="W973" s="1"/>
      <c r="X973" s="1"/>
      <c r="Y973" s="1"/>
      <c r="Z973" s="1"/>
      <c r="AA973" s="1"/>
      <c r="AB973" s="1"/>
      <c r="AC973" s="1"/>
      <c r="AD973" s="1"/>
    </row>
    <row r="974" spans="1:30" ht="18.5">
      <c r="A974" s="1"/>
      <c r="B974" s="1"/>
      <c r="C974" s="1"/>
      <c r="D974" s="1"/>
      <c r="E974" s="1"/>
      <c r="F974" s="1"/>
      <c r="G974" s="1"/>
      <c r="H974" s="1"/>
      <c r="I974" s="1"/>
      <c r="J974" s="1"/>
      <c r="K974" s="1"/>
      <c r="L974" s="1"/>
      <c r="M974" s="1"/>
      <c r="N974" s="1"/>
      <c r="O974" s="268"/>
      <c r="P974" s="1"/>
      <c r="Q974" s="1"/>
      <c r="R974" s="1"/>
      <c r="S974" s="1"/>
      <c r="T974" s="1"/>
      <c r="U974" s="1"/>
      <c r="V974" s="1"/>
      <c r="W974" s="1"/>
      <c r="X974" s="1"/>
      <c r="Y974" s="1"/>
      <c r="Z974" s="1"/>
      <c r="AA974" s="1"/>
      <c r="AB974" s="1"/>
      <c r="AC974" s="1"/>
      <c r="AD974" s="1"/>
    </row>
    <row r="975" spans="1:30" ht="18.5">
      <c r="A975" s="1"/>
      <c r="B975" s="1"/>
      <c r="C975" s="1"/>
      <c r="D975" s="1"/>
      <c r="E975" s="1"/>
      <c r="F975" s="1"/>
      <c r="G975" s="1"/>
      <c r="H975" s="1"/>
      <c r="I975" s="1"/>
      <c r="J975" s="1"/>
      <c r="K975" s="1"/>
      <c r="L975" s="1"/>
      <c r="M975" s="1"/>
      <c r="N975" s="1"/>
      <c r="O975" s="268"/>
      <c r="P975" s="1"/>
      <c r="Q975" s="1"/>
      <c r="R975" s="1"/>
      <c r="S975" s="1"/>
      <c r="T975" s="1"/>
      <c r="U975" s="1"/>
      <c r="V975" s="1"/>
      <c r="W975" s="1"/>
      <c r="X975" s="1"/>
      <c r="Y975" s="1"/>
      <c r="Z975" s="1"/>
      <c r="AA975" s="1"/>
      <c r="AB975" s="1"/>
      <c r="AC975" s="1"/>
      <c r="AD975" s="1"/>
    </row>
    <row r="976" spans="1:30" ht="18.5">
      <c r="A976" s="1"/>
      <c r="B976" s="1"/>
      <c r="C976" s="1"/>
      <c r="D976" s="1"/>
      <c r="E976" s="1"/>
      <c r="F976" s="1"/>
      <c r="G976" s="1"/>
      <c r="H976" s="1"/>
      <c r="I976" s="1"/>
      <c r="J976" s="1"/>
      <c r="K976" s="1"/>
      <c r="L976" s="1"/>
      <c r="M976" s="1"/>
      <c r="N976" s="1"/>
      <c r="O976" s="268"/>
      <c r="P976" s="1"/>
      <c r="Q976" s="1"/>
      <c r="R976" s="1"/>
      <c r="S976" s="1"/>
      <c r="T976" s="1"/>
      <c r="U976" s="1"/>
      <c r="V976" s="1"/>
      <c r="W976" s="1"/>
      <c r="X976" s="1"/>
      <c r="Y976" s="1"/>
      <c r="Z976" s="1"/>
      <c r="AA976" s="1"/>
      <c r="AB976" s="1"/>
      <c r="AC976" s="1"/>
      <c r="AD976" s="1"/>
    </row>
    <row r="977" spans="1:30" ht="18.5">
      <c r="A977" s="1"/>
      <c r="B977" s="1"/>
      <c r="C977" s="1"/>
      <c r="D977" s="1"/>
      <c r="E977" s="1"/>
      <c r="F977" s="1"/>
      <c r="G977" s="1"/>
      <c r="H977" s="1"/>
      <c r="I977" s="1"/>
      <c r="J977" s="1"/>
      <c r="K977" s="1"/>
      <c r="L977" s="1"/>
      <c r="M977" s="1"/>
      <c r="N977" s="1"/>
      <c r="O977" s="268"/>
      <c r="P977" s="1"/>
      <c r="Q977" s="1"/>
      <c r="R977" s="1"/>
      <c r="S977" s="1"/>
      <c r="T977" s="1"/>
      <c r="U977" s="1"/>
      <c r="V977" s="1"/>
      <c r="W977" s="1"/>
      <c r="X977" s="1"/>
      <c r="Y977" s="1"/>
      <c r="Z977" s="1"/>
      <c r="AA977" s="1"/>
      <c r="AB977" s="1"/>
      <c r="AC977" s="1"/>
      <c r="AD977" s="1"/>
    </row>
    <row r="978" spans="1:30" ht="18.5">
      <c r="A978" s="1"/>
      <c r="B978" s="1"/>
      <c r="C978" s="1"/>
      <c r="D978" s="1"/>
      <c r="E978" s="1"/>
      <c r="F978" s="1"/>
      <c r="G978" s="1"/>
      <c r="H978" s="1"/>
      <c r="I978" s="1"/>
      <c r="J978" s="1"/>
      <c r="K978" s="1"/>
      <c r="L978" s="1"/>
      <c r="M978" s="1"/>
      <c r="N978" s="1"/>
      <c r="O978" s="268"/>
      <c r="P978" s="1"/>
      <c r="Q978" s="1"/>
      <c r="R978" s="1"/>
      <c r="S978" s="1"/>
      <c r="T978" s="1"/>
      <c r="U978" s="1"/>
      <c r="V978" s="1"/>
      <c r="W978" s="1"/>
      <c r="X978" s="1"/>
      <c r="Y978" s="1"/>
      <c r="Z978" s="1"/>
      <c r="AA978" s="1"/>
      <c r="AB978" s="1"/>
      <c r="AC978" s="1"/>
      <c r="AD978" s="1"/>
    </row>
    <row r="979" spans="1:30" ht="18.5">
      <c r="A979" s="1"/>
      <c r="B979" s="1"/>
      <c r="C979" s="1"/>
      <c r="D979" s="1"/>
      <c r="E979" s="1"/>
      <c r="F979" s="1"/>
      <c r="G979" s="1"/>
      <c r="H979" s="1"/>
      <c r="I979" s="1"/>
      <c r="J979" s="1"/>
      <c r="K979" s="1"/>
      <c r="L979" s="1"/>
      <c r="M979" s="1"/>
      <c r="N979" s="1"/>
      <c r="O979" s="268"/>
      <c r="P979" s="1"/>
      <c r="Q979" s="1"/>
      <c r="R979" s="1"/>
      <c r="S979" s="1"/>
      <c r="T979" s="1"/>
      <c r="U979" s="1"/>
      <c r="V979" s="1"/>
      <c r="W979" s="1"/>
      <c r="X979" s="1"/>
      <c r="Y979" s="1"/>
      <c r="Z979" s="1"/>
      <c r="AA979" s="1"/>
      <c r="AB979" s="1"/>
      <c r="AC979" s="1"/>
      <c r="AD979" s="1"/>
    </row>
    <row r="980" spans="1:30" ht="18.5">
      <c r="A980" s="1"/>
      <c r="B980" s="1"/>
      <c r="C980" s="1"/>
      <c r="D980" s="1"/>
      <c r="E980" s="1"/>
      <c r="F980" s="1"/>
      <c r="G980" s="1"/>
      <c r="H980" s="1"/>
      <c r="I980" s="1"/>
      <c r="J980" s="1"/>
      <c r="K980" s="1"/>
      <c r="L980" s="1"/>
      <c r="M980" s="1"/>
      <c r="N980" s="1"/>
      <c r="O980" s="268"/>
      <c r="P980" s="1"/>
      <c r="Q980" s="1"/>
      <c r="R980" s="1"/>
      <c r="S980" s="1"/>
      <c r="T980" s="1"/>
      <c r="U980" s="1"/>
      <c r="V980" s="1"/>
      <c r="W980" s="1"/>
      <c r="X980" s="1"/>
      <c r="Y980" s="1"/>
      <c r="Z980" s="1"/>
      <c r="AA980" s="1"/>
      <c r="AB980" s="1"/>
      <c r="AC980" s="1"/>
      <c r="AD980" s="1"/>
    </row>
    <row r="981" spans="1:30" ht="18.5">
      <c r="A981" s="1"/>
      <c r="B981" s="1"/>
      <c r="C981" s="1"/>
      <c r="D981" s="1"/>
      <c r="E981" s="1"/>
      <c r="F981" s="1"/>
      <c r="G981" s="1"/>
      <c r="H981" s="1"/>
      <c r="I981" s="1"/>
      <c r="J981" s="1"/>
      <c r="K981" s="1"/>
      <c r="L981" s="1"/>
      <c r="M981" s="1"/>
      <c r="N981" s="1"/>
      <c r="O981" s="268"/>
      <c r="P981" s="1"/>
      <c r="Q981" s="1"/>
      <c r="R981" s="1"/>
      <c r="S981" s="1"/>
      <c r="T981" s="1"/>
      <c r="U981" s="1"/>
      <c r="V981" s="1"/>
      <c r="W981" s="1"/>
      <c r="X981" s="1"/>
      <c r="Y981" s="1"/>
      <c r="Z981" s="1"/>
      <c r="AA981" s="1"/>
      <c r="AB981" s="1"/>
      <c r="AC981" s="1"/>
      <c r="AD981" s="1"/>
    </row>
    <row r="982" spans="1:30" ht="18.5">
      <c r="A982" s="1"/>
      <c r="B982" s="1"/>
      <c r="C982" s="1"/>
      <c r="D982" s="1"/>
      <c r="E982" s="1"/>
      <c r="F982" s="1"/>
      <c r="G982" s="1"/>
      <c r="H982" s="1"/>
      <c r="I982" s="1"/>
      <c r="J982" s="1"/>
      <c r="K982" s="1"/>
      <c r="L982" s="1"/>
      <c r="M982" s="1"/>
      <c r="N982" s="1"/>
      <c r="O982" s="268"/>
      <c r="P982" s="1"/>
      <c r="Q982" s="1"/>
      <c r="R982" s="1"/>
      <c r="S982" s="1"/>
      <c r="T982" s="1"/>
      <c r="U982" s="1"/>
      <c r="V982" s="1"/>
      <c r="W982" s="1"/>
      <c r="X982" s="1"/>
      <c r="Y982" s="1"/>
      <c r="Z982" s="1"/>
      <c r="AA982" s="1"/>
      <c r="AB982" s="1"/>
      <c r="AC982" s="1"/>
      <c r="AD982" s="1"/>
    </row>
    <row r="983" spans="1:30" ht="18.5">
      <c r="A983" s="1"/>
      <c r="B983" s="1"/>
      <c r="C983" s="1"/>
      <c r="D983" s="1"/>
      <c r="E983" s="1"/>
      <c r="F983" s="1"/>
      <c r="G983" s="1"/>
      <c r="H983" s="1"/>
      <c r="I983" s="1"/>
      <c r="J983" s="1"/>
      <c r="K983" s="1"/>
      <c r="L983" s="1"/>
      <c r="M983" s="1"/>
      <c r="N983" s="1"/>
      <c r="O983" s="268"/>
      <c r="P983" s="1"/>
      <c r="Q983" s="1"/>
      <c r="R983" s="1"/>
      <c r="S983" s="1"/>
      <c r="T983" s="1"/>
      <c r="U983" s="1"/>
      <c r="V983" s="1"/>
      <c r="W983" s="1"/>
      <c r="X983" s="1"/>
      <c r="Y983" s="1"/>
      <c r="Z983" s="1"/>
      <c r="AA983" s="1"/>
      <c r="AB983" s="1"/>
      <c r="AC983" s="1"/>
      <c r="AD983" s="1"/>
    </row>
    <row r="984" spans="1:30" ht="18.5">
      <c r="A984" s="1"/>
      <c r="B984" s="1"/>
      <c r="C984" s="1"/>
      <c r="D984" s="1"/>
      <c r="E984" s="1"/>
      <c r="F984" s="1"/>
      <c r="G984" s="1"/>
      <c r="H984" s="1"/>
      <c r="I984" s="1"/>
      <c r="J984" s="1"/>
      <c r="K984" s="1"/>
      <c r="L984" s="1"/>
      <c r="M984" s="1"/>
      <c r="N984" s="1"/>
      <c r="O984" s="268"/>
      <c r="P984" s="1"/>
      <c r="Q984" s="1"/>
      <c r="R984" s="1"/>
      <c r="S984" s="1"/>
      <c r="T984" s="1"/>
      <c r="U984" s="1"/>
      <c r="V984" s="1"/>
      <c r="W984" s="1"/>
      <c r="X984" s="1"/>
      <c r="Y984" s="1"/>
      <c r="Z984" s="1"/>
      <c r="AA984" s="1"/>
      <c r="AB984" s="1"/>
      <c r="AC984" s="1"/>
      <c r="AD984" s="1"/>
    </row>
    <row r="985" spans="1:30" ht="18.5">
      <c r="A985" s="1"/>
      <c r="B985" s="1"/>
      <c r="C985" s="1"/>
      <c r="D985" s="1"/>
      <c r="E985" s="1"/>
      <c r="F985" s="1"/>
      <c r="G985" s="1"/>
      <c r="H985" s="1"/>
      <c r="I985" s="1"/>
      <c r="J985" s="1"/>
      <c r="K985" s="1"/>
      <c r="L985" s="1"/>
      <c r="M985" s="1"/>
      <c r="N985" s="1"/>
      <c r="O985" s="268"/>
      <c r="P985" s="1"/>
      <c r="Q985" s="1"/>
      <c r="R985" s="1"/>
      <c r="S985" s="1"/>
      <c r="T985" s="1"/>
      <c r="U985" s="1"/>
      <c r="V985" s="1"/>
      <c r="W985" s="1"/>
      <c r="X985" s="1"/>
      <c r="Y985" s="1"/>
      <c r="Z985" s="1"/>
      <c r="AA985" s="1"/>
      <c r="AB985" s="1"/>
      <c r="AC985" s="1"/>
      <c r="AD985" s="1"/>
    </row>
    <row r="986" spans="1:30" ht="18.5">
      <c r="A986" s="1"/>
      <c r="B986" s="1"/>
      <c r="C986" s="1"/>
      <c r="D986" s="1"/>
      <c r="E986" s="1"/>
      <c r="F986" s="1"/>
      <c r="G986" s="1"/>
      <c r="H986" s="1"/>
      <c r="I986" s="1"/>
      <c r="J986" s="1"/>
      <c r="K986" s="1"/>
      <c r="L986" s="1"/>
      <c r="M986" s="1"/>
      <c r="N986" s="1"/>
      <c r="O986" s="268"/>
      <c r="P986" s="1"/>
      <c r="Q986" s="1"/>
      <c r="R986" s="1"/>
      <c r="S986" s="1"/>
      <c r="T986" s="1"/>
      <c r="U986" s="1"/>
      <c r="V986" s="1"/>
      <c r="W986" s="1"/>
      <c r="X986" s="1"/>
      <c r="Y986" s="1"/>
      <c r="Z986" s="1"/>
      <c r="AA986" s="1"/>
      <c r="AB986" s="1"/>
      <c r="AC986" s="1"/>
      <c r="AD986" s="1"/>
    </row>
    <row r="987" spans="1:30" ht="18.5">
      <c r="A987" s="1"/>
      <c r="B987" s="1"/>
      <c r="C987" s="1"/>
      <c r="D987" s="1"/>
      <c r="E987" s="1"/>
      <c r="F987" s="1"/>
      <c r="G987" s="1"/>
      <c r="H987" s="1"/>
      <c r="I987" s="1"/>
      <c r="J987" s="1"/>
      <c r="K987" s="1"/>
      <c r="L987" s="1"/>
      <c r="M987" s="1"/>
      <c r="N987" s="1"/>
      <c r="O987" s="268"/>
      <c r="P987" s="1"/>
      <c r="Q987" s="1"/>
      <c r="R987" s="1"/>
      <c r="S987" s="1"/>
      <c r="T987" s="1"/>
      <c r="U987" s="1"/>
      <c r="V987" s="1"/>
      <c r="W987" s="1"/>
      <c r="X987" s="1"/>
      <c r="Y987" s="1"/>
      <c r="Z987" s="1"/>
      <c r="AA987" s="1"/>
      <c r="AB987" s="1"/>
      <c r="AC987" s="1"/>
      <c r="AD987" s="1"/>
    </row>
    <row r="988" spans="1:30" ht="18.5">
      <c r="A988" s="1"/>
      <c r="B988" s="1"/>
      <c r="C988" s="1"/>
      <c r="D988" s="1"/>
      <c r="E988" s="1"/>
      <c r="F988" s="1"/>
      <c r="G988" s="1"/>
      <c r="H988" s="1"/>
      <c r="I988" s="1"/>
      <c r="J988" s="1"/>
      <c r="K988" s="1"/>
      <c r="L988" s="1"/>
      <c r="M988" s="1"/>
      <c r="N988" s="1"/>
      <c r="O988" s="268"/>
      <c r="P988" s="1"/>
      <c r="Q988" s="1"/>
      <c r="R988" s="1"/>
      <c r="S988" s="1"/>
      <c r="T988" s="1"/>
      <c r="U988" s="1"/>
      <c r="V988" s="1"/>
      <c r="W988" s="1"/>
      <c r="X988" s="1"/>
      <c r="Y988" s="1"/>
      <c r="Z988" s="1"/>
      <c r="AA988" s="1"/>
      <c r="AB988" s="1"/>
      <c r="AC988" s="1"/>
      <c r="AD988" s="1"/>
    </row>
    <row r="989" spans="1:30" ht="18.5">
      <c r="A989" s="1"/>
      <c r="B989" s="1"/>
      <c r="C989" s="1"/>
      <c r="D989" s="1"/>
      <c r="E989" s="1"/>
      <c r="F989" s="1"/>
      <c r="G989" s="1"/>
      <c r="H989" s="1"/>
      <c r="I989" s="1"/>
      <c r="J989" s="1"/>
      <c r="K989" s="1"/>
      <c r="L989" s="1"/>
      <c r="M989" s="1"/>
      <c r="N989" s="1"/>
      <c r="O989" s="268"/>
      <c r="P989" s="1"/>
      <c r="Q989" s="1"/>
      <c r="R989" s="1"/>
      <c r="S989" s="1"/>
      <c r="T989" s="1"/>
      <c r="U989" s="1"/>
      <c r="V989" s="1"/>
      <c r="W989" s="1"/>
      <c r="X989" s="1"/>
      <c r="Y989" s="1"/>
      <c r="Z989" s="1"/>
      <c r="AA989" s="1"/>
      <c r="AB989" s="1"/>
      <c r="AC989" s="1"/>
      <c r="AD989" s="1"/>
    </row>
    <row r="990" spans="1:30" ht="18.5">
      <c r="A990" s="1"/>
      <c r="B990" s="1"/>
      <c r="C990" s="1"/>
      <c r="D990" s="1"/>
      <c r="E990" s="1"/>
      <c r="F990" s="1"/>
      <c r="G990" s="1"/>
      <c r="H990" s="1"/>
      <c r="I990" s="1"/>
      <c r="J990" s="1"/>
      <c r="K990" s="1"/>
      <c r="L990" s="1"/>
      <c r="M990" s="1"/>
      <c r="N990" s="1"/>
      <c r="O990" s="268"/>
      <c r="P990" s="1"/>
      <c r="Q990" s="1"/>
      <c r="R990" s="1"/>
      <c r="S990" s="1"/>
      <c r="T990" s="1"/>
      <c r="U990" s="1"/>
      <c r="V990" s="1"/>
      <c r="W990" s="1"/>
      <c r="X990" s="1"/>
      <c r="Y990" s="1"/>
      <c r="Z990" s="1"/>
      <c r="AA990" s="1"/>
      <c r="AB990" s="1"/>
      <c r="AC990" s="1"/>
      <c r="AD990" s="1"/>
    </row>
    <row r="991" spans="1:30" ht="18.5">
      <c r="A991" s="1"/>
      <c r="B991" s="1"/>
      <c r="C991" s="1"/>
      <c r="D991" s="1"/>
      <c r="E991" s="1"/>
      <c r="F991" s="1"/>
      <c r="G991" s="1"/>
      <c r="H991" s="1"/>
      <c r="I991" s="1"/>
      <c r="J991" s="1"/>
      <c r="K991" s="1"/>
      <c r="L991" s="1"/>
      <c r="M991" s="1"/>
      <c r="N991" s="1"/>
      <c r="O991" s="268"/>
      <c r="P991" s="1"/>
      <c r="Q991" s="1"/>
      <c r="R991" s="1"/>
      <c r="S991" s="1"/>
      <c r="T991" s="1"/>
      <c r="U991" s="1"/>
      <c r="V991" s="1"/>
      <c r="W991" s="1"/>
      <c r="X991" s="1"/>
      <c r="Y991" s="1"/>
      <c r="Z991" s="1"/>
      <c r="AA991" s="1"/>
      <c r="AB991" s="1"/>
      <c r="AC991" s="1"/>
      <c r="AD991" s="1"/>
    </row>
    <row r="992" spans="1:30" ht="18.5">
      <c r="A992" s="1"/>
      <c r="B992" s="1"/>
      <c r="C992" s="1"/>
      <c r="D992" s="1"/>
      <c r="E992" s="1"/>
      <c r="F992" s="1"/>
      <c r="G992" s="1"/>
      <c r="H992" s="1"/>
      <c r="I992" s="1"/>
      <c r="J992" s="1"/>
      <c r="K992" s="1"/>
      <c r="L992" s="1"/>
      <c r="M992" s="1"/>
      <c r="N992" s="1"/>
      <c r="O992" s="268"/>
      <c r="P992" s="1"/>
      <c r="Q992" s="1"/>
      <c r="R992" s="1"/>
      <c r="S992" s="1"/>
      <c r="T992" s="1"/>
      <c r="U992" s="1"/>
      <c r="V992" s="1"/>
      <c r="W992" s="1"/>
      <c r="X992" s="1"/>
      <c r="Y992" s="1"/>
      <c r="Z992" s="1"/>
      <c r="AA992" s="1"/>
      <c r="AB992" s="1"/>
      <c r="AC992" s="1"/>
      <c r="AD992" s="1"/>
    </row>
    <row r="993" spans="1:30" ht="18.5">
      <c r="A993" s="1"/>
      <c r="B993" s="1"/>
      <c r="C993" s="1"/>
      <c r="D993" s="1"/>
      <c r="E993" s="1"/>
      <c r="F993" s="1"/>
      <c r="G993" s="1"/>
      <c r="H993" s="1"/>
      <c r="I993" s="1"/>
      <c r="J993" s="1"/>
      <c r="K993" s="1"/>
      <c r="L993" s="1"/>
      <c r="M993" s="1"/>
      <c r="N993" s="1"/>
      <c r="O993" s="268"/>
      <c r="P993" s="1"/>
      <c r="Q993" s="1"/>
      <c r="R993" s="1"/>
      <c r="S993" s="1"/>
      <c r="T993" s="1"/>
      <c r="U993" s="1"/>
      <c r="V993" s="1"/>
      <c r="W993" s="1"/>
      <c r="X993" s="1"/>
      <c r="Y993" s="1"/>
      <c r="Z993" s="1"/>
      <c r="AA993" s="1"/>
      <c r="AB993" s="1"/>
      <c r="AC993" s="1"/>
      <c r="AD993" s="1"/>
    </row>
    <row r="994" spans="1:30" ht="18.5">
      <c r="A994" s="1"/>
      <c r="B994" s="1"/>
      <c r="C994" s="1"/>
      <c r="D994" s="1"/>
      <c r="E994" s="1"/>
      <c r="F994" s="1"/>
      <c r="G994" s="1"/>
      <c r="H994" s="1"/>
      <c r="I994" s="1"/>
      <c r="J994" s="1"/>
      <c r="K994" s="1"/>
      <c r="L994" s="1"/>
      <c r="M994" s="1"/>
      <c r="N994" s="1"/>
      <c r="O994" s="268"/>
      <c r="P994" s="1"/>
      <c r="Q994" s="1"/>
      <c r="R994" s="1"/>
      <c r="S994" s="1"/>
      <c r="T994" s="1"/>
      <c r="U994" s="1"/>
      <c r="V994" s="1"/>
      <c r="W994" s="1"/>
      <c r="X994" s="1"/>
      <c r="Y994" s="1"/>
      <c r="Z994" s="1"/>
      <c r="AA994" s="1"/>
      <c r="AB994" s="1"/>
      <c r="AC994" s="1"/>
      <c r="AD994" s="1"/>
    </row>
    <row r="995" spans="1:30" ht="18.5">
      <c r="A995" s="1"/>
      <c r="B995" s="1"/>
      <c r="C995" s="1"/>
      <c r="D995" s="1"/>
      <c r="E995" s="1"/>
      <c r="F995" s="1"/>
      <c r="G995" s="1"/>
      <c r="H995" s="1"/>
      <c r="I995" s="1"/>
      <c r="J995" s="1"/>
      <c r="K995" s="1"/>
      <c r="L995" s="1"/>
      <c r="M995" s="1"/>
      <c r="N995" s="1"/>
      <c r="O995" s="268"/>
      <c r="P995" s="1"/>
      <c r="Q995" s="1"/>
      <c r="R995" s="1"/>
      <c r="S995" s="1"/>
      <c r="T995" s="1"/>
      <c r="U995" s="1"/>
      <c r="V995" s="1"/>
      <c r="W995" s="1"/>
      <c r="X995" s="1"/>
      <c r="Y995" s="1"/>
      <c r="Z995" s="1"/>
      <c r="AA995" s="1"/>
      <c r="AB995" s="1"/>
      <c r="AC995" s="1"/>
      <c r="AD995" s="1"/>
    </row>
    <row r="996" spans="1:30" ht="18.5">
      <c r="A996" s="1"/>
      <c r="B996" s="1"/>
      <c r="C996" s="1"/>
      <c r="D996" s="1"/>
      <c r="E996" s="1"/>
      <c r="F996" s="1"/>
      <c r="G996" s="1"/>
      <c r="H996" s="1"/>
      <c r="I996" s="1"/>
      <c r="J996" s="1"/>
      <c r="K996" s="1"/>
      <c r="L996" s="1"/>
      <c r="M996" s="1"/>
      <c r="N996" s="1"/>
      <c r="O996" s="268"/>
      <c r="P996" s="1"/>
      <c r="Q996" s="1"/>
      <c r="R996" s="1"/>
      <c r="S996" s="1"/>
      <c r="T996" s="1"/>
      <c r="U996" s="1"/>
      <c r="V996" s="1"/>
      <c r="W996" s="1"/>
      <c r="X996" s="1"/>
      <c r="Y996" s="1"/>
      <c r="Z996" s="1"/>
      <c r="AA996" s="1"/>
      <c r="AB996" s="1"/>
      <c r="AC996" s="1"/>
      <c r="AD996" s="1"/>
    </row>
    <row r="997" spans="1:30" ht="18.5">
      <c r="A997" s="1"/>
      <c r="B997" s="1"/>
      <c r="C997" s="1"/>
      <c r="D997" s="1"/>
      <c r="E997" s="1"/>
      <c r="F997" s="1"/>
      <c r="G997" s="1"/>
      <c r="H997" s="1"/>
      <c r="I997" s="1"/>
      <c r="J997" s="1"/>
      <c r="K997" s="1"/>
      <c r="L997" s="1"/>
      <c r="M997" s="1"/>
      <c r="N997" s="1"/>
      <c r="O997" s="268"/>
      <c r="P997" s="1"/>
      <c r="Q997" s="1"/>
      <c r="R997" s="1"/>
      <c r="S997" s="1"/>
      <c r="T997" s="1"/>
      <c r="U997" s="1"/>
      <c r="V997" s="1"/>
      <c r="W997" s="1"/>
      <c r="X997" s="1"/>
      <c r="Y997" s="1"/>
      <c r="Z997" s="1"/>
      <c r="AA997" s="1"/>
      <c r="AB997" s="1"/>
      <c r="AC997" s="1"/>
      <c r="AD997" s="1"/>
    </row>
    <row r="998" spans="1:30" ht="18.5">
      <c r="A998" s="1"/>
      <c r="B998" s="1"/>
      <c r="C998" s="1"/>
      <c r="D998" s="1"/>
      <c r="E998" s="1"/>
      <c r="F998" s="1"/>
      <c r="G998" s="1"/>
      <c r="H998" s="1"/>
      <c r="I998" s="1"/>
      <c r="J998" s="1"/>
      <c r="K998" s="1"/>
      <c r="L998" s="1"/>
      <c r="M998" s="1"/>
      <c r="N998" s="1"/>
      <c r="O998" s="268"/>
      <c r="P998" s="1"/>
      <c r="Q998" s="1"/>
      <c r="R998" s="1"/>
      <c r="S998" s="1"/>
      <c r="T998" s="1"/>
      <c r="U998" s="1"/>
      <c r="V998" s="1"/>
      <c r="W998" s="1"/>
      <c r="X998" s="1"/>
      <c r="Y998" s="1"/>
      <c r="Z998" s="1"/>
      <c r="AA998" s="1"/>
      <c r="AB998" s="1"/>
      <c r="AC998" s="1"/>
      <c r="AD998" s="1"/>
    </row>
    <row r="999" spans="1:30" ht="18.5">
      <c r="A999" s="1"/>
      <c r="B999" s="1"/>
      <c r="C999" s="1"/>
      <c r="D999" s="1"/>
      <c r="E999" s="1"/>
      <c r="F999" s="1"/>
      <c r="G999" s="1"/>
      <c r="H999" s="1"/>
      <c r="I999" s="1"/>
      <c r="J999" s="1"/>
      <c r="K999" s="1"/>
      <c r="L999" s="1"/>
      <c r="M999" s="1"/>
      <c r="N999" s="1"/>
      <c r="O999" s="268"/>
      <c r="P999" s="1"/>
      <c r="Q999" s="1"/>
      <c r="R999" s="1"/>
      <c r="S999" s="1"/>
      <c r="T999" s="1"/>
      <c r="U999" s="1"/>
      <c r="V999" s="1"/>
      <c r="W999" s="1"/>
      <c r="X999" s="1"/>
      <c r="Y999" s="1"/>
      <c r="Z999" s="1"/>
      <c r="AA999" s="1"/>
      <c r="AB999" s="1"/>
      <c r="AC999" s="1"/>
      <c r="AD999" s="1"/>
    </row>
    <row r="1000" spans="1:30" ht="18.5">
      <c r="A1000" s="1"/>
      <c r="B1000" s="1"/>
      <c r="C1000" s="1"/>
      <c r="D1000" s="1"/>
      <c r="E1000" s="1"/>
      <c r="F1000" s="1"/>
      <c r="G1000" s="1"/>
      <c r="H1000" s="1"/>
      <c r="I1000" s="1"/>
      <c r="J1000" s="1"/>
      <c r="K1000" s="1"/>
      <c r="L1000" s="1"/>
      <c r="M1000" s="1"/>
      <c r="N1000" s="1"/>
      <c r="O1000" s="268"/>
      <c r="P1000" s="1"/>
      <c r="Q1000" s="1"/>
      <c r="R1000" s="1"/>
      <c r="S1000" s="1"/>
      <c r="T1000" s="1"/>
      <c r="U1000" s="1"/>
      <c r="V1000" s="1"/>
      <c r="W1000" s="1"/>
      <c r="X1000" s="1"/>
      <c r="Y1000" s="1"/>
      <c r="Z1000" s="1"/>
      <c r="AA1000" s="1"/>
      <c r="AB1000" s="1"/>
      <c r="AC1000" s="1"/>
      <c r="AD1000" s="1"/>
    </row>
    <row r="1001" spans="1:30" ht="18.5">
      <c r="A1001" s="1"/>
      <c r="B1001" s="1"/>
      <c r="C1001" s="1"/>
      <c r="D1001" s="1"/>
      <c r="E1001" s="1"/>
      <c r="F1001" s="1"/>
      <c r="G1001" s="1"/>
      <c r="H1001" s="1"/>
      <c r="I1001" s="1"/>
      <c r="J1001" s="1"/>
      <c r="K1001" s="1"/>
      <c r="L1001" s="1"/>
      <c r="M1001" s="1"/>
      <c r="N1001" s="1"/>
      <c r="O1001" s="268"/>
      <c r="P1001" s="1"/>
      <c r="Q1001" s="1"/>
      <c r="R1001" s="1"/>
      <c r="S1001" s="1"/>
      <c r="T1001" s="1"/>
      <c r="U1001" s="1"/>
      <c r="V1001" s="1"/>
      <c r="W1001" s="1"/>
      <c r="X1001" s="1"/>
      <c r="Y1001" s="1"/>
      <c r="Z1001" s="1"/>
      <c r="AA1001" s="1"/>
      <c r="AB1001" s="1"/>
      <c r="AC1001" s="1"/>
      <c r="AD1001" s="1"/>
    </row>
    <row r="1002" spans="1:30" ht="18.5">
      <c r="A1002" s="1"/>
      <c r="B1002" s="1"/>
      <c r="C1002" s="1"/>
      <c r="D1002" s="1"/>
      <c r="E1002" s="1"/>
      <c r="F1002" s="1"/>
      <c r="G1002" s="1"/>
      <c r="H1002" s="1"/>
      <c r="I1002" s="1"/>
      <c r="J1002" s="1"/>
      <c r="K1002" s="1"/>
      <c r="L1002" s="1"/>
      <c r="M1002" s="1"/>
      <c r="N1002" s="1"/>
      <c r="O1002" s="268"/>
      <c r="P1002" s="1"/>
      <c r="Q1002" s="1"/>
      <c r="R1002" s="1"/>
      <c r="S1002" s="1"/>
      <c r="T1002" s="1"/>
      <c r="U1002" s="1"/>
      <c r="V1002" s="1"/>
      <c r="W1002" s="1"/>
      <c r="X1002" s="1"/>
      <c r="Y1002" s="1"/>
      <c r="Z1002" s="1"/>
      <c r="AA1002" s="1"/>
      <c r="AB1002" s="1"/>
      <c r="AC1002" s="1"/>
      <c r="AD1002" s="1"/>
    </row>
    <row r="1003" spans="1:30" ht="18.5">
      <c r="A1003" s="1"/>
      <c r="B1003" s="1"/>
      <c r="C1003" s="1"/>
      <c r="D1003" s="1"/>
      <c r="E1003" s="1"/>
      <c r="F1003" s="1"/>
      <c r="G1003" s="1"/>
      <c r="H1003" s="1"/>
      <c r="I1003" s="1"/>
      <c r="J1003" s="1"/>
      <c r="K1003" s="1"/>
      <c r="L1003" s="1"/>
      <c r="M1003" s="1"/>
      <c r="N1003" s="1"/>
      <c r="O1003" s="268"/>
      <c r="P1003" s="1"/>
      <c r="Q1003" s="1"/>
      <c r="R1003" s="1"/>
      <c r="S1003" s="1"/>
      <c r="T1003" s="1"/>
      <c r="U1003" s="1"/>
      <c r="V1003" s="1"/>
      <c r="W1003" s="1"/>
      <c r="X1003" s="1"/>
      <c r="Y1003" s="1"/>
      <c r="Z1003" s="1"/>
      <c r="AA1003" s="1"/>
      <c r="AB1003" s="1"/>
      <c r="AC1003" s="1"/>
      <c r="AD1003" s="1"/>
    </row>
    <row r="1004" spans="1:30" ht="18.5">
      <c r="A1004" s="1"/>
      <c r="B1004" s="1"/>
      <c r="C1004" s="1"/>
      <c r="D1004" s="1"/>
      <c r="E1004" s="1"/>
      <c r="F1004" s="1"/>
      <c r="G1004" s="1"/>
      <c r="H1004" s="1"/>
      <c r="I1004" s="1"/>
      <c r="J1004" s="1"/>
      <c r="K1004" s="1"/>
      <c r="L1004" s="1"/>
      <c r="M1004" s="1"/>
      <c r="N1004" s="1"/>
      <c r="O1004" s="268"/>
      <c r="P1004" s="1"/>
      <c r="Q1004" s="1"/>
      <c r="R1004" s="1"/>
      <c r="S1004" s="1"/>
      <c r="T1004" s="1"/>
      <c r="U1004" s="1"/>
      <c r="V1004" s="1"/>
      <c r="W1004" s="1"/>
      <c r="X1004" s="1"/>
      <c r="Y1004" s="1"/>
      <c r="Z1004" s="1"/>
      <c r="AA1004" s="1"/>
      <c r="AB1004" s="1"/>
      <c r="AC1004" s="1"/>
      <c r="AD1004" s="1"/>
    </row>
    <row r="1005" spans="1:30" ht="18.5">
      <c r="A1005" s="1"/>
      <c r="B1005" s="1"/>
      <c r="C1005" s="1"/>
      <c r="D1005" s="1"/>
      <c r="E1005" s="1"/>
      <c r="F1005" s="1"/>
      <c r="G1005" s="1"/>
      <c r="H1005" s="1"/>
      <c r="I1005" s="1"/>
      <c r="J1005" s="1"/>
      <c r="K1005" s="1"/>
      <c r="L1005" s="1"/>
      <c r="M1005" s="1"/>
      <c r="N1005" s="1"/>
      <c r="O1005" s="268"/>
      <c r="P1005" s="1"/>
      <c r="Q1005" s="1"/>
      <c r="R1005" s="1"/>
      <c r="S1005" s="1"/>
      <c r="T1005" s="1"/>
      <c r="U1005" s="1"/>
      <c r="V1005" s="1"/>
      <c r="W1005" s="1"/>
      <c r="X1005" s="1"/>
      <c r="Y1005" s="1"/>
      <c r="Z1005" s="1"/>
      <c r="AA1005" s="1"/>
      <c r="AB1005" s="1"/>
      <c r="AC1005" s="1"/>
      <c r="AD1005" s="1"/>
    </row>
    <row r="1006" spans="1:30" ht="18.5">
      <c r="A1006" s="1"/>
      <c r="B1006" s="1"/>
      <c r="C1006" s="1"/>
      <c r="D1006" s="1"/>
      <c r="E1006" s="1"/>
      <c r="F1006" s="1"/>
      <c r="G1006" s="1"/>
      <c r="H1006" s="1"/>
      <c r="I1006" s="1"/>
      <c r="J1006" s="1"/>
      <c r="K1006" s="1"/>
      <c r="L1006" s="1"/>
      <c r="M1006" s="1"/>
      <c r="N1006" s="1"/>
      <c r="O1006" s="268"/>
      <c r="P1006" s="1"/>
      <c r="Q1006" s="1"/>
      <c r="R1006" s="1"/>
      <c r="S1006" s="1"/>
      <c r="T1006" s="1"/>
      <c r="U1006" s="1"/>
      <c r="V1006" s="1"/>
      <c r="W1006" s="1"/>
      <c r="X1006" s="1"/>
      <c r="Y1006" s="1"/>
      <c r="Z1006" s="1"/>
      <c r="AA1006" s="1"/>
      <c r="AB1006" s="1"/>
      <c r="AC1006" s="1"/>
      <c r="AD1006" s="1"/>
    </row>
    <row r="1007" spans="1:30" ht="18.5">
      <c r="A1007" s="1"/>
      <c r="B1007" s="1"/>
      <c r="C1007" s="1"/>
      <c r="D1007" s="1"/>
      <c r="E1007" s="1"/>
      <c r="F1007" s="1"/>
      <c r="G1007" s="1"/>
      <c r="H1007" s="1"/>
      <c r="I1007" s="1"/>
      <c r="J1007" s="1"/>
      <c r="K1007" s="1"/>
      <c r="L1007" s="1"/>
      <c r="M1007" s="1"/>
      <c r="N1007" s="1"/>
      <c r="O1007" s="268"/>
      <c r="P1007" s="1"/>
      <c r="Q1007" s="1"/>
      <c r="R1007" s="1"/>
      <c r="S1007" s="1"/>
      <c r="T1007" s="1"/>
      <c r="U1007" s="1"/>
      <c r="V1007" s="1"/>
      <c r="W1007" s="1"/>
      <c r="X1007" s="1"/>
      <c r="Y1007" s="1"/>
      <c r="Z1007" s="1"/>
      <c r="AA1007" s="1"/>
      <c r="AB1007" s="1"/>
      <c r="AC1007" s="1"/>
      <c r="AD1007" s="1"/>
    </row>
    <row r="1008" spans="1:30" ht="18.5">
      <c r="A1008" s="1"/>
      <c r="B1008" s="1"/>
      <c r="C1008" s="1"/>
      <c r="D1008" s="1"/>
      <c r="E1008" s="1"/>
      <c r="F1008" s="1"/>
      <c r="G1008" s="1"/>
      <c r="H1008" s="1"/>
      <c r="I1008" s="1"/>
      <c r="J1008" s="1"/>
      <c r="K1008" s="1"/>
      <c r="L1008" s="1"/>
      <c r="M1008" s="1"/>
      <c r="N1008" s="1"/>
      <c r="O1008" s="268"/>
      <c r="P1008" s="1"/>
      <c r="Q1008" s="1"/>
      <c r="R1008" s="1"/>
      <c r="S1008" s="1"/>
      <c r="T1008" s="1"/>
      <c r="U1008" s="1"/>
      <c r="V1008" s="1"/>
      <c r="W1008" s="1"/>
      <c r="X1008" s="1"/>
      <c r="Y1008" s="1"/>
      <c r="Z1008" s="1"/>
      <c r="AA1008" s="1"/>
      <c r="AB1008" s="1"/>
      <c r="AC1008" s="1"/>
      <c r="AD1008" s="1"/>
    </row>
    <row r="1009" spans="1:30" ht="18.5">
      <c r="A1009" s="1"/>
      <c r="B1009" s="1"/>
      <c r="C1009" s="1"/>
      <c r="D1009" s="1"/>
      <c r="E1009" s="1"/>
      <c r="F1009" s="1"/>
      <c r="G1009" s="1"/>
      <c r="H1009" s="1"/>
      <c r="I1009" s="1"/>
      <c r="J1009" s="1"/>
      <c r="K1009" s="1"/>
      <c r="L1009" s="1"/>
      <c r="M1009" s="1"/>
      <c r="N1009" s="1"/>
      <c r="O1009" s="268"/>
      <c r="P1009" s="1"/>
      <c r="Q1009" s="1"/>
      <c r="R1009" s="1"/>
      <c r="S1009" s="1"/>
      <c r="T1009" s="1"/>
      <c r="U1009" s="1"/>
      <c r="V1009" s="1"/>
      <c r="W1009" s="1"/>
      <c r="X1009" s="1"/>
      <c r="Y1009" s="1"/>
      <c r="Z1009" s="1"/>
      <c r="AA1009" s="1"/>
      <c r="AB1009" s="1"/>
      <c r="AC1009" s="1"/>
      <c r="AD1009" s="1"/>
    </row>
    <row r="1010" spans="1:30" ht="18.5">
      <c r="A1010" s="1"/>
      <c r="B1010" s="1"/>
      <c r="C1010" s="1"/>
      <c r="D1010" s="1"/>
      <c r="E1010" s="1"/>
      <c r="F1010" s="1"/>
      <c r="G1010" s="1"/>
      <c r="H1010" s="1"/>
      <c r="I1010" s="1"/>
      <c r="J1010" s="1"/>
      <c r="K1010" s="1"/>
      <c r="L1010" s="1"/>
      <c r="M1010" s="1"/>
      <c r="N1010" s="1"/>
      <c r="O1010" s="268"/>
      <c r="P1010" s="1"/>
      <c r="Q1010" s="1"/>
      <c r="R1010" s="1"/>
      <c r="S1010" s="1"/>
      <c r="T1010" s="1"/>
      <c r="U1010" s="1"/>
      <c r="V1010" s="1"/>
      <c r="W1010" s="1"/>
      <c r="X1010" s="1"/>
      <c r="Y1010" s="1"/>
      <c r="Z1010" s="1"/>
      <c r="AA1010" s="1"/>
      <c r="AB1010" s="1"/>
      <c r="AC1010" s="1"/>
      <c r="AD1010" s="1"/>
    </row>
    <row r="1011" spans="1:30" ht="18.5">
      <c r="A1011" s="1"/>
      <c r="B1011" s="1"/>
      <c r="C1011" s="1"/>
      <c r="D1011" s="1"/>
      <c r="E1011" s="1"/>
      <c r="F1011" s="1"/>
      <c r="G1011" s="1"/>
      <c r="H1011" s="1"/>
      <c r="I1011" s="1"/>
      <c r="J1011" s="1"/>
      <c r="K1011" s="1"/>
      <c r="L1011" s="1"/>
      <c r="M1011" s="1"/>
      <c r="N1011" s="1"/>
      <c r="O1011" s="268"/>
      <c r="P1011" s="1"/>
      <c r="Q1011" s="1"/>
      <c r="R1011" s="1"/>
      <c r="S1011" s="1"/>
      <c r="T1011" s="1"/>
      <c r="U1011" s="1"/>
      <c r="V1011" s="1"/>
      <c r="W1011" s="1"/>
      <c r="X1011" s="1"/>
      <c r="Y1011" s="1"/>
      <c r="Z1011" s="1"/>
      <c r="AA1011" s="1"/>
      <c r="AB1011" s="1"/>
      <c r="AC1011" s="1"/>
      <c r="AD1011" s="1"/>
    </row>
    <row r="1012" spans="1:30" ht="18.5">
      <c r="A1012" s="1"/>
      <c r="B1012" s="1"/>
      <c r="C1012" s="1"/>
      <c r="D1012" s="1"/>
      <c r="E1012" s="1"/>
      <c r="F1012" s="1"/>
      <c r="G1012" s="1"/>
      <c r="H1012" s="1"/>
      <c r="I1012" s="1"/>
      <c r="J1012" s="1"/>
      <c r="K1012" s="1"/>
      <c r="L1012" s="1"/>
      <c r="M1012" s="1"/>
      <c r="N1012" s="1"/>
      <c r="O1012" s="268"/>
      <c r="P1012" s="1"/>
      <c r="Q1012" s="1"/>
      <c r="R1012" s="1"/>
      <c r="S1012" s="1"/>
      <c r="T1012" s="1"/>
      <c r="U1012" s="1"/>
      <c r="V1012" s="1"/>
      <c r="W1012" s="1"/>
      <c r="X1012" s="1"/>
      <c r="Y1012" s="1"/>
      <c r="Z1012" s="1"/>
      <c r="AA1012" s="1"/>
      <c r="AB1012" s="1"/>
      <c r="AC1012" s="1"/>
      <c r="AD1012" s="1"/>
    </row>
    <row r="1013" spans="1:30" ht="18.5">
      <c r="A1013" s="1"/>
      <c r="B1013" s="1"/>
      <c r="C1013" s="1"/>
      <c r="D1013" s="1"/>
      <c r="E1013" s="1"/>
      <c r="F1013" s="1"/>
      <c r="G1013" s="1"/>
      <c r="H1013" s="1"/>
      <c r="I1013" s="1"/>
      <c r="J1013" s="1"/>
      <c r="K1013" s="1"/>
      <c r="L1013" s="1"/>
      <c r="M1013" s="1"/>
      <c r="N1013" s="1"/>
      <c r="O1013" s="268"/>
      <c r="P1013" s="1"/>
      <c r="Q1013" s="1"/>
      <c r="R1013" s="1"/>
      <c r="S1013" s="1"/>
      <c r="T1013" s="1"/>
      <c r="U1013" s="1"/>
      <c r="V1013" s="1"/>
      <c r="W1013" s="1"/>
      <c r="X1013" s="1"/>
      <c r="Y1013" s="1"/>
      <c r="Z1013" s="1"/>
      <c r="AA1013" s="1"/>
      <c r="AB1013" s="1"/>
      <c r="AC1013" s="1"/>
      <c r="AD1013" s="1"/>
    </row>
    <row r="1014" spans="1:30" ht="18.5">
      <c r="A1014" s="1"/>
      <c r="B1014" s="1"/>
      <c r="C1014" s="1"/>
      <c r="D1014" s="1"/>
      <c r="E1014" s="1"/>
      <c r="F1014" s="1"/>
      <c r="G1014" s="1"/>
      <c r="H1014" s="1"/>
      <c r="I1014" s="1"/>
      <c r="J1014" s="1"/>
      <c r="K1014" s="1"/>
      <c r="L1014" s="1"/>
      <c r="M1014" s="1"/>
      <c r="N1014" s="1"/>
      <c r="O1014" s="268"/>
      <c r="P1014" s="1"/>
      <c r="Q1014" s="1"/>
      <c r="R1014" s="1"/>
      <c r="S1014" s="1"/>
      <c r="T1014" s="1"/>
      <c r="U1014" s="1"/>
      <c r="V1014" s="1"/>
      <c r="W1014" s="1"/>
      <c r="X1014" s="1"/>
      <c r="Y1014" s="1"/>
      <c r="Z1014" s="1"/>
      <c r="AA1014" s="1"/>
      <c r="AB1014" s="1"/>
      <c r="AC1014" s="1"/>
      <c r="AD1014" s="1"/>
    </row>
    <row r="1015" spans="1:30" ht="18.5">
      <c r="A1015" s="1"/>
      <c r="B1015" s="1"/>
      <c r="C1015" s="1"/>
      <c r="D1015" s="1"/>
      <c r="E1015" s="1"/>
      <c r="F1015" s="1"/>
      <c r="G1015" s="1"/>
      <c r="H1015" s="1"/>
      <c r="I1015" s="1"/>
      <c r="J1015" s="1"/>
      <c r="K1015" s="1"/>
      <c r="L1015" s="1"/>
      <c r="M1015" s="1"/>
      <c r="N1015" s="1"/>
      <c r="O1015" s="268"/>
      <c r="P1015" s="1"/>
      <c r="Q1015" s="1"/>
      <c r="R1015" s="1"/>
      <c r="S1015" s="1"/>
      <c r="T1015" s="1"/>
      <c r="U1015" s="1"/>
      <c r="V1015" s="1"/>
      <c r="W1015" s="1"/>
      <c r="X1015" s="1"/>
      <c r="Y1015" s="1"/>
      <c r="Z1015" s="1"/>
      <c r="AA1015" s="1"/>
      <c r="AB1015" s="1"/>
      <c r="AC1015" s="1"/>
      <c r="AD1015" s="1"/>
    </row>
    <row r="1016" spans="1:30" ht="18.5">
      <c r="A1016" s="1"/>
      <c r="B1016" s="1"/>
      <c r="C1016" s="1"/>
      <c r="D1016" s="1"/>
      <c r="E1016" s="1"/>
      <c r="F1016" s="1"/>
      <c r="G1016" s="1"/>
      <c r="H1016" s="1"/>
      <c r="I1016" s="1"/>
      <c r="J1016" s="1"/>
      <c r="K1016" s="1"/>
      <c r="L1016" s="1"/>
      <c r="M1016" s="1"/>
      <c r="N1016" s="1"/>
      <c r="O1016" s="268"/>
      <c r="P1016" s="1"/>
      <c r="Q1016" s="1"/>
      <c r="R1016" s="1"/>
      <c r="S1016" s="1"/>
      <c r="T1016" s="1"/>
      <c r="U1016" s="1"/>
      <c r="V1016" s="1"/>
      <c r="W1016" s="1"/>
      <c r="X1016" s="1"/>
      <c r="Y1016" s="1"/>
      <c r="Z1016" s="1"/>
      <c r="AA1016" s="1"/>
      <c r="AB1016" s="1"/>
      <c r="AC1016" s="1"/>
      <c r="AD1016" s="1"/>
    </row>
    <row r="1017" spans="1:30" ht="18.5">
      <c r="A1017" s="1"/>
      <c r="B1017" s="1"/>
      <c r="C1017" s="1"/>
      <c r="D1017" s="1"/>
      <c r="E1017" s="1"/>
      <c r="F1017" s="1"/>
      <c r="G1017" s="1"/>
      <c r="H1017" s="1"/>
      <c r="I1017" s="1"/>
      <c r="J1017" s="1"/>
      <c r="K1017" s="1"/>
      <c r="L1017" s="1"/>
      <c r="M1017" s="1"/>
      <c r="N1017" s="1"/>
      <c r="O1017" s="268"/>
      <c r="P1017" s="1"/>
      <c r="Q1017" s="1"/>
      <c r="R1017" s="1"/>
      <c r="S1017" s="1"/>
      <c r="T1017" s="1"/>
      <c r="U1017" s="1"/>
      <c r="V1017" s="1"/>
      <c r="W1017" s="1"/>
      <c r="X1017" s="1"/>
      <c r="Y1017" s="1"/>
      <c r="Z1017" s="1"/>
      <c r="AA1017" s="1"/>
      <c r="AB1017" s="1"/>
      <c r="AC1017" s="1"/>
      <c r="AD1017" s="1"/>
    </row>
    <row r="1018" spans="1:30" ht="18.5">
      <c r="A1018" s="1"/>
      <c r="B1018" s="1"/>
      <c r="C1018" s="1"/>
      <c r="D1018" s="1"/>
      <c r="E1018" s="1"/>
      <c r="F1018" s="1"/>
      <c r="G1018" s="1"/>
      <c r="H1018" s="1"/>
      <c r="I1018" s="1"/>
      <c r="J1018" s="1"/>
      <c r="K1018" s="1"/>
      <c r="L1018" s="1"/>
      <c r="M1018" s="1"/>
      <c r="N1018" s="1"/>
      <c r="O1018" s="268"/>
      <c r="P1018" s="1"/>
      <c r="Q1018" s="1"/>
      <c r="R1018" s="1"/>
      <c r="S1018" s="1"/>
      <c r="T1018" s="1"/>
      <c r="U1018" s="1"/>
      <c r="V1018" s="1"/>
      <c r="W1018" s="1"/>
      <c r="X1018" s="1"/>
      <c r="Y1018" s="1"/>
      <c r="Z1018" s="1"/>
      <c r="AA1018" s="1"/>
      <c r="AB1018" s="1"/>
      <c r="AC1018" s="1"/>
      <c r="AD1018" s="1"/>
    </row>
    <row r="1019" spans="1:30" ht="18.5">
      <c r="A1019" s="1"/>
      <c r="B1019" s="1"/>
      <c r="C1019" s="1"/>
      <c r="D1019" s="1"/>
      <c r="E1019" s="1"/>
      <c r="F1019" s="1"/>
      <c r="G1019" s="1"/>
      <c r="H1019" s="1"/>
      <c r="I1019" s="1"/>
      <c r="J1019" s="1"/>
      <c r="K1019" s="1"/>
      <c r="L1019" s="1"/>
      <c r="M1019" s="1"/>
      <c r="N1019" s="1"/>
      <c r="O1019" s="268"/>
      <c r="P1019" s="1"/>
      <c r="Q1019" s="1"/>
      <c r="R1019" s="1"/>
      <c r="S1019" s="1"/>
      <c r="T1019" s="1"/>
      <c r="U1019" s="1"/>
      <c r="V1019" s="1"/>
      <c r="W1019" s="1"/>
      <c r="X1019" s="1"/>
      <c r="Y1019" s="1"/>
      <c r="Z1019" s="1"/>
      <c r="AA1019" s="1"/>
      <c r="AB1019" s="1"/>
      <c r="AC1019" s="1"/>
      <c r="AD1019" s="1"/>
    </row>
    <row r="1020" spans="1:30" ht="18.5">
      <c r="A1020" s="1"/>
      <c r="B1020" s="1"/>
      <c r="C1020" s="1"/>
      <c r="D1020" s="1"/>
      <c r="E1020" s="1"/>
      <c r="F1020" s="1"/>
      <c r="G1020" s="1"/>
      <c r="H1020" s="1"/>
      <c r="I1020" s="1"/>
      <c r="J1020" s="1"/>
      <c r="K1020" s="1"/>
      <c r="L1020" s="1"/>
      <c r="M1020" s="1"/>
      <c r="N1020" s="1"/>
      <c r="O1020" s="268"/>
      <c r="P1020" s="1"/>
      <c r="Q1020" s="1"/>
      <c r="R1020" s="1"/>
      <c r="S1020" s="1"/>
      <c r="T1020" s="1"/>
      <c r="U1020" s="1"/>
      <c r="V1020" s="1"/>
      <c r="W1020" s="1"/>
      <c r="X1020" s="1"/>
      <c r="Y1020" s="1"/>
      <c r="Z1020" s="1"/>
      <c r="AA1020" s="1"/>
      <c r="AB1020" s="1"/>
      <c r="AC1020" s="1"/>
      <c r="AD1020" s="1"/>
    </row>
    <row r="1021" spans="1:30" ht="18.5">
      <c r="A1021" s="1"/>
      <c r="B1021" s="1"/>
      <c r="C1021" s="1"/>
      <c r="D1021" s="1"/>
      <c r="E1021" s="1"/>
      <c r="F1021" s="1"/>
      <c r="G1021" s="1"/>
      <c r="H1021" s="1"/>
      <c r="I1021" s="1"/>
      <c r="J1021" s="1"/>
      <c r="K1021" s="1"/>
      <c r="L1021" s="1"/>
      <c r="M1021" s="1"/>
      <c r="N1021" s="1"/>
      <c r="O1021" s="268"/>
      <c r="P1021" s="1"/>
      <c r="Q1021" s="1"/>
      <c r="R1021" s="1"/>
      <c r="S1021" s="1"/>
      <c r="T1021" s="1"/>
      <c r="U1021" s="1"/>
      <c r="V1021" s="1"/>
      <c r="W1021" s="1"/>
      <c r="X1021" s="1"/>
      <c r="Y1021" s="1"/>
      <c r="Z1021" s="1"/>
      <c r="AA1021" s="1"/>
      <c r="AB1021" s="1"/>
      <c r="AC1021" s="1"/>
      <c r="AD1021" s="1"/>
    </row>
    <row r="1022" spans="1:30" ht="18.5">
      <c r="A1022" s="1"/>
      <c r="B1022" s="1"/>
      <c r="C1022" s="1"/>
      <c r="D1022" s="1"/>
      <c r="E1022" s="1"/>
      <c r="F1022" s="1"/>
      <c r="G1022" s="1"/>
      <c r="H1022" s="1"/>
      <c r="I1022" s="1"/>
      <c r="J1022" s="1"/>
      <c r="K1022" s="1"/>
      <c r="L1022" s="1"/>
      <c r="M1022" s="1"/>
      <c r="N1022" s="1"/>
      <c r="O1022" s="268"/>
      <c r="P1022" s="1"/>
      <c r="Q1022" s="1"/>
      <c r="R1022" s="1"/>
      <c r="S1022" s="1"/>
      <c r="T1022" s="1"/>
      <c r="U1022" s="1"/>
      <c r="V1022" s="1"/>
      <c r="W1022" s="1"/>
      <c r="X1022" s="1"/>
      <c r="Y1022" s="1"/>
      <c r="Z1022" s="1"/>
      <c r="AA1022" s="1"/>
      <c r="AB1022" s="1"/>
      <c r="AC1022" s="1"/>
      <c r="AD1022" s="1"/>
    </row>
    <row r="1023" spans="1:30" ht="18.5">
      <c r="A1023" s="1"/>
      <c r="B1023" s="1"/>
      <c r="C1023" s="1"/>
      <c r="D1023" s="1"/>
      <c r="E1023" s="1"/>
      <c r="F1023" s="1"/>
      <c r="G1023" s="1"/>
      <c r="H1023" s="1"/>
      <c r="I1023" s="1"/>
      <c r="J1023" s="1"/>
      <c r="K1023" s="1"/>
      <c r="L1023" s="1"/>
      <c r="M1023" s="1"/>
      <c r="N1023" s="1"/>
      <c r="O1023" s="268"/>
      <c r="P1023" s="1"/>
      <c r="Q1023" s="1"/>
      <c r="R1023" s="1"/>
      <c r="S1023" s="1"/>
      <c r="T1023" s="1"/>
      <c r="U1023" s="1"/>
      <c r="V1023" s="1"/>
      <c r="W1023" s="1"/>
      <c r="X1023" s="1"/>
      <c r="Y1023" s="1"/>
      <c r="Z1023" s="1"/>
      <c r="AA1023" s="1"/>
      <c r="AB1023" s="1"/>
      <c r="AC1023" s="1"/>
      <c r="AD1023" s="1"/>
    </row>
    <row r="1024" spans="1:30" ht="18.5">
      <c r="A1024" s="1"/>
      <c r="B1024" s="1"/>
      <c r="C1024" s="1"/>
      <c r="D1024" s="1"/>
      <c r="E1024" s="1"/>
      <c r="F1024" s="1"/>
      <c r="G1024" s="1"/>
      <c r="H1024" s="1"/>
      <c r="I1024" s="1"/>
      <c r="J1024" s="1"/>
      <c r="K1024" s="1"/>
      <c r="L1024" s="1"/>
      <c r="M1024" s="1"/>
      <c r="N1024" s="1"/>
      <c r="O1024" s="268"/>
      <c r="P1024" s="1"/>
      <c r="Q1024" s="1"/>
      <c r="R1024" s="1"/>
      <c r="S1024" s="1"/>
      <c r="T1024" s="1"/>
      <c r="U1024" s="1"/>
      <c r="V1024" s="1"/>
      <c r="W1024" s="1"/>
      <c r="X1024" s="1"/>
      <c r="Y1024" s="1"/>
      <c r="Z1024" s="1"/>
      <c r="AA1024" s="1"/>
      <c r="AB1024" s="1"/>
      <c r="AC1024" s="1"/>
      <c r="AD1024" s="1"/>
    </row>
    <row r="1025" spans="1:30" ht="18.5">
      <c r="A1025" s="1"/>
      <c r="B1025" s="1"/>
      <c r="C1025" s="1"/>
      <c r="D1025" s="1"/>
      <c r="E1025" s="1"/>
      <c r="F1025" s="1"/>
      <c r="G1025" s="1"/>
      <c r="H1025" s="1"/>
      <c r="I1025" s="1"/>
      <c r="J1025" s="1"/>
      <c r="K1025" s="1"/>
      <c r="L1025" s="1"/>
      <c r="M1025" s="1"/>
      <c r="N1025" s="1"/>
      <c r="O1025" s="268"/>
      <c r="P1025" s="1"/>
      <c r="Q1025" s="1"/>
      <c r="R1025" s="1"/>
      <c r="S1025" s="1"/>
      <c r="T1025" s="1"/>
      <c r="U1025" s="1"/>
      <c r="V1025" s="1"/>
      <c r="W1025" s="1"/>
      <c r="X1025" s="1"/>
      <c r="Y1025" s="1"/>
      <c r="Z1025" s="1"/>
      <c r="AA1025" s="1"/>
      <c r="AB1025" s="1"/>
      <c r="AC1025" s="1"/>
      <c r="AD1025" s="1"/>
    </row>
    <row r="1026" spans="1:30" ht="18.5">
      <c r="A1026" s="1"/>
      <c r="B1026" s="1"/>
      <c r="C1026" s="1"/>
      <c r="D1026" s="1"/>
      <c r="E1026" s="1"/>
      <c r="F1026" s="1"/>
      <c r="G1026" s="1"/>
      <c r="H1026" s="1"/>
      <c r="I1026" s="1"/>
      <c r="J1026" s="1"/>
      <c r="K1026" s="1"/>
      <c r="L1026" s="1"/>
      <c r="M1026" s="1"/>
      <c r="N1026" s="1"/>
      <c r="O1026" s="268"/>
      <c r="P1026" s="1"/>
      <c r="Q1026" s="1"/>
      <c r="R1026" s="1"/>
      <c r="S1026" s="1"/>
      <c r="T1026" s="1"/>
      <c r="U1026" s="1"/>
      <c r="V1026" s="1"/>
      <c r="W1026" s="1"/>
      <c r="X1026" s="1"/>
      <c r="Y1026" s="1"/>
      <c r="Z1026" s="1"/>
      <c r="AA1026" s="1"/>
      <c r="AB1026" s="1"/>
      <c r="AC1026" s="1"/>
      <c r="AD1026" s="1"/>
    </row>
    <row r="1027" spans="1:30" ht="18.5">
      <c r="A1027" s="1"/>
      <c r="B1027" s="1"/>
      <c r="C1027" s="1"/>
      <c r="D1027" s="1"/>
      <c r="E1027" s="1"/>
      <c r="F1027" s="1"/>
      <c r="G1027" s="1"/>
      <c r="H1027" s="1"/>
      <c r="I1027" s="1"/>
      <c r="J1027" s="1"/>
      <c r="K1027" s="1"/>
      <c r="L1027" s="1"/>
      <c r="M1027" s="1"/>
      <c r="N1027" s="1"/>
      <c r="O1027" s="268"/>
      <c r="P1027" s="1"/>
      <c r="Q1027" s="1"/>
      <c r="R1027" s="1"/>
      <c r="S1027" s="1"/>
      <c r="T1027" s="1"/>
      <c r="U1027" s="1"/>
      <c r="V1027" s="1"/>
      <c r="W1027" s="1"/>
      <c r="X1027" s="1"/>
      <c r="Y1027" s="1"/>
      <c r="Z1027" s="1"/>
      <c r="AA1027" s="1"/>
      <c r="AB1027" s="1"/>
      <c r="AC1027" s="1"/>
      <c r="AD1027" s="1"/>
    </row>
    <row r="1028" spans="1:30" ht="18.5">
      <c r="A1028" s="1"/>
      <c r="B1028" s="1"/>
      <c r="C1028" s="1"/>
      <c r="D1028" s="1"/>
      <c r="E1028" s="1"/>
      <c r="F1028" s="1"/>
      <c r="G1028" s="1"/>
      <c r="H1028" s="1"/>
      <c r="I1028" s="1"/>
      <c r="J1028" s="1"/>
      <c r="K1028" s="1"/>
      <c r="L1028" s="1"/>
      <c r="M1028" s="1"/>
      <c r="N1028" s="1"/>
      <c r="O1028" s="268"/>
      <c r="P1028" s="1"/>
      <c r="Q1028" s="1"/>
      <c r="R1028" s="1"/>
      <c r="S1028" s="1"/>
      <c r="T1028" s="1"/>
      <c r="U1028" s="1"/>
      <c r="V1028" s="1"/>
      <c r="W1028" s="1"/>
      <c r="X1028" s="1"/>
      <c r="Y1028" s="1"/>
      <c r="Z1028" s="1"/>
      <c r="AA1028" s="1"/>
      <c r="AB1028" s="1"/>
      <c r="AC1028" s="1"/>
      <c r="AD1028" s="1"/>
    </row>
  </sheetData>
  <autoFilter ref="L42" xr:uid="{00000000-0009-0000-0000-000008000000}"/>
  <mergeCells count="3">
    <mergeCell ref="P1:R1"/>
    <mergeCell ref="P2:R26"/>
    <mergeCell ref="A43:H43"/>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3DE7C-53B6-450E-874B-9CEAA80E8FC8}">
  <sheetPr>
    <tabColor rgb="FFFF0000"/>
    <outlinePr summaryBelow="0" summaryRight="0"/>
  </sheetPr>
  <dimension ref="A1:XFD1000"/>
  <sheetViews>
    <sheetView topLeftCell="C7" zoomScale="70" zoomScaleNormal="70" workbookViewId="0">
      <selection activeCell="G17" sqref="G17"/>
    </sheetView>
  </sheetViews>
  <sheetFormatPr defaultColWidth="12.58203125" defaultRowHeight="15" customHeight="1"/>
  <cols>
    <col min="1" max="1" width="25.58203125" style="101" customWidth="1"/>
    <col min="2" max="5" width="20.58203125" style="101" customWidth="1"/>
    <col min="6" max="6" width="23.33203125" style="101" customWidth="1"/>
    <col min="7" max="7" width="22.33203125" style="101" customWidth="1"/>
    <col min="8" max="11" width="12.58203125" style="101"/>
    <col min="12" max="12" width="13.6640625" style="101" customWidth="1"/>
    <col min="13" max="13" width="27.08203125" style="101" customWidth="1"/>
    <col min="14" max="16384" width="12.58203125" style="101"/>
  </cols>
  <sheetData>
    <row r="1" spans="1:16384" s="106" customFormat="1" ht="73" customHeight="1" thickTop="1" thickBot="1">
      <c r="A1" s="102" t="s">
        <v>338</v>
      </c>
      <c r="B1" s="103" t="s">
        <v>319</v>
      </c>
      <c r="C1" s="104" t="s">
        <v>311</v>
      </c>
      <c r="D1" s="103" t="s">
        <v>312</v>
      </c>
      <c r="E1" s="104" t="s">
        <v>313</v>
      </c>
      <c r="F1" s="103" t="s">
        <v>314</v>
      </c>
      <c r="G1" s="105" t="s">
        <v>315</v>
      </c>
      <c r="H1" s="103" t="s">
        <v>316</v>
      </c>
      <c r="I1" s="103" t="s">
        <v>317</v>
      </c>
      <c r="J1" s="104" t="s">
        <v>318</v>
      </c>
      <c r="K1" s="103" t="s">
        <v>339</v>
      </c>
      <c r="L1" s="103" t="s">
        <v>321</v>
      </c>
      <c r="M1" s="103" t="s">
        <v>322</v>
      </c>
      <c r="N1" s="290"/>
      <c r="O1" s="290"/>
      <c r="P1" s="290"/>
      <c r="Q1" s="290"/>
      <c r="R1" s="290"/>
      <c r="S1" s="290"/>
      <c r="T1" s="290"/>
      <c r="U1" s="290"/>
      <c r="V1" s="290"/>
      <c r="W1" s="290"/>
      <c r="X1" s="290"/>
      <c r="Y1" s="290"/>
      <c r="Z1" s="290"/>
      <c r="AA1" s="290"/>
      <c r="AB1" s="290"/>
      <c r="AC1" s="290"/>
    </row>
    <row r="2" spans="1:16384" ht="21" customHeight="1" thickTop="1" thickBot="1">
      <c r="A2" s="291" t="s">
        <v>340</v>
      </c>
      <c r="B2" s="292">
        <v>20</v>
      </c>
      <c r="C2" s="292"/>
      <c r="D2" s="292"/>
      <c r="E2" s="292"/>
      <c r="F2" s="292">
        <v>12</v>
      </c>
      <c r="G2" s="292">
        <v>10</v>
      </c>
      <c r="H2" s="293"/>
      <c r="I2" s="293"/>
      <c r="J2" s="292">
        <v>2</v>
      </c>
      <c r="K2" s="292">
        <f>SUM(B2:J2)</f>
        <v>44</v>
      </c>
      <c r="L2" s="294">
        <v>7</v>
      </c>
      <c r="M2" s="295">
        <f>PRODUCT(K2,L2)</f>
        <v>308</v>
      </c>
      <c r="N2" s="296"/>
      <c r="O2" s="296"/>
      <c r="P2" s="296"/>
      <c r="Q2" s="296"/>
      <c r="R2" s="296"/>
      <c r="S2" s="296"/>
      <c r="T2" s="296"/>
      <c r="U2" s="296"/>
      <c r="V2" s="296"/>
      <c r="W2" s="296"/>
      <c r="X2" s="296"/>
      <c r="Y2" s="296"/>
      <c r="Z2" s="296"/>
      <c r="AA2" s="296"/>
      <c r="AB2" s="296"/>
      <c r="AC2" s="296"/>
    </row>
    <row r="3" spans="1:16384" ht="19" customHeight="1" thickTop="1" thickBot="1">
      <c r="A3" s="297" t="s">
        <v>341</v>
      </c>
      <c r="B3" s="298"/>
      <c r="C3" s="298"/>
      <c r="D3" s="298"/>
      <c r="E3" s="298"/>
      <c r="F3" s="299"/>
      <c r="G3" s="299"/>
      <c r="H3" s="299"/>
      <c r="I3" s="299"/>
      <c r="J3" s="299"/>
      <c r="K3" s="300">
        <f t="shared" ref="K3:K14" si="0">SUM(B3:J3)</f>
        <v>0</v>
      </c>
      <c r="L3" s="301">
        <v>7</v>
      </c>
      <c r="M3" s="302">
        <f t="shared" ref="M3:M14" si="1">PRODUCT(K3,L3)</f>
        <v>0</v>
      </c>
      <c r="N3" s="296"/>
      <c r="O3" s="296"/>
      <c r="P3" s="296"/>
      <c r="Q3" s="296"/>
      <c r="R3" s="296"/>
      <c r="S3" s="296"/>
      <c r="T3" s="296"/>
      <c r="U3" s="296"/>
      <c r="V3" s="296"/>
      <c r="W3" s="296"/>
      <c r="X3" s="296"/>
      <c r="Y3" s="296"/>
      <c r="Z3" s="296"/>
      <c r="AA3" s="296"/>
      <c r="AB3" s="296"/>
      <c r="AC3" s="296"/>
    </row>
    <row r="4" spans="1:16384" ht="18.649999999999999" customHeight="1" thickTop="1" thickBot="1">
      <c r="A4" s="297" t="s">
        <v>233</v>
      </c>
      <c r="B4" s="298"/>
      <c r="C4" s="298"/>
      <c r="D4" s="298"/>
      <c r="E4" s="298"/>
      <c r="F4" s="299"/>
      <c r="G4" s="299"/>
      <c r="H4" s="299"/>
      <c r="I4" s="299"/>
      <c r="J4" s="299"/>
      <c r="K4" s="300">
        <f t="shared" si="0"/>
        <v>0</v>
      </c>
      <c r="L4" s="301">
        <v>7</v>
      </c>
      <c r="M4" s="302">
        <f t="shared" si="1"/>
        <v>0</v>
      </c>
      <c r="N4" s="296"/>
      <c r="O4" s="296"/>
      <c r="P4" s="296"/>
      <c r="Q4" s="296"/>
      <c r="R4" s="296"/>
      <c r="S4" s="296"/>
      <c r="T4" s="296"/>
      <c r="U4" s="296"/>
      <c r="V4" s="296"/>
      <c r="W4" s="296"/>
      <c r="X4" s="296"/>
      <c r="Y4" s="296"/>
      <c r="Z4" s="296"/>
      <c r="AA4" s="296"/>
      <c r="AB4" s="296"/>
      <c r="AC4" s="296"/>
    </row>
    <row r="5" spans="1:16384" ht="22" customHeight="1" thickTop="1" thickBot="1">
      <c r="A5" s="297" t="s">
        <v>234</v>
      </c>
      <c r="B5" s="298"/>
      <c r="C5" s="298"/>
      <c r="D5" s="298"/>
      <c r="E5" s="298"/>
      <c r="F5" s="299"/>
      <c r="G5" s="299"/>
      <c r="H5" s="299"/>
      <c r="I5" s="299"/>
      <c r="J5" s="299"/>
      <c r="K5" s="300">
        <f t="shared" si="0"/>
        <v>0</v>
      </c>
      <c r="L5" s="301">
        <v>7</v>
      </c>
      <c r="M5" s="302">
        <f t="shared" si="1"/>
        <v>0</v>
      </c>
      <c r="N5" s="296"/>
      <c r="O5" s="296"/>
      <c r="P5" s="296"/>
      <c r="Q5" s="296"/>
      <c r="R5" s="296"/>
      <c r="S5" s="296"/>
      <c r="T5" s="296"/>
      <c r="U5" s="296"/>
      <c r="V5" s="296"/>
      <c r="W5" s="296"/>
      <c r="X5" s="296"/>
      <c r="Y5" s="296"/>
      <c r="Z5" s="296"/>
      <c r="AA5" s="296"/>
      <c r="AB5" s="296"/>
      <c r="AC5" s="296"/>
    </row>
    <row r="6" spans="1:16384" ht="20.149999999999999" customHeight="1" thickTop="1" thickBot="1">
      <c r="A6" s="297" t="s">
        <v>235</v>
      </c>
      <c r="B6" s="298"/>
      <c r="C6" s="298"/>
      <c r="D6" s="298"/>
      <c r="E6" s="298"/>
      <c r="F6" s="303"/>
      <c r="G6" s="303"/>
      <c r="H6" s="303"/>
      <c r="I6" s="303"/>
      <c r="J6" s="303"/>
      <c r="K6" s="300">
        <f t="shared" si="0"/>
        <v>0</v>
      </c>
      <c r="L6" s="301">
        <v>7</v>
      </c>
      <c r="M6" s="302">
        <f t="shared" si="1"/>
        <v>0</v>
      </c>
      <c r="N6" s="296"/>
      <c r="O6" s="296"/>
      <c r="P6" s="296"/>
      <c r="Q6" s="296"/>
      <c r="R6" s="296"/>
      <c r="S6" s="296"/>
      <c r="T6" s="296"/>
      <c r="U6" s="296"/>
      <c r="V6" s="296"/>
      <c r="W6" s="296"/>
      <c r="X6" s="296"/>
      <c r="Y6" s="296"/>
      <c r="Z6" s="296"/>
      <c r="AA6" s="296"/>
      <c r="AB6" s="296"/>
      <c r="AC6" s="296"/>
    </row>
    <row r="7" spans="1:16384" ht="20.5" customHeight="1" thickTop="1" thickBot="1">
      <c r="A7" s="297" t="s">
        <v>236</v>
      </c>
      <c r="B7" s="298"/>
      <c r="C7" s="298"/>
      <c r="D7" s="298"/>
      <c r="E7" s="298"/>
      <c r="F7" s="303"/>
      <c r="G7" s="303"/>
      <c r="H7" s="303"/>
      <c r="I7" s="303"/>
      <c r="J7" s="303"/>
      <c r="K7" s="300">
        <f t="shared" si="0"/>
        <v>0</v>
      </c>
      <c r="L7" s="301">
        <v>7</v>
      </c>
      <c r="M7" s="302">
        <f t="shared" si="1"/>
        <v>0</v>
      </c>
      <c r="N7" s="296"/>
      <c r="O7" s="296"/>
      <c r="P7" s="296"/>
      <c r="Q7" s="296"/>
      <c r="R7" s="296"/>
      <c r="S7" s="296"/>
      <c r="T7" s="296"/>
      <c r="U7" s="296"/>
      <c r="V7" s="296"/>
      <c r="W7" s="296"/>
      <c r="X7" s="296"/>
      <c r="Y7" s="296"/>
      <c r="Z7" s="296"/>
      <c r="AA7" s="296"/>
      <c r="AB7" s="296"/>
      <c r="AC7" s="296"/>
    </row>
    <row r="8" spans="1:16384" ht="20.149999999999999" customHeight="1" thickTop="1" thickBot="1">
      <c r="A8" s="297" t="s">
        <v>237</v>
      </c>
      <c r="B8" s="298"/>
      <c r="C8" s="298"/>
      <c r="D8" s="298"/>
      <c r="E8" s="298"/>
      <c r="F8" s="303"/>
      <c r="G8" s="303"/>
      <c r="H8" s="303"/>
      <c r="I8" s="303"/>
      <c r="J8" s="303"/>
      <c r="K8" s="300">
        <f t="shared" si="0"/>
        <v>0</v>
      </c>
      <c r="L8" s="301">
        <v>7</v>
      </c>
      <c r="M8" s="302">
        <f t="shared" si="1"/>
        <v>0</v>
      </c>
      <c r="N8" s="296"/>
      <c r="O8" s="296"/>
      <c r="P8" s="296"/>
      <c r="Q8" s="296"/>
      <c r="R8" s="296"/>
      <c r="S8" s="296"/>
      <c r="T8" s="296"/>
      <c r="U8" s="296"/>
      <c r="V8" s="296"/>
      <c r="W8" s="296"/>
      <c r="X8" s="296"/>
      <c r="Y8" s="296"/>
      <c r="Z8" s="296"/>
      <c r="AA8" s="296"/>
      <c r="AB8" s="296"/>
      <c r="AC8" s="296"/>
    </row>
    <row r="9" spans="1:16384" ht="17.5" customHeight="1" thickTop="1" thickBot="1">
      <c r="A9" s="297" t="s">
        <v>238</v>
      </c>
      <c r="B9" s="298"/>
      <c r="C9" s="298"/>
      <c r="D9" s="298"/>
      <c r="E9" s="298"/>
      <c r="F9" s="303"/>
      <c r="G9" s="303"/>
      <c r="H9" s="303"/>
      <c r="I9" s="303"/>
      <c r="J9" s="303"/>
      <c r="K9" s="300">
        <f t="shared" si="0"/>
        <v>0</v>
      </c>
      <c r="L9" s="301">
        <v>7</v>
      </c>
      <c r="M9" s="302">
        <f t="shared" si="1"/>
        <v>0</v>
      </c>
      <c r="N9" s="296"/>
      <c r="O9" s="296"/>
      <c r="P9" s="296"/>
      <c r="Q9" s="296"/>
      <c r="R9" s="296"/>
      <c r="S9" s="296"/>
      <c r="T9" s="296"/>
      <c r="U9" s="296"/>
      <c r="V9" s="296"/>
      <c r="W9" s="296"/>
      <c r="X9" s="296"/>
      <c r="Y9" s="296"/>
      <c r="Z9" s="296"/>
      <c r="AA9" s="296"/>
      <c r="AB9" s="296"/>
      <c r="AC9" s="296"/>
    </row>
    <row r="10" spans="1:16384" ht="18.649999999999999" customHeight="1" thickTop="1" thickBot="1">
      <c r="A10" s="297" t="s">
        <v>239</v>
      </c>
      <c r="B10" s="298"/>
      <c r="C10" s="298"/>
      <c r="D10" s="298"/>
      <c r="E10" s="298"/>
      <c r="F10" s="303"/>
      <c r="G10" s="303"/>
      <c r="H10" s="303"/>
      <c r="I10" s="303"/>
      <c r="J10" s="303"/>
      <c r="K10" s="300">
        <f t="shared" si="0"/>
        <v>0</v>
      </c>
      <c r="L10" s="301">
        <v>7</v>
      </c>
      <c r="M10" s="302">
        <f t="shared" si="1"/>
        <v>0</v>
      </c>
      <c r="N10" s="296"/>
      <c r="O10" s="296"/>
      <c r="P10" s="296"/>
      <c r="Q10" s="296"/>
      <c r="R10" s="296"/>
      <c r="S10" s="296"/>
      <c r="T10" s="296"/>
      <c r="U10" s="296"/>
      <c r="V10" s="296"/>
      <c r="W10" s="296"/>
      <c r="X10" s="296"/>
      <c r="Y10" s="296"/>
      <c r="Z10" s="296"/>
      <c r="AA10" s="296"/>
      <c r="AB10" s="296"/>
      <c r="AC10" s="296"/>
    </row>
    <row r="11" spans="1:16384" ht="17.149999999999999" customHeight="1" thickTop="1" thickBot="1">
      <c r="A11" s="297" t="s">
        <v>240</v>
      </c>
      <c r="B11" s="298"/>
      <c r="C11" s="298"/>
      <c r="D11" s="298"/>
      <c r="E11" s="298"/>
      <c r="F11" s="303"/>
      <c r="G11" s="303"/>
      <c r="H11" s="303"/>
      <c r="I11" s="303"/>
      <c r="J11" s="303"/>
      <c r="K11" s="300">
        <f t="shared" si="0"/>
        <v>0</v>
      </c>
      <c r="L11" s="301">
        <v>7</v>
      </c>
      <c r="M11" s="302">
        <f t="shared" si="1"/>
        <v>0</v>
      </c>
      <c r="N11" s="296"/>
      <c r="O11" s="296"/>
      <c r="P11" s="296"/>
      <c r="Q11" s="296"/>
      <c r="R11" s="296"/>
      <c r="S11" s="296"/>
      <c r="T11" s="296"/>
      <c r="U11" s="296"/>
      <c r="V11" s="296"/>
      <c r="W11" s="296"/>
      <c r="X11" s="296"/>
      <c r="Y11" s="296"/>
      <c r="Z11" s="296"/>
      <c r="AA11" s="296"/>
      <c r="AB11" s="296"/>
      <c r="AC11" s="296"/>
    </row>
    <row r="12" spans="1:16384" ht="17.5" customHeight="1" thickTop="1" thickBot="1">
      <c r="A12" s="297" t="s">
        <v>241</v>
      </c>
      <c r="B12" s="298"/>
      <c r="C12" s="298"/>
      <c r="D12" s="298"/>
      <c r="E12" s="298"/>
      <c r="F12" s="303"/>
      <c r="G12" s="303"/>
      <c r="H12" s="303"/>
      <c r="I12" s="303"/>
      <c r="J12" s="303"/>
      <c r="K12" s="300">
        <f t="shared" si="0"/>
        <v>0</v>
      </c>
      <c r="L12" s="301">
        <v>7</v>
      </c>
      <c r="M12" s="302">
        <f t="shared" si="1"/>
        <v>0</v>
      </c>
      <c r="N12" s="296"/>
      <c r="O12" s="296"/>
      <c r="P12" s="296"/>
      <c r="Q12" s="296"/>
      <c r="R12" s="296"/>
      <c r="S12" s="296"/>
      <c r="T12" s="296"/>
      <c r="U12" s="296"/>
      <c r="V12" s="296"/>
      <c r="W12" s="296"/>
      <c r="X12" s="296"/>
      <c r="Y12" s="296"/>
      <c r="Z12" s="296"/>
      <c r="AA12" s="296"/>
      <c r="AB12" s="296"/>
      <c r="AC12" s="296"/>
    </row>
    <row r="13" spans="1:16384" ht="20.149999999999999" customHeight="1" thickTop="1" thickBot="1">
      <c r="A13" s="297" t="s">
        <v>94</v>
      </c>
      <c r="B13" s="298"/>
      <c r="C13" s="298"/>
      <c r="D13" s="298"/>
      <c r="E13" s="298"/>
      <c r="F13" s="303"/>
      <c r="G13" s="303"/>
      <c r="H13" s="303"/>
      <c r="I13" s="303"/>
      <c r="J13" s="303"/>
      <c r="K13" s="300">
        <f t="shared" si="0"/>
        <v>0</v>
      </c>
      <c r="L13" s="301">
        <v>7</v>
      </c>
      <c r="M13" s="302">
        <f t="shared" si="1"/>
        <v>0</v>
      </c>
      <c r="N13" s="296"/>
      <c r="O13" s="296"/>
      <c r="P13" s="296"/>
      <c r="Q13" s="296"/>
      <c r="R13" s="296"/>
      <c r="S13" s="296"/>
      <c r="T13" s="296"/>
      <c r="U13" s="296"/>
      <c r="V13" s="296"/>
      <c r="W13" s="296"/>
      <c r="X13" s="296"/>
      <c r="Y13" s="296"/>
      <c r="Z13" s="296"/>
      <c r="AA13" s="296"/>
      <c r="AB13" s="296"/>
      <c r="AC13" s="296"/>
    </row>
    <row r="14" spans="1:16384" ht="15" customHeight="1" thickTop="1" thickBot="1">
      <c r="A14" s="297" t="s">
        <v>336</v>
      </c>
      <c r="B14" s="304">
        <f t="shared" ref="B14:J14" si="2">SUM(B4:B13)</f>
        <v>0</v>
      </c>
      <c r="C14" s="304">
        <f t="shared" si="2"/>
        <v>0</v>
      </c>
      <c r="D14" s="304">
        <f t="shared" si="2"/>
        <v>0</v>
      </c>
      <c r="E14" s="304">
        <f t="shared" si="2"/>
        <v>0</v>
      </c>
      <c r="F14" s="304">
        <f t="shared" si="2"/>
        <v>0</v>
      </c>
      <c r="G14" s="304">
        <f t="shared" si="2"/>
        <v>0</v>
      </c>
      <c r="H14" s="304">
        <f t="shared" si="2"/>
        <v>0</v>
      </c>
      <c r="I14" s="304">
        <f t="shared" si="2"/>
        <v>0</v>
      </c>
      <c r="J14" s="304">
        <f t="shared" si="2"/>
        <v>0</v>
      </c>
      <c r="K14" s="300">
        <f t="shared" si="0"/>
        <v>0</v>
      </c>
      <c r="L14" s="304">
        <v>7</v>
      </c>
      <c r="M14" s="302">
        <f t="shared" si="1"/>
        <v>0</v>
      </c>
      <c r="N14" s="296"/>
      <c r="O14" s="296"/>
      <c r="P14" s="296"/>
      <c r="Q14" s="296"/>
      <c r="R14" s="296"/>
      <c r="S14" s="296"/>
      <c r="T14" s="296"/>
      <c r="U14" s="296"/>
      <c r="V14" s="296"/>
      <c r="W14" s="296"/>
      <c r="X14" s="296"/>
      <c r="Y14" s="296"/>
      <c r="Z14" s="296"/>
      <c r="AA14" s="296"/>
      <c r="AB14" s="296"/>
      <c r="AC14" s="296"/>
    </row>
    <row r="15" spans="1:16384" ht="35.5" customHeight="1" thickTop="1">
      <c r="A15" s="697" t="s">
        <v>337</v>
      </c>
      <c r="B15" s="697"/>
      <c r="C15" s="697"/>
      <c r="D15" s="697"/>
      <c r="E15" s="697"/>
      <c r="F15" s="340"/>
      <c r="G15" s="340"/>
      <c r="H15" s="340"/>
      <c r="I15" s="697"/>
      <c r="J15" s="697"/>
      <c r="K15" s="697"/>
      <c r="L15" s="697"/>
      <c r="M15" s="697"/>
      <c r="N15" s="697"/>
      <c r="O15" s="697"/>
      <c r="P15" s="697"/>
      <c r="Q15" s="697" t="s">
        <v>337</v>
      </c>
      <c r="R15" s="697"/>
      <c r="S15" s="697"/>
      <c r="T15" s="697"/>
      <c r="U15" s="697"/>
      <c r="V15" s="697"/>
      <c r="W15" s="697"/>
      <c r="X15" s="697"/>
      <c r="Y15" s="697" t="s">
        <v>337</v>
      </c>
      <c r="Z15" s="697"/>
      <c r="AA15" s="697"/>
      <c r="AB15" s="697"/>
      <c r="AC15" s="697"/>
      <c r="AD15" s="697"/>
      <c r="AE15" s="697"/>
      <c r="AF15" s="697"/>
      <c r="AG15" s="697" t="s">
        <v>337</v>
      </c>
      <c r="AH15" s="697"/>
      <c r="AI15" s="697"/>
      <c r="AJ15" s="697"/>
      <c r="AK15" s="697"/>
      <c r="AL15" s="697"/>
      <c r="AM15" s="697"/>
      <c r="AN15" s="697"/>
      <c r="AO15" s="697" t="s">
        <v>337</v>
      </c>
      <c r="AP15" s="697"/>
      <c r="AQ15" s="697"/>
      <c r="AR15" s="697"/>
      <c r="AS15" s="697"/>
      <c r="AT15" s="697"/>
      <c r="AU15" s="697"/>
      <c r="AV15" s="697"/>
      <c r="AW15" s="697" t="s">
        <v>337</v>
      </c>
      <c r="AX15" s="697"/>
      <c r="AY15" s="697"/>
      <c r="AZ15" s="697"/>
      <c r="BA15" s="697"/>
      <c r="BB15" s="697"/>
      <c r="BC15" s="697"/>
      <c r="BD15" s="697"/>
      <c r="BE15" s="697" t="s">
        <v>337</v>
      </c>
      <c r="BF15" s="697"/>
      <c r="BG15" s="697"/>
      <c r="BH15" s="697"/>
      <c r="BI15" s="697"/>
      <c r="BJ15" s="697"/>
      <c r="BK15" s="697"/>
      <c r="BL15" s="697"/>
      <c r="BM15" s="697" t="s">
        <v>337</v>
      </c>
      <c r="BN15" s="697"/>
      <c r="BO15" s="697"/>
      <c r="BP15" s="697"/>
      <c r="BQ15" s="697"/>
      <c r="BR15" s="697"/>
      <c r="BS15" s="697"/>
      <c r="BT15" s="697"/>
      <c r="BU15" s="697" t="s">
        <v>337</v>
      </c>
      <c r="BV15" s="697"/>
      <c r="BW15" s="697"/>
      <c r="BX15" s="697"/>
      <c r="BY15" s="697"/>
      <c r="BZ15" s="697"/>
      <c r="CA15" s="697"/>
      <c r="CB15" s="697"/>
      <c r="CC15" s="697" t="s">
        <v>337</v>
      </c>
      <c r="CD15" s="697"/>
      <c r="CE15" s="697"/>
      <c r="CF15" s="697"/>
      <c r="CG15" s="697"/>
      <c r="CH15" s="697"/>
      <c r="CI15" s="697"/>
      <c r="CJ15" s="697"/>
      <c r="CK15" s="697" t="s">
        <v>337</v>
      </c>
      <c r="CL15" s="697"/>
      <c r="CM15" s="697"/>
      <c r="CN15" s="697"/>
      <c r="CO15" s="697"/>
      <c r="CP15" s="697"/>
      <c r="CQ15" s="697"/>
      <c r="CR15" s="697"/>
      <c r="CS15" s="697" t="s">
        <v>337</v>
      </c>
      <c r="CT15" s="697"/>
      <c r="CU15" s="697"/>
      <c r="CV15" s="697"/>
      <c r="CW15" s="697"/>
      <c r="CX15" s="697"/>
      <c r="CY15" s="697"/>
      <c r="CZ15" s="697"/>
      <c r="DA15" s="697" t="s">
        <v>337</v>
      </c>
      <c r="DB15" s="697"/>
      <c r="DC15" s="697"/>
      <c r="DD15" s="697"/>
      <c r="DE15" s="697"/>
      <c r="DF15" s="697"/>
      <c r="DG15" s="697"/>
      <c r="DH15" s="697"/>
      <c r="DI15" s="697" t="s">
        <v>337</v>
      </c>
      <c r="DJ15" s="697"/>
      <c r="DK15" s="697"/>
      <c r="DL15" s="697"/>
      <c r="DM15" s="697"/>
      <c r="DN15" s="697"/>
      <c r="DO15" s="697"/>
      <c r="DP15" s="697"/>
      <c r="DQ15" s="697" t="s">
        <v>337</v>
      </c>
      <c r="DR15" s="697"/>
      <c r="DS15" s="697"/>
      <c r="DT15" s="697"/>
      <c r="DU15" s="697"/>
      <c r="DV15" s="697"/>
      <c r="DW15" s="697"/>
      <c r="DX15" s="697"/>
      <c r="DY15" s="697" t="s">
        <v>337</v>
      </c>
      <c r="DZ15" s="697"/>
      <c r="EA15" s="697"/>
      <c r="EB15" s="697"/>
      <c r="EC15" s="697"/>
      <c r="ED15" s="697"/>
      <c r="EE15" s="697"/>
      <c r="EF15" s="697"/>
      <c r="EG15" s="697" t="s">
        <v>337</v>
      </c>
      <c r="EH15" s="697"/>
      <c r="EI15" s="697"/>
      <c r="EJ15" s="697"/>
      <c r="EK15" s="697"/>
      <c r="EL15" s="697"/>
      <c r="EM15" s="697"/>
      <c r="EN15" s="697"/>
      <c r="EO15" s="697" t="s">
        <v>337</v>
      </c>
      <c r="EP15" s="697"/>
      <c r="EQ15" s="697"/>
      <c r="ER15" s="697"/>
      <c r="ES15" s="697"/>
      <c r="ET15" s="697"/>
      <c r="EU15" s="697"/>
      <c r="EV15" s="697"/>
      <c r="EW15" s="697" t="s">
        <v>337</v>
      </c>
      <c r="EX15" s="697"/>
      <c r="EY15" s="697"/>
      <c r="EZ15" s="697"/>
      <c r="FA15" s="697"/>
      <c r="FB15" s="697"/>
      <c r="FC15" s="697"/>
      <c r="FD15" s="697"/>
      <c r="FE15" s="697" t="s">
        <v>337</v>
      </c>
      <c r="FF15" s="697"/>
      <c r="FG15" s="697"/>
      <c r="FH15" s="697"/>
      <c r="FI15" s="697"/>
      <c r="FJ15" s="697"/>
      <c r="FK15" s="697"/>
      <c r="FL15" s="697"/>
      <c r="FM15" s="697" t="s">
        <v>337</v>
      </c>
      <c r="FN15" s="697"/>
      <c r="FO15" s="697"/>
      <c r="FP15" s="697"/>
      <c r="FQ15" s="697"/>
      <c r="FR15" s="697"/>
      <c r="FS15" s="697"/>
      <c r="FT15" s="697"/>
      <c r="FU15" s="697" t="s">
        <v>337</v>
      </c>
      <c r="FV15" s="697"/>
      <c r="FW15" s="697"/>
      <c r="FX15" s="697"/>
      <c r="FY15" s="697"/>
      <c r="FZ15" s="697"/>
      <c r="GA15" s="697"/>
      <c r="GB15" s="697"/>
      <c r="GC15" s="697" t="s">
        <v>337</v>
      </c>
      <c r="GD15" s="697"/>
      <c r="GE15" s="697"/>
      <c r="GF15" s="697"/>
      <c r="GG15" s="697"/>
      <c r="GH15" s="697"/>
      <c r="GI15" s="697"/>
      <c r="GJ15" s="697"/>
      <c r="GK15" s="697" t="s">
        <v>337</v>
      </c>
      <c r="GL15" s="697"/>
      <c r="GM15" s="697"/>
      <c r="GN15" s="697"/>
      <c r="GO15" s="697"/>
      <c r="GP15" s="697"/>
      <c r="GQ15" s="697"/>
      <c r="GR15" s="697"/>
      <c r="GS15" s="697" t="s">
        <v>337</v>
      </c>
      <c r="GT15" s="697"/>
      <c r="GU15" s="697"/>
      <c r="GV15" s="697"/>
      <c r="GW15" s="697"/>
      <c r="GX15" s="697"/>
      <c r="GY15" s="697"/>
      <c r="GZ15" s="697"/>
      <c r="HA15" s="697" t="s">
        <v>337</v>
      </c>
      <c r="HB15" s="697"/>
      <c r="HC15" s="697"/>
      <c r="HD15" s="697"/>
      <c r="HE15" s="697"/>
      <c r="HF15" s="697"/>
      <c r="HG15" s="697"/>
      <c r="HH15" s="697"/>
      <c r="HI15" s="697" t="s">
        <v>337</v>
      </c>
      <c r="HJ15" s="697"/>
      <c r="HK15" s="697"/>
      <c r="HL15" s="697"/>
      <c r="HM15" s="697"/>
      <c r="HN15" s="697"/>
      <c r="HO15" s="697"/>
      <c r="HP15" s="697"/>
      <c r="HQ15" s="697" t="s">
        <v>337</v>
      </c>
      <c r="HR15" s="697"/>
      <c r="HS15" s="697"/>
      <c r="HT15" s="697"/>
      <c r="HU15" s="697"/>
      <c r="HV15" s="697"/>
      <c r="HW15" s="697"/>
      <c r="HX15" s="697"/>
      <c r="HY15" s="697" t="s">
        <v>337</v>
      </c>
      <c r="HZ15" s="697"/>
      <c r="IA15" s="697"/>
      <c r="IB15" s="697"/>
      <c r="IC15" s="697"/>
      <c r="ID15" s="697"/>
      <c r="IE15" s="697"/>
      <c r="IF15" s="697"/>
      <c r="IG15" s="697" t="s">
        <v>337</v>
      </c>
      <c r="IH15" s="697"/>
      <c r="II15" s="697"/>
      <c r="IJ15" s="697"/>
      <c r="IK15" s="697"/>
      <c r="IL15" s="697"/>
      <c r="IM15" s="697"/>
      <c r="IN15" s="697"/>
      <c r="IO15" s="697" t="s">
        <v>337</v>
      </c>
      <c r="IP15" s="697"/>
      <c r="IQ15" s="697"/>
      <c r="IR15" s="697"/>
      <c r="IS15" s="697"/>
      <c r="IT15" s="697"/>
      <c r="IU15" s="697"/>
      <c r="IV15" s="697"/>
      <c r="IW15" s="697" t="s">
        <v>337</v>
      </c>
      <c r="IX15" s="697"/>
      <c r="IY15" s="697"/>
      <c r="IZ15" s="697"/>
      <c r="JA15" s="697"/>
      <c r="JB15" s="697"/>
      <c r="JC15" s="697"/>
      <c r="JD15" s="697"/>
      <c r="JE15" s="697" t="s">
        <v>337</v>
      </c>
      <c r="JF15" s="697"/>
      <c r="JG15" s="697"/>
      <c r="JH15" s="697"/>
      <c r="JI15" s="697"/>
      <c r="JJ15" s="697"/>
      <c r="JK15" s="697"/>
      <c r="JL15" s="697"/>
      <c r="JM15" s="697" t="s">
        <v>337</v>
      </c>
      <c r="JN15" s="697"/>
      <c r="JO15" s="697"/>
      <c r="JP15" s="697"/>
      <c r="JQ15" s="697"/>
      <c r="JR15" s="697"/>
      <c r="JS15" s="697"/>
      <c r="JT15" s="697"/>
      <c r="JU15" s="697" t="s">
        <v>337</v>
      </c>
      <c r="JV15" s="697"/>
      <c r="JW15" s="697"/>
      <c r="JX15" s="697"/>
      <c r="JY15" s="697"/>
      <c r="JZ15" s="697"/>
      <c r="KA15" s="697"/>
      <c r="KB15" s="697"/>
      <c r="KC15" s="697" t="s">
        <v>337</v>
      </c>
      <c r="KD15" s="697"/>
      <c r="KE15" s="697"/>
      <c r="KF15" s="697"/>
      <c r="KG15" s="697"/>
      <c r="KH15" s="697"/>
      <c r="KI15" s="697"/>
      <c r="KJ15" s="697"/>
      <c r="KK15" s="697" t="s">
        <v>337</v>
      </c>
      <c r="KL15" s="697"/>
      <c r="KM15" s="697"/>
      <c r="KN15" s="697"/>
      <c r="KO15" s="697"/>
      <c r="KP15" s="697"/>
      <c r="KQ15" s="697"/>
      <c r="KR15" s="697"/>
      <c r="KS15" s="697" t="s">
        <v>337</v>
      </c>
      <c r="KT15" s="697"/>
      <c r="KU15" s="697"/>
      <c r="KV15" s="697"/>
      <c r="KW15" s="697"/>
      <c r="KX15" s="697"/>
      <c r="KY15" s="697"/>
      <c r="KZ15" s="697"/>
      <c r="LA15" s="697" t="s">
        <v>337</v>
      </c>
      <c r="LB15" s="697"/>
      <c r="LC15" s="697"/>
      <c r="LD15" s="697"/>
      <c r="LE15" s="697"/>
      <c r="LF15" s="697"/>
      <c r="LG15" s="697"/>
      <c r="LH15" s="697"/>
      <c r="LI15" s="697" t="s">
        <v>337</v>
      </c>
      <c r="LJ15" s="697"/>
      <c r="LK15" s="697"/>
      <c r="LL15" s="697"/>
      <c r="LM15" s="697"/>
      <c r="LN15" s="697"/>
      <c r="LO15" s="697"/>
      <c r="LP15" s="697"/>
      <c r="LQ15" s="697" t="s">
        <v>337</v>
      </c>
      <c r="LR15" s="697"/>
      <c r="LS15" s="697"/>
      <c r="LT15" s="697"/>
      <c r="LU15" s="697"/>
      <c r="LV15" s="697"/>
      <c r="LW15" s="697"/>
      <c r="LX15" s="697"/>
      <c r="LY15" s="697" t="s">
        <v>337</v>
      </c>
      <c r="LZ15" s="697"/>
      <c r="MA15" s="697"/>
      <c r="MB15" s="697"/>
      <c r="MC15" s="697"/>
      <c r="MD15" s="697"/>
      <c r="ME15" s="697"/>
      <c r="MF15" s="697"/>
      <c r="MG15" s="697" t="s">
        <v>337</v>
      </c>
      <c r="MH15" s="697"/>
      <c r="MI15" s="697"/>
      <c r="MJ15" s="697"/>
      <c r="MK15" s="697"/>
      <c r="ML15" s="697"/>
      <c r="MM15" s="697"/>
      <c r="MN15" s="697"/>
      <c r="MO15" s="697" t="s">
        <v>337</v>
      </c>
      <c r="MP15" s="697"/>
      <c r="MQ15" s="697"/>
      <c r="MR15" s="697"/>
      <c r="MS15" s="697"/>
      <c r="MT15" s="697"/>
      <c r="MU15" s="697"/>
      <c r="MV15" s="697"/>
      <c r="MW15" s="697" t="s">
        <v>337</v>
      </c>
      <c r="MX15" s="697"/>
      <c r="MY15" s="697"/>
      <c r="MZ15" s="697"/>
      <c r="NA15" s="697"/>
      <c r="NB15" s="697"/>
      <c r="NC15" s="697"/>
      <c r="ND15" s="697"/>
      <c r="NE15" s="697" t="s">
        <v>337</v>
      </c>
      <c r="NF15" s="697"/>
      <c r="NG15" s="697"/>
      <c r="NH15" s="697"/>
      <c r="NI15" s="697"/>
      <c r="NJ15" s="697"/>
      <c r="NK15" s="697"/>
      <c r="NL15" s="697"/>
      <c r="NM15" s="697" t="s">
        <v>337</v>
      </c>
      <c r="NN15" s="697"/>
      <c r="NO15" s="697"/>
      <c r="NP15" s="697"/>
      <c r="NQ15" s="697"/>
      <c r="NR15" s="697"/>
      <c r="NS15" s="697"/>
      <c r="NT15" s="697"/>
      <c r="NU15" s="697" t="s">
        <v>337</v>
      </c>
      <c r="NV15" s="697"/>
      <c r="NW15" s="697"/>
      <c r="NX15" s="697"/>
      <c r="NY15" s="697"/>
      <c r="NZ15" s="697"/>
      <c r="OA15" s="697"/>
      <c r="OB15" s="697"/>
      <c r="OC15" s="697" t="s">
        <v>337</v>
      </c>
      <c r="OD15" s="697"/>
      <c r="OE15" s="697"/>
      <c r="OF15" s="697"/>
      <c r="OG15" s="697"/>
      <c r="OH15" s="697"/>
      <c r="OI15" s="697"/>
      <c r="OJ15" s="697"/>
      <c r="OK15" s="697" t="s">
        <v>337</v>
      </c>
      <c r="OL15" s="697"/>
      <c r="OM15" s="697"/>
      <c r="ON15" s="697"/>
      <c r="OO15" s="697"/>
      <c r="OP15" s="697"/>
      <c r="OQ15" s="697"/>
      <c r="OR15" s="697"/>
      <c r="OS15" s="697" t="s">
        <v>337</v>
      </c>
      <c r="OT15" s="697"/>
      <c r="OU15" s="697"/>
      <c r="OV15" s="697"/>
      <c r="OW15" s="697"/>
      <c r="OX15" s="697"/>
      <c r="OY15" s="697"/>
      <c r="OZ15" s="697"/>
      <c r="PA15" s="697" t="s">
        <v>337</v>
      </c>
      <c r="PB15" s="697"/>
      <c r="PC15" s="697"/>
      <c r="PD15" s="697"/>
      <c r="PE15" s="697"/>
      <c r="PF15" s="697"/>
      <c r="PG15" s="697"/>
      <c r="PH15" s="697"/>
      <c r="PI15" s="697" t="s">
        <v>337</v>
      </c>
      <c r="PJ15" s="697"/>
      <c r="PK15" s="697"/>
      <c r="PL15" s="697"/>
      <c r="PM15" s="697"/>
      <c r="PN15" s="697"/>
      <c r="PO15" s="697"/>
      <c r="PP15" s="697"/>
      <c r="PQ15" s="697" t="s">
        <v>337</v>
      </c>
      <c r="PR15" s="697"/>
      <c r="PS15" s="697"/>
      <c r="PT15" s="697"/>
      <c r="PU15" s="697"/>
      <c r="PV15" s="697"/>
      <c r="PW15" s="697"/>
      <c r="PX15" s="697"/>
      <c r="PY15" s="697" t="s">
        <v>337</v>
      </c>
      <c r="PZ15" s="697"/>
      <c r="QA15" s="697"/>
      <c r="QB15" s="697"/>
      <c r="QC15" s="697"/>
      <c r="QD15" s="697"/>
      <c r="QE15" s="697"/>
      <c r="QF15" s="697"/>
      <c r="QG15" s="697" t="s">
        <v>337</v>
      </c>
      <c r="QH15" s="697"/>
      <c r="QI15" s="697"/>
      <c r="QJ15" s="697"/>
      <c r="QK15" s="697"/>
      <c r="QL15" s="697"/>
      <c r="QM15" s="697"/>
      <c r="QN15" s="697"/>
      <c r="QO15" s="697" t="s">
        <v>337</v>
      </c>
      <c r="QP15" s="697"/>
      <c r="QQ15" s="697"/>
      <c r="QR15" s="697"/>
      <c r="QS15" s="697"/>
      <c r="QT15" s="697"/>
      <c r="QU15" s="697"/>
      <c r="QV15" s="697"/>
      <c r="QW15" s="697" t="s">
        <v>337</v>
      </c>
      <c r="QX15" s="697"/>
      <c r="QY15" s="697"/>
      <c r="QZ15" s="697"/>
      <c r="RA15" s="697"/>
      <c r="RB15" s="697"/>
      <c r="RC15" s="697"/>
      <c r="RD15" s="697"/>
      <c r="RE15" s="697" t="s">
        <v>337</v>
      </c>
      <c r="RF15" s="697"/>
      <c r="RG15" s="697"/>
      <c r="RH15" s="697"/>
      <c r="RI15" s="697"/>
      <c r="RJ15" s="697"/>
      <c r="RK15" s="697"/>
      <c r="RL15" s="697"/>
      <c r="RM15" s="697" t="s">
        <v>337</v>
      </c>
      <c r="RN15" s="697"/>
      <c r="RO15" s="697"/>
      <c r="RP15" s="697"/>
      <c r="RQ15" s="697"/>
      <c r="RR15" s="697"/>
      <c r="RS15" s="697"/>
      <c r="RT15" s="697"/>
      <c r="RU15" s="697" t="s">
        <v>337</v>
      </c>
      <c r="RV15" s="697"/>
      <c r="RW15" s="697"/>
      <c r="RX15" s="697"/>
      <c r="RY15" s="697"/>
      <c r="RZ15" s="697"/>
      <c r="SA15" s="697"/>
      <c r="SB15" s="697"/>
      <c r="SC15" s="697" t="s">
        <v>337</v>
      </c>
      <c r="SD15" s="697"/>
      <c r="SE15" s="697"/>
      <c r="SF15" s="697"/>
      <c r="SG15" s="697"/>
      <c r="SH15" s="697"/>
      <c r="SI15" s="697"/>
      <c r="SJ15" s="697"/>
      <c r="SK15" s="697" t="s">
        <v>337</v>
      </c>
      <c r="SL15" s="697"/>
      <c r="SM15" s="697"/>
      <c r="SN15" s="697"/>
      <c r="SO15" s="697"/>
      <c r="SP15" s="697"/>
      <c r="SQ15" s="697"/>
      <c r="SR15" s="697"/>
      <c r="SS15" s="697" t="s">
        <v>337</v>
      </c>
      <c r="ST15" s="697"/>
      <c r="SU15" s="697"/>
      <c r="SV15" s="697"/>
      <c r="SW15" s="697"/>
      <c r="SX15" s="697"/>
      <c r="SY15" s="697"/>
      <c r="SZ15" s="697"/>
      <c r="TA15" s="697" t="s">
        <v>337</v>
      </c>
      <c r="TB15" s="697"/>
      <c r="TC15" s="697"/>
      <c r="TD15" s="697"/>
      <c r="TE15" s="697"/>
      <c r="TF15" s="697"/>
      <c r="TG15" s="697"/>
      <c r="TH15" s="697"/>
      <c r="TI15" s="697" t="s">
        <v>337</v>
      </c>
      <c r="TJ15" s="697"/>
      <c r="TK15" s="697"/>
      <c r="TL15" s="697"/>
      <c r="TM15" s="697"/>
      <c r="TN15" s="697"/>
      <c r="TO15" s="697"/>
      <c r="TP15" s="697"/>
      <c r="TQ15" s="697" t="s">
        <v>337</v>
      </c>
      <c r="TR15" s="697"/>
      <c r="TS15" s="697"/>
      <c r="TT15" s="697"/>
      <c r="TU15" s="697"/>
      <c r="TV15" s="697"/>
      <c r="TW15" s="697"/>
      <c r="TX15" s="697"/>
      <c r="TY15" s="697" t="s">
        <v>337</v>
      </c>
      <c r="TZ15" s="697"/>
      <c r="UA15" s="697"/>
      <c r="UB15" s="697"/>
      <c r="UC15" s="697"/>
      <c r="UD15" s="697"/>
      <c r="UE15" s="697"/>
      <c r="UF15" s="697"/>
      <c r="UG15" s="697" t="s">
        <v>337</v>
      </c>
      <c r="UH15" s="697"/>
      <c r="UI15" s="697"/>
      <c r="UJ15" s="697"/>
      <c r="UK15" s="697"/>
      <c r="UL15" s="697"/>
      <c r="UM15" s="697"/>
      <c r="UN15" s="697"/>
      <c r="UO15" s="697" t="s">
        <v>337</v>
      </c>
      <c r="UP15" s="697"/>
      <c r="UQ15" s="697"/>
      <c r="UR15" s="697"/>
      <c r="US15" s="697"/>
      <c r="UT15" s="697"/>
      <c r="UU15" s="697"/>
      <c r="UV15" s="697"/>
      <c r="UW15" s="697" t="s">
        <v>337</v>
      </c>
      <c r="UX15" s="697"/>
      <c r="UY15" s="697"/>
      <c r="UZ15" s="697"/>
      <c r="VA15" s="697"/>
      <c r="VB15" s="697"/>
      <c r="VC15" s="697"/>
      <c r="VD15" s="697"/>
      <c r="VE15" s="697" t="s">
        <v>337</v>
      </c>
      <c r="VF15" s="697"/>
      <c r="VG15" s="697"/>
      <c r="VH15" s="697"/>
      <c r="VI15" s="697"/>
      <c r="VJ15" s="697"/>
      <c r="VK15" s="697"/>
      <c r="VL15" s="697"/>
      <c r="VM15" s="697" t="s">
        <v>337</v>
      </c>
      <c r="VN15" s="697"/>
      <c r="VO15" s="697"/>
      <c r="VP15" s="697"/>
      <c r="VQ15" s="697"/>
      <c r="VR15" s="697"/>
      <c r="VS15" s="697"/>
      <c r="VT15" s="697"/>
      <c r="VU15" s="697" t="s">
        <v>337</v>
      </c>
      <c r="VV15" s="697"/>
      <c r="VW15" s="697"/>
      <c r="VX15" s="697"/>
      <c r="VY15" s="697"/>
      <c r="VZ15" s="697"/>
      <c r="WA15" s="697"/>
      <c r="WB15" s="697"/>
      <c r="WC15" s="697" t="s">
        <v>337</v>
      </c>
      <c r="WD15" s="697"/>
      <c r="WE15" s="697"/>
      <c r="WF15" s="697"/>
      <c r="WG15" s="697"/>
      <c r="WH15" s="697"/>
      <c r="WI15" s="697"/>
      <c r="WJ15" s="697"/>
      <c r="WK15" s="697" t="s">
        <v>337</v>
      </c>
      <c r="WL15" s="697"/>
      <c r="WM15" s="697"/>
      <c r="WN15" s="697"/>
      <c r="WO15" s="697"/>
      <c r="WP15" s="697"/>
      <c r="WQ15" s="697"/>
      <c r="WR15" s="697"/>
      <c r="WS15" s="697" t="s">
        <v>337</v>
      </c>
      <c r="WT15" s="697"/>
      <c r="WU15" s="697"/>
      <c r="WV15" s="697"/>
      <c r="WW15" s="697"/>
      <c r="WX15" s="697"/>
      <c r="WY15" s="697"/>
      <c r="WZ15" s="697"/>
      <c r="XA15" s="697" t="s">
        <v>337</v>
      </c>
      <c r="XB15" s="697"/>
      <c r="XC15" s="697"/>
      <c r="XD15" s="697"/>
      <c r="XE15" s="697"/>
      <c r="XF15" s="697"/>
      <c r="XG15" s="697"/>
      <c r="XH15" s="697"/>
      <c r="XI15" s="697" t="s">
        <v>337</v>
      </c>
      <c r="XJ15" s="697"/>
      <c r="XK15" s="697"/>
      <c r="XL15" s="697"/>
      <c r="XM15" s="697"/>
      <c r="XN15" s="697"/>
      <c r="XO15" s="697"/>
      <c r="XP15" s="697"/>
      <c r="XQ15" s="697" t="s">
        <v>337</v>
      </c>
      <c r="XR15" s="697"/>
      <c r="XS15" s="697"/>
      <c r="XT15" s="697"/>
      <c r="XU15" s="697"/>
      <c r="XV15" s="697"/>
      <c r="XW15" s="697"/>
      <c r="XX15" s="697"/>
      <c r="XY15" s="697" t="s">
        <v>337</v>
      </c>
      <c r="XZ15" s="697"/>
      <c r="YA15" s="697"/>
      <c r="YB15" s="697"/>
      <c r="YC15" s="697"/>
      <c r="YD15" s="697"/>
      <c r="YE15" s="697"/>
      <c r="YF15" s="697"/>
      <c r="YG15" s="697" t="s">
        <v>337</v>
      </c>
      <c r="YH15" s="697"/>
      <c r="YI15" s="697"/>
      <c r="YJ15" s="697"/>
      <c r="YK15" s="697"/>
      <c r="YL15" s="697"/>
      <c r="YM15" s="697"/>
      <c r="YN15" s="697"/>
      <c r="YO15" s="697" t="s">
        <v>337</v>
      </c>
      <c r="YP15" s="697"/>
      <c r="YQ15" s="697"/>
      <c r="YR15" s="697"/>
      <c r="YS15" s="697"/>
      <c r="YT15" s="697"/>
      <c r="YU15" s="697"/>
      <c r="YV15" s="697"/>
      <c r="YW15" s="697" t="s">
        <v>337</v>
      </c>
      <c r="YX15" s="697"/>
      <c r="YY15" s="697"/>
      <c r="YZ15" s="697"/>
      <c r="ZA15" s="697"/>
      <c r="ZB15" s="697"/>
      <c r="ZC15" s="697"/>
      <c r="ZD15" s="697"/>
      <c r="ZE15" s="697" t="s">
        <v>337</v>
      </c>
      <c r="ZF15" s="697"/>
      <c r="ZG15" s="697"/>
      <c r="ZH15" s="697"/>
      <c r="ZI15" s="697"/>
      <c r="ZJ15" s="697"/>
      <c r="ZK15" s="697"/>
      <c r="ZL15" s="697"/>
      <c r="ZM15" s="697" t="s">
        <v>337</v>
      </c>
      <c r="ZN15" s="697"/>
      <c r="ZO15" s="697"/>
      <c r="ZP15" s="697"/>
      <c r="ZQ15" s="697"/>
      <c r="ZR15" s="697"/>
      <c r="ZS15" s="697"/>
      <c r="ZT15" s="697"/>
      <c r="ZU15" s="697" t="s">
        <v>337</v>
      </c>
      <c r="ZV15" s="697"/>
      <c r="ZW15" s="697"/>
      <c r="ZX15" s="697"/>
      <c r="ZY15" s="697"/>
      <c r="ZZ15" s="697"/>
      <c r="AAA15" s="697"/>
      <c r="AAB15" s="697"/>
      <c r="AAC15" s="697" t="s">
        <v>337</v>
      </c>
      <c r="AAD15" s="697"/>
      <c r="AAE15" s="697"/>
      <c r="AAF15" s="697"/>
      <c r="AAG15" s="697"/>
      <c r="AAH15" s="697"/>
      <c r="AAI15" s="697"/>
      <c r="AAJ15" s="697"/>
      <c r="AAK15" s="697" t="s">
        <v>337</v>
      </c>
      <c r="AAL15" s="697"/>
      <c r="AAM15" s="697"/>
      <c r="AAN15" s="697"/>
      <c r="AAO15" s="697"/>
      <c r="AAP15" s="697"/>
      <c r="AAQ15" s="697"/>
      <c r="AAR15" s="697"/>
      <c r="AAS15" s="697" t="s">
        <v>337</v>
      </c>
      <c r="AAT15" s="697"/>
      <c r="AAU15" s="697"/>
      <c r="AAV15" s="697"/>
      <c r="AAW15" s="697"/>
      <c r="AAX15" s="697"/>
      <c r="AAY15" s="697"/>
      <c r="AAZ15" s="697"/>
      <c r="ABA15" s="697" t="s">
        <v>337</v>
      </c>
      <c r="ABB15" s="697"/>
      <c r="ABC15" s="697"/>
      <c r="ABD15" s="697"/>
      <c r="ABE15" s="697"/>
      <c r="ABF15" s="697"/>
      <c r="ABG15" s="697"/>
      <c r="ABH15" s="697"/>
      <c r="ABI15" s="697" t="s">
        <v>337</v>
      </c>
      <c r="ABJ15" s="697"/>
      <c r="ABK15" s="697"/>
      <c r="ABL15" s="697"/>
      <c r="ABM15" s="697"/>
      <c r="ABN15" s="697"/>
      <c r="ABO15" s="697"/>
      <c r="ABP15" s="697"/>
      <c r="ABQ15" s="697" t="s">
        <v>337</v>
      </c>
      <c r="ABR15" s="697"/>
      <c r="ABS15" s="697"/>
      <c r="ABT15" s="697"/>
      <c r="ABU15" s="697"/>
      <c r="ABV15" s="697"/>
      <c r="ABW15" s="697"/>
      <c r="ABX15" s="697"/>
      <c r="ABY15" s="697" t="s">
        <v>337</v>
      </c>
      <c r="ABZ15" s="697"/>
      <c r="ACA15" s="697"/>
      <c r="ACB15" s="697"/>
      <c r="ACC15" s="697"/>
      <c r="ACD15" s="697"/>
      <c r="ACE15" s="697"/>
      <c r="ACF15" s="697"/>
      <c r="ACG15" s="697" t="s">
        <v>337</v>
      </c>
      <c r="ACH15" s="697"/>
      <c r="ACI15" s="697"/>
      <c r="ACJ15" s="697"/>
      <c r="ACK15" s="697"/>
      <c r="ACL15" s="697"/>
      <c r="ACM15" s="697"/>
      <c r="ACN15" s="697"/>
      <c r="ACO15" s="697" t="s">
        <v>337</v>
      </c>
      <c r="ACP15" s="697"/>
      <c r="ACQ15" s="697"/>
      <c r="ACR15" s="697"/>
      <c r="ACS15" s="697"/>
      <c r="ACT15" s="697"/>
      <c r="ACU15" s="697"/>
      <c r="ACV15" s="697"/>
      <c r="ACW15" s="697" t="s">
        <v>337</v>
      </c>
      <c r="ACX15" s="697"/>
      <c r="ACY15" s="697"/>
      <c r="ACZ15" s="697"/>
      <c r="ADA15" s="697"/>
      <c r="ADB15" s="697"/>
      <c r="ADC15" s="697"/>
      <c r="ADD15" s="697"/>
      <c r="ADE15" s="697" t="s">
        <v>337</v>
      </c>
      <c r="ADF15" s="697"/>
      <c r="ADG15" s="697"/>
      <c r="ADH15" s="697"/>
      <c r="ADI15" s="697"/>
      <c r="ADJ15" s="697"/>
      <c r="ADK15" s="697"/>
      <c r="ADL15" s="697"/>
      <c r="ADM15" s="697" t="s">
        <v>337</v>
      </c>
      <c r="ADN15" s="697"/>
      <c r="ADO15" s="697"/>
      <c r="ADP15" s="697"/>
      <c r="ADQ15" s="697"/>
      <c r="ADR15" s="697"/>
      <c r="ADS15" s="697"/>
      <c r="ADT15" s="697"/>
      <c r="ADU15" s="697" t="s">
        <v>337</v>
      </c>
      <c r="ADV15" s="697"/>
      <c r="ADW15" s="697"/>
      <c r="ADX15" s="697"/>
      <c r="ADY15" s="697"/>
      <c r="ADZ15" s="697"/>
      <c r="AEA15" s="697"/>
      <c r="AEB15" s="697"/>
      <c r="AEC15" s="697" t="s">
        <v>337</v>
      </c>
      <c r="AED15" s="697"/>
      <c r="AEE15" s="697"/>
      <c r="AEF15" s="697"/>
      <c r="AEG15" s="697"/>
      <c r="AEH15" s="697"/>
      <c r="AEI15" s="697"/>
      <c r="AEJ15" s="697"/>
      <c r="AEK15" s="697" t="s">
        <v>337</v>
      </c>
      <c r="AEL15" s="697"/>
      <c r="AEM15" s="697"/>
      <c r="AEN15" s="697"/>
      <c r="AEO15" s="697"/>
      <c r="AEP15" s="697"/>
      <c r="AEQ15" s="697"/>
      <c r="AER15" s="697"/>
      <c r="AES15" s="697" t="s">
        <v>337</v>
      </c>
      <c r="AET15" s="697"/>
      <c r="AEU15" s="697"/>
      <c r="AEV15" s="697"/>
      <c r="AEW15" s="697"/>
      <c r="AEX15" s="697"/>
      <c r="AEY15" s="697"/>
      <c r="AEZ15" s="697"/>
      <c r="AFA15" s="697" t="s">
        <v>337</v>
      </c>
      <c r="AFB15" s="697"/>
      <c r="AFC15" s="697"/>
      <c r="AFD15" s="697"/>
      <c r="AFE15" s="697"/>
      <c r="AFF15" s="697"/>
      <c r="AFG15" s="697"/>
      <c r="AFH15" s="697"/>
      <c r="AFI15" s="697" t="s">
        <v>337</v>
      </c>
      <c r="AFJ15" s="697"/>
      <c r="AFK15" s="697"/>
      <c r="AFL15" s="697"/>
      <c r="AFM15" s="697"/>
      <c r="AFN15" s="697"/>
      <c r="AFO15" s="697"/>
      <c r="AFP15" s="697"/>
      <c r="AFQ15" s="697" t="s">
        <v>337</v>
      </c>
      <c r="AFR15" s="697"/>
      <c r="AFS15" s="697"/>
      <c r="AFT15" s="697"/>
      <c r="AFU15" s="697"/>
      <c r="AFV15" s="697"/>
      <c r="AFW15" s="697"/>
      <c r="AFX15" s="697"/>
      <c r="AFY15" s="697" t="s">
        <v>337</v>
      </c>
      <c r="AFZ15" s="697"/>
      <c r="AGA15" s="697"/>
      <c r="AGB15" s="697"/>
      <c r="AGC15" s="697"/>
      <c r="AGD15" s="697"/>
      <c r="AGE15" s="697"/>
      <c r="AGF15" s="697"/>
      <c r="AGG15" s="697" t="s">
        <v>337</v>
      </c>
      <c r="AGH15" s="697"/>
      <c r="AGI15" s="697"/>
      <c r="AGJ15" s="697"/>
      <c r="AGK15" s="697"/>
      <c r="AGL15" s="697"/>
      <c r="AGM15" s="697"/>
      <c r="AGN15" s="697"/>
      <c r="AGO15" s="697" t="s">
        <v>337</v>
      </c>
      <c r="AGP15" s="697"/>
      <c r="AGQ15" s="697"/>
      <c r="AGR15" s="697"/>
      <c r="AGS15" s="697"/>
      <c r="AGT15" s="697"/>
      <c r="AGU15" s="697"/>
      <c r="AGV15" s="697"/>
      <c r="AGW15" s="697" t="s">
        <v>337</v>
      </c>
      <c r="AGX15" s="697"/>
      <c r="AGY15" s="697"/>
      <c r="AGZ15" s="697"/>
      <c r="AHA15" s="697"/>
      <c r="AHB15" s="697"/>
      <c r="AHC15" s="697"/>
      <c r="AHD15" s="697"/>
      <c r="AHE15" s="697" t="s">
        <v>337</v>
      </c>
      <c r="AHF15" s="697"/>
      <c r="AHG15" s="697"/>
      <c r="AHH15" s="697"/>
      <c r="AHI15" s="697"/>
      <c r="AHJ15" s="697"/>
      <c r="AHK15" s="697"/>
      <c r="AHL15" s="697"/>
      <c r="AHM15" s="697" t="s">
        <v>337</v>
      </c>
      <c r="AHN15" s="697"/>
      <c r="AHO15" s="697"/>
      <c r="AHP15" s="697"/>
      <c r="AHQ15" s="697"/>
      <c r="AHR15" s="697"/>
      <c r="AHS15" s="697"/>
      <c r="AHT15" s="697"/>
      <c r="AHU15" s="697" t="s">
        <v>337</v>
      </c>
      <c r="AHV15" s="697"/>
      <c r="AHW15" s="697"/>
      <c r="AHX15" s="697"/>
      <c r="AHY15" s="697"/>
      <c r="AHZ15" s="697"/>
      <c r="AIA15" s="697"/>
      <c r="AIB15" s="697"/>
      <c r="AIC15" s="697" t="s">
        <v>337</v>
      </c>
      <c r="AID15" s="697"/>
      <c r="AIE15" s="697"/>
      <c r="AIF15" s="697"/>
      <c r="AIG15" s="697"/>
      <c r="AIH15" s="697"/>
      <c r="AII15" s="697"/>
      <c r="AIJ15" s="697"/>
      <c r="AIK15" s="697" t="s">
        <v>337</v>
      </c>
      <c r="AIL15" s="697"/>
      <c r="AIM15" s="697"/>
      <c r="AIN15" s="697"/>
      <c r="AIO15" s="697"/>
      <c r="AIP15" s="697"/>
      <c r="AIQ15" s="697"/>
      <c r="AIR15" s="697"/>
      <c r="AIS15" s="697" t="s">
        <v>337</v>
      </c>
      <c r="AIT15" s="697"/>
      <c r="AIU15" s="697"/>
      <c r="AIV15" s="697"/>
      <c r="AIW15" s="697"/>
      <c r="AIX15" s="697"/>
      <c r="AIY15" s="697"/>
      <c r="AIZ15" s="697"/>
      <c r="AJA15" s="697" t="s">
        <v>337</v>
      </c>
      <c r="AJB15" s="697"/>
      <c r="AJC15" s="697"/>
      <c r="AJD15" s="697"/>
      <c r="AJE15" s="697"/>
      <c r="AJF15" s="697"/>
      <c r="AJG15" s="697"/>
      <c r="AJH15" s="697"/>
      <c r="AJI15" s="697" t="s">
        <v>337</v>
      </c>
      <c r="AJJ15" s="697"/>
      <c r="AJK15" s="697"/>
      <c r="AJL15" s="697"/>
      <c r="AJM15" s="697"/>
      <c r="AJN15" s="697"/>
      <c r="AJO15" s="697"/>
      <c r="AJP15" s="697"/>
      <c r="AJQ15" s="697" t="s">
        <v>337</v>
      </c>
      <c r="AJR15" s="697"/>
      <c r="AJS15" s="697"/>
      <c r="AJT15" s="697"/>
      <c r="AJU15" s="697"/>
      <c r="AJV15" s="697"/>
      <c r="AJW15" s="697"/>
      <c r="AJX15" s="697"/>
      <c r="AJY15" s="697" t="s">
        <v>337</v>
      </c>
      <c r="AJZ15" s="697"/>
      <c r="AKA15" s="697"/>
      <c r="AKB15" s="697"/>
      <c r="AKC15" s="697"/>
      <c r="AKD15" s="697"/>
      <c r="AKE15" s="697"/>
      <c r="AKF15" s="697"/>
      <c r="AKG15" s="697" t="s">
        <v>337</v>
      </c>
      <c r="AKH15" s="697"/>
      <c r="AKI15" s="697"/>
      <c r="AKJ15" s="697"/>
      <c r="AKK15" s="697"/>
      <c r="AKL15" s="697"/>
      <c r="AKM15" s="697"/>
      <c r="AKN15" s="697"/>
      <c r="AKO15" s="697" t="s">
        <v>337</v>
      </c>
      <c r="AKP15" s="697"/>
      <c r="AKQ15" s="697"/>
      <c r="AKR15" s="697"/>
      <c r="AKS15" s="697"/>
      <c r="AKT15" s="697"/>
      <c r="AKU15" s="697"/>
      <c r="AKV15" s="697"/>
      <c r="AKW15" s="697" t="s">
        <v>337</v>
      </c>
      <c r="AKX15" s="697"/>
      <c r="AKY15" s="697"/>
      <c r="AKZ15" s="697"/>
      <c r="ALA15" s="697"/>
      <c r="ALB15" s="697"/>
      <c r="ALC15" s="697"/>
      <c r="ALD15" s="697"/>
      <c r="ALE15" s="697" t="s">
        <v>337</v>
      </c>
      <c r="ALF15" s="697"/>
      <c r="ALG15" s="697"/>
      <c r="ALH15" s="697"/>
      <c r="ALI15" s="697"/>
      <c r="ALJ15" s="697"/>
      <c r="ALK15" s="697"/>
      <c r="ALL15" s="697"/>
      <c r="ALM15" s="697" t="s">
        <v>337</v>
      </c>
      <c r="ALN15" s="697"/>
      <c r="ALO15" s="697"/>
      <c r="ALP15" s="697"/>
      <c r="ALQ15" s="697"/>
      <c r="ALR15" s="697"/>
      <c r="ALS15" s="697"/>
      <c r="ALT15" s="697"/>
      <c r="ALU15" s="697" t="s">
        <v>337</v>
      </c>
      <c r="ALV15" s="697"/>
      <c r="ALW15" s="697"/>
      <c r="ALX15" s="697"/>
      <c r="ALY15" s="697"/>
      <c r="ALZ15" s="697"/>
      <c r="AMA15" s="697"/>
      <c r="AMB15" s="697"/>
      <c r="AMC15" s="697" t="s">
        <v>337</v>
      </c>
      <c r="AMD15" s="697"/>
      <c r="AME15" s="697"/>
      <c r="AMF15" s="697"/>
      <c r="AMG15" s="697"/>
      <c r="AMH15" s="697"/>
      <c r="AMI15" s="697"/>
      <c r="AMJ15" s="697"/>
      <c r="AMK15" s="697" t="s">
        <v>337</v>
      </c>
      <c r="AML15" s="697"/>
      <c r="AMM15" s="697"/>
      <c r="AMN15" s="697"/>
      <c r="AMO15" s="697"/>
      <c r="AMP15" s="697"/>
      <c r="AMQ15" s="697"/>
      <c r="AMR15" s="697"/>
      <c r="AMS15" s="697" t="s">
        <v>337</v>
      </c>
      <c r="AMT15" s="697"/>
      <c r="AMU15" s="697"/>
      <c r="AMV15" s="697"/>
      <c r="AMW15" s="697"/>
      <c r="AMX15" s="697"/>
      <c r="AMY15" s="697"/>
      <c r="AMZ15" s="697"/>
      <c r="ANA15" s="697" t="s">
        <v>337</v>
      </c>
      <c r="ANB15" s="697"/>
      <c r="ANC15" s="697"/>
      <c r="AND15" s="697"/>
      <c r="ANE15" s="697"/>
      <c r="ANF15" s="697"/>
      <c r="ANG15" s="697"/>
      <c r="ANH15" s="697"/>
      <c r="ANI15" s="697" t="s">
        <v>337</v>
      </c>
      <c r="ANJ15" s="697"/>
      <c r="ANK15" s="697"/>
      <c r="ANL15" s="697"/>
      <c r="ANM15" s="697"/>
      <c r="ANN15" s="697"/>
      <c r="ANO15" s="697"/>
      <c r="ANP15" s="697"/>
      <c r="ANQ15" s="697" t="s">
        <v>337</v>
      </c>
      <c r="ANR15" s="697"/>
      <c r="ANS15" s="697"/>
      <c r="ANT15" s="697"/>
      <c r="ANU15" s="697"/>
      <c r="ANV15" s="697"/>
      <c r="ANW15" s="697"/>
      <c r="ANX15" s="697"/>
      <c r="ANY15" s="697" t="s">
        <v>337</v>
      </c>
      <c r="ANZ15" s="697"/>
      <c r="AOA15" s="697"/>
      <c r="AOB15" s="697"/>
      <c r="AOC15" s="697"/>
      <c r="AOD15" s="697"/>
      <c r="AOE15" s="697"/>
      <c r="AOF15" s="697"/>
      <c r="AOG15" s="697" t="s">
        <v>337</v>
      </c>
      <c r="AOH15" s="697"/>
      <c r="AOI15" s="697"/>
      <c r="AOJ15" s="697"/>
      <c r="AOK15" s="697"/>
      <c r="AOL15" s="697"/>
      <c r="AOM15" s="697"/>
      <c r="AON15" s="697"/>
      <c r="AOO15" s="697" t="s">
        <v>337</v>
      </c>
      <c r="AOP15" s="697"/>
      <c r="AOQ15" s="697"/>
      <c r="AOR15" s="697"/>
      <c r="AOS15" s="697"/>
      <c r="AOT15" s="697"/>
      <c r="AOU15" s="697"/>
      <c r="AOV15" s="697"/>
      <c r="AOW15" s="697" t="s">
        <v>337</v>
      </c>
      <c r="AOX15" s="697"/>
      <c r="AOY15" s="697"/>
      <c r="AOZ15" s="697"/>
      <c r="APA15" s="697"/>
      <c r="APB15" s="697"/>
      <c r="APC15" s="697"/>
      <c r="APD15" s="697"/>
      <c r="APE15" s="697" t="s">
        <v>337</v>
      </c>
      <c r="APF15" s="697"/>
      <c r="APG15" s="697"/>
      <c r="APH15" s="697"/>
      <c r="API15" s="697"/>
      <c r="APJ15" s="697"/>
      <c r="APK15" s="697"/>
      <c r="APL15" s="697"/>
      <c r="APM15" s="697" t="s">
        <v>337</v>
      </c>
      <c r="APN15" s="697"/>
      <c r="APO15" s="697"/>
      <c r="APP15" s="697"/>
      <c r="APQ15" s="697"/>
      <c r="APR15" s="697"/>
      <c r="APS15" s="697"/>
      <c r="APT15" s="697"/>
      <c r="APU15" s="697" t="s">
        <v>337</v>
      </c>
      <c r="APV15" s="697"/>
      <c r="APW15" s="697"/>
      <c r="APX15" s="697"/>
      <c r="APY15" s="697"/>
      <c r="APZ15" s="697"/>
      <c r="AQA15" s="697"/>
      <c r="AQB15" s="697"/>
      <c r="AQC15" s="697" t="s">
        <v>337</v>
      </c>
      <c r="AQD15" s="697"/>
      <c r="AQE15" s="697"/>
      <c r="AQF15" s="697"/>
      <c r="AQG15" s="697"/>
      <c r="AQH15" s="697"/>
      <c r="AQI15" s="697"/>
      <c r="AQJ15" s="697"/>
      <c r="AQK15" s="697" t="s">
        <v>337</v>
      </c>
      <c r="AQL15" s="697"/>
      <c r="AQM15" s="697"/>
      <c r="AQN15" s="697"/>
      <c r="AQO15" s="697"/>
      <c r="AQP15" s="697"/>
      <c r="AQQ15" s="697"/>
      <c r="AQR15" s="697"/>
      <c r="AQS15" s="697" t="s">
        <v>337</v>
      </c>
      <c r="AQT15" s="697"/>
      <c r="AQU15" s="697"/>
      <c r="AQV15" s="697"/>
      <c r="AQW15" s="697"/>
      <c r="AQX15" s="697"/>
      <c r="AQY15" s="697"/>
      <c r="AQZ15" s="697"/>
      <c r="ARA15" s="697" t="s">
        <v>337</v>
      </c>
      <c r="ARB15" s="697"/>
      <c r="ARC15" s="697"/>
      <c r="ARD15" s="697"/>
      <c r="ARE15" s="697"/>
      <c r="ARF15" s="697"/>
      <c r="ARG15" s="697"/>
      <c r="ARH15" s="697"/>
      <c r="ARI15" s="697" t="s">
        <v>337</v>
      </c>
      <c r="ARJ15" s="697"/>
      <c r="ARK15" s="697"/>
      <c r="ARL15" s="697"/>
      <c r="ARM15" s="697"/>
      <c r="ARN15" s="697"/>
      <c r="ARO15" s="697"/>
      <c r="ARP15" s="697"/>
      <c r="ARQ15" s="697" t="s">
        <v>337</v>
      </c>
      <c r="ARR15" s="697"/>
      <c r="ARS15" s="697"/>
      <c r="ART15" s="697"/>
      <c r="ARU15" s="697"/>
      <c r="ARV15" s="697"/>
      <c r="ARW15" s="697"/>
      <c r="ARX15" s="697"/>
      <c r="ARY15" s="697" t="s">
        <v>337</v>
      </c>
      <c r="ARZ15" s="697"/>
      <c r="ASA15" s="697"/>
      <c r="ASB15" s="697"/>
      <c r="ASC15" s="697"/>
      <c r="ASD15" s="697"/>
      <c r="ASE15" s="697"/>
      <c r="ASF15" s="697"/>
      <c r="ASG15" s="697" t="s">
        <v>337</v>
      </c>
      <c r="ASH15" s="697"/>
      <c r="ASI15" s="697"/>
      <c r="ASJ15" s="697"/>
      <c r="ASK15" s="697"/>
      <c r="ASL15" s="697"/>
      <c r="ASM15" s="697"/>
      <c r="ASN15" s="697"/>
      <c r="ASO15" s="697" t="s">
        <v>337</v>
      </c>
      <c r="ASP15" s="697"/>
      <c r="ASQ15" s="697"/>
      <c r="ASR15" s="697"/>
      <c r="ASS15" s="697"/>
      <c r="AST15" s="697"/>
      <c r="ASU15" s="697"/>
      <c r="ASV15" s="697"/>
      <c r="ASW15" s="697" t="s">
        <v>337</v>
      </c>
      <c r="ASX15" s="697"/>
      <c r="ASY15" s="697"/>
      <c r="ASZ15" s="697"/>
      <c r="ATA15" s="697"/>
      <c r="ATB15" s="697"/>
      <c r="ATC15" s="697"/>
      <c r="ATD15" s="697"/>
      <c r="ATE15" s="697" t="s">
        <v>337</v>
      </c>
      <c r="ATF15" s="697"/>
      <c r="ATG15" s="697"/>
      <c r="ATH15" s="697"/>
      <c r="ATI15" s="697"/>
      <c r="ATJ15" s="697"/>
      <c r="ATK15" s="697"/>
      <c r="ATL15" s="697"/>
      <c r="ATM15" s="697" t="s">
        <v>337</v>
      </c>
      <c r="ATN15" s="697"/>
      <c r="ATO15" s="697"/>
      <c r="ATP15" s="697"/>
      <c r="ATQ15" s="697"/>
      <c r="ATR15" s="697"/>
      <c r="ATS15" s="697"/>
      <c r="ATT15" s="697"/>
      <c r="ATU15" s="697" t="s">
        <v>337</v>
      </c>
      <c r="ATV15" s="697"/>
      <c r="ATW15" s="697"/>
      <c r="ATX15" s="697"/>
      <c r="ATY15" s="697"/>
      <c r="ATZ15" s="697"/>
      <c r="AUA15" s="697"/>
      <c r="AUB15" s="697"/>
      <c r="AUC15" s="697" t="s">
        <v>337</v>
      </c>
      <c r="AUD15" s="697"/>
      <c r="AUE15" s="697"/>
      <c r="AUF15" s="697"/>
      <c r="AUG15" s="697"/>
      <c r="AUH15" s="697"/>
      <c r="AUI15" s="697"/>
      <c r="AUJ15" s="697"/>
      <c r="AUK15" s="697" t="s">
        <v>337</v>
      </c>
      <c r="AUL15" s="697"/>
      <c r="AUM15" s="697"/>
      <c r="AUN15" s="697"/>
      <c r="AUO15" s="697"/>
      <c r="AUP15" s="697"/>
      <c r="AUQ15" s="697"/>
      <c r="AUR15" s="697"/>
      <c r="AUS15" s="697" t="s">
        <v>337</v>
      </c>
      <c r="AUT15" s="697"/>
      <c r="AUU15" s="697"/>
      <c r="AUV15" s="697"/>
      <c r="AUW15" s="697"/>
      <c r="AUX15" s="697"/>
      <c r="AUY15" s="697"/>
      <c r="AUZ15" s="697"/>
      <c r="AVA15" s="697" t="s">
        <v>337</v>
      </c>
      <c r="AVB15" s="697"/>
      <c r="AVC15" s="697"/>
      <c r="AVD15" s="697"/>
      <c r="AVE15" s="697"/>
      <c r="AVF15" s="697"/>
      <c r="AVG15" s="697"/>
      <c r="AVH15" s="697"/>
      <c r="AVI15" s="697" t="s">
        <v>337</v>
      </c>
      <c r="AVJ15" s="697"/>
      <c r="AVK15" s="697"/>
      <c r="AVL15" s="697"/>
      <c r="AVM15" s="697"/>
      <c r="AVN15" s="697"/>
      <c r="AVO15" s="697"/>
      <c r="AVP15" s="697"/>
      <c r="AVQ15" s="697" t="s">
        <v>337</v>
      </c>
      <c r="AVR15" s="697"/>
      <c r="AVS15" s="697"/>
      <c r="AVT15" s="697"/>
      <c r="AVU15" s="697"/>
      <c r="AVV15" s="697"/>
      <c r="AVW15" s="697"/>
      <c r="AVX15" s="697"/>
      <c r="AVY15" s="697" t="s">
        <v>337</v>
      </c>
      <c r="AVZ15" s="697"/>
      <c r="AWA15" s="697"/>
      <c r="AWB15" s="697"/>
      <c r="AWC15" s="697"/>
      <c r="AWD15" s="697"/>
      <c r="AWE15" s="697"/>
      <c r="AWF15" s="697"/>
      <c r="AWG15" s="697" t="s">
        <v>337</v>
      </c>
      <c r="AWH15" s="697"/>
      <c r="AWI15" s="697"/>
      <c r="AWJ15" s="697"/>
      <c r="AWK15" s="697"/>
      <c r="AWL15" s="697"/>
      <c r="AWM15" s="697"/>
      <c r="AWN15" s="697"/>
      <c r="AWO15" s="697" t="s">
        <v>337</v>
      </c>
      <c r="AWP15" s="697"/>
      <c r="AWQ15" s="697"/>
      <c r="AWR15" s="697"/>
      <c r="AWS15" s="697"/>
      <c r="AWT15" s="697"/>
      <c r="AWU15" s="697"/>
      <c r="AWV15" s="697"/>
      <c r="AWW15" s="697" t="s">
        <v>337</v>
      </c>
      <c r="AWX15" s="697"/>
      <c r="AWY15" s="697"/>
      <c r="AWZ15" s="697"/>
      <c r="AXA15" s="697"/>
      <c r="AXB15" s="697"/>
      <c r="AXC15" s="697"/>
      <c r="AXD15" s="697"/>
      <c r="AXE15" s="697" t="s">
        <v>337</v>
      </c>
      <c r="AXF15" s="697"/>
      <c r="AXG15" s="697"/>
      <c r="AXH15" s="697"/>
      <c r="AXI15" s="697"/>
      <c r="AXJ15" s="697"/>
      <c r="AXK15" s="697"/>
      <c r="AXL15" s="697"/>
      <c r="AXM15" s="697" t="s">
        <v>337</v>
      </c>
      <c r="AXN15" s="697"/>
      <c r="AXO15" s="697"/>
      <c r="AXP15" s="697"/>
      <c r="AXQ15" s="697"/>
      <c r="AXR15" s="697"/>
      <c r="AXS15" s="697"/>
      <c r="AXT15" s="697"/>
      <c r="AXU15" s="697" t="s">
        <v>337</v>
      </c>
      <c r="AXV15" s="697"/>
      <c r="AXW15" s="697"/>
      <c r="AXX15" s="697"/>
      <c r="AXY15" s="697"/>
      <c r="AXZ15" s="697"/>
      <c r="AYA15" s="697"/>
      <c r="AYB15" s="697"/>
      <c r="AYC15" s="697" t="s">
        <v>337</v>
      </c>
      <c r="AYD15" s="697"/>
      <c r="AYE15" s="697"/>
      <c r="AYF15" s="697"/>
      <c r="AYG15" s="697"/>
      <c r="AYH15" s="697"/>
      <c r="AYI15" s="697"/>
      <c r="AYJ15" s="697"/>
      <c r="AYK15" s="697" t="s">
        <v>337</v>
      </c>
      <c r="AYL15" s="697"/>
      <c r="AYM15" s="697"/>
      <c r="AYN15" s="697"/>
      <c r="AYO15" s="697"/>
      <c r="AYP15" s="697"/>
      <c r="AYQ15" s="697"/>
      <c r="AYR15" s="697"/>
      <c r="AYS15" s="697" t="s">
        <v>337</v>
      </c>
      <c r="AYT15" s="697"/>
      <c r="AYU15" s="697"/>
      <c r="AYV15" s="697"/>
      <c r="AYW15" s="697"/>
      <c r="AYX15" s="697"/>
      <c r="AYY15" s="697"/>
      <c r="AYZ15" s="697"/>
      <c r="AZA15" s="697" t="s">
        <v>337</v>
      </c>
      <c r="AZB15" s="697"/>
      <c r="AZC15" s="697"/>
      <c r="AZD15" s="697"/>
      <c r="AZE15" s="697"/>
      <c r="AZF15" s="697"/>
      <c r="AZG15" s="697"/>
      <c r="AZH15" s="697"/>
      <c r="AZI15" s="697" t="s">
        <v>337</v>
      </c>
      <c r="AZJ15" s="697"/>
      <c r="AZK15" s="697"/>
      <c r="AZL15" s="697"/>
      <c r="AZM15" s="697"/>
      <c r="AZN15" s="697"/>
      <c r="AZO15" s="697"/>
      <c r="AZP15" s="697"/>
      <c r="AZQ15" s="697" t="s">
        <v>337</v>
      </c>
      <c r="AZR15" s="697"/>
      <c r="AZS15" s="697"/>
      <c r="AZT15" s="697"/>
      <c r="AZU15" s="697"/>
      <c r="AZV15" s="697"/>
      <c r="AZW15" s="697"/>
      <c r="AZX15" s="697"/>
      <c r="AZY15" s="697" t="s">
        <v>337</v>
      </c>
      <c r="AZZ15" s="697"/>
      <c r="BAA15" s="697"/>
      <c r="BAB15" s="697"/>
      <c r="BAC15" s="697"/>
      <c r="BAD15" s="697"/>
      <c r="BAE15" s="697"/>
      <c r="BAF15" s="697"/>
      <c r="BAG15" s="697" t="s">
        <v>337</v>
      </c>
      <c r="BAH15" s="697"/>
      <c r="BAI15" s="697"/>
      <c r="BAJ15" s="697"/>
      <c r="BAK15" s="697"/>
      <c r="BAL15" s="697"/>
      <c r="BAM15" s="697"/>
      <c r="BAN15" s="697"/>
      <c r="BAO15" s="697" t="s">
        <v>337</v>
      </c>
      <c r="BAP15" s="697"/>
      <c r="BAQ15" s="697"/>
      <c r="BAR15" s="697"/>
      <c r="BAS15" s="697"/>
      <c r="BAT15" s="697"/>
      <c r="BAU15" s="697"/>
      <c r="BAV15" s="697"/>
      <c r="BAW15" s="697" t="s">
        <v>337</v>
      </c>
      <c r="BAX15" s="697"/>
      <c r="BAY15" s="697"/>
      <c r="BAZ15" s="697"/>
      <c r="BBA15" s="697"/>
      <c r="BBB15" s="697"/>
      <c r="BBC15" s="697"/>
      <c r="BBD15" s="697"/>
      <c r="BBE15" s="697" t="s">
        <v>337</v>
      </c>
      <c r="BBF15" s="697"/>
      <c r="BBG15" s="697"/>
      <c r="BBH15" s="697"/>
      <c r="BBI15" s="697"/>
      <c r="BBJ15" s="697"/>
      <c r="BBK15" s="697"/>
      <c r="BBL15" s="697"/>
      <c r="BBM15" s="697" t="s">
        <v>337</v>
      </c>
      <c r="BBN15" s="697"/>
      <c r="BBO15" s="697"/>
      <c r="BBP15" s="697"/>
      <c r="BBQ15" s="697"/>
      <c r="BBR15" s="697"/>
      <c r="BBS15" s="697"/>
      <c r="BBT15" s="697"/>
      <c r="BBU15" s="697" t="s">
        <v>337</v>
      </c>
      <c r="BBV15" s="697"/>
      <c r="BBW15" s="697"/>
      <c r="BBX15" s="697"/>
      <c r="BBY15" s="697"/>
      <c r="BBZ15" s="697"/>
      <c r="BCA15" s="697"/>
      <c r="BCB15" s="697"/>
      <c r="BCC15" s="697" t="s">
        <v>337</v>
      </c>
      <c r="BCD15" s="697"/>
      <c r="BCE15" s="697"/>
      <c r="BCF15" s="697"/>
      <c r="BCG15" s="697"/>
      <c r="BCH15" s="697"/>
      <c r="BCI15" s="697"/>
      <c r="BCJ15" s="697"/>
      <c r="BCK15" s="697" t="s">
        <v>337</v>
      </c>
      <c r="BCL15" s="697"/>
      <c r="BCM15" s="697"/>
      <c r="BCN15" s="697"/>
      <c r="BCO15" s="697"/>
      <c r="BCP15" s="697"/>
      <c r="BCQ15" s="697"/>
      <c r="BCR15" s="697"/>
      <c r="BCS15" s="697" t="s">
        <v>337</v>
      </c>
      <c r="BCT15" s="697"/>
      <c r="BCU15" s="697"/>
      <c r="BCV15" s="697"/>
      <c r="BCW15" s="697"/>
      <c r="BCX15" s="697"/>
      <c r="BCY15" s="697"/>
      <c r="BCZ15" s="697"/>
      <c r="BDA15" s="697" t="s">
        <v>337</v>
      </c>
      <c r="BDB15" s="697"/>
      <c r="BDC15" s="697"/>
      <c r="BDD15" s="697"/>
      <c r="BDE15" s="697"/>
      <c r="BDF15" s="697"/>
      <c r="BDG15" s="697"/>
      <c r="BDH15" s="697"/>
      <c r="BDI15" s="697" t="s">
        <v>337</v>
      </c>
      <c r="BDJ15" s="697"/>
      <c r="BDK15" s="697"/>
      <c r="BDL15" s="697"/>
      <c r="BDM15" s="697"/>
      <c r="BDN15" s="697"/>
      <c r="BDO15" s="697"/>
      <c r="BDP15" s="697"/>
      <c r="BDQ15" s="697" t="s">
        <v>337</v>
      </c>
      <c r="BDR15" s="697"/>
      <c r="BDS15" s="697"/>
      <c r="BDT15" s="697"/>
      <c r="BDU15" s="697"/>
      <c r="BDV15" s="697"/>
      <c r="BDW15" s="697"/>
      <c r="BDX15" s="697"/>
      <c r="BDY15" s="697" t="s">
        <v>337</v>
      </c>
      <c r="BDZ15" s="697"/>
      <c r="BEA15" s="697"/>
      <c r="BEB15" s="697"/>
      <c r="BEC15" s="697"/>
      <c r="BED15" s="697"/>
      <c r="BEE15" s="697"/>
      <c r="BEF15" s="697"/>
      <c r="BEG15" s="697" t="s">
        <v>337</v>
      </c>
      <c r="BEH15" s="697"/>
      <c r="BEI15" s="697"/>
      <c r="BEJ15" s="697"/>
      <c r="BEK15" s="697"/>
      <c r="BEL15" s="697"/>
      <c r="BEM15" s="697"/>
      <c r="BEN15" s="697"/>
      <c r="BEO15" s="697" t="s">
        <v>337</v>
      </c>
      <c r="BEP15" s="697"/>
      <c r="BEQ15" s="697"/>
      <c r="BER15" s="697"/>
      <c r="BES15" s="697"/>
      <c r="BET15" s="697"/>
      <c r="BEU15" s="697"/>
      <c r="BEV15" s="697"/>
      <c r="BEW15" s="697" t="s">
        <v>337</v>
      </c>
      <c r="BEX15" s="697"/>
      <c r="BEY15" s="697"/>
      <c r="BEZ15" s="697"/>
      <c r="BFA15" s="697"/>
      <c r="BFB15" s="697"/>
      <c r="BFC15" s="697"/>
      <c r="BFD15" s="697"/>
      <c r="BFE15" s="697" t="s">
        <v>337</v>
      </c>
      <c r="BFF15" s="697"/>
      <c r="BFG15" s="697"/>
      <c r="BFH15" s="697"/>
      <c r="BFI15" s="697"/>
      <c r="BFJ15" s="697"/>
      <c r="BFK15" s="697"/>
      <c r="BFL15" s="697"/>
      <c r="BFM15" s="697" t="s">
        <v>337</v>
      </c>
      <c r="BFN15" s="697"/>
      <c r="BFO15" s="697"/>
      <c r="BFP15" s="697"/>
      <c r="BFQ15" s="697"/>
      <c r="BFR15" s="697"/>
      <c r="BFS15" s="697"/>
      <c r="BFT15" s="697"/>
      <c r="BFU15" s="697" t="s">
        <v>337</v>
      </c>
      <c r="BFV15" s="697"/>
      <c r="BFW15" s="697"/>
      <c r="BFX15" s="697"/>
      <c r="BFY15" s="697"/>
      <c r="BFZ15" s="697"/>
      <c r="BGA15" s="697"/>
      <c r="BGB15" s="697"/>
      <c r="BGC15" s="697" t="s">
        <v>337</v>
      </c>
      <c r="BGD15" s="697"/>
      <c r="BGE15" s="697"/>
      <c r="BGF15" s="697"/>
      <c r="BGG15" s="697"/>
      <c r="BGH15" s="697"/>
      <c r="BGI15" s="697"/>
      <c r="BGJ15" s="697"/>
      <c r="BGK15" s="697" t="s">
        <v>337</v>
      </c>
      <c r="BGL15" s="697"/>
      <c r="BGM15" s="697"/>
      <c r="BGN15" s="697"/>
      <c r="BGO15" s="697"/>
      <c r="BGP15" s="697"/>
      <c r="BGQ15" s="697"/>
      <c r="BGR15" s="697"/>
      <c r="BGS15" s="697" t="s">
        <v>337</v>
      </c>
      <c r="BGT15" s="697"/>
      <c r="BGU15" s="697"/>
      <c r="BGV15" s="697"/>
      <c r="BGW15" s="697"/>
      <c r="BGX15" s="697"/>
      <c r="BGY15" s="697"/>
      <c r="BGZ15" s="697"/>
      <c r="BHA15" s="697" t="s">
        <v>337</v>
      </c>
      <c r="BHB15" s="697"/>
      <c r="BHC15" s="697"/>
      <c r="BHD15" s="697"/>
      <c r="BHE15" s="697"/>
      <c r="BHF15" s="697"/>
      <c r="BHG15" s="697"/>
      <c r="BHH15" s="697"/>
      <c r="BHI15" s="697" t="s">
        <v>337</v>
      </c>
      <c r="BHJ15" s="697"/>
      <c r="BHK15" s="697"/>
      <c r="BHL15" s="697"/>
      <c r="BHM15" s="697"/>
      <c r="BHN15" s="697"/>
      <c r="BHO15" s="697"/>
      <c r="BHP15" s="697"/>
      <c r="BHQ15" s="697" t="s">
        <v>337</v>
      </c>
      <c r="BHR15" s="697"/>
      <c r="BHS15" s="697"/>
      <c r="BHT15" s="697"/>
      <c r="BHU15" s="697"/>
      <c r="BHV15" s="697"/>
      <c r="BHW15" s="697"/>
      <c r="BHX15" s="697"/>
      <c r="BHY15" s="697" t="s">
        <v>337</v>
      </c>
      <c r="BHZ15" s="697"/>
      <c r="BIA15" s="697"/>
      <c r="BIB15" s="697"/>
      <c r="BIC15" s="697"/>
      <c r="BID15" s="697"/>
      <c r="BIE15" s="697"/>
      <c r="BIF15" s="697"/>
      <c r="BIG15" s="697" t="s">
        <v>337</v>
      </c>
      <c r="BIH15" s="697"/>
      <c r="BII15" s="697"/>
      <c r="BIJ15" s="697"/>
      <c r="BIK15" s="697"/>
      <c r="BIL15" s="697"/>
      <c r="BIM15" s="697"/>
      <c r="BIN15" s="697"/>
      <c r="BIO15" s="697" t="s">
        <v>337</v>
      </c>
      <c r="BIP15" s="697"/>
      <c r="BIQ15" s="697"/>
      <c r="BIR15" s="697"/>
      <c r="BIS15" s="697"/>
      <c r="BIT15" s="697"/>
      <c r="BIU15" s="697"/>
      <c r="BIV15" s="697"/>
      <c r="BIW15" s="697" t="s">
        <v>337</v>
      </c>
      <c r="BIX15" s="697"/>
      <c r="BIY15" s="697"/>
      <c r="BIZ15" s="697"/>
      <c r="BJA15" s="697"/>
      <c r="BJB15" s="697"/>
      <c r="BJC15" s="697"/>
      <c r="BJD15" s="697"/>
      <c r="BJE15" s="697" t="s">
        <v>337</v>
      </c>
      <c r="BJF15" s="697"/>
      <c r="BJG15" s="697"/>
      <c r="BJH15" s="697"/>
      <c r="BJI15" s="697"/>
      <c r="BJJ15" s="697"/>
      <c r="BJK15" s="697"/>
      <c r="BJL15" s="697"/>
      <c r="BJM15" s="697" t="s">
        <v>337</v>
      </c>
      <c r="BJN15" s="697"/>
      <c r="BJO15" s="697"/>
      <c r="BJP15" s="697"/>
      <c r="BJQ15" s="697"/>
      <c r="BJR15" s="697"/>
      <c r="BJS15" s="697"/>
      <c r="BJT15" s="697"/>
      <c r="BJU15" s="697" t="s">
        <v>337</v>
      </c>
      <c r="BJV15" s="697"/>
      <c r="BJW15" s="697"/>
      <c r="BJX15" s="697"/>
      <c r="BJY15" s="697"/>
      <c r="BJZ15" s="697"/>
      <c r="BKA15" s="697"/>
      <c r="BKB15" s="697"/>
      <c r="BKC15" s="697" t="s">
        <v>337</v>
      </c>
      <c r="BKD15" s="697"/>
      <c r="BKE15" s="697"/>
      <c r="BKF15" s="697"/>
      <c r="BKG15" s="697"/>
      <c r="BKH15" s="697"/>
      <c r="BKI15" s="697"/>
      <c r="BKJ15" s="697"/>
      <c r="BKK15" s="697" t="s">
        <v>337</v>
      </c>
      <c r="BKL15" s="697"/>
      <c r="BKM15" s="697"/>
      <c r="BKN15" s="697"/>
      <c r="BKO15" s="697"/>
      <c r="BKP15" s="697"/>
      <c r="BKQ15" s="697"/>
      <c r="BKR15" s="697"/>
      <c r="BKS15" s="697" t="s">
        <v>337</v>
      </c>
      <c r="BKT15" s="697"/>
      <c r="BKU15" s="697"/>
      <c r="BKV15" s="697"/>
      <c r="BKW15" s="697"/>
      <c r="BKX15" s="697"/>
      <c r="BKY15" s="697"/>
      <c r="BKZ15" s="697"/>
      <c r="BLA15" s="697" t="s">
        <v>337</v>
      </c>
      <c r="BLB15" s="697"/>
      <c r="BLC15" s="697"/>
      <c r="BLD15" s="697"/>
      <c r="BLE15" s="697"/>
      <c r="BLF15" s="697"/>
      <c r="BLG15" s="697"/>
      <c r="BLH15" s="697"/>
      <c r="BLI15" s="697" t="s">
        <v>337</v>
      </c>
      <c r="BLJ15" s="697"/>
      <c r="BLK15" s="697"/>
      <c r="BLL15" s="697"/>
      <c r="BLM15" s="697"/>
      <c r="BLN15" s="697"/>
      <c r="BLO15" s="697"/>
      <c r="BLP15" s="697"/>
      <c r="BLQ15" s="697" t="s">
        <v>337</v>
      </c>
      <c r="BLR15" s="697"/>
      <c r="BLS15" s="697"/>
      <c r="BLT15" s="697"/>
      <c r="BLU15" s="697"/>
      <c r="BLV15" s="697"/>
      <c r="BLW15" s="697"/>
      <c r="BLX15" s="697"/>
      <c r="BLY15" s="697" t="s">
        <v>337</v>
      </c>
      <c r="BLZ15" s="697"/>
      <c r="BMA15" s="697"/>
      <c r="BMB15" s="697"/>
      <c r="BMC15" s="697"/>
      <c r="BMD15" s="697"/>
      <c r="BME15" s="697"/>
      <c r="BMF15" s="697"/>
      <c r="BMG15" s="697" t="s">
        <v>337</v>
      </c>
      <c r="BMH15" s="697"/>
      <c r="BMI15" s="697"/>
      <c r="BMJ15" s="697"/>
      <c r="BMK15" s="697"/>
      <c r="BML15" s="697"/>
      <c r="BMM15" s="697"/>
      <c r="BMN15" s="697"/>
      <c r="BMO15" s="697" t="s">
        <v>337</v>
      </c>
      <c r="BMP15" s="697"/>
      <c r="BMQ15" s="697"/>
      <c r="BMR15" s="697"/>
      <c r="BMS15" s="697"/>
      <c r="BMT15" s="697"/>
      <c r="BMU15" s="697"/>
      <c r="BMV15" s="697"/>
      <c r="BMW15" s="697" t="s">
        <v>337</v>
      </c>
      <c r="BMX15" s="697"/>
      <c r="BMY15" s="697"/>
      <c r="BMZ15" s="697"/>
      <c r="BNA15" s="697"/>
      <c r="BNB15" s="697"/>
      <c r="BNC15" s="697"/>
      <c r="BND15" s="697"/>
      <c r="BNE15" s="697" t="s">
        <v>337</v>
      </c>
      <c r="BNF15" s="697"/>
      <c r="BNG15" s="697"/>
      <c r="BNH15" s="697"/>
      <c r="BNI15" s="697"/>
      <c r="BNJ15" s="697"/>
      <c r="BNK15" s="697"/>
      <c r="BNL15" s="697"/>
      <c r="BNM15" s="697" t="s">
        <v>337</v>
      </c>
      <c r="BNN15" s="697"/>
      <c r="BNO15" s="697"/>
      <c r="BNP15" s="697"/>
      <c r="BNQ15" s="697"/>
      <c r="BNR15" s="697"/>
      <c r="BNS15" s="697"/>
      <c r="BNT15" s="697"/>
      <c r="BNU15" s="697" t="s">
        <v>337</v>
      </c>
      <c r="BNV15" s="697"/>
      <c r="BNW15" s="697"/>
      <c r="BNX15" s="697"/>
      <c r="BNY15" s="697"/>
      <c r="BNZ15" s="697"/>
      <c r="BOA15" s="697"/>
      <c r="BOB15" s="697"/>
      <c r="BOC15" s="697" t="s">
        <v>337</v>
      </c>
      <c r="BOD15" s="697"/>
      <c r="BOE15" s="697"/>
      <c r="BOF15" s="697"/>
      <c r="BOG15" s="697"/>
      <c r="BOH15" s="697"/>
      <c r="BOI15" s="697"/>
      <c r="BOJ15" s="697"/>
      <c r="BOK15" s="697" t="s">
        <v>337</v>
      </c>
      <c r="BOL15" s="697"/>
      <c r="BOM15" s="697"/>
      <c r="BON15" s="697"/>
      <c r="BOO15" s="697"/>
      <c r="BOP15" s="697"/>
      <c r="BOQ15" s="697"/>
      <c r="BOR15" s="697"/>
      <c r="BOS15" s="697" t="s">
        <v>337</v>
      </c>
      <c r="BOT15" s="697"/>
      <c r="BOU15" s="697"/>
      <c r="BOV15" s="697"/>
      <c r="BOW15" s="697"/>
      <c r="BOX15" s="697"/>
      <c r="BOY15" s="697"/>
      <c r="BOZ15" s="697"/>
      <c r="BPA15" s="697" t="s">
        <v>337</v>
      </c>
      <c r="BPB15" s="697"/>
      <c r="BPC15" s="697"/>
      <c r="BPD15" s="697"/>
      <c r="BPE15" s="697"/>
      <c r="BPF15" s="697"/>
      <c r="BPG15" s="697"/>
      <c r="BPH15" s="697"/>
      <c r="BPI15" s="697" t="s">
        <v>337</v>
      </c>
      <c r="BPJ15" s="697"/>
      <c r="BPK15" s="697"/>
      <c r="BPL15" s="697"/>
      <c r="BPM15" s="697"/>
      <c r="BPN15" s="697"/>
      <c r="BPO15" s="697"/>
      <c r="BPP15" s="697"/>
      <c r="BPQ15" s="697" t="s">
        <v>337</v>
      </c>
      <c r="BPR15" s="697"/>
      <c r="BPS15" s="697"/>
      <c r="BPT15" s="697"/>
      <c r="BPU15" s="697"/>
      <c r="BPV15" s="697"/>
      <c r="BPW15" s="697"/>
      <c r="BPX15" s="697"/>
      <c r="BPY15" s="697" t="s">
        <v>337</v>
      </c>
      <c r="BPZ15" s="697"/>
      <c r="BQA15" s="697"/>
      <c r="BQB15" s="697"/>
      <c r="BQC15" s="697"/>
      <c r="BQD15" s="697"/>
      <c r="BQE15" s="697"/>
      <c r="BQF15" s="697"/>
      <c r="BQG15" s="697" t="s">
        <v>337</v>
      </c>
      <c r="BQH15" s="697"/>
      <c r="BQI15" s="697"/>
      <c r="BQJ15" s="697"/>
      <c r="BQK15" s="697"/>
      <c r="BQL15" s="697"/>
      <c r="BQM15" s="697"/>
      <c r="BQN15" s="697"/>
      <c r="BQO15" s="697" t="s">
        <v>337</v>
      </c>
      <c r="BQP15" s="697"/>
      <c r="BQQ15" s="697"/>
      <c r="BQR15" s="697"/>
      <c r="BQS15" s="697"/>
      <c r="BQT15" s="697"/>
      <c r="BQU15" s="697"/>
      <c r="BQV15" s="697"/>
      <c r="BQW15" s="697" t="s">
        <v>337</v>
      </c>
      <c r="BQX15" s="697"/>
      <c r="BQY15" s="697"/>
      <c r="BQZ15" s="697"/>
      <c r="BRA15" s="697"/>
      <c r="BRB15" s="697"/>
      <c r="BRC15" s="697"/>
      <c r="BRD15" s="697"/>
      <c r="BRE15" s="697" t="s">
        <v>337</v>
      </c>
      <c r="BRF15" s="697"/>
      <c r="BRG15" s="697"/>
      <c r="BRH15" s="697"/>
      <c r="BRI15" s="697"/>
      <c r="BRJ15" s="697"/>
      <c r="BRK15" s="697"/>
      <c r="BRL15" s="697"/>
      <c r="BRM15" s="697" t="s">
        <v>337</v>
      </c>
      <c r="BRN15" s="697"/>
      <c r="BRO15" s="697"/>
      <c r="BRP15" s="697"/>
      <c r="BRQ15" s="697"/>
      <c r="BRR15" s="697"/>
      <c r="BRS15" s="697"/>
      <c r="BRT15" s="697"/>
      <c r="BRU15" s="697" t="s">
        <v>337</v>
      </c>
      <c r="BRV15" s="697"/>
      <c r="BRW15" s="697"/>
      <c r="BRX15" s="697"/>
      <c r="BRY15" s="697"/>
      <c r="BRZ15" s="697"/>
      <c r="BSA15" s="697"/>
      <c r="BSB15" s="697"/>
      <c r="BSC15" s="697" t="s">
        <v>337</v>
      </c>
      <c r="BSD15" s="697"/>
      <c r="BSE15" s="697"/>
      <c r="BSF15" s="697"/>
      <c r="BSG15" s="697"/>
      <c r="BSH15" s="697"/>
      <c r="BSI15" s="697"/>
      <c r="BSJ15" s="697"/>
      <c r="BSK15" s="697" t="s">
        <v>337</v>
      </c>
      <c r="BSL15" s="697"/>
      <c r="BSM15" s="697"/>
      <c r="BSN15" s="697"/>
      <c r="BSO15" s="697"/>
      <c r="BSP15" s="697"/>
      <c r="BSQ15" s="697"/>
      <c r="BSR15" s="697"/>
      <c r="BSS15" s="697" t="s">
        <v>337</v>
      </c>
      <c r="BST15" s="697"/>
      <c r="BSU15" s="697"/>
      <c r="BSV15" s="697"/>
      <c r="BSW15" s="697"/>
      <c r="BSX15" s="697"/>
      <c r="BSY15" s="697"/>
      <c r="BSZ15" s="697"/>
      <c r="BTA15" s="697" t="s">
        <v>337</v>
      </c>
      <c r="BTB15" s="697"/>
      <c r="BTC15" s="697"/>
      <c r="BTD15" s="697"/>
      <c r="BTE15" s="697"/>
      <c r="BTF15" s="697"/>
      <c r="BTG15" s="697"/>
      <c r="BTH15" s="697"/>
      <c r="BTI15" s="697" t="s">
        <v>337</v>
      </c>
      <c r="BTJ15" s="697"/>
      <c r="BTK15" s="697"/>
      <c r="BTL15" s="697"/>
      <c r="BTM15" s="697"/>
      <c r="BTN15" s="697"/>
      <c r="BTO15" s="697"/>
      <c r="BTP15" s="697"/>
      <c r="BTQ15" s="697" t="s">
        <v>337</v>
      </c>
      <c r="BTR15" s="697"/>
      <c r="BTS15" s="697"/>
      <c r="BTT15" s="697"/>
      <c r="BTU15" s="697"/>
      <c r="BTV15" s="697"/>
      <c r="BTW15" s="697"/>
      <c r="BTX15" s="697"/>
      <c r="BTY15" s="697" t="s">
        <v>337</v>
      </c>
      <c r="BTZ15" s="697"/>
      <c r="BUA15" s="697"/>
      <c r="BUB15" s="697"/>
      <c r="BUC15" s="697"/>
      <c r="BUD15" s="697"/>
      <c r="BUE15" s="697"/>
      <c r="BUF15" s="697"/>
      <c r="BUG15" s="697" t="s">
        <v>337</v>
      </c>
      <c r="BUH15" s="697"/>
      <c r="BUI15" s="697"/>
      <c r="BUJ15" s="697"/>
      <c r="BUK15" s="697"/>
      <c r="BUL15" s="697"/>
      <c r="BUM15" s="697"/>
      <c r="BUN15" s="697"/>
      <c r="BUO15" s="697" t="s">
        <v>337</v>
      </c>
      <c r="BUP15" s="697"/>
      <c r="BUQ15" s="697"/>
      <c r="BUR15" s="697"/>
      <c r="BUS15" s="697"/>
      <c r="BUT15" s="697"/>
      <c r="BUU15" s="697"/>
      <c r="BUV15" s="697"/>
      <c r="BUW15" s="697" t="s">
        <v>337</v>
      </c>
      <c r="BUX15" s="697"/>
      <c r="BUY15" s="697"/>
      <c r="BUZ15" s="697"/>
      <c r="BVA15" s="697"/>
      <c r="BVB15" s="697"/>
      <c r="BVC15" s="697"/>
      <c r="BVD15" s="697"/>
      <c r="BVE15" s="697" t="s">
        <v>337</v>
      </c>
      <c r="BVF15" s="697"/>
      <c r="BVG15" s="697"/>
      <c r="BVH15" s="697"/>
      <c r="BVI15" s="697"/>
      <c r="BVJ15" s="697"/>
      <c r="BVK15" s="697"/>
      <c r="BVL15" s="697"/>
      <c r="BVM15" s="697" t="s">
        <v>337</v>
      </c>
      <c r="BVN15" s="697"/>
      <c r="BVO15" s="697"/>
      <c r="BVP15" s="697"/>
      <c r="BVQ15" s="697"/>
      <c r="BVR15" s="697"/>
      <c r="BVS15" s="697"/>
      <c r="BVT15" s="697"/>
      <c r="BVU15" s="697" t="s">
        <v>337</v>
      </c>
      <c r="BVV15" s="697"/>
      <c r="BVW15" s="697"/>
      <c r="BVX15" s="697"/>
      <c r="BVY15" s="697"/>
      <c r="BVZ15" s="697"/>
      <c r="BWA15" s="697"/>
      <c r="BWB15" s="697"/>
      <c r="BWC15" s="697" t="s">
        <v>337</v>
      </c>
      <c r="BWD15" s="697"/>
      <c r="BWE15" s="697"/>
      <c r="BWF15" s="697"/>
      <c r="BWG15" s="697"/>
      <c r="BWH15" s="697"/>
      <c r="BWI15" s="697"/>
      <c r="BWJ15" s="697"/>
      <c r="BWK15" s="697" t="s">
        <v>337</v>
      </c>
      <c r="BWL15" s="697"/>
      <c r="BWM15" s="697"/>
      <c r="BWN15" s="697"/>
      <c r="BWO15" s="697"/>
      <c r="BWP15" s="697"/>
      <c r="BWQ15" s="697"/>
      <c r="BWR15" s="697"/>
      <c r="BWS15" s="697" t="s">
        <v>337</v>
      </c>
      <c r="BWT15" s="697"/>
      <c r="BWU15" s="697"/>
      <c r="BWV15" s="697"/>
      <c r="BWW15" s="697"/>
      <c r="BWX15" s="697"/>
      <c r="BWY15" s="697"/>
      <c r="BWZ15" s="697"/>
      <c r="BXA15" s="697" t="s">
        <v>337</v>
      </c>
      <c r="BXB15" s="697"/>
      <c r="BXC15" s="697"/>
      <c r="BXD15" s="697"/>
      <c r="BXE15" s="697"/>
      <c r="BXF15" s="697"/>
      <c r="BXG15" s="697"/>
      <c r="BXH15" s="697"/>
      <c r="BXI15" s="697" t="s">
        <v>337</v>
      </c>
      <c r="BXJ15" s="697"/>
      <c r="BXK15" s="697"/>
      <c r="BXL15" s="697"/>
      <c r="BXM15" s="697"/>
      <c r="BXN15" s="697"/>
      <c r="BXO15" s="697"/>
      <c r="BXP15" s="697"/>
      <c r="BXQ15" s="697" t="s">
        <v>337</v>
      </c>
      <c r="BXR15" s="697"/>
      <c r="BXS15" s="697"/>
      <c r="BXT15" s="697"/>
      <c r="BXU15" s="697"/>
      <c r="BXV15" s="697"/>
      <c r="BXW15" s="697"/>
      <c r="BXX15" s="697"/>
      <c r="BXY15" s="697" t="s">
        <v>337</v>
      </c>
      <c r="BXZ15" s="697"/>
      <c r="BYA15" s="697"/>
      <c r="BYB15" s="697"/>
      <c r="BYC15" s="697"/>
      <c r="BYD15" s="697"/>
      <c r="BYE15" s="697"/>
      <c r="BYF15" s="697"/>
      <c r="BYG15" s="697" t="s">
        <v>337</v>
      </c>
      <c r="BYH15" s="697"/>
      <c r="BYI15" s="697"/>
      <c r="BYJ15" s="697"/>
      <c r="BYK15" s="697"/>
      <c r="BYL15" s="697"/>
      <c r="BYM15" s="697"/>
      <c r="BYN15" s="697"/>
      <c r="BYO15" s="697" t="s">
        <v>337</v>
      </c>
      <c r="BYP15" s="697"/>
      <c r="BYQ15" s="697"/>
      <c r="BYR15" s="697"/>
      <c r="BYS15" s="697"/>
      <c r="BYT15" s="697"/>
      <c r="BYU15" s="697"/>
      <c r="BYV15" s="697"/>
      <c r="BYW15" s="697" t="s">
        <v>337</v>
      </c>
      <c r="BYX15" s="697"/>
      <c r="BYY15" s="697"/>
      <c r="BYZ15" s="697"/>
      <c r="BZA15" s="697"/>
      <c r="BZB15" s="697"/>
      <c r="BZC15" s="697"/>
      <c r="BZD15" s="697"/>
      <c r="BZE15" s="697" t="s">
        <v>337</v>
      </c>
      <c r="BZF15" s="697"/>
      <c r="BZG15" s="697"/>
      <c r="BZH15" s="697"/>
      <c r="BZI15" s="697"/>
      <c r="BZJ15" s="697"/>
      <c r="BZK15" s="697"/>
      <c r="BZL15" s="697"/>
      <c r="BZM15" s="697" t="s">
        <v>337</v>
      </c>
      <c r="BZN15" s="697"/>
      <c r="BZO15" s="697"/>
      <c r="BZP15" s="697"/>
      <c r="BZQ15" s="697"/>
      <c r="BZR15" s="697"/>
      <c r="BZS15" s="697"/>
      <c r="BZT15" s="697"/>
      <c r="BZU15" s="697" t="s">
        <v>337</v>
      </c>
      <c r="BZV15" s="697"/>
      <c r="BZW15" s="697"/>
      <c r="BZX15" s="697"/>
      <c r="BZY15" s="697"/>
      <c r="BZZ15" s="697"/>
      <c r="CAA15" s="697"/>
      <c r="CAB15" s="697"/>
      <c r="CAC15" s="697" t="s">
        <v>337</v>
      </c>
      <c r="CAD15" s="697"/>
      <c r="CAE15" s="697"/>
      <c r="CAF15" s="697"/>
      <c r="CAG15" s="697"/>
      <c r="CAH15" s="697"/>
      <c r="CAI15" s="697"/>
      <c r="CAJ15" s="697"/>
      <c r="CAK15" s="697" t="s">
        <v>337</v>
      </c>
      <c r="CAL15" s="697"/>
      <c r="CAM15" s="697"/>
      <c r="CAN15" s="697"/>
      <c r="CAO15" s="697"/>
      <c r="CAP15" s="697"/>
      <c r="CAQ15" s="697"/>
      <c r="CAR15" s="697"/>
      <c r="CAS15" s="697" t="s">
        <v>337</v>
      </c>
      <c r="CAT15" s="697"/>
      <c r="CAU15" s="697"/>
      <c r="CAV15" s="697"/>
      <c r="CAW15" s="697"/>
      <c r="CAX15" s="697"/>
      <c r="CAY15" s="697"/>
      <c r="CAZ15" s="697"/>
      <c r="CBA15" s="697" t="s">
        <v>337</v>
      </c>
      <c r="CBB15" s="697"/>
      <c r="CBC15" s="697"/>
      <c r="CBD15" s="697"/>
      <c r="CBE15" s="697"/>
      <c r="CBF15" s="697"/>
      <c r="CBG15" s="697"/>
      <c r="CBH15" s="697"/>
      <c r="CBI15" s="697" t="s">
        <v>337</v>
      </c>
      <c r="CBJ15" s="697"/>
      <c r="CBK15" s="697"/>
      <c r="CBL15" s="697"/>
      <c r="CBM15" s="697"/>
      <c r="CBN15" s="697"/>
      <c r="CBO15" s="697"/>
      <c r="CBP15" s="697"/>
      <c r="CBQ15" s="697" t="s">
        <v>337</v>
      </c>
      <c r="CBR15" s="697"/>
      <c r="CBS15" s="697"/>
      <c r="CBT15" s="697"/>
      <c r="CBU15" s="697"/>
      <c r="CBV15" s="697"/>
      <c r="CBW15" s="697"/>
      <c r="CBX15" s="697"/>
      <c r="CBY15" s="697" t="s">
        <v>337</v>
      </c>
      <c r="CBZ15" s="697"/>
      <c r="CCA15" s="697"/>
      <c r="CCB15" s="697"/>
      <c r="CCC15" s="697"/>
      <c r="CCD15" s="697"/>
      <c r="CCE15" s="697"/>
      <c r="CCF15" s="697"/>
      <c r="CCG15" s="697" t="s">
        <v>337</v>
      </c>
      <c r="CCH15" s="697"/>
      <c r="CCI15" s="697"/>
      <c r="CCJ15" s="697"/>
      <c r="CCK15" s="697"/>
      <c r="CCL15" s="697"/>
      <c r="CCM15" s="697"/>
      <c r="CCN15" s="697"/>
      <c r="CCO15" s="697" t="s">
        <v>337</v>
      </c>
      <c r="CCP15" s="697"/>
      <c r="CCQ15" s="697"/>
      <c r="CCR15" s="697"/>
      <c r="CCS15" s="697"/>
      <c r="CCT15" s="697"/>
      <c r="CCU15" s="697"/>
      <c r="CCV15" s="697"/>
      <c r="CCW15" s="697" t="s">
        <v>337</v>
      </c>
      <c r="CCX15" s="697"/>
      <c r="CCY15" s="697"/>
      <c r="CCZ15" s="697"/>
      <c r="CDA15" s="697"/>
      <c r="CDB15" s="697"/>
      <c r="CDC15" s="697"/>
      <c r="CDD15" s="697"/>
      <c r="CDE15" s="697" t="s">
        <v>337</v>
      </c>
      <c r="CDF15" s="697"/>
      <c r="CDG15" s="697"/>
      <c r="CDH15" s="697"/>
      <c r="CDI15" s="697"/>
      <c r="CDJ15" s="697"/>
      <c r="CDK15" s="697"/>
      <c r="CDL15" s="697"/>
      <c r="CDM15" s="697" t="s">
        <v>337</v>
      </c>
      <c r="CDN15" s="697"/>
      <c r="CDO15" s="697"/>
      <c r="CDP15" s="697"/>
      <c r="CDQ15" s="697"/>
      <c r="CDR15" s="697"/>
      <c r="CDS15" s="697"/>
      <c r="CDT15" s="697"/>
      <c r="CDU15" s="697" t="s">
        <v>337</v>
      </c>
      <c r="CDV15" s="697"/>
      <c r="CDW15" s="697"/>
      <c r="CDX15" s="697"/>
      <c r="CDY15" s="697"/>
      <c r="CDZ15" s="697"/>
      <c r="CEA15" s="697"/>
      <c r="CEB15" s="697"/>
      <c r="CEC15" s="697" t="s">
        <v>337</v>
      </c>
      <c r="CED15" s="697"/>
      <c r="CEE15" s="697"/>
      <c r="CEF15" s="697"/>
      <c r="CEG15" s="697"/>
      <c r="CEH15" s="697"/>
      <c r="CEI15" s="697"/>
      <c r="CEJ15" s="697"/>
      <c r="CEK15" s="697" t="s">
        <v>337</v>
      </c>
      <c r="CEL15" s="697"/>
      <c r="CEM15" s="697"/>
      <c r="CEN15" s="697"/>
      <c r="CEO15" s="697"/>
      <c r="CEP15" s="697"/>
      <c r="CEQ15" s="697"/>
      <c r="CER15" s="697"/>
      <c r="CES15" s="697" t="s">
        <v>337</v>
      </c>
      <c r="CET15" s="697"/>
      <c r="CEU15" s="697"/>
      <c r="CEV15" s="697"/>
      <c r="CEW15" s="697"/>
      <c r="CEX15" s="697"/>
      <c r="CEY15" s="697"/>
      <c r="CEZ15" s="697"/>
      <c r="CFA15" s="697" t="s">
        <v>337</v>
      </c>
      <c r="CFB15" s="697"/>
      <c r="CFC15" s="697"/>
      <c r="CFD15" s="697"/>
      <c r="CFE15" s="697"/>
      <c r="CFF15" s="697"/>
      <c r="CFG15" s="697"/>
      <c r="CFH15" s="697"/>
      <c r="CFI15" s="697" t="s">
        <v>337</v>
      </c>
      <c r="CFJ15" s="697"/>
      <c r="CFK15" s="697"/>
      <c r="CFL15" s="697"/>
      <c r="CFM15" s="697"/>
      <c r="CFN15" s="697"/>
      <c r="CFO15" s="697"/>
      <c r="CFP15" s="697"/>
      <c r="CFQ15" s="697" t="s">
        <v>337</v>
      </c>
      <c r="CFR15" s="697"/>
      <c r="CFS15" s="697"/>
      <c r="CFT15" s="697"/>
      <c r="CFU15" s="697"/>
      <c r="CFV15" s="697"/>
      <c r="CFW15" s="697"/>
      <c r="CFX15" s="697"/>
      <c r="CFY15" s="697" t="s">
        <v>337</v>
      </c>
      <c r="CFZ15" s="697"/>
      <c r="CGA15" s="697"/>
      <c r="CGB15" s="697"/>
      <c r="CGC15" s="697"/>
      <c r="CGD15" s="697"/>
      <c r="CGE15" s="697"/>
      <c r="CGF15" s="697"/>
      <c r="CGG15" s="697" t="s">
        <v>337</v>
      </c>
      <c r="CGH15" s="697"/>
      <c r="CGI15" s="697"/>
      <c r="CGJ15" s="697"/>
      <c r="CGK15" s="697"/>
      <c r="CGL15" s="697"/>
      <c r="CGM15" s="697"/>
      <c r="CGN15" s="697"/>
      <c r="CGO15" s="697" t="s">
        <v>337</v>
      </c>
      <c r="CGP15" s="697"/>
      <c r="CGQ15" s="697"/>
      <c r="CGR15" s="697"/>
      <c r="CGS15" s="697"/>
      <c r="CGT15" s="697"/>
      <c r="CGU15" s="697"/>
      <c r="CGV15" s="697"/>
      <c r="CGW15" s="697" t="s">
        <v>337</v>
      </c>
      <c r="CGX15" s="697"/>
      <c r="CGY15" s="697"/>
      <c r="CGZ15" s="697"/>
      <c r="CHA15" s="697"/>
      <c r="CHB15" s="697"/>
      <c r="CHC15" s="697"/>
      <c r="CHD15" s="697"/>
      <c r="CHE15" s="697" t="s">
        <v>337</v>
      </c>
      <c r="CHF15" s="697"/>
      <c r="CHG15" s="697"/>
      <c r="CHH15" s="697"/>
      <c r="CHI15" s="697"/>
      <c r="CHJ15" s="697"/>
      <c r="CHK15" s="697"/>
      <c r="CHL15" s="697"/>
      <c r="CHM15" s="697" t="s">
        <v>337</v>
      </c>
      <c r="CHN15" s="697"/>
      <c r="CHO15" s="697"/>
      <c r="CHP15" s="697"/>
      <c r="CHQ15" s="697"/>
      <c r="CHR15" s="697"/>
      <c r="CHS15" s="697"/>
      <c r="CHT15" s="697"/>
      <c r="CHU15" s="697" t="s">
        <v>337</v>
      </c>
      <c r="CHV15" s="697"/>
      <c r="CHW15" s="697"/>
      <c r="CHX15" s="697"/>
      <c r="CHY15" s="697"/>
      <c r="CHZ15" s="697"/>
      <c r="CIA15" s="697"/>
      <c r="CIB15" s="697"/>
      <c r="CIC15" s="697" t="s">
        <v>337</v>
      </c>
      <c r="CID15" s="697"/>
      <c r="CIE15" s="697"/>
      <c r="CIF15" s="697"/>
      <c r="CIG15" s="697"/>
      <c r="CIH15" s="697"/>
      <c r="CII15" s="697"/>
      <c r="CIJ15" s="697"/>
      <c r="CIK15" s="697" t="s">
        <v>337</v>
      </c>
      <c r="CIL15" s="697"/>
      <c r="CIM15" s="697"/>
      <c r="CIN15" s="697"/>
      <c r="CIO15" s="697"/>
      <c r="CIP15" s="697"/>
      <c r="CIQ15" s="697"/>
      <c r="CIR15" s="697"/>
      <c r="CIS15" s="697" t="s">
        <v>337</v>
      </c>
      <c r="CIT15" s="697"/>
      <c r="CIU15" s="697"/>
      <c r="CIV15" s="697"/>
      <c r="CIW15" s="697"/>
      <c r="CIX15" s="697"/>
      <c r="CIY15" s="697"/>
      <c r="CIZ15" s="697"/>
      <c r="CJA15" s="697" t="s">
        <v>337</v>
      </c>
      <c r="CJB15" s="697"/>
      <c r="CJC15" s="697"/>
      <c r="CJD15" s="697"/>
      <c r="CJE15" s="697"/>
      <c r="CJF15" s="697"/>
      <c r="CJG15" s="697"/>
      <c r="CJH15" s="697"/>
      <c r="CJI15" s="697" t="s">
        <v>337</v>
      </c>
      <c r="CJJ15" s="697"/>
      <c r="CJK15" s="697"/>
      <c r="CJL15" s="697"/>
      <c r="CJM15" s="697"/>
      <c r="CJN15" s="697"/>
      <c r="CJO15" s="697"/>
      <c r="CJP15" s="697"/>
      <c r="CJQ15" s="697" t="s">
        <v>337</v>
      </c>
      <c r="CJR15" s="697"/>
      <c r="CJS15" s="697"/>
      <c r="CJT15" s="697"/>
      <c r="CJU15" s="697"/>
      <c r="CJV15" s="697"/>
      <c r="CJW15" s="697"/>
      <c r="CJX15" s="697"/>
      <c r="CJY15" s="697" t="s">
        <v>337</v>
      </c>
      <c r="CJZ15" s="697"/>
      <c r="CKA15" s="697"/>
      <c r="CKB15" s="697"/>
      <c r="CKC15" s="697"/>
      <c r="CKD15" s="697"/>
      <c r="CKE15" s="697"/>
      <c r="CKF15" s="697"/>
      <c r="CKG15" s="697" t="s">
        <v>337</v>
      </c>
      <c r="CKH15" s="697"/>
      <c r="CKI15" s="697"/>
      <c r="CKJ15" s="697"/>
      <c r="CKK15" s="697"/>
      <c r="CKL15" s="697"/>
      <c r="CKM15" s="697"/>
      <c r="CKN15" s="697"/>
      <c r="CKO15" s="697" t="s">
        <v>337</v>
      </c>
      <c r="CKP15" s="697"/>
      <c r="CKQ15" s="697"/>
      <c r="CKR15" s="697"/>
      <c r="CKS15" s="697"/>
      <c r="CKT15" s="697"/>
      <c r="CKU15" s="697"/>
      <c r="CKV15" s="697"/>
      <c r="CKW15" s="697" t="s">
        <v>337</v>
      </c>
      <c r="CKX15" s="697"/>
      <c r="CKY15" s="697"/>
      <c r="CKZ15" s="697"/>
      <c r="CLA15" s="697"/>
      <c r="CLB15" s="697"/>
      <c r="CLC15" s="697"/>
      <c r="CLD15" s="697"/>
      <c r="CLE15" s="697" t="s">
        <v>337</v>
      </c>
      <c r="CLF15" s="697"/>
      <c r="CLG15" s="697"/>
      <c r="CLH15" s="697"/>
      <c r="CLI15" s="697"/>
      <c r="CLJ15" s="697"/>
      <c r="CLK15" s="697"/>
      <c r="CLL15" s="697"/>
      <c r="CLM15" s="697" t="s">
        <v>337</v>
      </c>
      <c r="CLN15" s="697"/>
      <c r="CLO15" s="697"/>
      <c r="CLP15" s="697"/>
      <c r="CLQ15" s="697"/>
      <c r="CLR15" s="697"/>
      <c r="CLS15" s="697"/>
      <c r="CLT15" s="697"/>
      <c r="CLU15" s="697" t="s">
        <v>337</v>
      </c>
      <c r="CLV15" s="697"/>
      <c r="CLW15" s="697"/>
      <c r="CLX15" s="697"/>
      <c r="CLY15" s="697"/>
      <c r="CLZ15" s="697"/>
      <c r="CMA15" s="697"/>
      <c r="CMB15" s="697"/>
      <c r="CMC15" s="697" t="s">
        <v>337</v>
      </c>
      <c r="CMD15" s="697"/>
      <c r="CME15" s="697"/>
      <c r="CMF15" s="697"/>
      <c r="CMG15" s="697"/>
      <c r="CMH15" s="697"/>
      <c r="CMI15" s="697"/>
      <c r="CMJ15" s="697"/>
      <c r="CMK15" s="697" t="s">
        <v>337</v>
      </c>
      <c r="CML15" s="697"/>
      <c r="CMM15" s="697"/>
      <c r="CMN15" s="697"/>
      <c r="CMO15" s="697"/>
      <c r="CMP15" s="697"/>
      <c r="CMQ15" s="697"/>
      <c r="CMR15" s="697"/>
      <c r="CMS15" s="697" t="s">
        <v>337</v>
      </c>
      <c r="CMT15" s="697"/>
      <c r="CMU15" s="697"/>
      <c r="CMV15" s="697"/>
      <c r="CMW15" s="697"/>
      <c r="CMX15" s="697"/>
      <c r="CMY15" s="697"/>
      <c r="CMZ15" s="697"/>
      <c r="CNA15" s="697" t="s">
        <v>337</v>
      </c>
      <c r="CNB15" s="697"/>
      <c r="CNC15" s="697"/>
      <c r="CND15" s="697"/>
      <c r="CNE15" s="697"/>
      <c r="CNF15" s="697"/>
      <c r="CNG15" s="697"/>
      <c r="CNH15" s="697"/>
      <c r="CNI15" s="697" t="s">
        <v>337</v>
      </c>
      <c r="CNJ15" s="697"/>
      <c r="CNK15" s="697"/>
      <c r="CNL15" s="697"/>
      <c r="CNM15" s="697"/>
      <c r="CNN15" s="697"/>
      <c r="CNO15" s="697"/>
      <c r="CNP15" s="697"/>
      <c r="CNQ15" s="697" t="s">
        <v>337</v>
      </c>
      <c r="CNR15" s="697"/>
      <c r="CNS15" s="697"/>
      <c r="CNT15" s="697"/>
      <c r="CNU15" s="697"/>
      <c r="CNV15" s="697"/>
      <c r="CNW15" s="697"/>
      <c r="CNX15" s="697"/>
      <c r="CNY15" s="697" t="s">
        <v>337</v>
      </c>
      <c r="CNZ15" s="697"/>
      <c r="COA15" s="697"/>
      <c r="COB15" s="697"/>
      <c r="COC15" s="697"/>
      <c r="COD15" s="697"/>
      <c r="COE15" s="697"/>
      <c r="COF15" s="697"/>
      <c r="COG15" s="697" t="s">
        <v>337</v>
      </c>
      <c r="COH15" s="697"/>
      <c r="COI15" s="697"/>
      <c r="COJ15" s="697"/>
      <c r="COK15" s="697"/>
      <c r="COL15" s="697"/>
      <c r="COM15" s="697"/>
      <c r="CON15" s="697"/>
      <c r="COO15" s="697" t="s">
        <v>337</v>
      </c>
      <c r="COP15" s="697"/>
      <c r="COQ15" s="697"/>
      <c r="COR15" s="697"/>
      <c r="COS15" s="697"/>
      <c r="COT15" s="697"/>
      <c r="COU15" s="697"/>
      <c r="COV15" s="697"/>
      <c r="COW15" s="697" t="s">
        <v>337</v>
      </c>
      <c r="COX15" s="697"/>
      <c r="COY15" s="697"/>
      <c r="COZ15" s="697"/>
      <c r="CPA15" s="697"/>
      <c r="CPB15" s="697"/>
      <c r="CPC15" s="697"/>
      <c r="CPD15" s="697"/>
      <c r="CPE15" s="697" t="s">
        <v>337</v>
      </c>
      <c r="CPF15" s="697"/>
      <c r="CPG15" s="697"/>
      <c r="CPH15" s="697"/>
      <c r="CPI15" s="697"/>
      <c r="CPJ15" s="697"/>
      <c r="CPK15" s="697"/>
      <c r="CPL15" s="697"/>
      <c r="CPM15" s="697" t="s">
        <v>337</v>
      </c>
      <c r="CPN15" s="697"/>
      <c r="CPO15" s="697"/>
      <c r="CPP15" s="697"/>
      <c r="CPQ15" s="697"/>
      <c r="CPR15" s="697"/>
      <c r="CPS15" s="697"/>
      <c r="CPT15" s="697"/>
      <c r="CPU15" s="697" t="s">
        <v>337</v>
      </c>
      <c r="CPV15" s="697"/>
      <c r="CPW15" s="697"/>
      <c r="CPX15" s="697"/>
      <c r="CPY15" s="697"/>
      <c r="CPZ15" s="697"/>
      <c r="CQA15" s="697"/>
      <c r="CQB15" s="697"/>
      <c r="CQC15" s="697" t="s">
        <v>337</v>
      </c>
      <c r="CQD15" s="697"/>
      <c r="CQE15" s="697"/>
      <c r="CQF15" s="697"/>
      <c r="CQG15" s="697"/>
      <c r="CQH15" s="697"/>
      <c r="CQI15" s="697"/>
      <c r="CQJ15" s="697"/>
      <c r="CQK15" s="697" t="s">
        <v>337</v>
      </c>
      <c r="CQL15" s="697"/>
      <c r="CQM15" s="697"/>
      <c r="CQN15" s="697"/>
      <c r="CQO15" s="697"/>
      <c r="CQP15" s="697"/>
      <c r="CQQ15" s="697"/>
      <c r="CQR15" s="697"/>
      <c r="CQS15" s="697" t="s">
        <v>337</v>
      </c>
      <c r="CQT15" s="697"/>
      <c r="CQU15" s="697"/>
      <c r="CQV15" s="697"/>
      <c r="CQW15" s="697"/>
      <c r="CQX15" s="697"/>
      <c r="CQY15" s="697"/>
      <c r="CQZ15" s="697"/>
      <c r="CRA15" s="697" t="s">
        <v>337</v>
      </c>
      <c r="CRB15" s="697"/>
      <c r="CRC15" s="697"/>
      <c r="CRD15" s="697"/>
      <c r="CRE15" s="697"/>
      <c r="CRF15" s="697"/>
      <c r="CRG15" s="697"/>
      <c r="CRH15" s="697"/>
      <c r="CRI15" s="697" t="s">
        <v>337</v>
      </c>
      <c r="CRJ15" s="697"/>
      <c r="CRK15" s="697"/>
      <c r="CRL15" s="697"/>
      <c r="CRM15" s="697"/>
      <c r="CRN15" s="697"/>
      <c r="CRO15" s="697"/>
      <c r="CRP15" s="697"/>
      <c r="CRQ15" s="697" t="s">
        <v>337</v>
      </c>
      <c r="CRR15" s="697"/>
      <c r="CRS15" s="697"/>
      <c r="CRT15" s="697"/>
      <c r="CRU15" s="697"/>
      <c r="CRV15" s="697"/>
      <c r="CRW15" s="697"/>
      <c r="CRX15" s="697"/>
      <c r="CRY15" s="697" t="s">
        <v>337</v>
      </c>
      <c r="CRZ15" s="697"/>
      <c r="CSA15" s="697"/>
      <c r="CSB15" s="697"/>
      <c r="CSC15" s="697"/>
      <c r="CSD15" s="697"/>
      <c r="CSE15" s="697"/>
      <c r="CSF15" s="697"/>
      <c r="CSG15" s="697" t="s">
        <v>337</v>
      </c>
      <c r="CSH15" s="697"/>
      <c r="CSI15" s="697"/>
      <c r="CSJ15" s="697"/>
      <c r="CSK15" s="697"/>
      <c r="CSL15" s="697"/>
      <c r="CSM15" s="697"/>
      <c r="CSN15" s="697"/>
      <c r="CSO15" s="697" t="s">
        <v>337</v>
      </c>
      <c r="CSP15" s="697"/>
      <c r="CSQ15" s="697"/>
      <c r="CSR15" s="697"/>
      <c r="CSS15" s="697"/>
      <c r="CST15" s="697"/>
      <c r="CSU15" s="697"/>
      <c r="CSV15" s="697"/>
      <c r="CSW15" s="697" t="s">
        <v>337</v>
      </c>
      <c r="CSX15" s="697"/>
      <c r="CSY15" s="697"/>
      <c r="CSZ15" s="697"/>
      <c r="CTA15" s="697"/>
      <c r="CTB15" s="697"/>
      <c r="CTC15" s="697"/>
      <c r="CTD15" s="697"/>
      <c r="CTE15" s="697" t="s">
        <v>337</v>
      </c>
      <c r="CTF15" s="697"/>
      <c r="CTG15" s="697"/>
      <c r="CTH15" s="697"/>
      <c r="CTI15" s="697"/>
      <c r="CTJ15" s="697"/>
      <c r="CTK15" s="697"/>
      <c r="CTL15" s="697"/>
      <c r="CTM15" s="697" t="s">
        <v>337</v>
      </c>
      <c r="CTN15" s="697"/>
      <c r="CTO15" s="697"/>
      <c r="CTP15" s="697"/>
      <c r="CTQ15" s="697"/>
      <c r="CTR15" s="697"/>
      <c r="CTS15" s="697"/>
      <c r="CTT15" s="697"/>
      <c r="CTU15" s="697" t="s">
        <v>337</v>
      </c>
      <c r="CTV15" s="697"/>
      <c r="CTW15" s="697"/>
      <c r="CTX15" s="697"/>
      <c r="CTY15" s="697"/>
      <c r="CTZ15" s="697"/>
      <c r="CUA15" s="697"/>
      <c r="CUB15" s="697"/>
      <c r="CUC15" s="697" t="s">
        <v>337</v>
      </c>
      <c r="CUD15" s="697"/>
      <c r="CUE15" s="697"/>
      <c r="CUF15" s="697"/>
      <c r="CUG15" s="697"/>
      <c r="CUH15" s="697"/>
      <c r="CUI15" s="697"/>
      <c r="CUJ15" s="697"/>
      <c r="CUK15" s="697" t="s">
        <v>337</v>
      </c>
      <c r="CUL15" s="697"/>
      <c r="CUM15" s="697"/>
      <c r="CUN15" s="697"/>
      <c r="CUO15" s="697"/>
      <c r="CUP15" s="697"/>
      <c r="CUQ15" s="697"/>
      <c r="CUR15" s="697"/>
      <c r="CUS15" s="697" t="s">
        <v>337</v>
      </c>
      <c r="CUT15" s="697"/>
      <c r="CUU15" s="697"/>
      <c r="CUV15" s="697"/>
      <c r="CUW15" s="697"/>
      <c r="CUX15" s="697"/>
      <c r="CUY15" s="697"/>
      <c r="CUZ15" s="697"/>
      <c r="CVA15" s="697" t="s">
        <v>337</v>
      </c>
      <c r="CVB15" s="697"/>
      <c r="CVC15" s="697"/>
      <c r="CVD15" s="697"/>
      <c r="CVE15" s="697"/>
      <c r="CVF15" s="697"/>
      <c r="CVG15" s="697"/>
      <c r="CVH15" s="697"/>
      <c r="CVI15" s="697" t="s">
        <v>337</v>
      </c>
      <c r="CVJ15" s="697"/>
      <c r="CVK15" s="697"/>
      <c r="CVL15" s="697"/>
      <c r="CVM15" s="697"/>
      <c r="CVN15" s="697"/>
      <c r="CVO15" s="697"/>
      <c r="CVP15" s="697"/>
      <c r="CVQ15" s="697" t="s">
        <v>337</v>
      </c>
      <c r="CVR15" s="697"/>
      <c r="CVS15" s="697"/>
      <c r="CVT15" s="697"/>
      <c r="CVU15" s="697"/>
      <c r="CVV15" s="697"/>
      <c r="CVW15" s="697"/>
      <c r="CVX15" s="697"/>
      <c r="CVY15" s="697" t="s">
        <v>337</v>
      </c>
      <c r="CVZ15" s="697"/>
      <c r="CWA15" s="697"/>
      <c r="CWB15" s="697"/>
      <c r="CWC15" s="697"/>
      <c r="CWD15" s="697"/>
      <c r="CWE15" s="697"/>
      <c r="CWF15" s="697"/>
      <c r="CWG15" s="697" t="s">
        <v>337</v>
      </c>
      <c r="CWH15" s="697"/>
      <c r="CWI15" s="697"/>
      <c r="CWJ15" s="697"/>
      <c r="CWK15" s="697"/>
      <c r="CWL15" s="697"/>
      <c r="CWM15" s="697"/>
      <c r="CWN15" s="697"/>
      <c r="CWO15" s="697" t="s">
        <v>337</v>
      </c>
      <c r="CWP15" s="697"/>
      <c r="CWQ15" s="697"/>
      <c r="CWR15" s="697"/>
      <c r="CWS15" s="697"/>
      <c r="CWT15" s="697"/>
      <c r="CWU15" s="697"/>
      <c r="CWV15" s="697"/>
      <c r="CWW15" s="697" t="s">
        <v>337</v>
      </c>
      <c r="CWX15" s="697"/>
      <c r="CWY15" s="697"/>
      <c r="CWZ15" s="697"/>
      <c r="CXA15" s="697"/>
      <c r="CXB15" s="697"/>
      <c r="CXC15" s="697"/>
      <c r="CXD15" s="697"/>
      <c r="CXE15" s="697" t="s">
        <v>337</v>
      </c>
      <c r="CXF15" s="697"/>
      <c r="CXG15" s="697"/>
      <c r="CXH15" s="697"/>
      <c r="CXI15" s="697"/>
      <c r="CXJ15" s="697"/>
      <c r="CXK15" s="697"/>
      <c r="CXL15" s="697"/>
      <c r="CXM15" s="697" t="s">
        <v>337</v>
      </c>
      <c r="CXN15" s="697"/>
      <c r="CXO15" s="697"/>
      <c r="CXP15" s="697"/>
      <c r="CXQ15" s="697"/>
      <c r="CXR15" s="697"/>
      <c r="CXS15" s="697"/>
      <c r="CXT15" s="697"/>
      <c r="CXU15" s="697" t="s">
        <v>337</v>
      </c>
      <c r="CXV15" s="697"/>
      <c r="CXW15" s="697"/>
      <c r="CXX15" s="697"/>
      <c r="CXY15" s="697"/>
      <c r="CXZ15" s="697"/>
      <c r="CYA15" s="697"/>
      <c r="CYB15" s="697"/>
      <c r="CYC15" s="697" t="s">
        <v>337</v>
      </c>
      <c r="CYD15" s="697"/>
      <c r="CYE15" s="697"/>
      <c r="CYF15" s="697"/>
      <c r="CYG15" s="697"/>
      <c r="CYH15" s="697"/>
      <c r="CYI15" s="697"/>
      <c r="CYJ15" s="697"/>
      <c r="CYK15" s="697" t="s">
        <v>337</v>
      </c>
      <c r="CYL15" s="697"/>
      <c r="CYM15" s="697"/>
      <c r="CYN15" s="697"/>
      <c r="CYO15" s="697"/>
      <c r="CYP15" s="697"/>
      <c r="CYQ15" s="697"/>
      <c r="CYR15" s="697"/>
      <c r="CYS15" s="697" t="s">
        <v>337</v>
      </c>
      <c r="CYT15" s="697"/>
      <c r="CYU15" s="697"/>
      <c r="CYV15" s="697"/>
      <c r="CYW15" s="697"/>
      <c r="CYX15" s="697"/>
      <c r="CYY15" s="697"/>
      <c r="CYZ15" s="697"/>
      <c r="CZA15" s="697" t="s">
        <v>337</v>
      </c>
      <c r="CZB15" s="697"/>
      <c r="CZC15" s="697"/>
      <c r="CZD15" s="697"/>
      <c r="CZE15" s="697"/>
      <c r="CZF15" s="697"/>
      <c r="CZG15" s="697"/>
      <c r="CZH15" s="697"/>
      <c r="CZI15" s="697" t="s">
        <v>337</v>
      </c>
      <c r="CZJ15" s="697"/>
      <c r="CZK15" s="697"/>
      <c r="CZL15" s="697"/>
      <c r="CZM15" s="697"/>
      <c r="CZN15" s="697"/>
      <c r="CZO15" s="697"/>
      <c r="CZP15" s="697"/>
      <c r="CZQ15" s="697" t="s">
        <v>337</v>
      </c>
      <c r="CZR15" s="697"/>
      <c r="CZS15" s="697"/>
      <c r="CZT15" s="697"/>
      <c r="CZU15" s="697"/>
      <c r="CZV15" s="697"/>
      <c r="CZW15" s="697"/>
      <c r="CZX15" s="697"/>
      <c r="CZY15" s="697" t="s">
        <v>337</v>
      </c>
      <c r="CZZ15" s="697"/>
      <c r="DAA15" s="697"/>
      <c r="DAB15" s="697"/>
      <c r="DAC15" s="697"/>
      <c r="DAD15" s="697"/>
      <c r="DAE15" s="697"/>
      <c r="DAF15" s="697"/>
      <c r="DAG15" s="697" t="s">
        <v>337</v>
      </c>
      <c r="DAH15" s="697"/>
      <c r="DAI15" s="697"/>
      <c r="DAJ15" s="697"/>
      <c r="DAK15" s="697"/>
      <c r="DAL15" s="697"/>
      <c r="DAM15" s="697"/>
      <c r="DAN15" s="697"/>
      <c r="DAO15" s="697" t="s">
        <v>337</v>
      </c>
      <c r="DAP15" s="697"/>
      <c r="DAQ15" s="697"/>
      <c r="DAR15" s="697"/>
      <c r="DAS15" s="697"/>
      <c r="DAT15" s="697"/>
      <c r="DAU15" s="697"/>
      <c r="DAV15" s="697"/>
      <c r="DAW15" s="697" t="s">
        <v>337</v>
      </c>
      <c r="DAX15" s="697"/>
      <c r="DAY15" s="697"/>
      <c r="DAZ15" s="697"/>
      <c r="DBA15" s="697"/>
      <c r="DBB15" s="697"/>
      <c r="DBC15" s="697"/>
      <c r="DBD15" s="697"/>
      <c r="DBE15" s="697" t="s">
        <v>337</v>
      </c>
      <c r="DBF15" s="697"/>
      <c r="DBG15" s="697"/>
      <c r="DBH15" s="697"/>
      <c r="DBI15" s="697"/>
      <c r="DBJ15" s="697"/>
      <c r="DBK15" s="697"/>
      <c r="DBL15" s="697"/>
      <c r="DBM15" s="697" t="s">
        <v>337</v>
      </c>
      <c r="DBN15" s="697"/>
      <c r="DBO15" s="697"/>
      <c r="DBP15" s="697"/>
      <c r="DBQ15" s="697"/>
      <c r="DBR15" s="697"/>
      <c r="DBS15" s="697"/>
      <c r="DBT15" s="697"/>
      <c r="DBU15" s="697" t="s">
        <v>337</v>
      </c>
      <c r="DBV15" s="697"/>
      <c r="DBW15" s="697"/>
      <c r="DBX15" s="697"/>
      <c r="DBY15" s="697"/>
      <c r="DBZ15" s="697"/>
      <c r="DCA15" s="697"/>
      <c r="DCB15" s="697"/>
      <c r="DCC15" s="697" t="s">
        <v>337</v>
      </c>
      <c r="DCD15" s="697"/>
      <c r="DCE15" s="697"/>
      <c r="DCF15" s="697"/>
      <c r="DCG15" s="697"/>
      <c r="DCH15" s="697"/>
      <c r="DCI15" s="697"/>
      <c r="DCJ15" s="697"/>
      <c r="DCK15" s="697" t="s">
        <v>337</v>
      </c>
      <c r="DCL15" s="697"/>
      <c r="DCM15" s="697"/>
      <c r="DCN15" s="697"/>
      <c r="DCO15" s="697"/>
      <c r="DCP15" s="697"/>
      <c r="DCQ15" s="697"/>
      <c r="DCR15" s="697"/>
      <c r="DCS15" s="697" t="s">
        <v>337</v>
      </c>
      <c r="DCT15" s="697"/>
      <c r="DCU15" s="697"/>
      <c r="DCV15" s="697"/>
      <c r="DCW15" s="697"/>
      <c r="DCX15" s="697"/>
      <c r="DCY15" s="697"/>
      <c r="DCZ15" s="697"/>
      <c r="DDA15" s="697" t="s">
        <v>337</v>
      </c>
      <c r="DDB15" s="697"/>
      <c r="DDC15" s="697"/>
      <c r="DDD15" s="697"/>
      <c r="DDE15" s="697"/>
      <c r="DDF15" s="697"/>
      <c r="DDG15" s="697"/>
      <c r="DDH15" s="697"/>
      <c r="DDI15" s="697" t="s">
        <v>337</v>
      </c>
      <c r="DDJ15" s="697"/>
      <c r="DDK15" s="697"/>
      <c r="DDL15" s="697"/>
      <c r="DDM15" s="697"/>
      <c r="DDN15" s="697"/>
      <c r="DDO15" s="697"/>
      <c r="DDP15" s="697"/>
      <c r="DDQ15" s="697" t="s">
        <v>337</v>
      </c>
      <c r="DDR15" s="697"/>
      <c r="DDS15" s="697"/>
      <c r="DDT15" s="697"/>
      <c r="DDU15" s="697"/>
      <c r="DDV15" s="697"/>
      <c r="DDW15" s="697"/>
      <c r="DDX15" s="697"/>
      <c r="DDY15" s="697" t="s">
        <v>337</v>
      </c>
      <c r="DDZ15" s="697"/>
      <c r="DEA15" s="697"/>
      <c r="DEB15" s="697"/>
      <c r="DEC15" s="697"/>
      <c r="DED15" s="697"/>
      <c r="DEE15" s="697"/>
      <c r="DEF15" s="697"/>
      <c r="DEG15" s="697" t="s">
        <v>337</v>
      </c>
      <c r="DEH15" s="697"/>
      <c r="DEI15" s="697"/>
      <c r="DEJ15" s="697"/>
      <c r="DEK15" s="697"/>
      <c r="DEL15" s="697"/>
      <c r="DEM15" s="697"/>
      <c r="DEN15" s="697"/>
      <c r="DEO15" s="697" t="s">
        <v>337</v>
      </c>
      <c r="DEP15" s="697"/>
      <c r="DEQ15" s="697"/>
      <c r="DER15" s="697"/>
      <c r="DES15" s="697"/>
      <c r="DET15" s="697"/>
      <c r="DEU15" s="697"/>
      <c r="DEV15" s="697"/>
      <c r="DEW15" s="697" t="s">
        <v>337</v>
      </c>
      <c r="DEX15" s="697"/>
      <c r="DEY15" s="697"/>
      <c r="DEZ15" s="697"/>
      <c r="DFA15" s="697"/>
      <c r="DFB15" s="697"/>
      <c r="DFC15" s="697"/>
      <c r="DFD15" s="697"/>
      <c r="DFE15" s="697" t="s">
        <v>337</v>
      </c>
      <c r="DFF15" s="697"/>
      <c r="DFG15" s="697"/>
      <c r="DFH15" s="697"/>
      <c r="DFI15" s="697"/>
      <c r="DFJ15" s="697"/>
      <c r="DFK15" s="697"/>
      <c r="DFL15" s="697"/>
      <c r="DFM15" s="697" t="s">
        <v>337</v>
      </c>
      <c r="DFN15" s="697"/>
      <c r="DFO15" s="697"/>
      <c r="DFP15" s="697"/>
      <c r="DFQ15" s="697"/>
      <c r="DFR15" s="697"/>
      <c r="DFS15" s="697"/>
      <c r="DFT15" s="697"/>
      <c r="DFU15" s="697" t="s">
        <v>337</v>
      </c>
      <c r="DFV15" s="697"/>
      <c r="DFW15" s="697"/>
      <c r="DFX15" s="697"/>
      <c r="DFY15" s="697"/>
      <c r="DFZ15" s="697"/>
      <c r="DGA15" s="697"/>
      <c r="DGB15" s="697"/>
      <c r="DGC15" s="697" t="s">
        <v>337</v>
      </c>
      <c r="DGD15" s="697"/>
      <c r="DGE15" s="697"/>
      <c r="DGF15" s="697"/>
      <c r="DGG15" s="697"/>
      <c r="DGH15" s="697"/>
      <c r="DGI15" s="697"/>
      <c r="DGJ15" s="697"/>
      <c r="DGK15" s="697" t="s">
        <v>337</v>
      </c>
      <c r="DGL15" s="697"/>
      <c r="DGM15" s="697"/>
      <c r="DGN15" s="697"/>
      <c r="DGO15" s="697"/>
      <c r="DGP15" s="697"/>
      <c r="DGQ15" s="697"/>
      <c r="DGR15" s="697"/>
      <c r="DGS15" s="697" t="s">
        <v>337</v>
      </c>
      <c r="DGT15" s="697"/>
      <c r="DGU15" s="697"/>
      <c r="DGV15" s="697"/>
      <c r="DGW15" s="697"/>
      <c r="DGX15" s="697"/>
      <c r="DGY15" s="697"/>
      <c r="DGZ15" s="697"/>
      <c r="DHA15" s="697" t="s">
        <v>337</v>
      </c>
      <c r="DHB15" s="697"/>
      <c r="DHC15" s="697"/>
      <c r="DHD15" s="697"/>
      <c r="DHE15" s="697"/>
      <c r="DHF15" s="697"/>
      <c r="DHG15" s="697"/>
      <c r="DHH15" s="697"/>
      <c r="DHI15" s="697" t="s">
        <v>337</v>
      </c>
      <c r="DHJ15" s="697"/>
      <c r="DHK15" s="697"/>
      <c r="DHL15" s="697"/>
      <c r="DHM15" s="697"/>
      <c r="DHN15" s="697"/>
      <c r="DHO15" s="697"/>
      <c r="DHP15" s="697"/>
      <c r="DHQ15" s="697" t="s">
        <v>337</v>
      </c>
      <c r="DHR15" s="697"/>
      <c r="DHS15" s="697"/>
      <c r="DHT15" s="697"/>
      <c r="DHU15" s="697"/>
      <c r="DHV15" s="697"/>
      <c r="DHW15" s="697"/>
      <c r="DHX15" s="697"/>
      <c r="DHY15" s="697" t="s">
        <v>337</v>
      </c>
      <c r="DHZ15" s="697"/>
      <c r="DIA15" s="697"/>
      <c r="DIB15" s="697"/>
      <c r="DIC15" s="697"/>
      <c r="DID15" s="697"/>
      <c r="DIE15" s="697"/>
      <c r="DIF15" s="697"/>
      <c r="DIG15" s="697" t="s">
        <v>337</v>
      </c>
      <c r="DIH15" s="697"/>
      <c r="DII15" s="697"/>
      <c r="DIJ15" s="697"/>
      <c r="DIK15" s="697"/>
      <c r="DIL15" s="697"/>
      <c r="DIM15" s="697"/>
      <c r="DIN15" s="697"/>
      <c r="DIO15" s="697" t="s">
        <v>337</v>
      </c>
      <c r="DIP15" s="697"/>
      <c r="DIQ15" s="697"/>
      <c r="DIR15" s="697"/>
      <c r="DIS15" s="697"/>
      <c r="DIT15" s="697"/>
      <c r="DIU15" s="697"/>
      <c r="DIV15" s="697"/>
      <c r="DIW15" s="697" t="s">
        <v>337</v>
      </c>
      <c r="DIX15" s="697"/>
      <c r="DIY15" s="697"/>
      <c r="DIZ15" s="697"/>
      <c r="DJA15" s="697"/>
      <c r="DJB15" s="697"/>
      <c r="DJC15" s="697"/>
      <c r="DJD15" s="697"/>
      <c r="DJE15" s="697" t="s">
        <v>337</v>
      </c>
      <c r="DJF15" s="697"/>
      <c r="DJG15" s="697"/>
      <c r="DJH15" s="697"/>
      <c r="DJI15" s="697"/>
      <c r="DJJ15" s="697"/>
      <c r="DJK15" s="697"/>
      <c r="DJL15" s="697"/>
      <c r="DJM15" s="697" t="s">
        <v>337</v>
      </c>
      <c r="DJN15" s="697"/>
      <c r="DJO15" s="697"/>
      <c r="DJP15" s="697"/>
      <c r="DJQ15" s="697"/>
      <c r="DJR15" s="697"/>
      <c r="DJS15" s="697"/>
      <c r="DJT15" s="697"/>
      <c r="DJU15" s="697" t="s">
        <v>337</v>
      </c>
      <c r="DJV15" s="697"/>
      <c r="DJW15" s="697"/>
      <c r="DJX15" s="697"/>
      <c r="DJY15" s="697"/>
      <c r="DJZ15" s="697"/>
      <c r="DKA15" s="697"/>
      <c r="DKB15" s="697"/>
      <c r="DKC15" s="697" t="s">
        <v>337</v>
      </c>
      <c r="DKD15" s="697"/>
      <c r="DKE15" s="697"/>
      <c r="DKF15" s="697"/>
      <c r="DKG15" s="697"/>
      <c r="DKH15" s="697"/>
      <c r="DKI15" s="697"/>
      <c r="DKJ15" s="697"/>
      <c r="DKK15" s="697" t="s">
        <v>337</v>
      </c>
      <c r="DKL15" s="697"/>
      <c r="DKM15" s="697"/>
      <c r="DKN15" s="697"/>
      <c r="DKO15" s="697"/>
      <c r="DKP15" s="697"/>
      <c r="DKQ15" s="697"/>
      <c r="DKR15" s="697"/>
      <c r="DKS15" s="697" t="s">
        <v>337</v>
      </c>
      <c r="DKT15" s="697"/>
      <c r="DKU15" s="697"/>
      <c r="DKV15" s="697"/>
      <c r="DKW15" s="697"/>
      <c r="DKX15" s="697"/>
      <c r="DKY15" s="697"/>
      <c r="DKZ15" s="697"/>
      <c r="DLA15" s="697" t="s">
        <v>337</v>
      </c>
      <c r="DLB15" s="697"/>
      <c r="DLC15" s="697"/>
      <c r="DLD15" s="697"/>
      <c r="DLE15" s="697"/>
      <c r="DLF15" s="697"/>
      <c r="DLG15" s="697"/>
      <c r="DLH15" s="697"/>
      <c r="DLI15" s="697" t="s">
        <v>337</v>
      </c>
      <c r="DLJ15" s="697"/>
      <c r="DLK15" s="697"/>
      <c r="DLL15" s="697"/>
      <c r="DLM15" s="697"/>
      <c r="DLN15" s="697"/>
      <c r="DLO15" s="697"/>
      <c r="DLP15" s="697"/>
      <c r="DLQ15" s="697" t="s">
        <v>337</v>
      </c>
      <c r="DLR15" s="697"/>
      <c r="DLS15" s="697"/>
      <c r="DLT15" s="697"/>
      <c r="DLU15" s="697"/>
      <c r="DLV15" s="697"/>
      <c r="DLW15" s="697"/>
      <c r="DLX15" s="697"/>
      <c r="DLY15" s="697" t="s">
        <v>337</v>
      </c>
      <c r="DLZ15" s="697"/>
      <c r="DMA15" s="697"/>
      <c r="DMB15" s="697"/>
      <c r="DMC15" s="697"/>
      <c r="DMD15" s="697"/>
      <c r="DME15" s="697"/>
      <c r="DMF15" s="697"/>
      <c r="DMG15" s="697" t="s">
        <v>337</v>
      </c>
      <c r="DMH15" s="697"/>
      <c r="DMI15" s="697"/>
      <c r="DMJ15" s="697"/>
      <c r="DMK15" s="697"/>
      <c r="DML15" s="697"/>
      <c r="DMM15" s="697"/>
      <c r="DMN15" s="697"/>
      <c r="DMO15" s="697" t="s">
        <v>337</v>
      </c>
      <c r="DMP15" s="697"/>
      <c r="DMQ15" s="697"/>
      <c r="DMR15" s="697"/>
      <c r="DMS15" s="697"/>
      <c r="DMT15" s="697"/>
      <c r="DMU15" s="697"/>
      <c r="DMV15" s="697"/>
      <c r="DMW15" s="697" t="s">
        <v>337</v>
      </c>
      <c r="DMX15" s="697"/>
      <c r="DMY15" s="697"/>
      <c r="DMZ15" s="697"/>
      <c r="DNA15" s="697"/>
      <c r="DNB15" s="697"/>
      <c r="DNC15" s="697"/>
      <c r="DND15" s="697"/>
      <c r="DNE15" s="697" t="s">
        <v>337</v>
      </c>
      <c r="DNF15" s="697"/>
      <c r="DNG15" s="697"/>
      <c r="DNH15" s="697"/>
      <c r="DNI15" s="697"/>
      <c r="DNJ15" s="697"/>
      <c r="DNK15" s="697"/>
      <c r="DNL15" s="697"/>
      <c r="DNM15" s="697" t="s">
        <v>337</v>
      </c>
      <c r="DNN15" s="697"/>
      <c r="DNO15" s="697"/>
      <c r="DNP15" s="697"/>
      <c r="DNQ15" s="697"/>
      <c r="DNR15" s="697"/>
      <c r="DNS15" s="697"/>
      <c r="DNT15" s="697"/>
      <c r="DNU15" s="697" t="s">
        <v>337</v>
      </c>
      <c r="DNV15" s="697"/>
      <c r="DNW15" s="697"/>
      <c r="DNX15" s="697"/>
      <c r="DNY15" s="697"/>
      <c r="DNZ15" s="697"/>
      <c r="DOA15" s="697"/>
      <c r="DOB15" s="697"/>
      <c r="DOC15" s="697" t="s">
        <v>337</v>
      </c>
      <c r="DOD15" s="697"/>
      <c r="DOE15" s="697"/>
      <c r="DOF15" s="697"/>
      <c r="DOG15" s="697"/>
      <c r="DOH15" s="697"/>
      <c r="DOI15" s="697"/>
      <c r="DOJ15" s="697"/>
      <c r="DOK15" s="697" t="s">
        <v>337</v>
      </c>
      <c r="DOL15" s="697"/>
      <c r="DOM15" s="697"/>
      <c r="DON15" s="697"/>
      <c r="DOO15" s="697"/>
      <c r="DOP15" s="697"/>
      <c r="DOQ15" s="697"/>
      <c r="DOR15" s="697"/>
      <c r="DOS15" s="697" t="s">
        <v>337</v>
      </c>
      <c r="DOT15" s="697"/>
      <c r="DOU15" s="697"/>
      <c r="DOV15" s="697"/>
      <c r="DOW15" s="697"/>
      <c r="DOX15" s="697"/>
      <c r="DOY15" s="697"/>
      <c r="DOZ15" s="697"/>
      <c r="DPA15" s="697" t="s">
        <v>337</v>
      </c>
      <c r="DPB15" s="697"/>
      <c r="DPC15" s="697"/>
      <c r="DPD15" s="697"/>
      <c r="DPE15" s="697"/>
      <c r="DPF15" s="697"/>
      <c r="DPG15" s="697"/>
      <c r="DPH15" s="697"/>
      <c r="DPI15" s="697" t="s">
        <v>337</v>
      </c>
      <c r="DPJ15" s="697"/>
      <c r="DPK15" s="697"/>
      <c r="DPL15" s="697"/>
      <c r="DPM15" s="697"/>
      <c r="DPN15" s="697"/>
      <c r="DPO15" s="697"/>
      <c r="DPP15" s="697"/>
      <c r="DPQ15" s="697" t="s">
        <v>337</v>
      </c>
      <c r="DPR15" s="697"/>
      <c r="DPS15" s="697"/>
      <c r="DPT15" s="697"/>
      <c r="DPU15" s="697"/>
      <c r="DPV15" s="697"/>
      <c r="DPW15" s="697"/>
      <c r="DPX15" s="697"/>
      <c r="DPY15" s="697" t="s">
        <v>337</v>
      </c>
      <c r="DPZ15" s="697"/>
      <c r="DQA15" s="697"/>
      <c r="DQB15" s="697"/>
      <c r="DQC15" s="697"/>
      <c r="DQD15" s="697"/>
      <c r="DQE15" s="697"/>
      <c r="DQF15" s="697"/>
      <c r="DQG15" s="697" t="s">
        <v>337</v>
      </c>
      <c r="DQH15" s="697"/>
      <c r="DQI15" s="697"/>
      <c r="DQJ15" s="697"/>
      <c r="DQK15" s="697"/>
      <c r="DQL15" s="697"/>
      <c r="DQM15" s="697"/>
      <c r="DQN15" s="697"/>
      <c r="DQO15" s="697" t="s">
        <v>337</v>
      </c>
      <c r="DQP15" s="697"/>
      <c r="DQQ15" s="697"/>
      <c r="DQR15" s="697"/>
      <c r="DQS15" s="697"/>
      <c r="DQT15" s="697"/>
      <c r="DQU15" s="697"/>
      <c r="DQV15" s="697"/>
      <c r="DQW15" s="697" t="s">
        <v>337</v>
      </c>
      <c r="DQX15" s="697"/>
      <c r="DQY15" s="697"/>
      <c r="DQZ15" s="697"/>
      <c r="DRA15" s="697"/>
      <c r="DRB15" s="697"/>
      <c r="DRC15" s="697"/>
      <c r="DRD15" s="697"/>
      <c r="DRE15" s="697" t="s">
        <v>337</v>
      </c>
      <c r="DRF15" s="697"/>
      <c r="DRG15" s="697"/>
      <c r="DRH15" s="697"/>
      <c r="DRI15" s="697"/>
      <c r="DRJ15" s="697"/>
      <c r="DRK15" s="697"/>
      <c r="DRL15" s="697"/>
      <c r="DRM15" s="697" t="s">
        <v>337</v>
      </c>
      <c r="DRN15" s="697"/>
      <c r="DRO15" s="697"/>
      <c r="DRP15" s="697"/>
      <c r="DRQ15" s="697"/>
      <c r="DRR15" s="697"/>
      <c r="DRS15" s="697"/>
      <c r="DRT15" s="697"/>
      <c r="DRU15" s="697" t="s">
        <v>337</v>
      </c>
      <c r="DRV15" s="697"/>
      <c r="DRW15" s="697"/>
      <c r="DRX15" s="697"/>
      <c r="DRY15" s="697"/>
      <c r="DRZ15" s="697"/>
      <c r="DSA15" s="697"/>
      <c r="DSB15" s="697"/>
      <c r="DSC15" s="697" t="s">
        <v>337</v>
      </c>
      <c r="DSD15" s="697"/>
      <c r="DSE15" s="697"/>
      <c r="DSF15" s="697"/>
      <c r="DSG15" s="697"/>
      <c r="DSH15" s="697"/>
      <c r="DSI15" s="697"/>
      <c r="DSJ15" s="697"/>
      <c r="DSK15" s="697" t="s">
        <v>337</v>
      </c>
      <c r="DSL15" s="697"/>
      <c r="DSM15" s="697"/>
      <c r="DSN15" s="697"/>
      <c r="DSO15" s="697"/>
      <c r="DSP15" s="697"/>
      <c r="DSQ15" s="697"/>
      <c r="DSR15" s="697"/>
      <c r="DSS15" s="697" t="s">
        <v>337</v>
      </c>
      <c r="DST15" s="697"/>
      <c r="DSU15" s="697"/>
      <c r="DSV15" s="697"/>
      <c r="DSW15" s="697"/>
      <c r="DSX15" s="697"/>
      <c r="DSY15" s="697"/>
      <c r="DSZ15" s="697"/>
      <c r="DTA15" s="697" t="s">
        <v>337</v>
      </c>
      <c r="DTB15" s="697"/>
      <c r="DTC15" s="697"/>
      <c r="DTD15" s="697"/>
      <c r="DTE15" s="697"/>
      <c r="DTF15" s="697"/>
      <c r="DTG15" s="697"/>
      <c r="DTH15" s="697"/>
      <c r="DTI15" s="697" t="s">
        <v>337</v>
      </c>
      <c r="DTJ15" s="697"/>
      <c r="DTK15" s="697"/>
      <c r="DTL15" s="697"/>
      <c r="DTM15" s="697"/>
      <c r="DTN15" s="697"/>
      <c r="DTO15" s="697"/>
      <c r="DTP15" s="697"/>
      <c r="DTQ15" s="697" t="s">
        <v>337</v>
      </c>
      <c r="DTR15" s="697"/>
      <c r="DTS15" s="697"/>
      <c r="DTT15" s="697"/>
      <c r="DTU15" s="697"/>
      <c r="DTV15" s="697"/>
      <c r="DTW15" s="697"/>
      <c r="DTX15" s="697"/>
      <c r="DTY15" s="697" t="s">
        <v>337</v>
      </c>
      <c r="DTZ15" s="697"/>
      <c r="DUA15" s="697"/>
      <c r="DUB15" s="697"/>
      <c r="DUC15" s="697"/>
      <c r="DUD15" s="697"/>
      <c r="DUE15" s="697"/>
      <c r="DUF15" s="697"/>
      <c r="DUG15" s="697" t="s">
        <v>337</v>
      </c>
      <c r="DUH15" s="697"/>
      <c r="DUI15" s="697"/>
      <c r="DUJ15" s="697"/>
      <c r="DUK15" s="697"/>
      <c r="DUL15" s="697"/>
      <c r="DUM15" s="697"/>
      <c r="DUN15" s="697"/>
      <c r="DUO15" s="697" t="s">
        <v>337</v>
      </c>
      <c r="DUP15" s="697"/>
      <c r="DUQ15" s="697"/>
      <c r="DUR15" s="697"/>
      <c r="DUS15" s="697"/>
      <c r="DUT15" s="697"/>
      <c r="DUU15" s="697"/>
      <c r="DUV15" s="697"/>
      <c r="DUW15" s="697" t="s">
        <v>337</v>
      </c>
      <c r="DUX15" s="697"/>
      <c r="DUY15" s="697"/>
      <c r="DUZ15" s="697"/>
      <c r="DVA15" s="697"/>
      <c r="DVB15" s="697"/>
      <c r="DVC15" s="697"/>
      <c r="DVD15" s="697"/>
      <c r="DVE15" s="697" t="s">
        <v>337</v>
      </c>
      <c r="DVF15" s="697"/>
      <c r="DVG15" s="697"/>
      <c r="DVH15" s="697"/>
      <c r="DVI15" s="697"/>
      <c r="DVJ15" s="697"/>
      <c r="DVK15" s="697"/>
      <c r="DVL15" s="697"/>
      <c r="DVM15" s="697" t="s">
        <v>337</v>
      </c>
      <c r="DVN15" s="697"/>
      <c r="DVO15" s="697"/>
      <c r="DVP15" s="697"/>
      <c r="DVQ15" s="697"/>
      <c r="DVR15" s="697"/>
      <c r="DVS15" s="697"/>
      <c r="DVT15" s="697"/>
      <c r="DVU15" s="697" t="s">
        <v>337</v>
      </c>
      <c r="DVV15" s="697"/>
      <c r="DVW15" s="697"/>
      <c r="DVX15" s="697"/>
      <c r="DVY15" s="697"/>
      <c r="DVZ15" s="697"/>
      <c r="DWA15" s="697"/>
      <c r="DWB15" s="697"/>
      <c r="DWC15" s="697" t="s">
        <v>337</v>
      </c>
      <c r="DWD15" s="697"/>
      <c r="DWE15" s="697"/>
      <c r="DWF15" s="697"/>
      <c r="DWG15" s="697"/>
      <c r="DWH15" s="697"/>
      <c r="DWI15" s="697"/>
      <c r="DWJ15" s="697"/>
      <c r="DWK15" s="697" t="s">
        <v>337</v>
      </c>
      <c r="DWL15" s="697"/>
      <c r="DWM15" s="697"/>
      <c r="DWN15" s="697"/>
      <c r="DWO15" s="697"/>
      <c r="DWP15" s="697"/>
      <c r="DWQ15" s="697"/>
      <c r="DWR15" s="697"/>
      <c r="DWS15" s="697" t="s">
        <v>337</v>
      </c>
      <c r="DWT15" s="697"/>
      <c r="DWU15" s="697"/>
      <c r="DWV15" s="697"/>
      <c r="DWW15" s="697"/>
      <c r="DWX15" s="697"/>
      <c r="DWY15" s="697"/>
      <c r="DWZ15" s="697"/>
      <c r="DXA15" s="697" t="s">
        <v>337</v>
      </c>
      <c r="DXB15" s="697"/>
      <c r="DXC15" s="697"/>
      <c r="DXD15" s="697"/>
      <c r="DXE15" s="697"/>
      <c r="DXF15" s="697"/>
      <c r="DXG15" s="697"/>
      <c r="DXH15" s="697"/>
      <c r="DXI15" s="697" t="s">
        <v>337</v>
      </c>
      <c r="DXJ15" s="697"/>
      <c r="DXK15" s="697"/>
      <c r="DXL15" s="697"/>
      <c r="DXM15" s="697"/>
      <c r="DXN15" s="697"/>
      <c r="DXO15" s="697"/>
      <c r="DXP15" s="697"/>
      <c r="DXQ15" s="697" t="s">
        <v>337</v>
      </c>
      <c r="DXR15" s="697"/>
      <c r="DXS15" s="697"/>
      <c r="DXT15" s="697"/>
      <c r="DXU15" s="697"/>
      <c r="DXV15" s="697"/>
      <c r="DXW15" s="697"/>
      <c r="DXX15" s="697"/>
      <c r="DXY15" s="697" t="s">
        <v>337</v>
      </c>
      <c r="DXZ15" s="697"/>
      <c r="DYA15" s="697"/>
      <c r="DYB15" s="697"/>
      <c r="DYC15" s="697"/>
      <c r="DYD15" s="697"/>
      <c r="DYE15" s="697"/>
      <c r="DYF15" s="697"/>
      <c r="DYG15" s="697" t="s">
        <v>337</v>
      </c>
      <c r="DYH15" s="697"/>
      <c r="DYI15" s="697"/>
      <c r="DYJ15" s="697"/>
      <c r="DYK15" s="697"/>
      <c r="DYL15" s="697"/>
      <c r="DYM15" s="697"/>
      <c r="DYN15" s="697"/>
      <c r="DYO15" s="697" t="s">
        <v>337</v>
      </c>
      <c r="DYP15" s="697"/>
      <c r="DYQ15" s="697"/>
      <c r="DYR15" s="697"/>
      <c r="DYS15" s="697"/>
      <c r="DYT15" s="697"/>
      <c r="DYU15" s="697"/>
      <c r="DYV15" s="697"/>
      <c r="DYW15" s="697" t="s">
        <v>337</v>
      </c>
      <c r="DYX15" s="697"/>
      <c r="DYY15" s="697"/>
      <c r="DYZ15" s="697"/>
      <c r="DZA15" s="697"/>
      <c r="DZB15" s="697"/>
      <c r="DZC15" s="697"/>
      <c r="DZD15" s="697"/>
      <c r="DZE15" s="697" t="s">
        <v>337</v>
      </c>
      <c r="DZF15" s="697"/>
      <c r="DZG15" s="697"/>
      <c r="DZH15" s="697"/>
      <c r="DZI15" s="697"/>
      <c r="DZJ15" s="697"/>
      <c r="DZK15" s="697"/>
      <c r="DZL15" s="697"/>
      <c r="DZM15" s="697" t="s">
        <v>337</v>
      </c>
      <c r="DZN15" s="697"/>
      <c r="DZO15" s="697"/>
      <c r="DZP15" s="697"/>
      <c r="DZQ15" s="697"/>
      <c r="DZR15" s="697"/>
      <c r="DZS15" s="697"/>
      <c r="DZT15" s="697"/>
      <c r="DZU15" s="697" t="s">
        <v>337</v>
      </c>
      <c r="DZV15" s="697"/>
      <c r="DZW15" s="697"/>
      <c r="DZX15" s="697"/>
      <c r="DZY15" s="697"/>
      <c r="DZZ15" s="697"/>
      <c r="EAA15" s="697"/>
      <c r="EAB15" s="697"/>
      <c r="EAC15" s="697" t="s">
        <v>337</v>
      </c>
      <c r="EAD15" s="697"/>
      <c r="EAE15" s="697"/>
      <c r="EAF15" s="697"/>
      <c r="EAG15" s="697"/>
      <c r="EAH15" s="697"/>
      <c r="EAI15" s="697"/>
      <c r="EAJ15" s="697"/>
      <c r="EAK15" s="697" t="s">
        <v>337</v>
      </c>
      <c r="EAL15" s="697"/>
      <c r="EAM15" s="697"/>
      <c r="EAN15" s="697"/>
      <c r="EAO15" s="697"/>
      <c r="EAP15" s="697"/>
      <c r="EAQ15" s="697"/>
      <c r="EAR15" s="697"/>
      <c r="EAS15" s="697" t="s">
        <v>337</v>
      </c>
      <c r="EAT15" s="697"/>
      <c r="EAU15" s="697"/>
      <c r="EAV15" s="697"/>
      <c r="EAW15" s="697"/>
      <c r="EAX15" s="697"/>
      <c r="EAY15" s="697"/>
      <c r="EAZ15" s="697"/>
      <c r="EBA15" s="697" t="s">
        <v>337</v>
      </c>
      <c r="EBB15" s="697"/>
      <c r="EBC15" s="697"/>
      <c r="EBD15" s="697"/>
      <c r="EBE15" s="697"/>
      <c r="EBF15" s="697"/>
      <c r="EBG15" s="697"/>
      <c r="EBH15" s="697"/>
      <c r="EBI15" s="697" t="s">
        <v>337</v>
      </c>
      <c r="EBJ15" s="697"/>
      <c r="EBK15" s="697"/>
      <c r="EBL15" s="697"/>
      <c r="EBM15" s="697"/>
      <c r="EBN15" s="697"/>
      <c r="EBO15" s="697"/>
      <c r="EBP15" s="697"/>
      <c r="EBQ15" s="697" t="s">
        <v>337</v>
      </c>
      <c r="EBR15" s="697"/>
      <c r="EBS15" s="697"/>
      <c r="EBT15" s="697"/>
      <c r="EBU15" s="697"/>
      <c r="EBV15" s="697"/>
      <c r="EBW15" s="697"/>
      <c r="EBX15" s="697"/>
      <c r="EBY15" s="697" t="s">
        <v>337</v>
      </c>
      <c r="EBZ15" s="697"/>
      <c r="ECA15" s="697"/>
      <c r="ECB15" s="697"/>
      <c r="ECC15" s="697"/>
      <c r="ECD15" s="697"/>
      <c r="ECE15" s="697"/>
      <c r="ECF15" s="697"/>
      <c r="ECG15" s="697" t="s">
        <v>337</v>
      </c>
      <c r="ECH15" s="697"/>
      <c r="ECI15" s="697"/>
      <c r="ECJ15" s="697"/>
      <c r="ECK15" s="697"/>
      <c r="ECL15" s="697"/>
      <c r="ECM15" s="697"/>
      <c r="ECN15" s="697"/>
      <c r="ECO15" s="697" t="s">
        <v>337</v>
      </c>
      <c r="ECP15" s="697"/>
      <c r="ECQ15" s="697"/>
      <c r="ECR15" s="697"/>
      <c r="ECS15" s="697"/>
      <c r="ECT15" s="697"/>
      <c r="ECU15" s="697"/>
      <c r="ECV15" s="697"/>
      <c r="ECW15" s="697" t="s">
        <v>337</v>
      </c>
      <c r="ECX15" s="697"/>
      <c r="ECY15" s="697"/>
      <c r="ECZ15" s="697"/>
      <c r="EDA15" s="697"/>
      <c r="EDB15" s="697"/>
      <c r="EDC15" s="697"/>
      <c r="EDD15" s="697"/>
      <c r="EDE15" s="697" t="s">
        <v>337</v>
      </c>
      <c r="EDF15" s="697"/>
      <c r="EDG15" s="697"/>
      <c r="EDH15" s="697"/>
      <c r="EDI15" s="697"/>
      <c r="EDJ15" s="697"/>
      <c r="EDK15" s="697"/>
      <c r="EDL15" s="697"/>
      <c r="EDM15" s="697" t="s">
        <v>337</v>
      </c>
      <c r="EDN15" s="697"/>
      <c r="EDO15" s="697"/>
      <c r="EDP15" s="697"/>
      <c r="EDQ15" s="697"/>
      <c r="EDR15" s="697"/>
      <c r="EDS15" s="697"/>
      <c r="EDT15" s="697"/>
      <c r="EDU15" s="697" t="s">
        <v>337</v>
      </c>
      <c r="EDV15" s="697"/>
      <c r="EDW15" s="697"/>
      <c r="EDX15" s="697"/>
      <c r="EDY15" s="697"/>
      <c r="EDZ15" s="697"/>
      <c r="EEA15" s="697"/>
      <c r="EEB15" s="697"/>
      <c r="EEC15" s="697" t="s">
        <v>337</v>
      </c>
      <c r="EED15" s="697"/>
      <c r="EEE15" s="697"/>
      <c r="EEF15" s="697"/>
      <c r="EEG15" s="697"/>
      <c r="EEH15" s="697"/>
      <c r="EEI15" s="697"/>
      <c r="EEJ15" s="697"/>
      <c r="EEK15" s="697" t="s">
        <v>337</v>
      </c>
      <c r="EEL15" s="697"/>
      <c r="EEM15" s="697"/>
      <c r="EEN15" s="697"/>
      <c r="EEO15" s="697"/>
      <c r="EEP15" s="697"/>
      <c r="EEQ15" s="697"/>
      <c r="EER15" s="697"/>
      <c r="EES15" s="697" t="s">
        <v>337</v>
      </c>
      <c r="EET15" s="697"/>
      <c r="EEU15" s="697"/>
      <c r="EEV15" s="697"/>
      <c r="EEW15" s="697"/>
      <c r="EEX15" s="697"/>
      <c r="EEY15" s="697"/>
      <c r="EEZ15" s="697"/>
      <c r="EFA15" s="697" t="s">
        <v>337</v>
      </c>
      <c r="EFB15" s="697"/>
      <c r="EFC15" s="697"/>
      <c r="EFD15" s="697"/>
      <c r="EFE15" s="697"/>
      <c r="EFF15" s="697"/>
      <c r="EFG15" s="697"/>
      <c r="EFH15" s="697"/>
      <c r="EFI15" s="697" t="s">
        <v>337</v>
      </c>
      <c r="EFJ15" s="697"/>
      <c r="EFK15" s="697"/>
      <c r="EFL15" s="697"/>
      <c r="EFM15" s="697"/>
      <c r="EFN15" s="697"/>
      <c r="EFO15" s="697"/>
      <c r="EFP15" s="697"/>
      <c r="EFQ15" s="697" t="s">
        <v>337</v>
      </c>
      <c r="EFR15" s="697"/>
      <c r="EFS15" s="697"/>
      <c r="EFT15" s="697"/>
      <c r="EFU15" s="697"/>
      <c r="EFV15" s="697"/>
      <c r="EFW15" s="697"/>
      <c r="EFX15" s="697"/>
      <c r="EFY15" s="697" t="s">
        <v>337</v>
      </c>
      <c r="EFZ15" s="697"/>
      <c r="EGA15" s="697"/>
      <c r="EGB15" s="697"/>
      <c r="EGC15" s="697"/>
      <c r="EGD15" s="697"/>
      <c r="EGE15" s="697"/>
      <c r="EGF15" s="697"/>
      <c r="EGG15" s="697" t="s">
        <v>337</v>
      </c>
      <c r="EGH15" s="697"/>
      <c r="EGI15" s="697"/>
      <c r="EGJ15" s="697"/>
      <c r="EGK15" s="697"/>
      <c r="EGL15" s="697"/>
      <c r="EGM15" s="697"/>
      <c r="EGN15" s="697"/>
      <c r="EGO15" s="697" t="s">
        <v>337</v>
      </c>
      <c r="EGP15" s="697"/>
      <c r="EGQ15" s="697"/>
      <c r="EGR15" s="697"/>
      <c r="EGS15" s="697"/>
      <c r="EGT15" s="697"/>
      <c r="EGU15" s="697"/>
      <c r="EGV15" s="697"/>
      <c r="EGW15" s="697" t="s">
        <v>337</v>
      </c>
      <c r="EGX15" s="697"/>
      <c r="EGY15" s="697"/>
      <c r="EGZ15" s="697"/>
      <c r="EHA15" s="697"/>
      <c r="EHB15" s="697"/>
      <c r="EHC15" s="697"/>
      <c r="EHD15" s="697"/>
      <c r="EHE15" s="697" t="s">
        <v>337</v>
      </c>
      <c r="EHF15" s="697"/>
      <c r="EHG15" s="697"/>
      <c r="EHH15" s="697"/>
      <c r="EHI15" s="697"/>
      <c r="EHJ15" s="697"/>
      <c r="EHK15" s="697"/>
      <c r="EHL15" s="697"/>
      <c r="EHM15" s="697" t="s">
        <v>337</v>
      </c>
      <c r="EHN15" s="697"/>
      <c r="EHO15" s="697"/>
      <c r="EHP15" s="697"/>
      <c r="EHQ15" s="697"/>
      <c r="EHR15" s="697"/>
      <c r="EHS15" s="697"/>
      <c r="EHT15" s="697"/>
      <c r="EHU15" s="697" t="s">
        <v>337</v>
      </c>
      <c r="EHV15" s="697"/>
      <c r="EHW15" s="697"/>
      <c r="EHX15" s="697"/>
      <c r="EHY15" s="697"/>
      <c r="EHZ15" s="697"/>
      <c r="EIA15" s="697"/>
      <c r="EIB15" s="697"/>
      <c r="EIC15" s="697" t="s">
        <v>337</v>
      </c>
      <c r="EID15" s="697"/>
      <c r="EIE15" s="697"/>
      <c r="EIF15" s="697"/>
      <c r="EIG15" s="697"/>
      <c r="EIH15" s="697"/>
      <c r="EII15" s="697"/>
      <c r="EIJ15" s="697"/>
      <c r="EIK15" s="697" t="s">
        <v>337</v>
      </c>
      <c r="EIL15" s="697"/>
      <c r="EIM15" s="697"/>
      <c r="EIN15" s="697"/>
      <c r="EIO15" s="697"/>
      <c r="EIP15" s="697"/>
      <c r="EIQ15" s="697"/>
      <c r="EIR15" s="697"/>
      <c r="EIS15" s="697" t="s">
        <v>337</v>
      </c>
      <c r="EIT15" s="697"/>
      <c r="EIU15" s="697"/>
      <c r="EIV15" s="697"/>
      <c r="EIW15" s="697"/>
      <c r="EIX15" s="697"/>
      <c r="EIY15" s="697"/>
      <c r="EIZ15" s="697"/>
      <c r="EJA15" s="697" t="s">
        <v>337</v>
      </c>
      <c r="EJB15" s="697"/>
      <c r="EJC15" s="697"/>
      <c r="EJD15" s="697"/>
      <c r="EJE15" s="697"/>
      <c r="EJF15" s="697"/>
      <c r="EJG15" s="697"/>
      <c r="EJH15" s="697"/>
      <c r="EJI15" s="697" t="s">
        <v>337</v>
      </c>
      <c r="EJJ15" s="697"/>
      <c r="EJK15" s="697"/>
      <c r="EJL15" s="697"/>
      <c r="EJM15" s="697"/>
      <c r="EJN15" s="697"/>
      <c r="EJO15" s="697"/>
      <c r="EJP15" s="697"/>
      <c r="EJQ15" s="697" t="s">
        <v>337</v>
      </c>
      <c r="EJR15" s="697"/>
      <c r="EJS15" s="697"/>
      <c r="EJT15" s="697"/>
      <c r="EJU15" s="697"/>
      <c r="EJV15" s="697"/>
      <c r="EJW15" s="697"/>
      <c r="EJX15" s="697"/>
      <c r="EJY15" s="697" t="s">
        <v>337</v>
      </c>
      <c r="EJZ15" s="697"/>
      <c r="EKA15" s="697"/>
      <c r="EKB15" s="697"/>
      <c r="EKC15" s="697"/>
      <c r="EKD15" s="697"/>
      <c r="EKE15" s="697"/>
      <c r="EKF15" s="697"/>
      <c r="EKG15" s="697" t="s">
        <v>337</v>
      </c>
      <c r="EKH15" s="697"/>
      <c r="EKI15" s="697"/>
      <c r="EKJ15" s="697"/>
      <c r="EKK15" s="697"/>
      <c r="EKL15" s="697"/>
      <c r="EKM15" s="697"/>
      <c r="EKN15" s="697"/>
      <c r="EKO15" s="697" t="s">
        <v>337</v>
      </c>
      <c r="EKP15" s="697"/>
      <c r="EKQ15" s="697"/>
      <c r="EKR15" s="697"/>
      <c r="EKS15" s="697"/>
      <c r="EKT15" s="697"/>
      <c r="EKU15" s="697"/>
      <c r="EKV15" s="697"/>
      <c r="EKW15" s="697" t="s">
        <v>337</v>
      </c>
      <c r="EKX15" s="697"/>
      <c r="EKY15" s="697"/>
      <c r="EKZ15" s="697"/>
      <c r="ELA15" s="697"/>
      <c r="ELB15" s="697"/>
      <c r="ELC15" s="697"/>
      <c r="ELD15" s="697"/>
      <c r="ELE15" s="697" t="s">
        <v>337</v>
      </c>
      <c r="ELF15" s="697"/>
      <c r="ELG15" s="697"/>
      <c r="ELH15" s="697"/>
      <c r="ELI15" s="697"/>
      <c r="ELJ15" s="697"/>
      <c r="ELK15" s="697"/>
      <c r="ELL15" s="697"/>
      <c r="ELM15" s="697" t="s">
        <v>337</v>
      </c>
      <c r="ELN15" s="697"/>
      <c r="ELO15" s="697"/>
      <c r="ELP15" s="697"/>
      <c r="ELQ15" s="697"/>
      <c r="ELR15" s="697"/>
      <c r="ELS15" s="697"/>
      <c r="ELT15" s="697"/>
      <c r="ELU15" s="697" t="s">
        <v>337</v>
      </c>
      <c r="ELV15" s="697"/>
      <c r="ELW15" s="697"/>
      <c r="ELX15" s="697"/>
      <c r="ELY15" s="697"/>
      <c r="ELZ15" s="697"/>
      <c r="EMA15" s="697"/>
      <c r="EMB15" s="697"/>
      <c r="EMC15" s="697" t="s">
        <v>337</v>
      </c>
      <c r="EMD15" s="697"/>
      <c r="EME15" s="697"/>
      <c r="EMF15" s="697"/>
      <c r="EMG15" s="697"/>
      <c r="EMH15" s="697"/>
      <c r="EMI15" s="697"/>
      <c r="EMJ15" s="697"/>
      <c r="EMK15" s="697" t="s">
        <v>337</v>
      </c>
      <c r="EML15" s="697"/>
      <c r="EMM15" s="697"/>
      <c r="EMN15" s="697"/>
      <c r="EMO15" s="697"/>
      <c r="EMP15" s="697"/>
      <c r="EMQ15" s="697"/>
      <c r="EMR15" s="697"/>
      <c r="EMS15" s="697" t="s">
        <v>337</v>
      </c>
      <c r="EMT15" s="697"/>
      <c r="EMU15" s="697"/>
      <c r="EMV15" s="697"/>
      <c r="EMW15" s="697"/>
      <c r="EMX15" s="697"/>
      <c r="EMY15" s="697"/>
      <c r="EMZ15" s="697"/>
      <c r="ENA15" s="697" t="s">
        <v>337</v>
      </c>
      <c r="ENB15" s="697"/>
      <c r="ENC15" s="697"/>
      <c r="END15" s="697"/>
      <c r="ENE15" s="697"/>
      <c r="ENF15" s="697"/>
      <c r="ENG15" s="697"/>
      <c r="ENH15" s="697"/>
      <c r="ENI15" s="697" t="s">
        <v>337</v>
      </c>
      <c r="ENJ15" s="697"/>
      <c r="ENK15" s="697"/>
      <c r="ENL15" s="697"/>
      <c r="ENM15" s="697"/>
      <c r="ENN15" s="697"/>
      <c r="ENO15" s="697"/>
      <c r="ENP15" s="697"/>
      <c r="ENQ15" s="697" t="s">
        <v>337</v>
      </c>
      <c r="ENR15" s="697"/>
      <c r="ENS15" s="697"/>
      <c r="ENT15" s="697"/>
      <c r="ENU15" s="697"/>
      <c r="ENV15" s="697"/>
      <c r="ENW15" s="697"/>
      <c r="ENX15" s="697"/>
      <c r="ENY15" s="697" t="s">
        <v>337</v>
      </c>
      <c r="ENZ15" s="697"/>
      <c r="EOA15" s="697"/>
      <c r="EOB15" s="697"/>
      <c r="EOC15" s="697"/>
      <c r="EOD15" s="697"/>
      <c r="EOE15" s="697"/>
      <c r="EOF15" s="697"/>
      <c r="EOG15" s="697" t="s">
        <v>337</v>
      </c>
      <c r="EOH15" s="697"/>
      <c r="EOI15" s="697"/>
      <c r="EOJ15" s="697"/>
      <c r="EOK15" s="697"/>
      <c r="EOL15" s="697"/>
      <c r="EOM15" s="697"/>
      <c r="EON15" s="697"/>
      <c r="EOO15" s="697" t="s">
        <v>337</v>
      </c>
      <c r="EOP15" s="697"/>
      <c r="EOQ15" s="697"/>
      <c r="EOR15" s="697"/>
      <c r="EOS15" s="697"/>
      <c r="EOT15" s="697"/>
      <c r="EOU15" s="697"/>
      <c r="EOV15" s="697"/>
      <c r="EOW15" s="697" t="s">
        <v>337</v>
      </c>
      <c r="EOX15" s="697"/>
      <c r="EOY15" s="697"/>
      <c r="EOZ15" s="697"/>
      <c r="EPA15" s="697"/>
      <c r="EPB15" s="697"/>
      <c r="EPC15" s="697"/>
      <c r="EPD15" s="697"/>
      <c r="EPE15" s="697" t="s">
        <v>337</v>
      </c>
      <c r="EPF15" s="697"/>
      <c r="EPG15" s="697"/>
      <c r="EPH15" s="697"/>
      <c r="EPI15" s="697"/>
      <c r="EPJ15" s="697"/>
      <c r="EPK15" s="697"/>
      <c r="EPL15" s="697"/>
      <c r="EPM15" s="697" t="s">
        <v>337</v>
      </c>
      <c r="EPN15" s="697"/>
      <c r="EPO15" s="697"/>
      <c r="EPP15" s="697"/>
      <c r="EPQ15" s="697"/>
      <c r="EPR15" s="697"/>
      <c r="EPS15" s="697"/>
      <c r="EPT15" s="697"/>
      <c r="EPU15" s="697" t="s">
        <v>337</v>
      </c>
      <c r="EPV15" s="697"/>
      <c r="EPW15" s="697"/>
      <c r="EPX15" s="697"/>
      <c r="EPY15" s="697"/>
      <c r="EPZ15" s="697"/>
      <c r="EQA15" s="697"/>
      <c r="EQB15" s="697"/>
      <c r="EQC15" s="697" t="s">
        <v>337</v>
      </c>
      <c r="EQD15" s="697"/>
      <c r="EQE15" s="697"/>
      <c r="EQF15" s="697"/>
      <c r="EQG15" s="697"/>
      <c r="EQH15" s="697"/>
      <c r="EQI15" s="697"/>
      <c r="EQJ15" s="697"/>
      <c r="EQK15" s="697" t="s">
        <v>337</v>
      </c>
      <c r="EQL15" s="697"/>
      <c r="EQM15" s="697"/>
      <c r="EQN15" s="697"/>
      <c r="EQO15" s="697"/>
      <c r="EQP15" s="697"/>
      <c r="EQQ15" s="697"/>
      <c r="EQR15" s="697"/>
      <c r="EQS15" s="697" t="s">
        <v>337</v>
      </c>
      <c r="EQT15" s="697"/>
      <c r="EQU15" s="697"/>
      <c r="EQV15" s="697"/>
      <c r="EQW15" s="697"/>
      <c r="EQX15" s="697"/>
      <c r="EQY15" s="697"/>
      <c r="EQZ15" s="697"/>
      <c r="ERA15" s="697" t="s">
        <v>337</v>
      </c>
      <c r="ERB15" s="697"/>
      <c r="ERC15" s="697"/>
      <c r="ERD15" s="697"/>
      <c r="ERE15" s="697"/>
      <c r="ERF15" s="697"/>
      <c r="ERG15" s="697"/>
      <c r="ERH15" s="697"/>
      <c r="ERI15" s="697" t="s">
        <v>337</v>
      </c>
      <c r="ERJ15" s="697"/>
      <c r="ERK15" s="697"/>
      <c r="ERL15" s="697"/>
      <c r="ERM15" s="697"/>
      <c r="ERN15" s="697"/>
      <c r="ERO15" s="697"/>
      <c r="ERP15" s="697"/>
      <c r="ERQ15" s="697" t="s">
        <v>337</v>
      </c>
      <c r="ERR15" s="697"/>
      <c r="ERS15" s="697"/>
      <c r="ERT15" s="697"/>
      <c r="ERU15" s="697"/>
      <c r="ERV15" s="697"/>
      <c r="ERW15" s="697"/>
      <c r="ERX15" s="697"/>
      <c r="ERY15" s="697" t="s">
        <v>337</v>
      </c>
      <c r="ERZ15" s="697"/>
      <c r="ESA15" s="697"/>
      <c r="ESB15" s="697"/>
      <c r="ESC15" s="697"/>
      <c r="ESD15" s="697"/>
      <c r="ESE15" s="697"/>
      <c r="ESF15" s="697"/>
      <c r="ESG15" s="697" t="s">
        <v>337</v>
      </c>
      <c r="ESH15" s="697"/>
      <c r="ESI15" s="697"/>
      <c r="ESJ15" s="697"/>
      <c r="ESK15" s="697"/>
      <c r="ESL15" s="697"/>
      <c r="ESM15" s="697"/>
      <c r="ESN15" s="697"/>
      <c r="ESO15" s="697" t="s">
        <v>337</v>
      </c>
      <c r="ESP15" s="697"/>
      <c r="ESQ15" s="697"/>
      <c r="ESR15" s="697"/>
      <c r="ESS15" s="697"/>
      <c r="EST15" s="697"/>
      <c r="ESU15" s="697"/>
      <c r="ESV15" s="697"/>
      <c r="ESW15" s="697" t="s">
        <v>337</v>
      </c>
      <c r="ESX15" s="697"/>
      <c r="ESY15" s="697"/>
      <c r="ESZ15" s="697"/>
      <c r="ETA15" s="697"/>
      <c r="ETB15" s="697"/>
      <c r="ETC15" s="697"/>
      <c r="ETD15" s="697"/>
      <c r="ETE15" s="697" t="s">
        <v>337</v>
      </c>
      <c r="ETF15" s="697"/>
      <c r="ETG15" s="697"/>
      <c r="ETH15" s="697"/>
      <c r="ETI15" s="697"/>
      <c r="ETJ15" s="697"/>
      <c r="ETK15" s="697"/>
      <c r="ETL15" s="697"/>
      <c r="ETM15" s="697" t="s">
        <v>337</v>
      </c>
      <c r="ETN15" s="697"/>
      <c r="ETO15" s="697"/>
      <c r="ETP15" s="697"/>
      <c r="ETQ15" s="697"/>
      <c r="ETR15" s="697"/>
      <c r="ETS15" s="697"/>
      <c r="ETT15" s="697"/>
      <c r="ETU15" s="697" t="s">
        <v>337</v>
      </c>
      <c r="ETV15" s="697"/>
      <c r="ETW15" s="697"/>
      <c r="ETX15" s="697"/>
      <c r="ETY15" s="697"/>
      <c r="ETZ15" s="697"/>
      <c r="EUA15" s="697"/>
      <c r="EUB15" s="697"/>
      <c r="EUC15" s="697" t="s">
        <v>337</v>
      </c>
      <c r="EUD15" s="697"/>
      <c r="EUE15" s="697"/>
      <c r="EUF15" s="697"/>
      <c r="EUG15" s="697"/>
      <c r="EUH15" s="697"/>
      <c r="EUI15" s="697"/>
      <c r="EUJ15" s="697"/>
      <c r="EUK15" s="697" t="s">
        <v>337</v>
      </c>
      <c r="EUL15" s="697"/>
      <c r="EUM15" s="697"/>
      <c r="EUN15" s="697"/>
      <c r="EUO15" s="697"/>
      <c r="EUP15" s="697"/>
      <c r="EUQ15" s="697"/>
      <c r="EUR15" s="697"/>
      <c r="EUS15" s="697" t="s">
        <v>337</v>
      </c>
      <c r="EUT15" s="697"/>
      <c r="EUU15" s="697"/>
      <c r="EUV15" s="697"/>
      <c r="EUW15" s="697"/>
      <c r="EUX15" s="697"/>
      <c r="EUY15" s="697"/>
      <c r="EUZ15" s="697"/>
      <c r="EVA15" s="697" t="s">
        <v>337</v>
      </c>
      <c r="EVB15" s="697"/>
      <c r="EVC15" s="697"/>
      <c r="EVD15" s="697"/>
      <c r="EVE15" s="697"/>
      <c r="EVF15" s="697"/>
      <c r="EVG15" s="697"/>
      <c r="EVH15" s="697"/>
      <c r="EVI15" s="697" t="s">
        <v>337</v>
      </c>
      <c r="EVJ15" s="697"/>
      <c r="EVK15" s="697"/>
      <c r="EVL15" s="697"/>
      <c r="EVM15" s="697"/>
      <c r="EVN15" s="697"/>
      <c r="EVO15" s="697"/>
      <c r="EVP15" s="697"/>
      <c r="EVQ15" s="697" t="s">
        <v>337</v>
      </c>
      <c r="EVR15" s="697"/>
      <c r="EVS15" s="697"/>
      <c r="EVT15" s="697"/>
      <c r="EVU15" s="697"/>
      <c r="EVV15" s="697"/>
      <c r="EVW15" s="697"/>
      <c r="EVX15" s="697"/>
      <c r="EVY15" s="697" t="s">
        <v>337</v>
      </c>
      <c r="EVZ15" s="697"/>
      <c r="EWA15" s="697"/>
      <c r="EWB15" s="697"/>
      <c r="EWC15" s="697"/>
      <c r="EWD15" s="697"/>
      <c r="EWE15" s="697"/>
      <c r="EWF15" s="697"/>
      <c r="EWG15" s="697" t="s">
        <v>337</v>
      </c>
      <c r="EWH15" s="697"/>
      <c r="EWI15" s="697"/>
      <c r="EWJ15" s="697"/>
      <c r="EWK15" s="697"/>
      <c r="EWL15" s="697"/>
      <c r="EWM15" s="697"/>
      <c r="EWN15" s="697"/>
      <c r="EWO15" s="697" t="s">
        <v>337</v>
      </c>
      <c r="EWP15" s="697"/>
      <c r="EWQ15" s="697"/>
      <c r="EWR15" s="697"/>
      <c r="EWS15" s="697"/>
      <c r="EWT15" s="697"/>
      <c r="EWU15" s="697"/>
      <c r="EWV15" s="697"/>
      <c r="EWW15" s="697" t="s">
        <v>337</v>
      </c>
      <c r="EWX15" s="697"/>
      <c r="EWY15" s="697"/>
      <c r="EWZ15" s="697"/>
      <c r="EXA15" s="697"/>
      <c r="EXB15" s="697"/>
      <c r="EXC15" s="697"/>
      <c r="EXD15" s="697"/>
      <c r="EXE15" s="697" t="s">
        <v>337</v>
      </c>
      <c r="EXF15" s="697"/>
      <c r="EXG15" s="697"/>
      <c r="EXH15" s="697"/>
      <c r="EXI15" s="697"/>
      <c r="EXJ15" s="697"/>
      <c r="EXK15" s="697"/>
      <c r="EXL15" s="697"/>
      <c r="EXM15" s="697" t="s">
        <v>337</v>
      </c>
      <c r="EXN15" s="697"/>
      <c r="EXO15" s="697"/>
      <c r="EXP15" s="697"/>
      <c r="EXQ15" s="697"/>
      <c r="EXR15" s="697"/>
      <c r="EXS15" s="697"/>
      <c r="EXT15" s="697"/>
      <c r="EXU15" s="697" t="s">
        <v>337</v>
      </c>
      <c r="EXV15" s="697"/>
      <c r="EXW15" s="697"/>
      <c r="EXX15" s="697"/>
      <c r="EXY15" s="697"/>
      <c r="EXZ15" s="697"/>
      <c r="EYA15" s="697"/>
      <c r="EYB15" s="697"/>
      <c r="EYC15" s="697" t="s">
        <v>337</v>
      </c>
      <c r="EYD15" s="697"/>
      <c r="EYE15" s="697"/>
      <c r="EYF15" s="697"/>
      <c r="EYG15" s="697"/>
      <c r="EYH15" s="697"/>
      <c r="EYI15" s="697"/>
      <c r="EYJ15" s="697"/>
      <c r="EYK15" s="697" t="s">
        <v>337</v>
      </c>
      <c r="EYL15" s="697"/>
      <c r="EYM15" s="697"/>
      <c r="EYN15" s="697"/>
      <c r="EYO15" s="697"/>
      <c r="EYP15" s="697"/>
      <c r="EYQ15" s="697"/>
      <c r="EYR15" s="697"/>
      <c r="EYS15" s="697" t="s">
        <v>337</v>
      </c>
      <c r="EYT15" s="697"/>
      <c r="EYU15" s="697"/>
      <c r="EYV15" s="697"/>
      <c r="EYW15" s="697"/>
      <c r="EYX15" s="697"/>
      <c r="EYY15" s="697"/>
      <c r="EYZ15" s="697"/>
      <c r="EZA15" s="697" t="s">
        <v>337</v>
      </c>
      <c r="EZB15" s="697"/>
      <c r="EZC15" s="697"/>
      <c r="EZD15" s="697"/>
      <c r="EZE15" s="697"/>
      <c r="EZF15" s="697"/>
      <c r="EZG15" s="697"/>
      <c r="EZH15" s="697"/>
      <c r="EZI15" s="697" t="s">
        <v>337</v>
      </c>
      <c r="EZJ15" s="697"/>
      <c r="EZK15" s="697"/>
      <c r="EZL15" s="697"/>
      <c r="EZM15" s="697"/>
      <c r="EZN15" s="697"/>
      <c r="EZO15" s="697"/>
      <c r="EZP15" s="697"/>
      <c r="EZQ15" s="697" t="s">
        <v>337</v>
      </c>
      <c r="EZR15" s="697"/>
      <c r="EZS15" s="697"/>
      <c r="EZT15" s="697"/>
      <c r="EZU15" s="697"/>
      <c r="EZV15" s="697"/>
      <c r="EZW15" s="697"/>
      <c r="EZX15" s="697"/>
      <c r="EZY15" s="697" t="s">
        <v>337</v>
      </c>
      <c r="EZZ15" s="697"/>
      <c r="FAA15" s="697"/>
      <c r="FAB15" s="697"/>
      <c r="FAC15" s="697"/>
      <c r="FAD15" s="697"/>
      <c r="FAE15" s="697"/>
      <c r="FAF15" s="697"/>
      <c r="FAG15" s="697" t="s">
        <v>337</v>
      </c>
      <c r="FAH15" s="697"/>
      <c r="FAI15" s="697"/>
      <c r="FAJ15" s="697"/>
      <c r="FAK15" s="697"/>
      <c r="FAL15" s="697"/>
      <c r="FAM15" s="697"/>
      <c r="FAN15" s="697"/>
      <c r="FAO15" s="697" t="s">
        <v>337</v>
      </c>
      <c r="FAP15" s="697"/>
      <c r="FAQ15" s="697"/>
      <c r="FAR15" s="697"/>
      <c r="FAS15" s="697"/>
      <c r="FAT15" s="697"/>
      <c r="FAU15" s="697"/>
      <c r="FAV15" s="697"/>
      <c r="FAW15" s="697" t="s">
        <v>337</v>
      </c>
      <c r="FAX15" s="697"/>
      <c r="FAY15" s="697"/>
      <c r="FAZ15" s="697"/>
      <c r="FBA15" s="697"/>
      <c r="FBB15" s="697"/>
      <c r="FBC15" s="697"/>
      <c r="FBD15" s="697"/>
      <c r="FBE15" s="697" t="s">
        <v>337</v>
      </c>
      <c r="FBF15" s="697"/>
      <c r="FBG15" s="697"/>
      <c r="FBH15" s="697"/>
      <c r="FBI15" s="697"/>
      <c r="FBJ15" s="697"/>
      <c r="FBK15" s="697"/>
      <c r="FBL15" s="697"/>
      <c r="FBM15" s="697" t="s">
        <v>337</v>
      </c>
      <c r="FBN15" s="697"/>
      <c r="FBO15" s="697"/>
      <c r="FBP15" s="697"/>
      <c r="FBQ15" s="697"/>
      <c r="FBR15" s="697"/>
      <c r="FBS15" s="697"/>
      <c r="FBT15" s="697"/>
      <c r="FBU15" s="697" t="s">
        <v>337</v>
      </c>
      <c r="FBV15" s="697"/>
      <c r="FBW15" s="697"/>
      <c r="FBX15" s="697"/>
      <c r="FBY15" s="697"/>
      <c r="FBZ15" s="697"/>
      <c r="FCA15" s="697"/>
      <c r="FCB15" s="697"/>
      <c r="FCC15" s="697" t="s">
        <v>337</v>
      </c>
      <c r="FCD15" s="697"/>
      <c r="FCE15" s="697"/>
      <c r="FCF15" s="697"/>
      <c r="FCG15" s="697"/>
      <c r="FCH15" s="697"/>
      <c r="FCI15" s="697"/>
      <c r="FCJ15" s="697"/>
      <c r="FCK15" s="697" t="s">
        <v>337</v>
      </c>
      <c r="FCL15" s="697"/>
      <c r="FCM15" s="697"/>
      <c r="FCN15" s="697"/>
      <c r="FCO15" s="697"/>
      <c r="FCP15" s="697"/>
      <c r="FCQ15" s="697"/>
      <c r="FCR15" s="697"/>
      <c r="FCS15" s="697" t="s">
        <v>337</v>
      </c>
      <c r="FCT15" s="697"/>
      <c r="FCU15" s="697"/>
      <c r="FCV15" s="697"/>
      <c r="FCW15" s="697"/>
      <c r="FCX15" s="697"/>
      <c r="FCY15" s="697"/>
      <c r="FCZ15" s="697"/>
      <c r="FDA15" s="697" t="s">
        <v>337</v>
      </c>
      <c r="FDB15" s="697"/>
      <c r="FDC15" s="697"/>
      <c r="FDD15" s="697"/>
      <c r="FDE15" s="697"/>
      <c r="FDF15" s="697"/>
      <c r="FDG15" s="697"/>
      <c r="FDH15" s="697"/>
      <c r="FDI15" s="697" t="s">
        <v>337</v>
      </c>
      <c r="FDJ15" s="697"/>
      <c r="FDK15" s="697"/>
      <c r="FDL15" s="697"/>
      <c r="FDM15" s="697"/>
      <c r="FDN15" s="697"/>
      <c r="FDO15" s="697"/>
      <c r="FDP15" s="697"/>
      <c r="FDQ15" s="697" t="s">
        <v>337</v>
      </c>
      <c r="FDR15" s="697"/>
      <c r="FDS15" s="697"/>
      <c r="FDT15" s="697"/>
      <c r="FDU15" s="697"/>
      <c r="FDV15" s="697"/>
      <c r="FDW15" s="697"/>
      <c r="FDX15" s="697"/>
      <c r="FDY15" s="697" t="s">
        <v>337</v>
      </c>
      <c r="FDZ15" s="697"/>
      <c r="FEA15" s="697"/>
      <c r="FEB15" s="697"/>
      <c r="FEC15" s="697"/>
      <c r="FED15" s="697"/>
      <c r="FEE15" s="697"/>
      <c r="FEF15" s="697"/>
      <c r="FEG15" s="697" t="s">
        <v>337</v>
      </c>
      <c r="FEH15" s="697"/>
      <c r="FEI15" s="697"/>
      <c r="FEJ15" s="697"/>
      <c r="FEK15" s="697"/>
      <c r="FEL15" s="697"/>
      <c r="FEM15" s="697"/>
      <c r="FEN15" s="697"/>
      <c r="FEO15" s="697" t="s">
        <v>337</v>
      </c>
      <c r="FEP15" s="697"/>
      <c r="FEQ15" s="697"/>
      <c r="FER15" s="697"/>
      <c r="FES15" s="697"/>
      <c r="FET15" s="697"/>
      <c r="FEU15" s="697"/>
      <c r="FEV15" s="697"/>
      <c r="FEW15" s="697" t="s">
        <v>337</v>
      </c>
      <c r="FEX15" s="697"/>
      <c r="FEY15" s="697"/>
      <c r="FEZ15" s="697"/>
      <c r="FFA15" s="697"/>
      <c r="FFB15" s="697"/>
      <c r="FFC15" s="697"/>
      <c r="FFD15" s="697"/>
      <c r="FFE15" s="697" t="s">
        <v>337</v>
      </c>
      <c r="FFF15" s="697"/>
      <c r="FFG15" s="697"/>
      <c r="FFH15" s="697"/>
      <c r="FFI15" s="697"/>
      <c r="FFJ15" s="697"/>
      <c r="FFK15" s="697"/>
      <c r="FFL15" s="697"/>
      <c r="FFM15" s="697" t="s">
        <v>337</v>
      </c>
      <c r="FFN15" s="697"/>
      <c r="FFO15" s="697"/>
      <c r="FFP15" s="697"/>
      <c r="FFQ15" s="697"/>
      <c r="FFR15" s="697"/>
      <c r="FFS15" s="697"/>
      <c r="FFT15" s="697"/>
      <c r="FFU15" s="697" t="s">
        <v>337</v>
      </c>
      <c r="FFV15" s="697"/>
      <c r="FFW15" s="697"/>
      <c r="FFX15" s="697"/>
      <c r="FFY15" s="697"/>
      <c r="FFZ15" s="697"/>
      <c r="FGA15" s="697"/>
      <c r="FGB15" s="697"/>
      <c r="FGC15" s="697" t="s">
        <v>337</v>
      </c>
      <c r="FGD15" s="697"/>
      <c r="FGE15" s="697"/>
      <c r="FGF15" s="697"/>
      <c r="FGG15" s="697"/>
      <c r="FGH15" s="697"/>
      <c r="FGI15" s="697"/>
      <c r="FGJ15" s="697"/>
      <c r="FGK15" s="697" t="s">
        <v>337</v>
      </c>
      <c r="FGL15" s="697"/>
      <c r="FGM15" s="697"/>
      <c r="FGN15" s="697"/>
      <c r="FGO15" s="697"/>
      <c r="FGP15" s="697"/>
      <c r="FGQ15" s="697"/>
      <c r="FGR15" s="697"/>
      <c r="FGS15" s="697" t="s">
        <v>337</v>
      </c>
      <c r="FGT15" s="697"/>
      <c r="FGU15" s="697"/>
      <c r="FGV15" s="697"/>
      <c r="FGW15" s="697"/>
      <c r="FGX15" s="697"/>
      <c r="FGY15" s="697"/>
      <c r="FGZ15" s="697"/>
      <c r="FHA15" s="697" t="s">
        <v>337</v>
      </c>
      <c r="FHB15" s="697"/>
      <c r="FHC15" s="697"/>
      <c r="FHD15" s="697"/>
      <c r="FHE15" s="697"/>
      <c r="FHF15" s="697"/>
      <c r="FHG15" s="697"/>
      <c r="FHH15" s="697"/>
      <c r="FHI15" s="697" t="s">
        <v>337</v>
      </c>
      <c r="FHJ15" s="697"/>
      <c r="FHK15" s="697"/>
      <c r="FHL15" s="697"/>
      <c r="FHM15" s="697"/>
      <c r="FHN15" s="697"/>
      <c r="FHO15" s="697"/>
      <c r="FHP15" s="697"/>
      <c r="FHQ15" s="697" t="s">
        <v>337</v>
      </c>
      <c r="FHR15" s="697"/>
      <c r="FHS15" s="697"/>
      <c r="FHT15" s="697"/>
      <c r="FHU15" s="697"/>
      <c r="FHV15" s="697"/>
      <c r="FHW15" s="697"/>
      <c r="FHX15" s="697"/>
      <c r="FHY15" s="697" t="s">
        <v>337</v>
      </c>
      <c r="FHZ15" s="697"/>
      <c r="FIA15" s="697"/>
      <c r="FIB15" s="697"/>
      <c r="FIC15" s="697"/>
      <c r="FID15" s="697"/>
      <c r="FIE15" s="697"/>
      <c r="FIF15" s="697"/>
      <c r="FIG15" s="697" t="s">
        <v>337</v>
      </c>
      <c r="FIH15" s="697"/>
      <c r="FII15" s="697"/>
      <c r="FIJ15" s="697"/>
      <c r="FIK15" s="697"/>
      <c r="FIL15" s="697"/>
      <c r="FIM15" s="697"/>
      <c r="FIN15" s="697"/>
      <c r="FIO15" s="697" t="s">
        <v>337</v>
      </c>
      <c r="FIP15" s="697"/>
      <c r="FIQ15" s="697"/>
      <c r="FIR15" s="697"/>
      <c r="FIS15" s="697"/>
      <c r="FIT15" s="697"/>
      <c r="FIU15" s="697"/>
      <c r="FIV15" s="697"/>
      <c r="FIW15" s="697" t="s">
        <v>337</v>
      </c>
      <c r="FIX15" s="697"/>
      <c r="FIY15" s="697"/>
      <c r="FIZ15" s="697"/>
      <c r="FJA15" s="697"/>
      <c r="FJB15" s="697"/>
      <c r="FJC15" s="697"/>
      <c r="FJD15" s="697"/>
      <c r="FJE15" s="697" t="s">
        <v>337</v>
      </c>
      <c r="FJF15" s="697"/>
      <c r="FJG15" s="697"/>
      <c r="FJH15" s="697"/>
      <c r="FJI15" s="697"/>
      <c r="FJJ15" s="697"/>
      <c r="FJK15" s="697"/>
      <c r="FJL15" s="697"/>
      <c r="FJM15" s="697" t="s">
        <v>337</v>
      </c>
      <c r="FJN15" s="697"/>
      <c r="FJO15" s="697"/>
      <c r="FJP15" s="697"/>
      <c r="FJQ15" s="697"/>
      <c r="FJR15" s="697"/>
      <c r="FJS15" s="697"/>
      <c r="FJT15" s="697"/>
      <c r="FJU15" s="697" t="s">
        <v>337</v>
      </c>
      <c r="FJV15" s="697"/>
      <c r="FJW15" s="697"/>
      <c r="FJX15" s="697"/>
      <c r="FJY15" s="697"/>
      <c r="FJZ15" s="697"/>
      <c r="FKA15" s="697"/>
      <c r="FKB15" s="697"/>
      <c r="FKC15" s="697" t="s">
        <v>337</v>
      </c>
      <c r="FKD15" s="697"/>
      <c r="FKE15" s="697"/>
      <c r="FKF15" s="697"/>
      <c r="FKG15" s="697"/>
      <c r="FKH15" s="697"/>
      <c r="FKI15" s="697"/>
      <c r="FKJ15" s="697"/>
      <c r="FKK15" s="697" t="s">
        <v>337</v>
      </c>
      <c r="FKL15" s="697"/>
      <c r="FKM15" s="697"/>
      <c r="FKN15" s="697"/>
      <c r="FKO15" s="697"/>
      <c r="FKP15" s="697"/>
      <c r="FKQ15" s="697"/>
      <c r="FKR15" s="697"/>
      <c r="FKS15" s="697" t="s">
        <v>337</v>
      </c>
      <c r="FKT15" s="697"/>
      <c r="FKU15" s="697"/>
      <c r="FKV15" s="697"/>
      <c r="FKW15" s="697"/>
      <c r="FKX15" s="697"/>
      <c r="FKY15" s="697"/>
      <c r="FKZ15" s="697"/>
      <c r="FLA15" s="697" t="s">
        <v>337</v>
      </c>
      <c r="FLB15" s="697"/>
      <c r="FLC15" s="697"/>
      <c r="FLD15" s="697"/>
      <c r="FLE15" s="697"/>
      <c r="FLF15" s="697"/>
      <c r="FLG15" s="697"/>
      <c r="FLH15" s="697"/>
      <c r="FLI15" s="697" t="s">
        <v>337</v>
      </c>
      <c r="FLJ15" s="697"/>
      <c r="FLK15" s="697"/>
      <c r="FLL15" s="697"/>
      <c r="FLM15" s="697"/>
      <c r="FLN15" s="697"/>
      <c r="FLO15" s="697"/>
      <c r="FLP15" s="697"/>
      <c r="FLQ15" s="697" t="s">
        <v>337</v>
      </c>
      <c r="FLR15" s="697"/>
      <c r="FLS15" s="697"/>
      <c r="FLT15" s="697"/>
      <c r="FLU15" s="697"/>
      <c r="FLV15" s="697"/>
      <c r="FLW15" s="697"/>
      <c r="FLX15" s="697"/>
      <c r="FLY15" s="697" t="s">
        <v>337</v>
      </c>
      <c r="FLZ15" s="697"/>
      <c r="FMA15" s="697"/>
      <c r="FMB15" s="697"/>
      <c r="FMC15" s="697"/>
      <c r="FMD15" s="697"/>
      <c r="FME15" s="697"/>
      <c r="FMF15" s="697"/>
      <c r="FMG15" s="697" t="s">
        <v>337</v>
      </c>
      <c r="FMH15" s="697"/>
      <c r="FMI15" s="697"/>
      <c r="FMJ15" s="697"/>
      <c r="FMK15" s="697"/>
      <c r="FML15" s="697"/>
      <c r="FMM15" s="697"/>
      <c r="FMN15" s="697"/>
      <c r="FMO15" s="697" t="s">
        <v>337</v>
      </c>
      <c r="FMP15" s="697"/>
      <c r="FMQ15" s="697"/>
      <c r="FMR15" s="697"/>
      <c r="FMS15" s="697"/>
      <c r="FMT15" s="697"/>
      <c r="FMU15" s="697"/>
      <c r="FMV15" s="697"/>
      <c r="FMW15" s="697" t="s">
        <v>337</v>
      </c>
      <c r="FMX15" s="697"/>
      <c r="FMY15" s="697"/>
      <c r="FMZ15" s="697"/>
      <c r="FNA15" s="697"/>
      <c r="FNB15" s="697"/>
      <c r="FNC15" s="697"/>
      <c r="FND15" s="697"/>
      <c r="FNE15" s="697" t="s">
        <v>337</v>
      </c>
      <c r="FNF15" s="697"/>
      <c r="FNG15" s="697"/>
      <c r="FNH15" s="697"/>
      <c r="FNI15" s="697"/>
      <c r="FNJ15" s="697"/>
      <c r="FNK15" s="697"/>
      <c r="FNL15" s="697"/>
      <c r="FNM15" s="697" t="s">
        <v>337</v>
      </c>
      <c r="FNN15" s="697"/>
      <c r="FNO15" s="697"/>
      <c r="FNP15" s="697"/>
      <c r="FNQ15" s="697"/>
      <c r="FNR15" s="697"/>
      <c r="FNS15" s="697"/>
      <c r="FNT15" s="697"/>
      <c r="FNU15" s="697" t="s">
        <v>337</v>
      </c>
      <c r="FNV15" s="697"/>
      <c r="FNW15" s="697"/>
      <c r="FNX15" s="697"/>
      <c r="FNY15" s="697"/>
      <c r="FNZ15" s="697"/>
      <c r="FOA15" s="697"/>
      <c r="FOB15" s="697"/>
      <c r="FOC15" s="697" t="s">
        <v>337</v>
      </c>
      <c r="FOD15" s="697"/>
      <c r="FOE15" s="697"/>
      <c r="FOF15" s="697"/>
      <c r="FOG15" s="697"/>
      <c r="FOH15" s="697"/>
      <c r="FOI15" s="697"/>
      <c r="FOJ15" s="697"/>
      <c r="FOK15" s="697" t="s">
        <v>337</v>
      </c>
      <c r="FOL15" s="697"/>
      <c r="FOM15" s="697"/>
      <c r="FON15" s="697"/>
      <c r="FOO15" s="697"/>
      <c r="FOP15" s="697"/>
      <c r="FOQ15" s="697"/>
      <c r="FOR15" s="697"/>
      <c r="FOS15" s="697" t="s">
        <v>337</v>
      </c>
      <c r="FOT15" s="697"/>
      <c r="FOU15" s="697"/>
      <c r="FOV15" s="697"/>
      <c r="FOW15" s="697"/>
      <c r="FOX15" s="697"/>
      <c r="FOY15" s="697"/>
      <c r="FOZ15" s="697"/>
      <c r="FPA15" s="697" t="s">
        <v>337</v>
      </c>
      <c r="FPB15" s="697"/>
      <c r="FPC15" s="697"/>
      <c r="FPD15" s="697"/>
      <c r="FPE15" s="697"/>
      <c r="FPF15" s="697"/>
      <c r="FPG15" s="697"/>
      <c r="FPH15" s="697"/>
      <c r="FPI15" s="697" t="s">
        <v>337</v>
      </c>
      <c r="FPJ15" s="697"/>
      <c r="FPK15" s="697"/>
      <c r="FPL15" s="697"/>
      <c r="FPM15" s="697"/>
      <c r="FPN15" s="697"/>
      <c r="FPO15" s="697"/>
      <c r="FPP15" s="697"/>
      <c r="FPQ15" s="697" t="s">
        <v>337</v>
      </c>
      <c r="FPR15" s="697"/>
      <c r="FPS15" s="697"/>
      <c r="FPT15" s="697"/>
      <c r="FPU15" s="697"/>
      <c r="FPV15" s="697"/>
      <c r="FPW15" s="697"/>
      <c r="FPX15" s="697"/>
      <c r="FPY15" s="697" t="s">
        <v>337</v>
      </c>
      <c r="FPZ15" s="697"/>
      <c r="FQA15" s="697"/>
      <c r="FQB15" s="697"/>
      <c r="FQC15" s="697"/>
      <c r="FQD15" s="697"/>
      <c r="FQE15" s="697"/>
      <c r="FQF15" s="697"/>
      <c r="FQG15" s="697" t="s">
        <v>337</v>
      </c>
      <c r="FQH15" s="697"/>
      <c r="FQI15" s="697"/>
      <c r="FQJ15" s="697"/>
      <c r="FQK15" s="697"/>
      <c r="FQL15" s="697"/>
      <c r="FQM15" s="697"/>
      <c r="FQN15" s="697"/>
      <c r="FQO15" s="697" t="s">
        <v>337</v>
      </c>
      <c r="FQP15" s="697"/>
      <c r="FQQ15" s="697"/>
      <c r="FQR15" s="697"/>
      <c r="FQS15" s="697"/>
      <c r="FQT15" s="697"/>
      <c r="FQU15" s="697"/>
      <c r="FQV15" s="697"/>
      <c r="FQW15" s="697" t="s">
        <v>337</v>
      </c>
      <c r="FQX15" s="697"/>
      <c r="FQY15" s="697"/>
      <c r="FQZ15" s="697"/>
      <c r="FRA15" s="697"/>
      <c r="FRB15" s="697"/>
      <c r="FRC15" s="697"/>
      <c r="FRD15" s="697"/>
      <c r="FRE15" s="697" t="s">
        <v>337</v>
      </c>
      <c r="FRF15" s="697"/>
      <c r="FRG15" s="697"/>
      <c r="FRH15" s="697"/>
      <c r="FRI15" s="697"/>
      <c r="FRJ15" s="697"/>
      <c r="FRK15" s="697"/>
      <c r="FRL15" s="697"/>
      <c r="FRM15" s="697" t="s">
        <v>337</v>
      </c>
      <c r="FRN15" s="697"/>
      <c r="FRO15" s="697"/>
      <c r="FRP15" s="697"/>
      <c r="FRQ15" s="697"/>
      <c r="FRR15" s="697"/>
      <c r="FRS15" s="697"/>
      <c r="FRT15" s="697"/>
      <c r="FRU15" s="697" t="s">
        <v>337</v>
      </c>
      <c r="FRV15" s="697"/>
      <c r="FRW15" s="697"/>
      <c r="FRX15" s="697"/>
      <c r="FRY15" s="697"/>
      <c r="FRZ15" s="697"/>
      <c r="FSA15" s="697"/>
      <c r="FSB15" s="697"/>
      <c r="FSC15" s="697" t="s">
        <v>337</v>
      </c>
      <c r="FSD15" s="697"/>
      <c r="FSE15" s="697"/>
      <c r="FSF15" s="697"/>
      <c r="FSG15" s="697"/>
      <c r="FSH15" s="697"/>
      <c r="FSI15" s="697"/>
      <c r="FSJ15" s="697"/>
      <c r="FSK15" s="697" t="s">
        <v>337</v>
      </c>
      <c r="FSL15" s="697"/>
      <c r="FSM15" s="697"/>
      <c r="FSN15" s="697"/>
      <c r="FSO15" s="697"/>
      <c r="FSP15" s="697"/>
      <c r="FSQ15" s="697"/>
      <c r="FSR15" s="697"/>
      <c r="FSS15" s="697" t="s">
        <v>337</v>
      </c>
      <c r="FST15" s="697"/>
      <c r="FSU15" s="697"/>
      <c r="FSV15" s="697"/>
      <c r="FSW15" s="697"/>
      <c r="FSX15" s="697"/>
      <c r="FSY15" s="697"/>
      <c r="FSZ15" s="697"/>
      <c r="FTA15" s="697" t="s">
        <v>337</v>
      </c>
      <c r="FTB15" s="697"/>
      <c r="FTC15" s="697"/>
      <c r="FTD15" s="697"/>
      <c r="FTE15" s="697"/>
      <c r="FTF15" s="697"/>
      <c r="FTG15" s="697"/>
      <c r="FTH15" s="697"/>
      <c r="FTI15" s="697" t="s">
        <v>337</v>
      </c>
      <c r="FTJ15" s="697"/>
      <c r="FTK15" s="697"/>
      <c r="FTL15" s="697"/>
      <c r="FTM15" s="697"/>
      <c r="FTN15" s="697"/>
      <c r="FTO15" s="697"/>
      <c r="FTP15" s="697"/>
      <c r="FTQ15" s="697" t="s">
        <v>337</v>
      </c>
      <c r="FTR15" s="697"/>
      <c r="FTS15" s="697"/>
      <c r="FTT15" s="697"/>
      <c r="FTU15" s="697"/>
      <c r="FTV15" s="697"/>
      <c r="FTW15" s="697"/>
      <c r="FTX15" s="697"/>
      <c r="FTY15" s="697" t="s">
        <v>337</v>
      </c>
      <c r="FTZ15" s="697"/>
      <c r="FUA15" s="697"/>
      <c r="FUB15" s="697"/>
      <c r="FUC15" s="697"/>
      <c r="FUD15" s="697"/>
      <c r="FUE15" s="697"/>
      <c r="FUF15" s="697"/>
      <c r="FUG15" s="697" t="s">
        <v>337</v>
      </c>
      <c r="FUH15" s="697"/>
      <c r="FUI15" s="697"/>
      <c r="FUJ15" s="697"/>
      <c r="FUK15" s="697"/>
      <c r="FUL15" s="697"/>
      <c r="FUM15" s="697"/>
      <c r="FUN15" s="697"/>
      <c r="FUO15" s="697" t="s">
        <v>337</v>
      </c>
      <c r="FUP15" s="697"/>
      <c r="FUQ15" s="697"/>
      <c r="FUR15" s="697"/>
      <c r="FUS15" s="697"/>
      <c r="FUT15" s="697"/>
      <c r="FUU15" s="697"/>
      <c r="FUV15" s="697"/>
      <c r="FUW15" s="697" t="s">
        <v>337</v>
      </c>
      <c r="FUX15" s="697"/>
      <c r="FUY15" s="697"/>
      <c r="FUZ15" s="697"/>
      <c r="FVA15" s="697"/>
      <c r="FVB15" s="697"/>
      <c r="FVC15" s="697"/>
      <c r="FVD15" s="697"/>
      <c r="FVE15" s="697" t="s">
        <v>337</v>
      </c>
      <c r="FVF15" s="697"/>
      <c r="FVG15" s="697"/>
      <c r="FVH15" s="697"/>
      <c r="FVI15" s="697"/>
      <c r="FVJ15" s="697"/>
      <c r="FVK15" s="697"/>
      <c r="FVL15" s="697"/>
      <c r="FVM15" s="697" t="s">
        <v>337</v>
      </c>
      <c r="FVN15" s="697"/>
      <c r="FVO15" s="697"/>
      <c r="FVP15" s="697"/>
      <c r="FVQ15" s="697"/>
      <c r="FVR15" s="697"/>
      <c r="FVS15" s="697"/>
      <c r="FVT15" s="697"/>
      <c r="FVU15" s="697" t="s">
        <v>337</v>
      </c>
      <c r="FVV15" s="697"/>
      <c r="FVW15" s="697"/>
      <c r="FVX15" s="697"/>
      <c r="FVY15" s="697"/>
      <c r="FVZ15" s="697"/>
      <c r="FWA15" s="697"/>
      <c r="FWB15" s="697"/>
      <c r="FWC15" s="697" t="s">
        <v>337</v>
      </c>
      <c r="FWD15" s="697"/>
      <c r="FWE15" s="697"/>
      <c r="FWF15" s="697"/>
      <c r="FWG15" s="697"/>
      <c r="FWH15" s="697"/>
      <c r="FWI15" s="697"/>
      <c r="FWJ15" s="697"/>
      <c r="FWK15" s="697" t="s">
        <v>337</v>
      </c>
      <c r="FWL15" s="697"/>
      <c r="FWM15" s="697"/>
      <c r="FWN15" s="697"/>
      <c r="FWO15" s="697"/>
      <c r="FWP15" s="697"/>
      <c r="FWQ15" s="697"/>
      <c r="FWR15" s="697"/>
      <c r="FWS15" s="697" t="s">
        <v>337</v>
      </c>
      <c r="FWT15" s="697"/>
      <c r="FWU15" s="697"/>
      <c r="FWV15" s="697"/>
      <c r="FWW15" s="697"/>
      <c r="FWX15" s="697"/>
      <c r="FWY15" s="697"/>
      <c r="FWZ15" s="697"/>
      <c r="FXA15" s="697" t="s">
        <v>337</v>
      </c>
      <c r="FXB15" s="697"/>
      <c r="FXC15" s="697"/>
      <c r="FXD15" s="697"/>
      <c r="FXE15" s="697"/>
      <c r="FXF15" s="697"/>
      <c r="FXG15" s="697"/>
      <c r="FXH15" s="697"/>
      <c r="FXI15" s="697" t="s">
        <v>337</v>
      </c>
      <c r="FXJ15" s="697"/>
      <c r="FXK15" s="697"/>
      <c r="FXL15" s="697"/>
      <c r="FXM15" s="697"/>
      <c r="FXN15" s="697"/>
      <c r="FXO15" s="697"/>
      <c r="FXP15" s="697"/>
      <c r="FXQ15" s="697" t="s">
        <v>337</v>
      </c>
      <c r="FXR15" s="697"/>
      <c r="FXS15" s="697"/>
      <c r="FXT15" s="697"/>
      <c r="FXU15" s="697"/>
      <c r="FXV15" s="697"/>
      <c r="FXW15" s="697"/>
      <c r="FXX15" s="697"/>
      <c r="FXY15" s="697" t="s">
        <v>337</v>
      </c>
      <c r="FXZ15" s="697"/>
      <c r="FYA15" s="697"/>
      <c r="FYB15" s="697"/>
      <c r="FYC15" s="697"/>
      <c r="FYD15" s="697"/>
      <c r="FYE15" s="697"/>
      <c r="FYF15" s="697"/>
      <c r="FYG15" s="697" t="s">
        <v>337</v>
      </c>
      <c r="FYH15" s="697"/>
      <c r="FYI15" s="697"/>
      <c r="FYJ15" s="697"/>
      <c r="FYK15" s="697"/>
      <c r="FYL15" s="697"/>
      <c r="FYM15" s="697"/>
      <c r="FYN15" s="697"/>
      <c r="FYO15" s="697" t="s">
        <v>337</v>
      </c>
      <c r="FYP15" s="697"/>
      <c r="FYQ15" s="697"/>
      <c r="FYR15" s="697"/>
      <c r="FYS15" s="697"/>
      <c r="FYT15" s="697"/>
      <c r="FYU15" s="697"/>
      <c r="FYV15" s="697"/>
      <c r="FYW15" s="697" t="s">
        <v>337</v>
      </c>
      <c r="FYX15" s="697"/>
      <c r="FYY15" s="697"/>
      <c r="FYZ15" s="697"/>
      <c r="FZA15" s="697"/>
      <c r="FZB15" s="697"/>
      <c r="FZC15" s="697"/>
      <c r="FZD15" s="697"/>
      <c r="FZE15" s="697" t="s">
        <v>337</v>
      </c>
      <c r="FZF15" s="697"/>
      <c r="FZG15" s="697"/>
      <c r="FZH15" s="697"/>
      <c r="FZI15" s="697"/>
      <c r="FZJ15" s="697"/>
      <c r="FZK15" s="697"/>
      <c r="FZL15" s="697"/>
      <c r="FZM15" s="697" t="s">
        <v>337</v>
      </c>
      <c r="FZN15" s="697"/>
      <c r="FZO15" s="697"/>
      <c r="FZP15" s="697"/>
      <c r="FZQ15" s="697"/>
      <c r="FZR15" s="697"/>
      <c r="FZS15" s="697"/>
      <c r="FZT15" s="697"/>
      <c r="FZU15" s="697" t="s">
        <v>337</v>
      </c>
      <c r="FZV15" s="697"/>
      <c r="FZW15" s="697"/>
      <c r="FZX15" s="697"/>
      <c r="FZY15" s="697"/>
      <c r="FZZ15" s="697"/>
      <c r="GAA15" s="697"/>
      <c r="GAB15" s="697"/>
      <c r="GAC15" s="697" t="s">
        <v>337</v>
      </c>
      <c r="GAD15" s="697"/>
      <c r="GAE15" s="697"/>
      <c r="GAF15" s="697"/>
      <c r="GAG15" s="697"/>
      <c r="GAH15" s="697"/>
      <c r="GAI15" s="697"/>
      <c r="GAJ15" s="697"/>
      <c r="GAK15" s="697" t="s">
        <v>337</v>
      </c>
      <c r="GAL15" s="697"/>
      <c r="GAM15" s="697"/>
      <c r="GAN15" s="697"/>
      <c r="GAO15" s="697"/>
      <c r="GAP15" s="697"/>
      <c r="GAQ15" s="697"/>
      <c r="GAR15" s="697"/>
      <c r="GAS15" s="697" t="s">
        <v>337</v>
      </c>
      <c r="GAT15" s="697"/>
      <c r="GAU15" s="697"/>
      <c r="GAV15" s="697"/>
      <c r="GAW15" s="697"/>
      <c r="GAX15" s="697"/>
      <c r="GAY15" s="697"/>
      <c r="GAZ15" s="697"/>
      <c r="GBA15" s="697" t="s">
        <v>337</v>
      </c>
      <c r="GBB15" s="697"/>
      <c r="GBC15" s="697"/>
      <c r="GBD15" s="697"/>
      <c r="GBE15" s="697"/>
      <c r="GBF15" s="697"/>
      <c r="GBG15" s="697"/>
      <c r="GBH15" s="697"/>
      <c r="GBI15" s="697" t="s">
        <v>337</v>
      </c>
      <c r="GBJ15" s="697"/>
      <c r="GBK15" s="697"/>
      <c r="GBL15" s="697"/>
      <c r="GBM15" s="697"/>
      <c r="GBN15" s="697"/>
      <c r="GBO15" s="697"/>
      <c r="GBP15" s="697"/>
      <c r="GBQ15" s="697" t="s">
        <v>337</v>
      </c>
      <c r="GBR15" s="697"/>
      <c r="GBS15" s="697"/>
      <c r="GBT15" s="697"/>
      <c r="GBU15" s="697"/>
      <c r="GBV15" s="697"/>
      <c r="GBW15" s="697"/>
      <c r="GBX15" s="697"/>
      <c r="GBY15" s="697" t="s">
        <v>337</v>
      </c>
      <c r="GBZ15" s="697"/>
      <c r="GCA15" s="697"/>
      <c r="GCB15" s="697"/>
      <c r="GCC15" s="697"/>
      <c r="GCD15" s="697"/>
      <c r="GCE15" s="697"/>
      <c r="GCF15" s="697"/>
      <c r="GCG15" s="697" t="s">
        <v>337</v>
      </c>
      <c r="GCH15" s="697"/>
      <c r="GCI15" s="697"/>
      <c r="GCJ15" s="697"/>
      <c r="GCK15" s="697"/>
      <c r="GCL15" s="697"/>
      <c r="GCM15" s="697"/>
      <c r="GCN15" s="697"/>
      <c r="GCO15" s="697" t="s">
        <v>337</v>
      </c>
      <c r="GCP15" s="697"/>
      <c r="GCQ15" s="697"/>
      <c r="GCR15" s="697"/>
      <c r="GCS15" s="697"/>
      <c r="GCT15" s="697"/>
      <c r="GCU15" s="697"/>
      <c r="GCV15" s="697"/>
      <c r="GCW15" s="697" t="s">
        <v>337</v>
      </c>
      <c r="GCX15" s="697"/>
      <c r="GCY15" s="697"/>
      <c r="GCZ15" s="697"/>
      <c r="GDA15" s="697"/>
      <c r="GDB15" s="697"/>
      <c r="GDC15" s="697"/>
      <c r="GDD15" s="697"/>
      <c r="GDE15" s="697" t="s">
        <v>337</v>
      </c>
      <c r="GDF15" s="697"/>
      <c r="GDG15" s="697"/>
      <c r="GDH15" s="697"/>
      <c r="GDI15" s="697"/>
      <c r="GDJ15" s="697"/>
      <c r="GDK15" s="697"/>
      <c r="GDL15" s="697"/>
      <c r="GDM15" s="697" t="s">
        <v>337</v>
      </c>
      <c r="GDN15" s="697"/>
      <c r="GDO15" s="697"/>
      <c r="GDP15" s="697"/>
      <c r="GDQ15" s="697"/>
      <c r="GDR15" s="697"/>
      <c r="GDS15" s="697"/>
      <c r="GDT15" s="697"/>
      <c r="GDU15" s="697" t="s">
        <v>337</v>
      </c>
      <c r="GDV15" s="697"/>
      <c r="GDW15" s="697"/>
      <c r="GDX15" s="697"/>
      <c r="GDY15" s="697"/>
      <c r="GDZ15" s="697"/>
      <c r="GEA15" s="697"/>
      <c r="GEB15" s="697"/>
      <c r="GEC15" s="697" t="s">
        <v>337</v>
      </c>
      <c r="GED15" s="697"/>
      <c r="GEE15" s="697"/>
      <c r="GEF15" s="697"/>
      <c r="GEG15" s="697"/>
      <c r="GEH15" s="697"/>
      <c r="GEI15" s="697"/>
      <c r="GEJ15" s="697"/>
      <c r="GEK15" s="697" t="s">
        <v>337</v>
      </c>
      <c r="GEL15" s="697"/>
      <c r="GEM15" s="697"/>
      <c r="GEN15" s="697"/>
      <c r="GEO15" s="697"/>
      <c r="GEP15" s="697"/>
      <c r="GEQ15" s="697"/>
      <c r="GER15" s="697"/>
      <c r="GES15" s="697" t="s">
        <v>337</v>
      </c>
      <c r="GET15" s="697"/>
      <c r="GEU15" s="697"/>
      <c r="GEV15" s="697"/>
      <c r="GEW15" s="697"/>
      <c r="GEX15" s="697"/>
      <c r="GEY15" s="697"/>
      <c r="GEZ15" s="697"/>
      <c r="GFA15" s="697" t="s">
        <v>337</v>
      </c>
      <c r="GFB15" s="697"/>
      <c r="GFC15" s="697"/>
      <c r="GFD15" s="697"/>
      <c r="GFE15" s="697"/>
      <c r="GFF15" s="697"/>
      <c r="GFG15" s="697"/>
      <c r="GFH15" s="697"/>
      <c r="GFI15" s="697" t="s">
        <v>337</v>
      </c>
      <c r="GFJ15" s="697"/>
      <c r="GFK15" s="697"/>
      <c r="GFL15" s="697"/>
      <c r="GFM15" s="697"/>
      <c r="GFN15" s="697"/>
      <c r="GFO15" s="697"/>
      <c r="GFP15" s="697"/>
      <c r="GFQ15" s="697" t="s">
        <v>337</v>
      </c>
      <c r="GFR15" s="697"/>
      <c r="GFS15" s="697"/>
      <c r="GFT15" s="697"/>
      <c r="GFU15" s="697"/>
      <c r="GFV15" s="697"/>
      <c r="GFW15" s="697"/>
      <c r="GFX15" s="697"/>
      <c r="GFY15" s="697" t="s">
        <v>337</v>
      </c>
      <c r="GFZ15" s="697"/>
      <c r="GGA15" s="697"/>
      <c r="GGB15" s="697"/>
      <c r="GGC15" s="697"/>
      <c r="GGD15" s="697"/>
      <c r="GGE15" s="697"/>
      <c r="GGF15" s="697"/>
      <c r="GGG15" s="697" t="s">
        <v>337</v>
      </c>
      <c r="GGH15" s="697"/>
      <c r="GGI15" s="697"/>
      <c r="GGJ15" s="697"/>
      <c r="GGK15" s="697"/>
      <c r="GGL15" s="697"/>
      <c r="GGM15" s="697"/>
      <c r="GGN15" s="697"/>
      <c r="GGO15" s="697" t="s">
        <v>337</v>
      </c>
      <c r="GGP15" s="697"/>
      <c r="GGQ15" s="697"/>
      <c r="GGR15" s="697"/>
      <c r="GGS15" s="697"/>
      <c r="GGT15" s="697"/>
      <c r="GGU15" s="697"/>
      <c r="GGV15" s="697"/>
      <c r="GGW15" s="697" t="s">
        <v>337</v>
      </c>
      <c r="GGX15" s="697"/>
      <c r="GGY15" s="697"/>
      <c r="GGZ15" s="697"/>
      <c r="GHA15" s="697"/>
      <c r="GHB15" s="697"/>
      <c r="GHC15" s="697"/>
      <c r="GHD15" s="697"/>
      <c r="GHE15" s="697" t="s">
        <v>337</v>
      </c>
      <c r="GHF15" s="697"/>
      <c r="GHG15" s="697"/>
      <c r="GHH15" s="697"/>
      <c r="GHI15" s="697"/>
      <c r="GHJ15" s="697"/>
      <c r="GHK15" s="697"/>
      <c r="GHL15" s="697"/>
      <c r="GHM15" s="697" t="s">
        <v>337</v>
      </c>
      <c r="GHN15" s="697"/>
      <c r="GHO15" s="697"/>
      <c r="GHP15" s="697"/>
      <c r="GHQ15" s="697"/>
      <c r="GHR15" s="697"/>
      <c r="GHS15" s="697"/>
      <c r="GHT15" s="697"/>
      <c r="GHU15" s="697" t="s">
        <v>337</v>
      </c>
      <c r="GHV15" s="697"/>
      <c r="GHW15" s="697"/>
      <c r="GHX15" s="697"/>
      <c r="GHY15" s="697"/>
      <c r="GHZ15" s="697"/>
      <c r="GIA15" s="697"/>
      <c r="GIB15" s="697"/>
      <c r="GIC15" s="697" t="s">
        <v>337</v>
      </c>
      <c r="GID15" s="697"/>
      <c r="GIE15" s="697"/>
      <c r="GIF15" s="697"/>
      <c r="GIG15" s="697"/>
      <c r="GIH15" s="697"/>
      <c r="GII15" s="697"/>
      <c r="GIJ15" s="697"/>
      <c r="GIK15" s="697" t="s">
        <v>337</v>
      </c>
      <c r="GIL15" s="697"/>
      <c r="GIM15" s="697"/>
      <c r="GIN15" s="697"/>
      <c r="GIO15" s="697"/>
      <c r="GIP15" s="697"/>
      <c r="GIQ15" s="697"/>
      <c r="GIR15" s="697"/>
      <c r="GIS15" s="697" t="s">
        <v>337</v>
      </c>
      <c r="GIT15" s="697"/>
      <c r="GIU15" s="697"/>
      <c r="GIV15" s="697"/>
      <c r="GIW15" s="697"/>
      <c r="GIX15" s="697"/>
      <c r="GIY15" s="697"/>
      <c r="GIZ15" s="697"/>
      <c r="GJA15" s="697" t="s">
        <v>337</v>
      </c>
      <c r="GJB15" s="697"/>
      <c r="GJC15" s="697"/>
      <c r="GJD15" s="697"/>
      <c r="GJE15" s="697"/>
      <c r="GJF15" s="697"/>
      <c r="GJG15" s="697"/>
      <c r="GJH15" s="697"/>
      <c r="GJI15" s="697" t="s">
        <v>337</v>
      </c>
      <c r="GJJ15" s="697"/>
      <c r="GJK15" s="697"/>
      <c r="GJL15" s="697"/>
      <c r="GJM15" s="697"/>
      <c r="GJN15" s="697"/>
      <c r="GJO15" s="697"/>
      <c r="GJP15" s="697"/>
      <c r="GJQ15" s="697" t="s">
        <v>337</v>
      </c>
      <c r="GJR15" s="697"/>
      <c r="GJS15" s="697"/>
      <c r="GJT15" s="697"/>
      <c r="GJU15" s="697"/>
      <c r="GJV15" s="697"/>
      <c r="GJW15" s="697"/>
      <c r="GJX15" s="697"/>
      <c r="GJY15" s="697" t="s">
        <v>337</v>
      </c>
      <c r="GJZ15" s="697"/>
      <c r="GKA15" s="697"/>
      <c r="GKB15" s="697"/>
      <c r="GKC15" s="697"/>
      <c r="GKD15" s="697"/>
      <c r="GKE15" s="697"/>
      <c r="GKF15" s="697"/>
      <c r="GKG15" s="697" t="s">
        <v>337</v>
      </c>
      <c r="GKH15" s="697"/>
      <c r="GKI15" s="697"/>
      <c r="GKJ15" s="697"/>
      <c r="GKK15" s="697"/>
      <c r="GKL15" s="697"/>
      <c r="GKM15" s="697"/>
      <c r="GKN15" s="697"/>
      <c r="GKO15" s="697" t="s">
        <v>337</v>
      </c>
      <c r="GKP15" s="697"/>
      <c r="GKQ15" s="697"/>
      <c r="GKR15" s="697"/>
      <c r="GKS15" s="697"/>
      <c r="GKT15" s="697"/>
      <c r="GKU15" s="697"/>
      <c r="GKV15" s="697"/>
      <c r="GKW15" s="697" t="s">
        <v>337</v>
      </c>
      <c r="GKX15" s="697"/>
      <c r="GKY15" s="697"/>
      <c r="GKZ15" s="697"/>
      <c r="GLA15" s="697"/>
      <c r="GLB15" s="697"/>
      <c r="GLC15" s="697"/>
      <c r="GLD15" s="697"/>
      <c r="GLE15" s="697" t="s">
        <v>337</v>
      </c>
      <c r="GLF15" s="697"/>
      <c r="GLG15" s="697"/>
      <c r="GLH15" s="697"/>
      <c r="GLI15" s="697"/>
      <c r="GLJ15" s="697"/>
      <c r="GLK15" s="697"/>
      <c r="GLL15" s="697"/>
      <c r="GLM15" s="697" t="s">
        <v>337</v>
      </c>
      <c r="GLN15" s="697"/>
      <c r="GLO15" s="697"/>
      <c r="GLP15" s="697"/>
      <c r="GLQ15" s="697"/>
      <c r="GLR15" s="697"/>
      <c r="GLS15" s="697"/>
      <c r="GLT15" s="697"/>
      <c r="GLU15" s="697" t="s">
        <v>337</v>
      </c>
      <c r="GLV15" s="697"/>
      <c r="GLW15" s="697"/>
      <c r="GLX15" s="697"/>
      <c r="GLY15" s="697"/>
      <c r="GLZ15" s="697"/>
      <c r="GMA15" s="697"/>
      <c r="GMB15" s="697"/>
      <c r="GMC15" s="697" t="s">
        <v>337</v>
      </c>
      <c r="GMD15" s="697"/>
      <c r="GME15" s="697"/>
      <c r="GMF15" s="697"/>
      <c r="GMG15" s="697"/>
      <c r="GMH15" s="697"/>
      <c r="GMI15" s="697"/>
      <c r="GMJ15" s="697"/>
      <c r="GMK15" s="697" t="s">
        <v>337</v>
      </c>
      <c r="GML15" s="697"/>
      <c r="GMM15" s="697"/>
      <c r="GMN15" s="697"/>
      <c r="GMO15" s="697"/>
      <c r="GMP15" s="697"/>
      <c r="GMQ15" s="697"/>
      <c r="GMR15" s="697"/>
      <c r="GMS15" s="697" t="s">
        <v>337</v>
      </c>
      <c r="GMT15" s="697"/>
      <c r="GMU15" s="697"/>
      <c r="GMV15" s="697"/>
      <c r="GMW15" s="697"/>
      <c r="GMX15" s="697"/>
      <c r="GMY15" s="697"/>
      <c r="GMZ15" s="697"/>
      <c r="GNA15" s="697" t="s">
        <v>337</v>
      </c>
      <c r="GNB15" s="697"/>
      <c r="GNC15" s="697"/>
      <c r="GND15" s="697"/>
      <c r="GNE15" s="697"/>
      <c r="GNF15" s="697"/>
      <c r="GNG15" s="697"/>
      <c r="GNH15" s="697"/>
      <c r="GNI15" s="697" t="s">
        <v>337</v>
      </c>
      <c r="GNJ15" s="697"/>
      <c r="GNK15" s="697"/>
      <c r="GNL15" s="697"/>
      <c r="GNM15" s="697"/>
      <c r="GNN15" s="697"/>
      <c r="GNO15" s="697"/>
      <c r="GNP15" s="697"/>
      <c r="GNQ15" s="697" t="s">
        <v>337</v>
      </c>
      <c r="GNR15" s="697"/>
      <c r="GNS15" s="697"/>
      <c r="GNT15" s="697"/>
      <c r="GNU15" s="697"/>
      <c r="GNV15" s="697"/>
      <c r="GNW15" s="697"/>
      <c r="GNX15" s="697"/>
      <c r="GNY15" s="697" t="s">
        <v>337</v>
      </c>
      <c r="GNZ15" s="697"/>
      <c r="GOA15" s="697"/>
      <c r="GOB15" s="697"/>
      <c r="GOC15" s="697"/>
      <c r="GOD15" s="697"/>
      <c r="GOE15" s="697"/>
      <c r="GOF15" s="697"/>
      <c r="GOG15" s="697" t="s">
        <v>337</v>
      </c>
      <c r="GOH15" s="697"/>
      <c r="GOI15" s="697"/>
      <c r="GOJ15" s="697"/>
      <c r="GOK15" s="697"/>
      <c r="GOL15" s="697"/>
      <c r="GOM15" s="697"/>
      <c r="GON15" s="697"/>
      <c r="GOO15" s="697" t="s">
        <v>337</v>
      </c>
      <c r="GOP15" s="697"/>
      <c r="GOQ15" s="697"/>
      <c r="GOR15" s="697"/>
      <c r="GOS15" s="697"/>
      <c r="GOT15" s="697"/>
      <c r="GOU15" s="697"/>
      <c r="GOV15" s="697"/>
      <c r="GOW15" s="697" t="s">
        <v>337</v>
      </c>
      <c r="GOX15" s="697"/>
      <c r="GOY15" s="697"/>
      <c r="GOZ15" s="697"/>
      <c r="GPA15" s="697"/>
      <c r="GPB15" s="697"/>
      <c r="GPC15" s="697"/>
      <c r="GPD15" s="697"/>
      <c r="GPE15" s="697" t="s">
        <v>337</v>
      </c>
      <c r="GPF15" s="697"/>
      <c r="GPG15" s="697"/>
      <c r="GPH15" s="697"/>
      <c r="GPI15" s="697"/>
      <c r="GPJ15" s="697"/>
      <c r="GPK15" s="697"/>
      <c r="GPL15" s="697"/>
      <c r="GPM15" s="697" t="s">
        <v>337</v>
      </c>
      <c r="GPN15" s="697"/>
      <c r="GPO15" s="697"/>
      <c r="GPP15" s="697"/>
      <c r="GPQ15" s="697"/>
      <c r="GPR15" s="697"/>
      <c r="GPS15" s="697"/>
      <c r="GPT15" s="697"/>
      <c r="GPU15" s="697" t="s">
        <v>337</v>
      </c>
      <c r="GPV15" s="697"/>
      <c r="GPW15" s="697"/>
      <c r="GPX15" s="697"/>
      <c r="GPY15" s="697"/>
      <c r="GPZ15" s="697"/>
      <c r="GQA15" s="697"/>
      <c r="GQB15" s="697"/>
      <c r="GQC15" s="697" t="s">
        <v>337</v>
      </c>
      <c r="GQD15" s="697"/>
      <c r="GQE15" s="697"/>
      <c r="GQF15" s="697"/>
      <c r="GQG15" s="697"/>
      <c r="GQH15" s="697"/>
      <c r="GQI15" s="697"/>
      <c r="GQJ15" s="697"/>
      <c r="GQK15" s="697" t="s">
        <v>337</v>
      </c>
      <c r="GQL15" s="697"/>
      <c r="GQM15" s="697"/>
      <c r="GQN15" s="697"/>
      <c r="GQO15" s="697"/>
      <c r="GQP15" s="697"/>
      <c r="GQQ15" s="697"/>
      <c r="GQR15" s="697"/>
      <c r="GQS15" s="697" t="s">
        <v>337</v>
      </c>
      <c r="GQT15" s="697"/>
      <c r="GQU15" s="697"/>
      <c r="GQV15" s="697"/>
      <c r="GQW15" s="697"/>
      <c r="GQX15" s="697"/>
      <c r="GQY15" s="697"/>
      <c r="GQZ15" s="697"/>
      <c r="GRA15" s="697" t="s">
        <v>337</v>
      </c>
      <c r="GRB15" s="697"/>
      <c r="GRC15" s="697"/>
      <c r="GRD15" s="697"/>
      <c r="GRE15" s="697"/>
      <c r="GRF15" s="697"/>
      <c r="GRG15" s="697"/>
      <c r="GRH15" s="697"/>
      <c r="GRI15" s="697" t="s">
        <v>337</v>
      </c>
      <c r="GRJ15" s="697"/>
      <c r="GRK15" s="697"/>
      <c r="GRL15" s="697"/>
      <c r="GRM15" s="697"/>
      <c r="GRN15" s="697"/>
      <c r="GRO15" s="697"/>
      <c r="GRP15" s="697"/>
      <c r="GRQ15" s="697" t="s">
        <v>337</v>
      </c>
      <c r="GRR15" s="697"/>
      <c r="GRS15" s="697"/>
      <c r="GRT15" s="697"/>
      <c r="GRU15" s="697"/>
      <c r="GRV15" s="697"/>
      <c r="GRW15" s="697"/>
      <c r="GRX15" s="697"/>
      <c r="GRY15" s="697" t="s">
        <v>337</v>
      </c>
      <c r="GRZ15" s="697"/>
      <c r="GSA15" s="697"/>
      <c r="GSB15" s="697"/>
      <c r="GSC15" s="697"/>
      <c r="GSD15" s="697"/>
      <c r="GSE15" s="697"/>
      <c r="GSF15" s="697"/>
      <c r="GSG15" s="697" t="s">
        <v>337</v>
      </c>
      <c r="GSH15" s="697"/>
      <c r="GSI15" s="697"/>
      <c r="GSJ15" s="697"/>
      <c r="GSK15" s="697"/>
      <c r="GSL15" s="697"/>
      <c r="GSM15" s="697"/>
      <c r="GSN15" s="697"/>
      <c r="GSO15" s="697" t="s">
        <v>337</v>
      </c>
      <c r="GSP15" s="697"/>
      <c r="GSQ15" s="697"/>
      <c r="GSR15" s="697"/>
      <c r="GSS15" s="697"/>
      <c r="GST15" s="697"/>
      <c r="GSU15" s="697"/>
      <c r="GSV15" s="697"/>
      <c r="GSW15" s="697" t="s">
        <v>337</v>
      </c>
      <c r="GSX15" s="697"/>
      <c r="GSY15" s="697"/>
      <c r="GSZ15" s="697"/>
      <c r="GTA15" s="697"/>
      <c r="GTB15" s="697"/>
      <c r="GTC15" s="697"/>
      <c r="GTD15" s="697"/>
      <c r="GTE15" s="697" t="s">
        <v>337</v>
      </c>
      <c r="GTF15" s="697"/>
      <c r="GTG15" s="697"/>
      <c r="GTH15" s="697"/>
      <c r="GTI15" s="697"/>
      <c r="GTJ15" s="697"/>
      <c r="GTK15" s="697"/>
      <c r="GTL15" s="697"/>
      <c r="GTM15" s="697" t="s">
        <v>337</v>
      </c>
      <c r="GTN15" s="697"/>
      <c r="GTO15" s="697"/>
      <c r="GTP15" s="697"/>
      <c r="GTQ15" s="697"/>
      <c r="GTR15" s="697"/>
      <c r="GTS15" s="697"/>
      <c r="GTT15" s="697"/>
      <c r="GTU15" s="697" t="s">
        <v>337</v>
      </c>
      <c r="GTV15" s="697"/>
      <c r="GTW15" s="697"/>
      <c r="GTX15" s="697"/>
      <c r="GTY15" s="697"/>
      <c r="GTZ15" s="697"/>
      <c r="GUA15" s="697"/>
      <c r="GUB15" s="697"/>
      <c r="GUC15" s="697" t="s">
        <v>337</v>
      </c>
      <c r="GUD15" s="697"/>
      <c r="GUE15" s="697"/>
      <c r="GUF15" s="697"/>
      <c r="GUG15" s="697"/>
      <c r="GUH15" s="697"/>
      <c r="GUI15" s="697"/>
      <c r="GUJ15" s="697"/>
      <c r="GUK15" s="697" t="s">
        <v>337</v>
      </c>
      <c r="GUL15" s="697"/>
      <c r="GUM15" s="697"/>
      <c r="GUN15" s="697"/>
      <c r="GUO15" s="697"/>
      <c r="GUP15" s="697"/>
      <c r="GUQ15" s="697"/>
      <c r="GUR15" s="697"/>
      <c r="GUS15" s="697" t="s">
        <v>337</v>
      </c>
      <c r="GUT15" s="697"/>
      <c r="GUU15" s="697"/>
      <c r="GUV15" s="697"/>
      <c r="GUW15" s="697"/>
      <c r="GUX15" s="697"/>
      <c r="GUY15" s="697"/>
      <c r="GUZ15" s="697"/>
      <c r="GVA15" s="697" t="s">
        <v>337</v>
      </c>
      <c r="GVB15" s="697"/>
      <c r="GVC15" s="697"/>
      <c r="GVD15" s="697"/>
      <c r="GVE15" s="697"/>
      <c r="GVF15" s="697"/>
      <c r="GVG15" s="697"/>
      <c r="GVH15" s="697"/>
      <c r="GVI15" s="697" t="s">
        <v>337</v>
      </c>
      <c r="GVJ15" s="697"/>
      <c r="GVK15" s="697"/>
      <c r="GVL15" s="697"/>
      <c r="GVM15" s="697"/>
      <c r="GVN15" s="697"/>
      <c r="GVO15" s="697"/>
      <c r="GVP15" s="697"/>
      <c r="GVQ15" s="697" t="s">
        <v>337</v>
      </c>
      <c r="GVR15" s="697"/>
      <c r="GVS15" s="697"/>
      <c r="GVT15" s="697"/>
      <c r="GVU15" s="697"/>
      <c r="GVV15" s="697"/>
      <c r="GVW15" s="697"/>
      <c r="GVX15" s="697"/>
      <c r="GVY15" s="697" t="s">
        <v>337</v>
      </c>
      <c r="GVZ15" s="697"/>
      <c r="GWA15" s="697"/>
      <c r="GWB15" s="697"/>
      <c r="GWC15" s="697"/>
      <c r="GWD15" s="697"/>
      <c r="GWE15" s="697"/>
      <c r="GWF15" s="697"/>
      <c r="GWG15" s="697" t="s">
        <v>337</v>
      </c>
      <c r="GWH15" s="697"/>
      <c r="GWI15" s="697"/>
      <c r="GWJ15" s="697"/>
      <c r="GWK15" s="697"/>
      <c r="GWL15" s="697"/>
      <c r="GWM15" s="697"/>
      <c r="GWN15" s="697"/>
      <c r="GWO15" s="697" t="s">
        <v>337</v>
      </c>
      <c r="GWP15" s="697"/>
      <c r="GWQ15" s="697"/>
      <c r="GWR15" s="697"/>
      <c r="GWS15" s="697"/>
      <c r="GWT15" s="697"/>
      <c r="GWU15" s="697"/>
      <c r="GWV15" s="697"/>
      <c r="GWW15" s="697" t="s">
        <v>337</v>
      </c>
      <c r="GWX15" s="697"/>
      <c r="GWY15" s="697"/>
      <c r="GWZ15" s="697"/>
      <c r="GXA15" s="697"/>
      <c r="GXB15" s="697"/>
      <c r="GXC15" s="697"/>
      <c r="GXD15" s="697"/>
      <c r="GXE15" s="697" t="s">
        <v>337</v>
      </c>
      <c r="GXF15" s="697"/>
      <c r="GXG15" s="697"/>
      <c r="GXH15" s="697"/>
      <c r="GXI15" s="697"/>
      <c r="GXJ15" s="697"/>
      <c r="GXK15" s="697"/>
      <c r="GXL15" s="697"/>
      <c r="GXM15" s="697" t="s">
        <v>337</v>
      </c>
      <c r="GXN15" s="697"/>
      <c r="GXO15" s="697"/>
      <c r="GXP15" s="697"/>
      <c r="GXQ15" s="697"/>
      <c r="GXR15" s="697"/>
      <c r="GXS15" s="697"/>
      <c r="GXT15" s="697"/>
      <c r="GXU15" s="697" t="s">
        <v>337</v>
      </c>
      <c r="GXV15" s="697"/>
      <c r="GXW15" s="697"/>
      <c r="GXX15" s="697"/>
      <c r="GXY15" s="697"/>
      <c r="GXZ15" s="697"/>
      <c r="GYA15" s="697"/>
      <c r="GYB15" s="697"/>
      <c r="GYC15" s="697" t="s">
        <v>337</v>
      </c>
      <c r="GYD15" s="697"/>
      <c r="GYE15" s="697"/>
      <c r="GYF15" s="697"/>
      <c r="GYG15" s="697"/>
      <c r="GYH15" s="697"/>
      <c r="GYI15" s="697"/>
      <c r="GYJ15" s="697"/>
      <c r="GYK15" s="697" t="s">
        <v>337</v>
      </c>
      <c r="GYL15" s="697"/>
      <c r="GYM15" s="697"/>
      <c r="GYN15" s="697"/>
      <c r="GYO15" s="697"/>
      <c r="GYP15" s="697"/>
      <c r="GYQ15" s="697"/>
      <c r="GYR15" s="697"/>
      <c r="GYS15" s="697" t="s">
        <v>337</v>
      </c>
      <c r="GYT15" s="697"/>
      <c r="GYU15" s="697"/>
      <c r="GYV15" s="697"/>
      <c r="GYW15" s="697"/>
      <c r="GYX15" s="697"/>
      <c r="GYY15" s="697"/>
      <c r="GYZ15" s="697"/>
      <c r="GZA15" s="697" t="s">
        <v>337</v>
      </c>
      <c r="GZB15" s="697"/>
      <c r="GZC15" s="697"/>
      <c r="GZD15" s="697"/>
      <c r="GZE15" s="697"/>
      <c r="GZF15" s="697"/>
      <c r="GZG15" s="697"/>
      <c r="GZH15" s="697"/>
      <c r="GZI15" s="697" t="s">
        <v>337</v>
      </c>
      <c r="GZJ15" s="697"/>
      <c r="GZK15" s="697"/>
      <c r="GZL15" s="697"/>
      <c r="GZM15" s="697"/>
      <c r="GZN15" s="697"/>
      <c r="GZO15" s="697"/>
      <c r="GZP15" s="697"/>
      <c r="GZQ15" s="697" t="s">
        <v>337</v>
      </c>
      <c r="GZR15" s="697"/>
      <c r="GZS15" s="697"/>
      <c r="GZT15" s="697"/>
      <c r="GZU15" s="697"/>
      <c r="GZV15" s="697"/>
      <c r="GZW15" s="697"/>
      <c r="GZX15" s="697"/>
      <c r="GZY15" s="697" t="s">
        <v>337</v>
      </c>
      <c r="GZZ15" s="697"/>
      <c r="HAA15" s="697"/>
      <c r="HAB15" s="697"/>
      <c r="HAC15" s="697"/>
      <c r="HAD15" s="697"/>
      <c r="HAE15" s="697"/>
      <c r="HAF15" s="697"/>
      <c r="HAG15" s="697" t="s">
        <v>337</v>
      </c>
      <c r="HAH15" s="697"/>
      <c r="HAI15" s="697"/>
      <c r="HAJ15" s="697"/>
      <c r="HAK15" s="697"/>
      <c r="HAL15" s="697"/>
      <c r="HAM15" s="697"/>
      <c r="HAN15" s="697"/>
      <c r="HAO15" s="697" t="s">
        <v>337</v>
      </c>
      <c r="HAP15" s="697"/>
      <c r="HAQ15" s="697"/>
      <c r="HAR15" s="697"/>
      <c r="HAS15" s="697"/>
      <c r="HAT15" s="697"/>
      <c r="HAU15" s="697"/>
      <c r="HAV15" s="697"/>
      <c r="HAW15" s="697" t="s">
        <v>337</v>
      </c>
      <c r="HAX15" s="697"/>
      <c r="HAY15" s="697"/>
      <c r="HAZ15" s="697"/>
      <c r="HBA15" s="697"/>
      <c r="HBB15" s="697"/>
      <c r="HBC15" s="697"/>
      <c r="HBD15" s="697"/>
      <c r="HBE15" s="697" t="s">
        <v>337</v>
      </c>
      <c r="HBF15" s="697"/>
      <c r="HBG15" s="697"/>
      <c r="HBH15" s="697"/>
      <c r="HBI15" s="697"/>
      <c r="HBJ15" s="697"/>
      <c r="HBK15" s="697"/>
      <c r="HBL15" s="697"/>
      <c r="HBM15" s="697" t="s">
        <v>337</v>
      </c>
      <c r="HBN15" s="697"/>
      <c r="HBO15" s="697"/>
      <c r="HBP15" s="697"/>
      <c r="HBQ15" s="697"/>
      <c r="HBR15" s="697"/>
      <c r="HBS15" s="697"/>
      <c r="HBT15" s="697"/>
      <c r="HBU15" s="697" t="s">
        <v>337</v>
      </c>
      <c r="HBV15" s="697"/>
      <c r="HBW15" s="697"/>
      <c r="HBX15" s="697"/>
      <c r="HBY15" s="697"/>
      <c r="HBZ15" s="697"/>
      <c r="HCA15" s="697"/>
      <c r="HCB15" s="697"/>
      <c r="HCC15" s="697" t="s">
        <v>337</v>
      </c>
      <c r="HCD15" s="697"/>
      <c r="HCE15" s="697"/>
      <c r="HCF15" s="697"/>
      <c r="HCG15" s="697"/>
      <c r="HCH15" s="697"/>
      <c r="HCI15" s="697"/>
      <c r="HCJ15" s="697"/>
      <c r="HCK15" s="697" t="s">
        <v>337</v>
      </c>
      <c r="HCL15" s="697"/>
      <c r="HCM15" s="697"/>
      <c r="HCN15" s="697"/>
      <c r="HCO15" s="697"/>
      <c r="HCP15" s="697"/>
      <c r="HCQ15" s="697"/>
      <c r="HCR15" s="697"/>
      <c r="HCS15" s="697" t="s">
        <v>337</v>
      </c>
      <c r="HCT15" s="697"/>
      <c r="HCU15" s="697"/>
      <c r="HCV15" s="697"/>
      <c r="HCW15" s="697"/>
      <c r="HCX15" s="697"/>
      <c r="HCY15" s="697"/>
      <c r="HCZ15" s="697"/>
      <c r="HDA15" s="697" t="s">
        <v>337</v>
      </c>
      <c r="HDB15" s="697"/>
      <c r="HDC15" s="697"/>
      <c r="HDD15" s="697"/>
      <c r="HDE15" s="697"/>
      <c r="HDF15" s="697"/>
      <c r="HDG15" s="697"/>
      <c r="HDH15" s="697"/>
      <c r="HDI15" s="697" t="s">
        <v>337</v>
      </c>
      <c r="HDJ15" s="697"/>
      <c r="HDK15" s="697"/>
      <c r="HDL15" s="697"/>
      <c r="HDM15" s="697"/>
      <c r="HDN15" s="697"/>
      <c r="HDO15" s="697"/>
      <c r="HDP15" s="697"/>
      <c r="HDQ15" s="697" t="s">
        <v>337</v>
      </c>
      <c r="HDR15" s="697"/>
      <c r="HDS15" s="697"/>
      <c r="HDT15" s="697"/>
      <c r="HDU15" s="697"/>
      <c r="HDV15" s="697"/>
      <c r="HDW15" s="697"/>
      <c r="HDX15" s="697"/>
      <c r="HDY15" s="697" t="s">
        <v>337</v>
      </c>
      <c r="HDZ15" s="697"/>
      <c r="HEA15" s="697"/>
      <c r="HEB15" s="697"/>
      <c r="HEC15" s="697"/>
      <c r="HED15" s="697"/>
      <c r="HEE15" s="697"/>
      <c r="HEF15" s="697"/>
      <c r="HEG15" s="697" t="s">
        <v>337</v>
      </c>
      <c r="HEH15" s="697"/>
      <c r="HEI15" s="697"/>
      <c r="HEJ15" s="697"/>
      <c r="HEK15" s="697"/>
      <c r="HEL15" s="697"/>
      <c r="HEM15" s="697"/>
      <c r="HEN15" s="697"/>
      <c r="HEO15" s="697" t="s">
        <v>337</v>
      </c>
      <c r="HEP15" s="697"/>
      <c r="HEQ15" s="697"/>
      <c r="HER15" s="697"/>
      <c r="HES15" s="697"/>
      <c r="HET15" s="697"/>
      <c r="HEU15" s="697"/>
      <c r="HEV15" s="697"/>
      <c r="HEW15" s="697" t="s">
        <v>337</v>
      </c>
      <c r="HEX15" s="697"/>
      <c r="HEY15" s="697"/>
      <c r="HEZ15" s="697"/>
      <c r="HFA15" s="697"/>
      <c r="HFB15" s="697"/>
      <c r="HFC15" s="697"/>
      <c r="HFD15" s="697"/>
      <c r="HFE15" s="697" t="s">
        <v>337</v>
      </c>
      <c r="HFF15" s="697"/>
      <c r="HFG15" s="697"/>
      <c r="HFH15" s="697"/>
      <c r="HFI15" s="697"/>
      <c r="HFJ15" s="697"/>
      <c r="HFK15" s="697"/>
      <c r="HFL15" s="697"/>
      <c r="HFM15" s="697" t="s">
        <v>337</v>
      </c>
      <c r="HFN15" s="697"/>
      <c r="HFO15" s="697"/>
      <c r="HFP15" s="697"/>
      <c r="HFQ15" s="697"/>
      <c r="HFR15" s="697"/>
      <c r="HFS15" s="697"/>
      <c r="HFT15" s="697"/>
      <c r="HFU15" s="697" t="s">
        <v>337</v>
      </c>
      <c r="HFV15" s="697"/>
      <c r="HFW15" s="697"/>
      <c r="HFX15" s="697"/>
      <c r="HFY15" s="697"/>
      <c r="HFZ15" s="697"/>
      <c r="HGA15" s="697"/>
      <c r="HGB15" s="697"/>
      <c r="HGC15" s="697" t="s">
        <v>337</v>
      </c>
      <c r="HGD15" s="697"/>
      <c r="HGE15" s="697"/>
      <c r="HGF15" s="697"/>
      <c r="HGG15" s="697"/>
      <c r="HGH15" s="697"/>
      <c r="HGI15" s="697"/>
      <c r="HGJ15" s="697"/>
      <c r="HGK15" s="697" t="s">
        <v>337</v>
      </c>
      <c r="HGL15" s="697"/>
      <c r="HGM15" s="697"/>
      <c r="HGN15" s="697"/>
      <c r="HGO15" s="697"/>
      <c r="HGP15" s="697"/>
      <c r="HGQ15" s="697"/>
      <c r="HGR15" s="697"/>
      <c r="HGS15" s="697" t="s">
        <v>337</v>
      </c>
      <c r="HGT15" s="697"/>
      <c r="HGU15" s="697"/>
      <c r="HGV15" s="697"/>
      <c r="HGW15" s="697"/>
      <c r="HGX15" s="697"/>
      <c r="HGY15" s="697"/>
      <c r="HGZ15" s="697"/>
      <c r="HHA15" s="697" t="s">
        <v>337</v>
      </c>
      <c r="HHB15" s="697"/>
      <c r="HHC15" s="697"/>
      <c r="HHD15" s="697"/>
      <c r="HHE15" s="697"/>
      <c r="HHF15" s="697"/>
      <c r="HHG15" s="697"/>
      <c r="HHH15" s="697"/>
      <c r="HHI15" s="697" t="s">
        <v>337</v>
      </c>
      <c r="HHJ15" s="697"/>
      <c r="HHK15" s="697"/>
      <c r="HHL15" s="697"/>
      <c r="HHM15" s="697"/>
      <c r="HHN15" s="697"/>
      <c r="HHO15" s="697"/>
      <c r="HHP15" s="697"/>
      <c r="HHQ15" s="697" t="s">
        <v>337</v>
      </c>
      <c r="HHR15" s="697"/>
      <c r="HHS15" s="697"/>
      <c r="HHT15" s="697"/>
      <c r="HHU15" s="697"/>
      <c r="HHV15" s="697"/>
      <c r="HHW15" s="697"/>
      <c r="HHX15" s="697"/>
      <c r="HHY15" s="697" t="s">
        <v>337</v>
      </c>
      <c r="HHZ15" s="697"/>
      <c r="HIA15" s="697"/>
      <c r="HIB15" s="697"/>
      <c r="HIC15" s="697"/>
      <c r="HID15" s="697"/>
      <c r="HIE15" s="697"/>
      <c r="HIF15" s="697"/>
      <c r="HIG15" s="697" t="s">
        <v>337</v>
      </c>
      <c r="HIH15" s="697"/>
      <c r="HII15" s="697"/>
      <c r="HIJ15" s="697"/>
      <c r="HIK15" s="697"/>
      <c r="HIL15" s="697"/>
      <c r="HIM15" s="697"/>
      <c r="HIN15" s="697"/>
      <c r="HIO15" s="697" t="s">
        <v>337</v>
      </c>
      <c r="HIP15" s="697"/>
      <c r="HIQ15" s="697"/>
      <c r="HIR15" s="697"/>
      <c r="HIS15" s="697"/>
      <c r="HIT15" s="697"/>
      <c r="HIU15" s="697"/>
      <c r="HIV15" s="697"/>
      <c r="HIW15" s="697" t="s">
        <v>337</v>
      </c>
      <c r="HIX15" s="697"/>
      <c r="HIY15" s="697"/>
      <c r="HIZ15" s="697"/>
      <c r="HJA15" s="697"/>
      <c r="HJB15" s="697"/>
      <c r="HJC15" s="697"/>
      <c r="HJD15" s="697"/>
      <c r="HJE15" s="697" t="s">
        <v>337</v>
      </c>
      <c r="HJF15" s="697"/>
      <c r="HJG15" s="697"/>
      <c r="HJH15" s="697"/>
      <c r="HJI15" s="697"/>
      <c r="HJJ15" s="697"/>
      <c r="HJK15" s="697"/>
      <c r="HJL15" s="697"/>
      <c r="HJM15" s="697" t="s">
        <v>337</v>
      </c>
      <c r="HJN15" s="697"/>
      <c r="HJO15" s="697"/>
      <c r="HJP15" s="697"/>
      <c r="HJQ15" s="697"/>
      <c r="HJR15" s="697"/>
      <c r="HJS15" s="697"/>
      <c r="HJT15" s="697"/>
      <c r="HJU15" s="697" t="s">
        <v>337</v>
      </c>
      <c r="HJV15" s="697"/>
      <c r="HJW15" s="697"/>
      <c r="HJX15" s="697"/>
      <c r="HJY15" s="697"/>
      <c r="HJZ15" s="697"/>
      <c r="HKA15" s="697"/>
      <c r="HKB15" s="697"/>
      <c r="HKC15" s="697" t="s">
        <v>337</v>
      </c>
      <c r="HKD15" s="697"/>
      <c r="HKE15" s="697"/>
      <c r="HKF15" s="697"/>
      <c r="HKG15" s="697"/>
      <c r="HKH15" s="697"/>
      <c r="HKI15" s="697"/>
      <c r="HKJ15" s="697"/>
      <c r="HKK15" s="697" t="s">
        <v>337</v>
      </c>
      <c r="HKL15" s="697"/>
      <c r="HKM15" s="697"/>
      <c r="HKN15" s="697"/>
      <c r="HKO15" s="697"/>
      <c r="HKP15" s="697"/>
      <c r="HKQ15" s="697"/>
      <c r="HKR15" s="697"/>
      <c r="HKS15" s="697" t="s">
        <v>337</v>
      </c>
      <c r="HKT15" s="697"/>
      <c r="HKU15" s="697"/>
      <c r="HKV15" s="697"/>
      <c r="HKW15" s="697"/>
      <c r="HKX15" s="697"/>
      <c r="HKY15" s="697"/>
      <c r="HKZ15" s="697"/>
      <c r="HLA15" s="697" t="s">
        <v>337</v>
      </c>
      <c r="HLB15" s="697"/>
      <c r="HLC15" s="697"/>
      <c r="HLD15" s="697"/>
      <c r="HLE15" s="697"/>
      <c r="HLF15" s="697"/>
      <c r="HLG15" s="697"/>
      <c r="HLH15" s="697"/>
      <c r="HLI15" s="697" t="s">
        <v>337</v>
      </c>
      <c r="HLJ15" s="697"/>
      <c r="HLK15" s="697"/>
      <c r="HLL15" s="697"/>
      <c r="HLM15" s="697"/>
      <c r="HLN15" s="697"/>
      <c r="HLO15" s="697"/>
      <c r="HLP15" s="697"/>
      <c r="HLQ15" s="697" t="s">
        <v>337</v>
      </c>
      <c r="HLR15" s="697"/>
      <c r="HLS15" s="697"/>
      <c r="HLT15" s="697"/>
      <c r="HLU15" s="697"/>
      <c r="HLV15" s="697"/>
      <c r="HLW15" s="697"/>
      <c r="HLX15" s="697"/>
      <c r="HLY15" s="697" t="s">
        <v>337</v>
      </c>
      <c r="HLZ15" s="697"/>
      <c r="HMA15" s="697"/>
      <c r="HMB15" s="697"/>
      <c r="HMC15" s="697"/>
      <c r="HMD15" s="697"/>
      <c r="HME15" s="697"/>
      <c r="HMF15" s="697"/>
      <c r="HMG15" s="697" t="s">
        <v>337</v>
      </c>
      <c r="HMH15" s="697"/>
      <c r="HMI15" s="697"/>
      <c r="HMJ15" s="697"/>
      <c r="HMK15" s="697"/>
      <c r="HML15" s="697"/>
      <c r="HMM15" s="697"/>
      <c r="HMN15" s="697"/>
      <c r="HMO15" s="697" t="s">
        <v>337</v>
      </c>
      <c r="HMP15" s="697"/>
      <c r="HMQ15" s="697"/>
      <c r="HMR15" s="697"/>
      <c r="HMS15" s="697"/>
      <c r="HMT15" s="697"/>
      <c r="HMU15" s="697"/>
      <c r="HMV15" s="697"/>
      <c r="HMW15" s="697" t="s">
        <v>337</v>
      </c>
      <c r="HMX15" s="697"/>
      <c r="HMY15" s="697"/>
      <c r="HMZ15" s="697"/>
      <c r="HNA15" s="697"/>
      <c r="HNB15" s="697"/>
      <c r="HNC15" s="697"/>
      <c r="HND15" s="697"/>
      <c r="HNE15" s="697" t="s">
        <v>337</v>
      </c>
      <c r="HNF15" s="697"/>
      <c r="HNG15" s="697"/>
      <c r="HNH15" s="697"/>
      <c r="HNI15" s="697"/>
      <c r="HNJ15" s="697"/>
      <c r="HNK15" s="697"/>
      <c r="HNL15" s="697"/>
      <c r="HNM15" s="697" t="s">
        <v>337</v>
      </c>
      <c r="HNN15" s="697"/>
      <c r="HNO15" s="697"/>
      <c r="HNP15" s="697"/>
      <c r="HNQ15" s="697"/>
      <c r="HNR15" s="697"/>
      <c r="HNS15" s="697"/>
      <c r="HNT15" s="697"/>
      <c r="HNU15" s="697" t="s">
        <v>337</v>
      </c>
      <c r="HNV15" s="697"/>
      <c r="HNW15" s="697"/>
      <c r="HNX15" s="697"/>
      <c r="HNY15" s="697"/>
      <c r="HNZ15" s="697"/>
      <c r="HOA15" s="697"/>
      <c r="HOB15" s="697"/>
      <c r="HOC15" s="697" t="s">
        <v>337</v>
      </c>
      <c r="HOD15" s="697"/>
      <c r="HOE15" s="697"/>
      <c r="HOF15" s="697"/>
      <c r="HOG15" s="697"/>
      <c r="HOH15" s="697"/>
      <c r="HOI15" s="697"/>
      <c r="HOJ15" s="697"/>
      <c r="HOK15" s="697" t="s">
        <v>337</v>
      </c>
      <c r="HOL15" s="697"/>
      <c r="HOM15" s="697"/>
      <c r="HON15" s="697"/>
      <c r="HOO15" s="697"/>
      <c r="HOP15" s="697"/>
      <c r="HOQ15" s="697"/>
      <c r="HOR15" s="697"/>
      <c r="HOS15" s="697" t="s">
        <v>337</v>
      </c>
      <c r="HOT15" s="697"/>
      <c r="HOU15" s="697"/>
      <c r="HOV15" s="697"/>
      <c r="HOW15" s="697"/>
      <c r="HOX15" s="697"/>
      <c r="HOY15" s="697"/>
      <c r="HOZ15" s="697"/>
      <c r="HPA15" s="697" t="s">
        <v>337</v>
      </c>
      <c r="HPB15" s="697"/>
      <c r="HPC15" s="697"/>
      <c r="HPD15" s="697"/>
      <c r="HPE15" s="697"/>
      <c r="HPF15" s="697"/>
      <c r="HPG15" s="697"/>
      <c r="HPH15" s="697"/>
      <c r="HPI15" s="697" t="s">
        <v>337</v>
      </c>
      <c r="HPJ15" s="697"/>
      <c r="HPK15" s="697"/>
      <c r="HPL15" s="697"/>
      <c r="HPM15" s="697"/>
      <c r="HPN15" s="697"/>
      <c r="HPO15" s="697"/>
      <c r="HPP15" s="697"/>
      <c r="HPQ15" s="697" t="s">
        <v>337</v>
      </c>
      <c r="HPR15" s="697"/>
      <c r="HPS15" s="697"/>
      <c r="HPT15" s="697"/>
      <c r="HPU15" s="697"/>
      <c r="HPV15" s="697"/>
      <c r="HPW15" s="697"/>
      <c r="HPX15" s="697"/>
      <c r="HPY15" s="697" t="s">
        <v>337</v>
      </c>
      <c r="HPZ15" s="697"/>
      <c r="HQA15" s="697"/>
      <c r="HQB15" s="697"/>
      <c r="HQC15" s="697"/>
      <c r="HQD15" s="697"/>
      <c r="HQE15" s="697"/>
      <c r="HQF15" s="697"/>
      <c r="HQG15" s="697" t="s">
        <v>337</v>
      </c>
      <c r="HQH15" s="697"/>
      <c r="HQI15" s="697"/>
      <c r="HQJ15" s="697"/>
      <c r="HQK15" s="697"/>
      <c r="HQL15" s="697"/>
      <c r="HQM15" s="697"/>
      <c r="HQN15" s="697"/>
      <c r="HQO15" s="697" t="s">
        <v>337</v>
      </c>
      <c r="HQP15" s="697"/>
      <c r="HQQ15" s="697"/>
      <c r="HQR15" s="697"/>
      <c r="HQS15" s="697"/>
      <c r="HQT15" s="697"/>
      <c r="HQU15" s="697"/>
      <c r="HQV15" s="697"/>
      <c r="HQW15" s="697" t="s">
        <v>337</v>
      </c>
      <c r="HQX15" s="697"/>
      <c r="HQY15" s="697"/>
      <c r="HQZ15" s="697"/>
      <c r="HRA15" s="697"/>
      <c r="HRB15" s="697"/>
      <c r="HRC15" s="697"/>
      <c r="HRD15" s="697"/>
      <c r="HRE15" s="697" t="s">
        <v>337</v>
      </c>
      <c r="HRF15" s="697"/>
      <c r="HRG15" s="697"/>
      <c r="HRH15" s="697"/>
      <c r="HRI15" s="697"/>
      <c r="HRJ15" s="697"/>
      <c r="HRK15" s="697"/>
      <c r="HRL15" s="697"/>
      <c r="HRM15" s="697" t="s">
        <v>337</v>
      </c>
      <c r="HRN15" s="697"/>
      <c r="HRO15" s="697"/>
      <c r="HRP15" s="697"/>
      <c r="HRQ15" s="697"/>
      <c r="HRR15" s="697"/>
      <c r="HRS15" s="697"/>
      <c r="HRT15" s="697"/>
      <c r="HRU15" s="697" t="s">
        <v>337</v>
      </c>
      <c r="HRV15" s="697"/>
      <c r="HRW15" s="697"/>
      <c r="HRX15" s="697"/>
      <c r="HRY15" s="697"/>
      <c r="HRZ15" s="697"/>
      <c r="HSA15" s="697"/>
      <c r="HSB15" s="697"/>
      <c r="HSC15" s="697" t="s">
        <v>337</v>
      </c>
      <c r="HSD15" s="697"/>
      <c r="HSE15" s="697"/>
      <c r="HSF15" s="697"/>
      <c r="HSG15" s="697"/>
      <c r="HSH15" s="697"/>
      <c r="HSI15" s="697"/>
      <c r="HSJ15" s="697"/>
      <c r="HSK15" s="697" t="s">
        <v>337</v>
      </c>
      <c r="HSL15" s="697"/>
      <c r="HSM15" s="697"/>
      <c r="HSN15" s="697"/>
      <c r="HSO15" s="697"/>
      <c r="HSP15" s="697"/>
      <c r="HSQ15" s="697"/>
      <c r="HSR15" s="697"/>
      <c r="HSS15" s="697" t="s">
        <v>337</v>
      </c>
      <c r="HST15" s="697"/>
      <c r="HSU15" s="697"/>
      <c r="HSV15" s="697"/>
      <c r="HSW15" s="697"/>
      <c r="HSX15" s="697"/>
      <c r="HSY15" s="697"/>
      <c r="HSZ15" s="697"/>
      <c r="HTA15" s="697" t="s">
        <v>337</v>
      </c>
      <c r="HTB15" s="697"/>
      <c r="HTC15" s="697"/>
      <c r="HTD15" s="697"/>
      <c r="HTE15" s="697"/>
      <c r="HTF15" s="697"/>
      <c r="HTG15" s="697"/>
      <c r="HTH15" s="697"/>
      <c r="HTI15" s="697" t="s">
        <v>337</v>
      </c>
      <c r="HTJ15" s="697"/>
      <c r="HTK15" s="697"/>
      <c r="HTL15" s="697"/>
      <c r="HTM15" s="697"/>
      <c r="HTN15" s="697"/>
      <c r="HTO15" s="697"/>
      <c r="HTP15" s="697"/>
      <c r="HTQ15" s="697" t="s">
        <v>337</v>
      </c>
      <c r="HTR15" s="697"/>
      <c r="HTS15" s="697"/>
      <c r="HTT15" s="697"/>
      <c r="HTU15" s="697"/>
      <c r="HTV15" s="697"/>
      <c r="HTW15" s="697"/>
      <c r="HTX15" s="697"/>
      <c r="HTY15" s="697" t="s">
        <v>337</v>
      </c>
      <c r="HTZ15" s="697"/>
      <c r="HUA15" s="697"/>
      <c r="HUB15" s="697"/>
      <c r="HUC15" s="697"/>
      <c r="HUD15" s="697"/>
      <c r="HUE15" s="697"/>
      <c r="HUF15" s="697"/>
      <c r="HUG15" s="697" t="s">
        <v>337</v>
      </c>
      <c r="HUH15" s="697"/>
      <c r="HUI15" s="697"/>
      <c r="HUJ15" s="697"/>
      <c r="HUK15" s="697"/>
      <c r="HUL15" s="697"/>
      <c r="HUM15" s="697"/>
      <c r="HUN15" s="697"/>
      <c r="HUO15" s="697" t="s">
        <v>337</v>
      </c>
      <c r="HUP15" s="697"/>
      <c r="HUQ15" s="697"/>
      <c r="HUR15" s="697"/>
      <c r="HUS15" s="697"/>
      <c r="HUT15" s="697"/>
      <c r="HUU15" s="697"/>
      <c r="HUV15" s="697"/>
      <c r="HUW15" s="697" t="s">
        <v>337</v>
      </c>
      <c r="HUX15" s="697"/>
      <c r="HUY15" s="697"/>
      <c r="HUZ15" s="697"/>
      <c r="HVA15" s="697"/>
      <c r="HVB15" s="697"/>
      <c r="HVC15" s="697"/>
      <c r="HVD15" s="697"/>
      <c r="HVE15" s="697" t="s">
        <v>337</v>
      </c>
      <c r="HVF15" s="697"/>
      <c r="HVG15" s="697"/>
      <c r="HVH15" s="697"/>
      <c r="HVI15" s="697"/>
      <c r="HVJ15" s="697"/>
      <c r="HVK15" s="697"/>
      <c r="HVL15" s="697"/>
      <c r="HVM15" s="697" t="s">
        <v>337</v>
      </c>
      <c r="HVN15" s="697"/>
      <c r="HVO15" s="697"/>
      <c r="HVP15" s="697"/>
      <c r="HVQ15" s="697"/>
      <c r="HVR15" s="697"/>
      <c r="HVS15" s="697"/>
      <c r="HVT15" s="697"/>
      <c r="HVU15" s="697" t="s">
        <v>337</v>
      </c>
      <c r="HVV15" s="697"/>
      <c r="HVW15" s="697"/>
      <c r="HVX15" s="697"/>
      <c r="HVY15" s="697"/>
      <c r="HVZ15" s="697"/>
      <c r="HWA15" s="697"/>
      <c r="HWB15" s="697"/>
      <c r="HWC15" s="697" t="s">
        <v>337</v>
      </c>
      <c r="HWD15" s="697"/>
      <c r="HWE15" s="697"/>
      <c r="HWF15" s="697"/>
      <c r="HWG15" s="697"/>
      <c r="HWH15" s="697"/>
      <c r="HWI15" s="697"/>
      <c r="HWJ15" s="697"/>
      <c r="HWK15" s="697" t="s">
        <v>337</v>
      </c>
      <c r="HWL15" s="697"/>
      <c r="HWM15" s="697"/>
      <c r="HWN15" s="697"/>
      <c r="HWO15" s="697"/>
      <c r="HWP15" s="697"/>
      <c r="HWQ15" s="697"/>
      <c r="HWR15" s="697"/>
      <c r="HWS15" s="697" t="s">
        <v>337</v>
      </c>
      <c r="HWT15" s="697"/>
      <c r="HWU15" s="697"/>
      <c r="HWV15" s="697"/>
      <c r="HWW15" s="697"/>
      <c r="HWX15" s="697"/>
      <c r="HWY15" s="697"/>
      <c r="HWZ15" s="697"/>
      <c r="HXA15" s="697" t="s">
        <v>337</v>
      </c>
      <c r="HXB15" s="697"/>
      <c r="HXC15" s="697"/>
      <c r="HXD15" s="697"/>
      <c r="HXE15" s="697"/>
      <c r="HXF15" s="697"/>
      <c r="HXG15" s="697"/>
      <c r="HXH15" s="697"/>
      <c r="HXI15" s="697" t="s">
        <v>337</v>
      </c>
      <c r="HXJ15" s="697"/>
      <c r="HXK15" s="697"/>
      <c r="HXL15" s="697"/>
      <c r="HXM15" s="697"/>
      <c r="HXN15" s="697"/>
      <c r="HXO15" s="697"/>
      <c r="HXP15" s="697"/>
      <c r="HXQ15" s="697" t="s">
        <v>337</v>
      </c>
      <c r="HXR15" s="697"/>
      <c r="HXS15" s="697"/>
      <c r="HXT15" s="697"/>
      <c r="HXU15" s="697"/>
      <c r="HXV15" s="697"/>
      <c r="HXW15" s="697"/>
      <c r="HXX15" s="697"/>
      <c r="HXY15" s="697" t="s">
        <v>337</v>
      </c>
      <c r="HXZ15" s="697"/>
      <c r="HYA15" s="697"/>
      <c r="HYB15" s="697"/>
      <c r="HYC15" s="697"/>
      <c r="HYD15" s="697"/>
      <c r="HYE15" s="697"/>
      <c r="HYF15" s="697"/>
      <c r="HYG15" s="697" t="s">
        <v>337</v>
      </c>
      <c r="HYH15" s="697"/>
      <c r="HYI15" s="697"/>
      <c r="HYJ15" s="697"/>
      <c r="HYK15" s="697"/>
      <c r="HYL15" s="697"/>
      <c r="HYM15" s="697"/>
      <c r="HYN15" s="697"/>
      <c r="HYO15" s="697" t="s">
        <v>337</v>
      </c>
      <c r="HYP15" s="697"/>
      <c r="HYQ15" s="697"/>
      <c r="HYR15" s="697"/>
      <c r="HYS15" s="697"/>
      <c r="HYT15" s="697"/>
      <c r="HYU15" s="697"/>
      <c r="HYV15" s="697"/>
      <c r="HYW15" s="697" t="s">
        <v>337</v>
      </c>
      <c r="HYX15" s="697"/>
      <c r="HYY15" s="697"/>
      <c r="HYZ15" s="697"/>
      <c r="HZA15" s="697"/>
      <c r="HZB15" s="697"/>
      <c r="HZC15" s="697"/>
      <c r="HZD15" s="697"/>
      <c r="HZE15" s="697" t="s">
        <v>337</v>
      </c>
      <c r="HZF15" s="697"/>
      <c r="HZG15" s="697"/>
      <c r="HZH15" s="697"/>
      <c r="HZI15" s="697"/>
      <c r="HZJ15" s="697"/>
      <c r="HZK15" s="697"/>
      <c r="HZL15" s="697"/>
      <c r="HZM15" s="697" t="s">
        <v>337</v>
      </c>
      <c r="HZN15" s="697"/>
      <c r="HZO15" s="697"/>
      <c r="HZP15" s="697"/>
      <c r="HZQ15" s="697"/>
      <c r="HZR15" s="697"/>
      <c r="HZS15" s="697"/>
      <c r="HZT15" s="697"/>
      <c r="HZU15" s="697" t="s">
        <v>337</v>
      </c>
      <c r="HZV15" s="697"/>
      <c r="HZW15" s="697"/>
      <c r="HZX15" s="697"/>
      <c r="HZY15" s="697"/>
      <c r="HZZ15" s="697"/>
      <c r="IAA15" s="697"/>
      <c r="IAB15" s="697"/>
      <c r="IAC15" s="697" t="s">
        <v>337</v>
      </c>
      <c r="IAD15" s="697"/>
      <c r="IAE15" s="697"/>
      <c r="IAF15" s="697"/>
      <c r="IAG15" s="697"/>
      <c r="IAH15" s="697"/>
      <c r="IAI15" s="697"/>
      <c r="IAJ15" s="697"/>
      <c r="IAK15" s="697" t="s">
        <v>337</v>
      </c>
      <c r="IAL15" s="697"/>
      <c r="IAM15" s="697"/>
      <c r="IAN15" s="697"/>
      <c r="IAO15" s="697"/>
      <c r="IAP15" s="697"/>
      <c r="IAQ15" s="697"/>
      <c r="IAR15" s="697"/>
      <c r="IAS15" s="697" t="s">
        <v>337</v>
      </c>
      <c r="IAT15" s="697"/>
      <c r="IAU15" s="697"/>
      <c r="IAV15" s="697"/>
      <c r="IAW15" s="697"/>
      <c r="IAX15" s="697"/>
      <c r="IAY15" s="697"/>
      <c r="IAZ15" s="697"/>
      <c r="IBA15" s="697" t="s">
        <v>337</v>
      </c>
      <c r="IBB15" s="697"/>
      <c r="IBC15" s="697"/>
      <c r="IBD15" s="697"/>
      <c r="IBE15" s="697"/>
      <c r="IBF15" s="697"/>
      <c r="IBG15" s="697"/>
      <c r="IBH15" s="697"/>
      <c r="IBI15" s="697" t="s">
        <v>337</v>
      </c>
      <c r="IBJ15" s="697"/>
      <c r="IBK15" s="697"/>
      <c r="IBL15" s="697"/>
      <c r="IBM15" s="697"/>
      <c r="IBN15" s="697"/>
      <c r="IBO15" s="697"/>
      <c r="IBP15" s="697"/>
      <c r="IBQ15" s="697" t="s">
        <v>337</v>
      </c>
      <c r="IBR15" s="697"/>
      <c r="IBS15" s="697"/>
      <c r="IBT15" s="697"/>
      <c r="IBU15" s="697"/>
      <c r="IBV15" s="697"/>
      <c r="IBW15" s="697"/>
      <c r="IBX15" s="697"/>
      <c r="IBY15" s="697" t="s">
        <v>337</v>
      </c>
      <c r="IBZ15" s="697"/>
      <c r="ICA15" s="697"/>
      <c r="ICB15" s="697"/>
      <c r="ICC15" s="697"/>
      <c r="ICD15" s="697"/>
      <c r="ICE15" s="697"/>
      <c r="ICF15" s="697"/>
      <c r="ICG15" s="697" t="s">
        <v>337</v>
      </c>
      <c r="ICH15" s="697"/>
      <c r="ICI15" s="697"/>
      <c r="ICJ15" s="697"/>
      <c r="ICK15" s="697"/>
      <c r="ICL15" s="697"/>
      <c r="ICM15" s="697"/>
      <c r="ICN15" s="697"/>
      <c r="ICO15" s="697" t="s">
        <v>337</v>
      </c>
      <c r="ICP15" s="697"/>
      <c r="ICQ15" s="697"/>
      <c r="ICR15" s="697"/>
      <c r="ICS15" s="697"/>
      <c r="ICT15" s="697"/>
      <c r="ICU15" s="697"/>
      <c r="ICV15" s="697"/>
      <c r="ICW15" s="697" t="s">
        <v>337</v>
      </c>
      <c r="ICX15" s="697"/>
      <c r="ICY15" s="697"/>
      <c r="ICZ15" s="697"/>
      <c r="IDA15" s="697"/>
      <c r="IDB15" s="697"/>
      <c r="IDC15" s="697"/>
      <c r="IDD15" s="697"/>
      <c r="IDE15" s="697" t="s">
        <v>337</v>
      </c>
      <c r="IDF15" s="697"/>
      <c r="IDG15" s="697"/>
      <c r="IDH15" s="697"/>
      <c r="IDI15" s="697"/>
      <c r="IDJ15" s="697"/>
      <c r="IDK15" s="697"/>
      <c r="IDL15" s="697"/>
      <c r="IDM15" s="697" t="s">
        <v>337</v>
      </c>
      <c r="IDN15" s="697"/>
      <c r="IDO15" s="697"/>
      <c r="IDP15" s="697"/>
      <c r="IDQ15" s="697"/>
      <c r="IDR15" s="697"/>
      <c r="IDS15" s="697"/>
      <c r="IDT15" s="697"/>
      <c r="IDU15" s="697" t="s">
        <v>337</v>
      </c>
      <c r="IDV15" s="697"/>
      <c r="IDW15" s="697"/>
      <c r="IDX15" s="697"/>
      <c r="IDY15" s="697"/>
      <c r="IDZ15" s="697"/>
      <c r="IEA15" s="697"/>
      <c r="IEB15" s="697"/>
      <c r="IEC15" s="697" t="s">
        <v>337</v>
      </c>
      <c r="IED15" s="697"/>
      <c r="IEE15" s="697"/>
      <c r="IEF15" s="697"/>
      <c r="IEG15" s="697"/>
      <c r="IEH15" s="697"/>
      <c r="IEI15" s="697"/>
      <c r="IEJ15" s="697"/>
      <c r="IEK15" s="697" t="s">
        <v>337</v>
      </c>
      <c r="IEL15" s="697"/>
      <c r="IEM15" s="697"/>
      <c r="IEN15" s="697"/>
      <c r="IEO15" s="697"/>
      <c r="IEP15" s="697"/>
      <c r="IEQ15" s="697"/>
      <c r="IER15" s="697"/>
      <c r="IES15" s="697" t="s">
        <v>337</v>
      </c>
      <c r="IET15" s="697"/>
      <c r="IEU15" s="697"/>
      <c r="IEV15" s="697"/>
      <c r="IEW15" s="697"/>
      <c r="IEX15" s="697"/>
      <c r="IEY15" s="697"/>
      <c r="IEZ15" s="697"/>
      <c r="IFA15" s="697" t="s">
        <v>337</v>
      </c>
      <c r="IFB15" s="697"/>
      <c r="IFC15" s="697"/>
      <c r="IFD15" s="697"/>
      <c r="IFE15" s="697"/>
      <c r="IFF15" s="697"/>
      <c r="IFG15" s="697"/>
      <c r="IFH15" s="697"/>
      <c r="IFI15" s="697" t="s">
        <v>337</v>
      </c>
      <c r="IFJ15" s="697"/>
      <c r="IFK15" s="697"/>
      <c r="IFL15" s="697"/>
      <c r="IFM15" s="697"/>
      <c r="IFN15" s="697"/>
      <c r="IFO15" s="697"/>
      <c r="IFP15" s="697"/>
      <c r="IFQ15" s="697" t="s">
        <v>337</v>
      </c>
      <c r="IFR15" s="697"/>
      <c r="IFS15" s="697"/>
      <c r="IFT15" s="697"/>
      <c r="IFU15" s="697"/>
      <c r="IFV15" s="697"/>
      <c r="IFW15" s="697"/>
      <c r="IFX15" s="697"/>
      <c r="IFY15" s="697" t="s">
        <v>337</v>
      </c>
      <c r="IFZ15" s="697"/>
      <c r="IGA15" s="697"/>
      <c r="IGB15" s="697"/>
      <c r="IGC15" s="697"/>
      <c r="IGD15" s="697"/>
      <c r="IGE15" s="697"/>
      <c r="IGF15" s="697"/>
      <c r="IGG15" s="697" t="s">
        <v>337</v>
      </c>
      <c r="IGH15" s="697"/>
      <c r="IGI15" s="697"/>
      <c r="IGJ15" s="697"/>
      <c r="IGK15" s="697"/>
      <c r="IGL15" s="697"/>
      <c r="IGM15" s="697"/>
      <c r="IGN15" s="697"/>
      <c r="IGO15" s="697" t="s">
        <v>337</v>
      </c>
      <c r="IGP15" s="697"/>
      <c r="IGQ15" s="697"/>
      <c r="IGR15" s="697"/>
      <c r="IGS15" s="697"/>
      <c r="IGT15" s="697"/>
      <c r="IGU15" s="697"/>
      <c r="IGV15" s="697"/>
      <c r="IGW15" s="697" t="s">
        <v>337</v>
      </c>
      <c r="IGX15" s="697"/>
      <c r="IGY15" s="697"/>
      <c r="IGZ15" s="697"/>
      <c r="IHA15" s="697"/>
      <c r="IHB15" s="697"/>
      <c r="IHC15" s="697"/>
      <c r="IHD15" s="697"/>
      <c r="IHE15" s="697" t="s">
        <v>337</v>
      </c>
      <c r="IHF15" s="697"/>
      <c r="IHG15" s="697"/>
      <c r="IHH15" s="697"/>
      <c r="IHI15" s="697"/>
      <c r="IHJ15" s="697"/>
      <c r="IHK15" s="697"/>
      <c r="IHL15" s="697"/>
      <c r="IHM15" s="697" t="s">
        <v>337</v>
      </c>
      <c r="IHN15" s="697"/>
      <c r="IHO15" s="697"/>
      <c r="IHP15" s="697"/>
      <c r="IHQ15" s="697"/>
      <c r="IHR15" s="697"/>
      <c r="IHS15" s="697"/>
      <c r="IHT15" s="697"/>
      <c r="IHU15" s="697" t="s">
        <v>337</v>
      </c>
      <c r="IHV15" s="697"/>
      <c r="IHW15" s="697"/>
      <c r="IHX15" s="697"/>
      <c r="IHY15" s="697"/>
      <c r="IHZ15" s="697"/>
      <c r="IIA15" s="697"/>
      <c r="IIB15" s="697"/>
      <c r="IIC15" s="697" t="s">
        <v>337</v>
      </c>
      <c r="IID15" s="697"/>
      <c r="IIE15" s="697"/>
      <c r="IIF15" s="697"/>
      <c r="IIG15" s="697"/>
      <c r="IIH15" s="697"/>
      <c r="III15" s="697"/>
      <c r="IIJ15" s="697"/>
      <c r="IIK15" s="697" t="s">
        <v>337</v>
      </c>
      <c r="IIL15" s="697"/>
      <c r="IIM15" s="697"/>
      <c r="IIN15" s="697"/>
      <c r="IIO15" s="697"/>
      <c r="IIP15" s="697"/>
      <c r="IIQ15" s="697"/>
      <c r="IIR15" s="697"/>
      <c r="IIS15" s="697" t="s">
        <v>337</v>
      </c>
      <c r="IIT15" s="697"/>
      <c r="IIU15" s="697"/>
      <c r="IIV15" s="697"/>
      <c r="IIW15" s="697"/>
      <c r="IIX15" s="697"/>
      <c r="IIY15" s="697"/>
      <c r="IIZ15" s="697"/>
      <c r="IJA15" s="697" t="s">
        <v>337</v>
      </c>
      <c r="IJB15" s="697"/>
      <c r="IJC15" s="697"/>
      <c r="IJD15" s="697"/>
      <c r="IJE15" s="697"/>
      <c r="IJF15" s="697"/>
      <c r="IJG15" s="697"/>
      <c r="IJH15" s="697"/>
      <c r="IJI15" s="697" t="s">
        <v>337</v>
      </c>
      <c r="IJJ15" s="697"/>
      <c r="IJK15" s="697"/>
      <c r="IJL15" s="697"/>
      <c r="IJM15" s="697"/>
      <c r="IJN15" s="697"/>
      <c r="IJO15" s="697"/>
      <c r="IJP15" s="697"/>
      <c r="IJQ15" s="697" t="s">
        <v>337</v>
      </c>
      <c r="IJR15" s="697"/>
      <c r="IJS15" s="697"/>
      <c r="IJT15" s="697"/>
      <c r="IJU15" s="697"/>
      <c r="IJV15" s="697"/>
      <c r="IJW15" s="697"/>
      <c r="IJX15" s="697"/>
      <c r="IJY15" s="697" t="s">
        <v>337</v>
      </c>
      <c r="IJZ15" s="697"/>
      <c r="IKA15" s="697"/>
      <c r="IKB15" s="697"/>
      <c r="IKC15" s="697"/>
      <c r="IKD15" s="697"/>
      <c r="IKE15" s="697"/>
      <c r="IKF15" s="697"/>
      <c r="IKG15" s="697" t="s">
        <v>337</v>
      </c>
      <c r="IKH15" s="697"/>
      <c r="IKI15" s="697"/>
      <c r="IKJ15" s="697"/>
      <c r="IKK15" s="697"/>
      <c r="IKL15" s="697"/>
      <c r="IKM15" s="697"/>
      <c r="IKN15" s="697"/>
      <c r="IKO15" s="697" t="s">
        <v>337</v>
      </c>
      <c r="IKP15" s="697"/>
      <c r="IKQ15" s="697"/>
      <c r="IKR15" s="697"/>
      <c r="IKS15" s="697"/>
      <c r="IKT15" s="697"/>
      <c r="IKU15" s="697"/>
      <c r="IKV15" s="697"/>
      <c r="IKW15" s="697" t="s">
        <v>337</v>
      </c>
      <c r="IKX15" s="697"/>
      <c r="IKY15" s="697"/>
      <c r="IKZ15" s="697"/>
      <c r="ILA15" s="697"/>
      <c r="ILB15" s="697"/>
      <c r="ILC15" s="697"/>
      <c r="ILD15" s="697"/>
      <c r="ILE15" s="697" t="s">
        <v>337</v>
      </c>
      <c r="ILF15" s="697"/>
      <c r="ILG15" s="697"/>
      <c r="ILH15" s="697"/>
      <c r="ILI15" s="697"/>
      <c r="ILJ15" s="697"/>
      <c r="ILK15" s="697"/>
      <c r="ILL15" s="697"/>
      <c r="ILM15" s="697" t="s">
        <v>337</v>
      </c>
      <c r="ILN15" s="697"/>
      <c r="ILO15" s="697"/>
      <c r="ILP15" s="697"/>
      <c r="ILQ15" s="697"/>
      <c r="ILR15" s="697"/>
      <c r="ILS15" s="697"/>
      <c r="ILT15" s="697"/>
      <c r="ILU15" s="697" t="s">
        <v>337</v>
      </c>
      <c r="ILV15" s="697"/>
      <c r="ILW15" s="697"/>
      <c r="ILX15" s="697"/>
      <c r="ILY15" s="697"/>
      <c r="ILZ15" s="697"/>
      <c r="IMA15" s="697"/>
      <c r="IMB15" s="697"/>
      <c r="IMC15" s="697" t="s">
        <v>337</v>
      </c>
      <c r="IMD15" s="697"/>
      <c r="IME15" s="697"/>
      <c r="IMF15" s="697"/>
      <c r="IMG15" s="697"/>
      <c r="IMH15" s="697"/>
      <c r="IMI15" s="697"/>
      <c r="IMJ15" s="697"/>
      <c r="IMK15" s="697" t="s">
        <v>337</v>
      </c>
      <c r="IML15" s="697"/>
      <c r="IMM15" s="697"/>
      <c r="IMN15" s="697"/>
      <c r="IMO15" s="697"/>
      <c r="IMP15" s="697"/>
      <c r="IMQ15" s="697"/>
      <c r="IMR15" s="697"/>
      <c r="IMS15" s="697" t="s">
        <v>337</v>
      </c>
      <c r="IMT15" s="697"/>
      <c r="IMU15" s="697"/>
      <c r="IMV15" s="697"/>
      <c r="IMW15" s="697"/>
      <c r="IMX15" s="697"/>
      <c r="IMY15" s="697"/>
      <c r="IMZ15" s="697"/>
      <c r="INA15" s="697" t="s">
        <v>337</v>
      </c>
      <c r="INB15" s="697"/>
      <c r="INC15" s="697"/>
      <c r="IND15" s="697"/>
      <c r="INE15" s="697"/>
      <c r="INF15" s="697"/>
      <c r="ING15" s="697"/>
      <c r="INH15" s="697"/>
      <c r="INI15" s="697" t="s">
        <v>337</v>
      </c>
      <c r="INJ15" s="697"/>
      <c r="INK15" s="697"/>
      <c r="INL15" s="697"/>
      <c r="INM15" s="697"/>
      <c r="INN15" s="697"/>
      <c r="INO15" s="697"/>
      <c r="INP15" s="697"/>
      <c r="INQ15" s="697" t="s">
        <v>337</v>
      </c>
      <c r="INR15" s="697"/>
      <c r="INS15" s="697"/>
      <c r="INT15" s="697"/>
      <c r="INU15" s="697"/>
      <c r="INV15" s="697"/>
      <c r="INW15" s="697"/>
      <c r="INX15" s="697"/>
      <c r="INY15" s="697" t="s">
        <v>337</v>
      </c>
      <c r="INZ15" s="697"/>
      <c r="IOA15" s="697"/>
      <c r="IOB15" s="697"/>
      <c r="IOC15" s="697"/>
      <c r="IOD15" s="697"/>
      <c r="IOE15" s="697"/>
      <c r="IOF15" s="697"/>
      <c r="IOG15" s="697" t="s">
        <v>337</v>
      </c>
      <c r="IOH15" s="697"/>
      <c r="IOI15" s="697"/>
      <c r="IOJ15" s="697"/>
      <c r="IOK15" s="697"/>
      <c r="IOL15" s="697"/>
      <c r="IOM15" s="697"/>
      <c r="ION15" s="697"/>
      <c r="IOO15" s="697" t="s">
        <v>337</v>
      </c>
      <c r="IOP15" s="697"/>
      <c r="IOQ15" s="697"/>
      <c r="IOR15" s="697"/>
      <c r="IOS15" s="697"/>
      <c r="IOT15" s="697"/>
      <c r="IOU15" s="697"/>
      <c r="IOV15" s="697"/>
      <c r="IOW15" s="697" t="s">
        <v>337</v>
      </c>
      <c r="IOX15" s="697"/>
      <c r="IOY15" s="697"/>
      <c r="IOZ15" s="697"/>
      <c r="IPA15" s="697"/>
      <c r="IPB15" s="697"/>
      <c r="IPC15" s="697"/>
      <c r="IPD15" s="697"/>
      <c r="IPE15" s="697" t="s">
        <v>337</v>
      </c>
      <c r="IPF15" s="697"/>
      <c r="IPG15" s="697"/>
      <c r="IPH15" s="697"/>
      <c r="IPI15" s="697"/>
      <c r="IPJ15" s="697"/>
      <c r="IPK15" s="697"/>
      <c r="IPL15" s="697"/>
      <c r="IPM15" s="697" t="s">
        <v>337</v>
      </c>
      <c r="IPN15" s="697"/>
      <c r="IPO15" s="697"/>
      <c r="IPP15" s="697"/>
      <c r="IPQ15" s="697"/>
      <c r="IPR15" s="697"/>
      <c r="IPS15" s="697"/>
      <c r="IPT15" s="697"/>
      <c r="IPU15" s="697" t="s">
        <v>337</v>
      </c>
      <c r="IPV15" s="697"/>
      <c r="IPW15" s="697"/>
      <c r="IPX15" s="697"/>
      <c r="IPY15" s="697"/>
      <c r="IPZ15" s="697"/>
      <c r="IQA15" s="697"/>
      <c r="IQB15" s="697"/>
      <c r="IQC15" s="697" t="s">
        <v>337</v>
      </c>
      <c r="IQD15" s="697"/>
      <c r="IQE15" s="697"/>
      <c r="IQF15" s="697"/>
      <c r="IQG15" s="697"/>
      <c r="IQH15" s="697"/>
      <c r="IQI15" s="697"/>
      <c r="IQJ15" s="697"/>
      <c r="IQK15" s="697" t="s">
        <v>337</v>
      </c>
      <c r="IQL15" s="697"/>
      <c r="IQM15" s="697"/>
      <c r="IQN15" s="697"/>
      <c r="IQO15" s="697"/>
      <c r="IQP15" s="697"/>
      <c r="IQQ15" s="697"/>
      <c r="IQR15" s="697"/>
      <c r="IQS15" s="697" t="s">
        <v>337</v>
      </c>
      <c r="IQT15" s="697"/>
      <c r="IQU15" s="697"/>
      <c r="IQV15" s="697"/>
      <c r="IQW15" s="697"/>
      <c r="IQX15" s="697"/>
      <c r="IQY15" s="697"/>
      <c r="IQZ15" s="697"/>
      <c r="IRA15" s="697" t="s">
        <v>337</v>
      </c>
      <c r="IRB15" s="697"/>
      <c r="IRC15" s="697"/>
      <c r="IRD15" s="697"/>
      <c r="IRE15" s="697"/>
      <c r="IRF15" s="697"/>
      <c r="IRG15" s="697"/>
      <c r="IRH15" s="697"/>
      <c r="IRI15" s="697" t="s">
        <v>337</v>
      </c>
      <c r="IRJ15" s="697"/>
      <c r="IRK15" s="697"/>
      <c r="IRL15" s="697"/>
      <c r="IRM15" s="697"/>
      <c r="IRN15" s="697"/>
      <c r="IRO15" s="697"/>
      <c r="IRP15" s="697"/>
      <c r="IRQ15" s="697" t="s">
        <v>337</v>
      </c>
      <c r="IRR15" s="697"/>
      <c r="IRS15" s="697"/>
      <c r="IRT15" s="697"/>
      <c r="IRU15" s="697"/>
      <c r="IRV15" s="697"/>
      <c r="IRW15" s="697"/>
      <c r="IRX15" s="697"/>
      <c r="IRY15" s="697" t="s">
        <v>337</v>
      </c>
      <c r="IRZ15" s="697"/>
      <c r="ISA15" s="697"/>
      <c r="ISB15" s="697"/>
      <c r="ISC15" s="697"/>
      <c r="ISD15" s="697"/>
      <c r="ISE15" s="697"/>
      <c r="ISF15" s="697"/>
      <c r="ISG15" s="697" t="s">
        <v>337</v>
      </c>
      <c r="ISH15" s="697"/>
      <c r="ISI15" s="697"/>
      <c r="ISJ15" s="697"/>
      <c r="ISK15" s="697"/>
      <c r="ISL15" s="697"/>
      <c r="ISM15" s="697"/>
      <c r="ISN15" s="697"/>
      <c r="ISO15" s="697" t="s">
        <v>337</v>
      </c>
      <c r="ISP15" s="697"/>
      <c r="ISQ15" s="697"/>
      <c r="ISR15" s="697"/>
      <c r="ISS15" s="697"/>
      <c r="IST15" s="697"/>
      <c r="ISU15" s="697"/>
      <c r="ISV15" s="697"/>
      <c r="ISW15" s="697" t="s">
        <v>337</v>
      </c>
      <c r="ISX15" s="697"/>
      <c r="ISY15" s="697"/>
      <c r="ISZ15" s="697"/>
      <c r="ITA15" s="697"/>
      <c r="ITB15" s="697"/>
      <c r="ITC15" s="697"/>
      <c r="ITD15" s="697"/>
      <c r="ITE15" s="697" t="s">
        <v>337</v>
      </c>
      <c r="ITF15" s="697"/>
      <c r="ITG15" s="697"/>
      <c r="ITH15" s="697"/>
      <c r="ITI15" s="697"/>
      <c r="ITJ15" s="697"/>
      <c r="ITK15" s="697"/>
      <c r="ITL15" s="697"/>
      <c r="ITM15" s="697" t="s">
        <v>337</v>
      </c>
      <c r="ITN15" s="697"/>
      <c r="ITO15" s="697"/>
      <c r="ITP15" s="697"/>
      <c r="ITQ15" s="697"/>
      <c r="ITR15" s="697"/>
      <c r="ITS15" s="697"/>
      <c r="ITT15" s="697"/>
      <c r="ITU15" s="697" t="s">
        <v>337</v>
      </c>
      <c r="ITV15" s="697"/>
      <c r="ITW15" s="697"/>
      <c r="ITX15" s="697"/>
      <c r="ITY15" s="697"/>
      <c r="ITZ15" s="697"/>
      <c r="IUA15" s="697"/>
      <c r="IUB15" s="697"/>
      <c r="IUC15" s="697" t="s">
        <v>337</v>
      </c>
      <c r="IUD15" s="697"/>
      <c r="IUE15" s="697"/>
      <c r="IUF15" s="697"/>
      <c r="IUG15" s="697"/>
      <c r="IUH15" s="697"/>
      <c r="IUI15" s="697"/>
      <c r="IUJ15" s="697"/>
      <c r="IUK15" s="697" t="s">
        <v>337</v>
      </c>
      <c r="IUL15" s="697"/>
      <c r="IUM15" s="697"/>
      <c r="IUN15" s="697"/>
      <c r="IUO15" s="697"/>
      <c r="IUP15" s="697"/>
      <c r="IUQ15" s="697"/>
      <c r="IUR15" s="697"/>
      <c r="IUS15" s="697" t="s">
        <v>337</v>
      </c>
      <c r="IUT15" s="697"/>
      <c r="IUU15" s="697"/>
      <c r="IUV15" s="697"/>
      <c r="IUW15" s="697"/>
      <c r="IUX15" s="697"/>
      <c r="IUY15" s="697"/>
      <c r="IUZ15" s="697"/>
      <c r="IVA15" s="697" t="s">
        <v>337</v>
      </c>
      <c r="IVB15" s="697"/>
      <c r="IVC15" s="697"/>
      <c r="IVD15" s="697"/>
      <c r="IVE15" s="697"/>
      <c r="IVF15" s="697"/>
      <c r="IVG15" s="697"/>
      <c r="IVH15" s="697"/>
      <c r="IVI15" s="697" t="s">
        <v>337</v>
      </c>
      <c r="IVJ15" s="697"/>
      <c r="IVK15" s="697"/>
      <c r="IVL15" s="697"/>
      <c r="IVM15" s="697"/>
      <c r="IVN15" s="697"/>
      <c r="IVO15" s="697"/>
      <c r="IVP15" s="697"/>
      <c r="IVQ15" s="697" t="s">
        <v>337</v>
      </c>
      <c r="IVR15" s="697"/>
      <c r="IVS15" s="697"/>
      <c r="IVT15" s="697"/>
      <c r="IVU15" s="697"/>
      <c r="IVV15" s="697"/>
      <c r="IVW15" s="697"/>
      <c r="IVX15" s="697"/>
      <c r="IVY15" s="697" t="s">
        <v>337</v>
      </c>
      <c r="IVZ15" s="697"/>
      <c r="IWA15" s="697"/>
      <c r="IWB15" s="697"/>
      <c r="IWC15" s="697"/>
      <c r="IWD15" s="697"/>
      <c r="IWE15" s="697"/>
      <c r="IWF15" s="697"/>
      <c r="IWG15" s="697" t="s">
        <v>337</v>
      </c>
      <c r="IWH15" s="697"/>
      <c r="IWI15" s="697"/>
      <c r="IWJ15" s="697"/>
      <c r="IWK15" s="697"/>
      <c r="IWL15" s="697"/>
      <c r="IWM15" s="697"/>
      <c r="IWN15" s="697"/>
      <c r="IWO15" s="697" t="s">
        <v>337</v>
      </c>
      <c r="IWP15" s="697"/>
      <c r="IWQ15" s="697"/>
      <c r="IWR15" s="697"/>
      <c r="IWS15" s="697"/>
      <c r="IWT15" s="697"/>
      <c r="IWU15" s="697"/>
      <c r="IWV15" s="697"/>
      <c r="IWW15" s="697" t="s">
        <v>337</v>
      </c>
      <c r="IWX15" s="697"/>
      <c r="IWY15" s="697"/>
      <c r="IWZ15" s="697"/>
      <c r="IXA15" s="697"/>
      <c r="IXB15" s="697"/>
      <c r="IXC15" s="697"/>
      <c r="IXD15" s="697"/>
      <c r="IXE15" s="697" t="s">
        <v>337</v>
      </c>
      <c r="IXF15" s="697"/>
      <c r="IXG15" s="697"/>
      <c r="IXH15" s="697"/>
      <c r="IXI15" s="697"/>
      <c r="IXJ15" s="697"/>
      <c r="IXK15" s="697"/>
      <c r="IXL15" s="697"/>
      <c r="IXM15" s="697" t="s">
        <v>337</v>
      </c>
      <c r="IXN15" s="697"/>
      <c r="IXO15" s="697"/>
      <c r="IXP15" s="697"/>
      <c r="IXQ15" s="697"/>
      <c r="IXR15" s="697"/>
      <c r="IXS15" s="697"/>
      <c r="IXT15" s="697"/>
      <c r="IXU15" s="697" t="s">
        <v>337</v>
      </c>
      <c r="IXV15" s="697"/>
      <c r="IXW15" s="697"/>
      <c r="IXX15" s="697"/>
      <c r="IXY15" s="697"/>
      <c r="IXZ15" s="697"/>
      <c r="IYA15" s="697"/>
      <c r="IYB15" s="697"/>
      <c r="IYC15" s="697" t="s">
        <v>337</v>
      </c>
      <c r="IYD15" s="697"/>
      <c r="IYE15" s="697"/>
      <c r="IYF15" s="697"/>
      <c r="IYG15" s="697"/>
      <c r="IYH15" s="697"/>
      <c r="IYI15" s="697"/>
      <c r="IYJ15" s="697"/>
      <c r="IYK15" s="697" t="s">
        <v>337</v>
      </c>
      <c r="IYL15" s="697"/>
      <c r="IYM15" s="697"/>
      <c r="IYN15" s="697"/>
      <c r="IYO15" s="697"/>
      <c r="IYP15" s="697"/>
      <c r="IYQ15" s="697"/>
      <c r="IYR15" s="697"/>
      <c r="IYS15" s="697" t="s">
        <v>337</v>
      </c>
      <c r="IYT15" s="697"/>
      <c r="IYU15" s="697"/>
      <c r="IYV15" s="697"/>
      <c r="IYW15" s="697"/>
      <c r="IYX15" s="697"/>
      <c r="IYY15" s="697"/>
      <c r="IYZ15" s="697"/>
      <c r="IZA15" s="697" t="s">
        <v>337</v>
      </c>
      <c r="IZB15" s="697"/>
      <c r="IZC15" s="697"/>
      <c r="IZD15" s="697"/>
      <c r="IZE15" s="697"/>
      <c r="IZF15" s="697"/>
      <c r="IZG15" s="697"/>
      <c r="IZH15" s="697"/>
      <c r="IZI15" s="697" t="s">
        <v>337</v>
      </c>
      <c r="IZJ15" s="697"/>
      <c r="IZK15" s="697"/>
      <c r="IZL15" s="697"/>
      <c r="IZM15" s="697"/>
      <c r="IZN15" s="697"/>
      <c r="IZO15" s="697"/>
      <c r="IZP15" s="697"/>
      <c r="IZQ15" s="697" t="s">
        <v>337</v>
      </c>
      <c r="IZR15" s="697"/>
      <c r="IZS15" s="697"/>
      <c r="IZT15" s="697"/>
      <c r="IZU15" s="697"/>
      <c r="IZV15" s="697"/>
      <c r="IZW15" s="697"/>
      <c r="IZX15" s="697"/>
      <c r="IZY15" s="697" t="s">
        <v>337</v>
      </c>
      <c r="IZZ15" s="697"/>
      <c r="JAA15" s="697"/>
      <c r="JAB15" s="697"/>
      <c r="JAC15" s="697"/>
      <c r="JAD15" s="697"/>
      <c r="JAE15" s="697"/>
      <c r="JAF15" s="697"/>
      <c r="JAG15" s="697" t="s">
        <v>337</v>
      </c>
      <c r="JAH15" s="697"/>
      <c r="JAI15" s="697"/>
      <c r="JAJ15" s="697"/>
      <c r="JAK15" s="697"/>
      <c r="JAL15" s="697"/>
      <c r="JAM15" s="697"/>
      <c r="JAN15" s="697"/>
      <c r="JAO15" s="697" t="s">
        <v>337</v>
      </c>
      <c r="JAP15" s="697"/>
      <c r="JAQ15" s="697"/>
      <c r="JAR15" s="697"/>
      <c r="JAS15" s="697"/>
      <c r="JAT15" s="697"/>
      <c r="JAU15" s="697"/>
      <c r="JAV15" s="697"/>
      <c r="JAW15" s="697" t="s">
        <v>337</v>
      </c>
      <c r="JAX15" s="697"/>
      <c r="JAY15" s="697"/>
      <c r="JAZ15" s="697"/>
      <c r="JBA15" s="697"/>
      <c r="JBB15" s="697"/>
      <c r="JBC15" s="697"/>
      <c r="JBD15" s="697"/>
      <c r="JBE15" s="697" t="s">
        <v>337</v>
      </c>
      <c r="JBF15" s="697"/>
      <c r="JBG15" s="697"/>
      <c r="JBH15" s="697"/>
      <c r="JBI15" s="697"/>
      <c r="JBJ15" s="697"/>
      <c r="JBK15" s="697"/>
      <c r="JBL15" s="697"/>
      <c r="JBM15" s="697" t="s">
        <v>337</v>
      </c>
      <c r="JBN15" s="697"/>
      <c r="JBO15" s="697"/>
      <c r="JBP15" s="697"/>
      <c r="JBQ15" s="697"/>
      <c r="JBR15" s="697"/>
      <c r="JBS15" s="697"/>
      <c r="JBT15" s="697"/>
      <c r="JBU15" s="697" t="s">
        <v>337</v>
      </c>
      <c r="JBV15" s="697"/>
      <c r="JBW15" s="697"/>
      <c r="JBX15" s="697"/>
      <c r="JBY15" s="697"/>
      <c r="JBZ15" s="697"/>
      <c r="JCA15" s="697"/>
      <c r="JCB15" s="697"/>
      <c r="JCC15" s="697" t="s">
        <v>337</v>
      </c>
      <c r="JCD15" s="697"/>
      <c r="JCE15" s="697"/>
      <c r="JCF15" s="697"/>
      <c r="JCG15" s="697"/>
      <c r="JCH15" s="697"/>
      <c r="JCI15" s="697"/>
      <c r="JCJ15" s="697"/>
      <c r="JCK15" s="697" t="s">
        <v>337</v>
      </c>
      <c r="JCL15" s="697"/>
      <c r="JCM15" s="697"/>
      <c r="JCN15" s="697"/>
      <c r="JCO15" s="697"/>
      <c r="JCP15" s="697"/>
      <c r="JCQ15" s="697"/>
      <c r="JCR15" s="697"/>
      <c r="JCS15" s="697" t="s">
        <v>337</v>
      </c>
      <c r="JCT15" s="697"/>
      <c r="JCU15" s="697"/>
      <c r="JCV15" s="697"/>
      <c r="JCW15" s="697"/>
      <c r="JCX15" s="697"/>
      <c r="JCY15" s="697"/>
      <c r="JCZ15" s="697"/>
      <c r="JDA15" s="697" t="s">
        <v>337</v>
      </c>
      <c r="JDB15" s="697"/>
      <c r="JDC15" s="697"/>
      <c r="JDD15" s="697"/>
      <c r="JDE15" s="697"/>
      <c r="JDF15" s="697"/>
      <c r="JDG15" s="697"/>
      <c r="JDH15" s="697"/>
      <c r="JDI15" s="697" t="s">
        <v>337</v>
      </c>
      <c r="JDJ15" s="697"/>
      <c r="JDK15" s="697"/>
      <c r="JDL15" s="697"/>
      <c r="JDM15" s="697"/>
      <c r="JDN15" s="697"/>
      <c r="JDO15" s="697"/>
      <c r="JDP15" s="697"/>
      <c r="JDQ15" s="697" t="s">
        <v>337</v>
      </c>
      <c r="JDR15" s="697"/>
      <c r="JDS15" s="697"/>
      <c r="JDT15" s="697"/>
      <c r="JDU15" s="697"/>
      <c r="JDV15" s="697"/>
      <c r="JDW15" s="697"/>
      <c r="JDX15" s="697"/>
      <c r="JDY15" s="697" t="s">
        <v>337</v>
      </c>
      <c r="JDZ15" s="697"/>
      <c r="JEA15" s="697"/>
      <c r="JEB15" s="697"/>
      <c r="JEC15" s="697"/>
      <c r="JED15" s="697"/>
      <c r="JEE15" s="697"/>
      <c r="JEF15" s="697"/>
      <c r="JEG15" s="697" t="s">
        <v>337</v>
      </c>
      <c r="JEH15" s="697"/>
      <c r="JEI15" s="697"/>
      <c r="JEJ15" s="697"/>
      <c r="JEK15" s="697"/>
      <c r="JEL15" s="697"/>
      <c r="JEM15" s="697"/>
      <c r="JEN15" s="697"/>
      <c r="JEO15" s="697" t="s">
        <v>337</v>
      </c>
      <c r="JEP15" s="697"/>
      <c r="JEQ15" s="697"/>
      <c r="JER15" s="697"/>
      <c r="JES15" s="697"/>
      <c r="JET15" s="697"/>
      <c r="JEU15" s="697"/>
      <c r="JEV15" s="697"/>
      <c r="JEW15" s="697" t="s">
        <v>337</v>
      </c>
      <c r="JEX15" s="697"/>
      <c r="JEY15" s="697"/>
      <c r="JEZ15" s="697"/>
      <c r="JFA15" s="697"/>
      <c r="JFB15" s="697"/>
      <c r="JFC15" s="697"/>
      <c r="JFD15" s="697"/>
      <c r="JFE15" s="697" t="s">
        <v>337</v>
      </c>
      <c r="JFF15" s="697"/>
      <c r="JFG15" s="697"/>
      <c r="JFH15" s="697"/>
      <c r="JFI15" s="697"/>
      <c r="JFJ15" s="697"/>
      <c r="JFK15" s="697"/>
      <c r="JFL15" s="697"/>
      <c r="JFM15" s="697" t="s">
        <v>337</v>
      </c>
      <c r="JFN15" s="697"/>
      <c r="JFO15" s="697"/>
      <c r="JFP15" s="697"/>
      <c r="JFQ15" s="697"/>
      <c r="JFR15" s="697"/>
      <c r="JFS15" s="697"/>
      <c r="JFT15" s="697"/>
      <c r="JFU15" s="697" t="s">
        <v>337</v>
      </c>
      <c r="JFV15" s="697"/>
      <c r="JFW15" s="697"/>
      <c r="JFX15" s="697"/>
      <c r="JFY15" s="697"/>
      <c r="JFZ15" s="697"/>
      <c r="JGA15" s="697"/>
      <c r="JGB15" s="697"/>
      <c r="JGC15" s="697" t="s">
        <v>337</v>
      </c>
      <c r="JGD15" s="697"/>
      <c r="JGE15" s="697"/>
      <c r="JGF15" s="697"/>
      <c r="JGG15" s="697"/>
      <c r="JGH15" s="697"/>
      <c r="JGI15" s="697"/>
      <c r="JGJ15" s="697"/>
      <c r="JGK15" s="697" t="s">
        <v>337</v>
      </c>
      <c r="JGL15" s="697"/>
      <c r="JGM15" s="697"/>
      <c r="JGN15" s="697"/>
      <c r="JGO15" s="697"/>
      <c r="JGP15" s="697"/>
      <c r="JGQ15" s="697"/>
      <c r="JGR15" s="697"/>
      <c r="JGS15" s="697" t="s">
        <v>337</v>
      </c>
      <c r="JGT15" s="697"/>
      <c r="JGU15" s="697"/>
      <c r="JGV15" s="697"/>
      <c r="JGW15" s="697"/>
      <c r="JGX15" s="697"/>
      <c r="JGY15" s="697"/>
      <c r="JGZ15" s="697"/>
      <c r="JHA15" s="697" t="s">
        <v>337</v>
      </c>
      <c r="JHB15" s="697"/>
      <c r="JHC15" s="697"/>
      <c r="JHD15" s="697"/>
      <c r="JHE15" s="697"/>
      <c r="JHF15" s="697"/>
      <c r="JHG15" s="697"/>
      <c r="JHH15" s="697"/>
      <c r="JHI15" s="697" t="s">
        <v>337</v>
      </c>
      <c r="JHJ15" s="697"/>
      <c r="JHK15" s="697"/>
      <c r="JHL15" s="697"/>
      <c r="JHM15" s="697"/>
      <c r="JHN15" s="697"/>
      <c r="JHO15" s="697"/>
      <c r="JHP15" s="697"/>
      <c r="JHQ15" s="697" t="s">
        <v>337</v>
      </c>
      <c r="JHR15" s="697"/>
      <c r="JHS15" s="697"/>
      <c r="JHT15" s="697"/>
      <c r="JHU15" s="697"/>
      <c r="JHV15" s="697"/>
      <c r="JHW15" s="697"/>
      <c r="JHX15" s="697"/>
      <c r="JHY15" s="697" t="s">
        <v>337</v>
      </c>
      <c r="JHZ15" s="697"/>
      <c r="JIA15" s="697"/>
      <c r="JIB15" s="697"/>
      <c r="JIC15" s="697"/>
      <c r="JID15" s="697"/>
      <c r="JIE15" s="697"/>
      <c r="JIF15" s="697"/>
      <c r="JIG15" s="697" t="s">
        <v>337</v>
      </c>
      <c r="JIH15" s="697"/>
      <c r="JII15" s="697"/>
      <c r="JIJ15" s="697"/>
      <c r="JIK15" s="697"/>
      <c r="JIL15" s="697"/>
      <c r="JIM15" s="697"/>
      <c r="JIN15" s="697"/>
      <c r="JIO15" s="697" t="s">
        <v>337</v>
      </c>
      <c r="JIP15" s="697"/>
      <c r="JIQ15" s="697"/>
      <c r="JIR15" s="697"/>
      <c r="JIS15" s="697"/>
      <c r="JIT15" s="697"/>
      <c r="JIU15" s="697"/>
      <c r="JIV15" s="697"/>
      <c r="JIW15" s="697" t="s">
        <v>337</v>
      </c>
      <c r="JIX15" s="697"/>
      <c r="JIY15" s="697"/>
      <c r="JIZ15" s="697"/>
      <c r="JJA15" s="697"/>
      <c r="JJB15" s="697"/>
      <c r="JJC15" s="697"/>
      <c r="JJD15" s="697"/>
      <c r="JJE15" s="697" t="s">
        <v>337</v>
      </c>
      <c r="JJF15" s="697"/>
      <c r="JJG15" s="697"/>
      <c r="JJH15" s="697"/>
      <c r="JJI15" s="697"/>
      <c r="JJJ15" s="697"/>
      <c r="JJK15" s="697"/>
      <c r="JJL15" s="697"/>
      <c r="JJM15" s="697" t="s">
        <v>337</v>
      </c>
      <c r="JJN15" s="697"/>
      <c r="JJO15" s="697"/>
      <c r="JJP15" s="697"/>
      <c r="JJQ15" s="697"/>
      <c r="JJR15" s="697"/>
      <c r="JJS15" s="697"/>
      <c r="JJT15" s="697"/>
      <c r="JJU15" s="697" t="s">
        <v>337</v>
      </c>
      <c r="JJV15" s="697"/>
      <c r="JJW15" s="697"/>
      <c r="JJX15" s="697"/>
      <c r="JJY15" s="697"/>
      <c r="JJZ15" s="697"/>
      <c r="JKA15" s="697"/>
      <c r="JKB15" s="697"/>
      <c r="JKC15" s="697" t="s">
        <v>337</v>
      </c>
      <c r="JKD15" s="697"/>
      <c r="JKE15" s="697"/>
      <c r="JKF15" s="697"/>
      <c r="JKG15" s="697"/>
      <c r="JKH15" s="697"/>
      <c r="JKI15" s="697"/>
      <c r="JKJ15" s="697"/>
      <c r="JKK15" s="697" t="s">
        <v>337</v>
      </c>
      <c r="JKL15" s="697"/>
      <c r="JKM15" s="697"/>
      <c r="JKN15" s="697"/>
      <c r="JKO15" s="697"/>
      <c r="JKP15" s="697"/>
      <c r="JKQ15" s="697"/>
      <c r="JKR15" s="697"/>
      <c r="JKS15" s="697" t="s">
        <v>337</v>
      </c>
      <c r="JKT15" s="697"/>
      <c r="JKU15" s="697"/>
      <c r="JKV15" s="697"/>
      <c r="JKW15" s="697"/>
      <c r="JKX15" s="697"/>
      <c r="JKY15" s="697"/>
      <c r="JKZ15" s="697"/>
      <c r="JLA15" s="697" t="s">
        <v>337</v>
      </c>
      <c r="JLB15" s="697"/>
      <c r="JLC15" s="697"/>
      <c r="JLD15" s="697"/>
      <c r="JLE15" s="697"/>
      <c r="JLF15" s="697"/>
      <c r="JLG15" s="697"/>
      <c r="JLH15" s="697"/>
      <c r="JLI15" s="697" t="s">
        <v>337</v>
      </c>
      <c r="JLJ15" s="697"/>
      <c r="JLK15" s="697"/>
      <c r="JLL15" s="697"/>
      <c r="JLM15" s="697"/>
      <c r="JLN15" s="697"/>
      <c r="JLO15" s="697"/>
      <c r="JLP15" s="697"/>
      <c r="JLQ15" s="697" t="s">
        <v>337</v>
      </c>
      <c r="JLR15" s="697"/>
      <c r="JLS15" s="697"/>
      <c r="JLT15" s="697"/>
      <c r="JLU15" s="697"/>
      <c r="JLV15" s="697"/>
      <c r="JLW15" s="697"/>
      <c r="JLX15" s="697"/>
      <c r="JLY15" s="697" t="s">
        <v>337</v>
      </c>
      <c r="JLZ15" s="697"/>
      <c r="JMA15" s="697"/>
      <c r="JMB15" s="697"/>
      <c r="JMC15" s="697"/>
      <c r="JMD15" s="697"/>
      <c r="JME15" s="697"/>
      <c r="JMF15" s="697"/>
      <c r="JMG15" s="697" t="s">
        <v>337</v>
      </c>
      <c r="JMH15" s="697"/>
      <c r="JMI15" s="697"/>
      <c r="JMJ15" s="697"/>
      <c r="JMK15" s="697"/>
      <c r="JML15" s="697"/>
      <c r="JMM15" s="697"/>
      <c r="JMN15" s="697"/>
      <c r="JMO15" s="697" t="s">
        <v>337</v>
      </c>
      <c r="JMP15" s="697"/>
      <c r="JMQ15" s="697"/>
      <c r="JMR15" s="697"/>
      <c r="JMS15" s="697"/>
      <c r="JMT15" s="697"/>
      <c r="JMU15" s="697"/>
      <c r="JMV15" s="697"/>
      <c r="JMW15" s="697" t="s">
        <v>337</v>
      </c>
      <c r="JMX15" s="697"/>
      <c r="JMY15" s="697"/>
      <c r="JMZ15" s="697"/>
      <c r="JNA15" s="697"/>
      <c r="JNB15" s="697"/>
      <c r="JNC15" s="697"/>
      <c r="JND15" s="697"/>
      <c r="JNE15" s="697" t="s">
        <v>337</v>
      </c>
      <c r="JNF15" s="697"/>
      <c r="JNG15" s="697"/>
      <c r="JNH15" s="697"/>
      <c r="JNI15" s="697"/>
      <c r="JNJ15" s="697"/>
      <c r="JNK15" s="697"/>
      <c r="JNL15" s="697"/>
      <c r="JNM15" s="697" t="s">
        <v>337</v>
      </c>
      <c r="JNN15" s="697"/>
      <c r="JNO15" s="697"/>
      <c r="JNP15" s="697"/>
      <c r="JNQ15" s="697"/>
      <c r="JNR15" s="697"/>
      <c r="JNS15" s="697"/>
      <c r="JNT15" s="697"/>
      <c r="JNU15" s="697" t="s">
        <v>337</v>
      </c>
      <c r="JNV15" s="697"/>
      <c r="JNW15" s="697"/>
      <c r="JNX15" s="697"/>
      <c r="JNY15" s="697"/>
      <c r="JNZ15" s="697"/>
      <c r="JOA15" s="697"/>
      <c r="JOB15" s="697"/>
      <c r="JOC15" s="697" t="s">
        <v>337</v>
      </c>
      <c r="JOD15" s="697"/>
      <c r="JOE15" s="697"/>
      <c r="JOF15" s="697"/>
      <c r="JOG15" s="697"/>
      <c r="JOH15" s="697"/>
      <c r="JOI15" s="697"/>
      <c r="JOJ15" s="697"/>
      <c r="JOK15" s="697" t="s">
        <v>337</v>
      </c>
      <c r="JOL15" s="697"/>
      <c r="JOM15" s="697"/>
      <c r="JON15" s="697"/>
      <c r="JOO15" s="697"/>
      <c r="JOP15" s="697"/>
      <c r="JOQ15" s="697"/>
      <c r="JOR15" s="697"/>
      <c r="JOS15" s="697" t="s">
        <v>337</v>
      </c>
      <c r="JOT15" s="697"/>
      <c r="JOU15" s="697"/>
      <c r="JOV15" s="697"/>
      <c r="JOW15" s="697"/>
      <c r="JOX15" s="697"/>
      <c r="JOY15" s="697"/>
      <c r="JOZ15" s="697"/>
      <c r="JPA15" s="697" t="s">
        <v>337</v>
      </c>
      <c r="JPB15" s="697"/>
      <c r="JPC15" s="697"/>
      <c r="JPD15" s="697"/>
      <c r="JPE15" s="697"/>
      <c r="JPF15" s="697"/>
      <c r="JPG15" s="697"/>
      <c r="JPH15" s="697"/>
      <c r="JPI15" s="697" t="s">
        <v>337</v>
      </c>
      <c r="JPJ15" s="697"/>
      <c r="JPK15" s="697"/>
      <c r="JPL15" s="697"/>
      <c r="JPM15" s="697"/>
      <c r="JPN15" s="697"/>
      <c r="JPO15" s="697"/>
      <c r="JPP15" s="697"/>
      <c r="JPQ15" s="697" t="s">
        <v>337</v>
      </c>
      <c r="JPR15" s="697"/>
      <c r="JPS15" s="697"/>
      <c r="JPT15" s="697"/>
      <c r="JPU15" s="697"/>
      <c r="JPV15" s="697"/>
      <c r="JPW15" s="697"/>
      <c r="JPX15" s="697"/>
      <c r="JPY15" s="697" t="s">
        <v>337</v>
      </c>
      <c r="JPZ15" s="697"/>
      <c r="JQA15" s="697"/>
      <c r="JQB15" s="697"/>
      <c r="JQC15" s="697"/>
      <c r="JQD15" s="697"/>
      <c r="JQE15" s="697"/>
      <c r="JQF15" s="697"/>
      <c r="JQG15" s="697" t="s">
        <v>337</v>
      </c>
      <c r="JQH15" s="697"/>
      <c r="JQI15" s="697"/>
      <c r="JQJ15" s="697"/>
      <c r="JQK15" s="697"/>
      <c r="JQL15" s="697"/>
      <c r="JQM15" s="697"/>
      <c r="JQN15" s="697"/>
      <c r="JQO15" s="697" t="s">
        <v>337</v>
      </c>
      <c r="JQP15" s="697"/>
      <c r="JQQ15" s="697"/>
      <c r="JQR15" s="697"/>
      <c r="JQS15" s="697"/>
      <c r="JQT15" s="697"/>
      <c r="JQU15" s="697"/>
      <c r="JQV15" s="697"/>
      <c r="JQW15" s="697" t="s">
        <v>337</v>
      </c>
      <c r="JQX15" s="697"/>
      <c r="JQY15" s="697"/>
      <c r="JQZ15" s="697"/>
      <c r="JRA15" s="697"/>
      <c r="JRB15" s="697"/>
      <c r="JRC15" s="697"/>
      <c r="JRD15" s="697"/>
      <c r="JRE15" s="697" t="s">
        <v>337</v>
      </c>
      <c r="JRF15" s="697"/>
      <c r="JRG15" s="697"/>
      <c r="JRH15" s="697"/>
      <c r="JRI15" s="697"/>
      <c r="JRJ15" s="697"/>
      <c r="JRK15" s="697"/>
      <c r="JRL15" s="697"/>
      <c r="JRM15" s="697" t="s">
        <v>337</v>
      </c>
      <c r="JRN15" s="697"/>
      <c r="JRO15" s="697"/>
      <c r="JRP15" s="697"/>
      <c r="JRQ15" s="697"/>
      <c r="JRR15" s="697"/>
      <c r="JRS15" s="697"/>
      <c r="JRT15" s="697"/>
      <c r="JRU15" s="697" t="s">
        <v>337</v>
      </c>
      <c r="JRV15" s="697"/>
      <c r="JRW15" s="697"/>
      <c r="JRX15" s="697"/>
      <c r="JRY15" s="697"/>
      <c r="JRZ15" s="697"/>
      <c r="JSA15" s="697"/>
      <c r="JSB15" s="697"/>
      <c r="JSC15" s="697" t="s">
        <v>337</v>
      </c>
      <c r="JSD15" s="697"/>
      <c r="JSE15" s="697"/>
      <c r="JSF15" s="697"/>
      <c r="JSG15" s="697"/>
      <c r="JSH15" s="697"/>
      <c r="JSI15" s="697"/>
      <c r="JSJ15" s="697"/>
      <c r="JSK15" s="697" t="s">
        <v>337</v>
      </c>
      <c r="JSL15" s="697"/>
      <c r="JSM15" s="697"/>
      <c r="JSN15" s="697"/>
      <c r="JSO15" s="697"/>
      <c r="JSP15" s="697"/>
      <c r="JSQ15" s="697"/>
      <c r="JSR15" s="697"/>
      <c r="JSS15" s="697" t="s">
        <v>337</v>
      </c>
      <c r="JST15" s="697"/>
      <c r="JSU15" s="697"/>
      <c r="JSV15" s="697"/>
      <c r="JSW15" s="697"/>
      <c r="JSX15" s="697"/>
      <c r="JSY15" s="697"/>
      <c r="JSZ15" s="697"/>
      <c r="JTA15" s="697" t="s">
        <v>337</v>
      </c>
      <c r="JTB15" s="697"/>
      <c r="JTC15" s="697"/>
      <c r="JTD15" s="697"/>
      <c r="JTE15" s="697"/>
      <c r="JTF15" s="697"/>
      <c r="JTG15" s="697"/>
      <c r="JTH15" s="697"/>
      <c r="JTI15" s="697" t="s">
        <v>337</v>
      </c>
      <c r="JTJ15" s="697"/>
      <c r="JTK15" s="697"/>
      <c r="JTL15" s="697"/>
      <c r="JTM15" s="697"/>
      <c r="JTN15" s="697"/>
      <c r="JTO15" s="697"/>
      <c r="JTP15" s="697"/>
      <c r="JTQ15" s="697" t="s">
        <v>337</v>
      </c>
      <c r="JTR15" s="697"/>
      <c r="JTS15" s="697"/>
      <c r="JTT15" s="697"/>
      <c r="JTU15" s="697"/>
      <c r="JTV15" s="697"/>
      <c r="JTW15" s="697"/>
      <c r="JTX15" s="697"/>
      <c r="JTY15" s="697" t="s">
        <v>337</v>
      </c>
      <c r="JTZ15" s="697"/>
      <c r="JUA15" s="697"/>
      <c r="JUB15" s="697"/>
      <c r="JUC15" s="697"/>
      <c r="JUD15" s="697"/>
      <c r="JUE15" s="697"/>
      <c r="JUF15" s="697"/>
      <c r="JUG15" s="697" t="s">
        <v>337</v>
      </c>
      <c r="JUH15" s="697"/>
      <c r="JUI15" s="697"/>
      <c r="JUJ15" s="697"/>
      <c r="JUK15" s="697"/>
      <c r="JUL15" s="697"/>
      <c r="JUM15" s="697"/>
      <c r="JUN15" s="697"/>
      <c r="JUO15" s="697" t="s">
        <v>337</v>
      </c>
      <c r="JUP15" s="697"/>
      <c r="JUQ15" s="697"/>
      <c r="JUR15" s="697"/>
      <c r="JUS15" s="697"/>
      <c r="JUT15" s="697"/>
      <c r="JUU15" s="697"/>
      <c r="JUV15" s="697"/>
      <c r="JUW15" s="697" t="s">
        <v>337</v>
      </c>
      <c r="JUX15" s="697"/>
      <c r="JUY15" s="697"/>
      <c r="JUZ15" s="697"/>
      <c r="JVA15" s="697"/>
      <c r="JVB15" s="697"/>
      <c r="JVC15" s="697"/>
      <c r="JVD15" s="697"/>
      <c r="JVE15" s="697" t="s">
        <v>337</v>
      </c>
      <c r="JVF15" s="697"/>
      <c r="JVG15" s="697"/>
      <c r="JVH15" s="697"/>
      <c r="JVI15" s="697"/>
      <c r="JVJ15" s="697"/>
      <c r="JVK15" s="697"/>
      <c r="JVL15" s="697"/>
      <c r="JVM15" s="697" t="s">
        <v>337</v>
      </c>
      <c r="JVN15" s="697"/>
      <c r="JVO15" s="697"/>
      <c r="JVP15" s="697"/>
      <c r="JVQ15" s="697"/>
      <c r="JVR15" s="697"/>
      <c r="JVS15" s="697"/>
      <c r="JVT15" s="697"/>
      <c r="JVU15" s="697" t="s">
        <v>337</v>
      </c>
      <c r="JVV15" s="697"/>
      <c r="JVW15" s="697"/>
      <c r="JVX15" s="697"/>
      <c r="JVY15" s="697"/>
      <c r="JVZ15" s="697"/>
      <c r="JWA15" s="697"/>
      <c r="JWB15" s="697"/>
      <c r="JWC15" s="697" t="s">
        <v>337</v>
      </c>
      <c r="JWD15" s="697"/>
      <c r="JWE15" s="697"/>
      <c r="JWF15" s="697"/>
      <c r="JWG15" s="697"/>
      <c r="JWH15" s="697"/>
      <c r="JWI15" s="697"/>
      <c r="JWJ15" s="697"/>
      <c r="JWK15" s="697" t="s">
        <v>337</v>
      </c>
      <c r="JWL15" s="697"/>
      <c r="JWM15" s="697"/>
      <c r="JWN15" s="697"/>
      <c r="JWO15" s="697"/>
      <c r="JWP15" s="697"/>
      <c r="JWQ15" s="697"/>
      <c r="JWR15" s="697"/>
      <c r="JWS15" s="697" t="s">
        <v>337</v>
      </c>
      <c r="JWT15" s="697"/>
      <c r="JWU15" s="697"/>
      <c r="JWV15" s="697"/>
      <c r="JWW15" s="697"/>
      <c r="JWX15" s="697"/>
      <c r="JWY15" s="697"/>
      <c r="JWZ15" s="697"/>
      <c r="JXA15" s="697" t="s">
        <v>337</v>
      </c>
      <c r="JXB15" s="697"/>
      <c r="JXC15" s="697"/>
      <c r="JXD15" s="697"/>
      <c r="JXE15" s="697"/>
      <c r="JXF15" s="697"/>
      <c r="JXG15" s="697"/>
      <c r="JXH15" s="697"/>
      <c r="JXI15" s="697" t="s">
        <v>337</v>
      </c>
      <c r="JXJ15" s="697"/>
      <c r="JXK15" s="697"/>
      <c r="JXL15" s="697"/>
      <c r="JXM15" s="697"/>
      <c r="JXN15" s="697"/>
      <c r="JXO15" s="697"/>
      <c r="JXP15" s="697"/>
      <c r="JXQ15" s="697" t="s">
        <v>337</v>
      </c>
      <c r="JXR15" s="697"/>
      <c r="JXS15" s="697"/>
      <c r="JXT15" s="697"/>
      <c r="JXU15" s="697"/>
      <c r="JXV15" s="697"/>
      <c r="JXW15" s="697"/>
      <c r="JXX15" s="697"/>
      <c r="JXY15" s="697" t="s">
        <v>337</v>
      </c>
      <c r="JXZ15" s="697"/>
      <c r="JYA15" s="697"/>
      <c r="JYB15" s="697"/>
      <c r="JYC15" s="697"/>
      <c r="JYD15" s="697"/>
      <c r="JYE15" s="697"/>
      <c r="JYF15" s="697"/>
      <c r="JYG15" s="697" t="s">
        <v>337</v>
      </c>
      <c r="JYH15" s="697"/>
      <c r="JYI15" s="697"/>
      <c r="JYJ15" s="697"/>
      <c r="JYK15" s="697"/>
      <c r="JYL15" s="697"/>
      <c r="JYM15" s="697"/>
      <c r="JYN15" s="697"/>
      <c r="JYO15" s="697" t="s">
        <v>337</v>
      </c>
      <c r="JYP15" s="697"/>
      <c r="JYQ15" s="697"/>
      <c r="JYR15" s="697"/>
      <c r="JYS15" s="697"/>
      <c r="JYT15" s="697"/>
      <c r="JYU15" s="697"/>
      <c r="JYV15" s="697"/>
      <c r="JYW15" s="697" t="s">
        <v>337</v>
      </c>
      <c r="JYX15" s="697"/>
      <c r="JYY15" s="697"/>
      <c r="JYZ15" s="697"/>
      <c r="JZA15" s="697"/>
      <c r="JZB15" s="697"/>
      <c r="JZC15" s="697"/>
      <c r="JZD15" s="697"/>
      <c r="JZE15" s="697" t="s">
        <v>337</v>
      </c>
      <c r="JZF15" s="697"/>
      <c r="JZG15" s="697"/>
      <c r="JZH15" s="697"/>
      <c r="JZI15" s="697"/>
      <c r="JZJ15" s="697"/>
      <c r="JZK15" s="697"/>
      <c r="JZL15" s="697"/>
      <c r="JZM15" s="697" t="s">
        <v>337</v>
      </c>
      <c r="JZN15" s="697"/>
      <c r="JZO15" s="697"/>
      <c r="JZP15" s="697"/>
      <c r="JZQ15" s="697"/>
      <c r="JZR15" s="697"/>
      <c r="JZS15" s="697"/>
      <c r="JZT15" s="697"/>
      <c r="JZU15" s="697" t="s">
        <v>337</v>
      </c>
      <c r="JZV15" s="697"/>
      <c r="JZW15" s="697"/>
      <c r="JZX15" s="697"/>
      <c r="JZY15" s="697"/>
      <c r="JZZ15" s="697"/>
      <c r="KAA15" s="697"/>
      <c r="KAB15" s="697"/>
      <c r="KAC15" s="697" t="s">
        <v>337</v>
      </c>
      <c r="KAD15" s="697"/>
      <c r="KAE15" s="697"/>
      <c r="KAF15" s="697"/>
      <c r="KAG15" s="697"/>
      <c r="KAH15" s="697"/>
      <c r="KAI15" s="697"/>
      <c r="KAJ15" s="697"/>
      <c r="KAK15" s="697" t="s">
        <v>337</v>
      </c>
      <c r="KAL15" s="697"/>
      <c r="KAM15" s="697"/>
      <c r="KAN15" s="697"/>
      <c r="KAO15" s="697"/>
      <c r="KAP15" s="697"/>
      <c r="KAQ15" s="697"/>
      <c r="KAR15" s="697"/>
      <c r="KAS15" s="697" t="s">
        <v>337</v>
      </c>
      <c r="KAT15" s="697"/>
      <c r="KAU15" s="697"/>
      <c r="KAV15" s="697"/>
      <c r="KAW15" s="697"/>
      <c r="KAX15" s="697"/>
      <c r="KAY15" s="697"/>
      <c r="KAZ15" s="697"/>
      <c r="KBA15" s="697" t="s">
        <v>337</v>
      </c>
      <c r="KBB15" s="697"/>
      <c r="KBC15" s="697"/>
      <c r="KBD15" s="697"/>
      <c r="KBE15" s="697"/>
      <c r="KBF15" s="697"/>
      <c r="KBG15" s="697"/>
      <c r="KBH15" s="697"/>
      <c r="KBI15" s="697" t="s">
        <v>337</v>
      </c>
      <c r="KBJ15" s="697"/>
      <c r="KBK15" s="697"/>
      <c r="KBL15" s="697"/>
      <c r="KBM15" s="697"/>
      <c r="KBN15" s="697"/>
      <c r="KBO15" s="697"/>
      <c r="KBP15" s="697"/>
      <c r="KBQ15" s="697" t="s">
        <v>337</v>
      </c>
      <c r="KBR15" s="697"/>
      <c r="KBS15" s="697"/>
      <c r="KBT15" s="697"/>
      <c r="KBU15" s="697"/>
      <c r="KBV15" s="697"/>
      <c r="KBW15" s="697"/>
      <c r="KBX15" s="697"/>
      <c r="KBY15" s="697" t="s">
        <v>337</v>
      </c>
      <c r="KBZ15" s="697"/>
      <c r="KCA15" s="697"/>
      <c r="KCB15" s="697"/>
      <c r="KCC15" s="697"/>
      <c r="KCD15" s="697"/>
      <c r="KCE15" s="697"/>
      <c r="KCF15" s="697"/>
      <c r="KCG15" s="697" t="s">
        <v>337</v>
      </c>
      <c r="KCH15" s="697"/>
      <c r="KCI15" s="697"/>
      <c r="KCJ15" s="697"/>
      <c r="KCK15" s="697"/>
      <c r="KCL15" s="697"/>
      <c r="KCM15" s="697"/>
      <c r="KCN15" s="697"/>
      <c r="KCO15" s="697" t="s">
        <v>337</v>
      </c>
      <c r="KCP15" s="697"/>
      <c r="KCQ15" s="697"/>
      <c r="KCR15" s="697"/>
      <c r="KCS15" s="697"/>
      <c r="KCT15" s="697"/>
      <c r="KCU15" s="697"/>
      <c r="KCV15" s="697"/>
      <c r="KCW15" s="697" t="s">
        <v>337</v>
      </c>
      <c r="KCX15" s="697"/>
      <c r="KCY15" s="697"/>
      <c r="KCZ15" s="697"/>
      <c r="KDA15" s="697"/>
      <c r="KDB15" s="697"/>
      <c r="KDC15" s="697"/>
      <c r="KDD15" s="697"/>
      <c r="KDE15" s="697" t="s">
        <v>337</v>
      </c>
      <c r="KDF15" s="697"/>
      <c r="KDG15" s="697"/>
      <c r="KDH15" s="697"/>
      <c r="KDI15" s="697"/>
      <c r="KDJ15" s="697"/>
      <c r="KDK15" s="697"/>
      <c r="KDL15" s="697"/>
      <c r="KDM15" s="697" t="s">
        <v>337</v>
      </c>
      <c r="KDN15" s="697"/>
      <c r="KDO15" s="697"/>
      <c r="KDP15" s="697"/>
      <c r="KDQ15" s="697"/>
      <c r="KDR15" s="697"/>
      <c r="KDS15" s="697"/>
      <c r="KDT15" s="697"/>
      <c r="KDU15" s="697" t="s">
        <v>337</v>
      </c>
      <c r="KDV15" s="697"/>
      <c r="KDW15" s="697"/>
      <c r="KDX15" s="697"/>
      <c r="KDY15" s="697"/>
      <c r="KDZ15" s="697"/>
      <c r="KEA15" s="697"/>
      <c r="KEB15" s="697"/>
      <c r="KEC15" s="697" t="s">
        <v>337</v>
      </c>
      <c r="KED15" s="697"/>
      <c r="KEE15" s="697"/>
      <c r="KEF15" s="697"/>
      <c r="KEG15" s="697"/>
      <c r="KEH15" s="697"/>
      <c r="KEI15" s="697"/>
      <c r="KEJ15" s="697"/>
      <c r="KEK15" s="697" t="s">
        <v>337</v>
      </c>
      <c r="KEL15" s="697"/>
      <c r="KEM15" s="697"/>
      <c r="KEN15" s="697"/>
      <c r="KEO15" s="697"/>
      <c r="KEP15" s="697"/>
      <c r="KEQ15" s="697"/>
      <c r="KER15" s="697"/>
      <c r="KES15" s="697" t="s">
        <v>337</v>
      </c>
      <c r="KET15" s="697"/>
      <c r="KEU15" s="697"/>
      <c r="KEV15" s="697"/>
      <c r="KEW15" s="697"/>
      <c r="KEX15" s="697"/>
      <c r="KEY15" s="697"/>
      <c r="KEZ15" s="697"/>
      <c r="KFA15" s="697" t="s">
        <v>337</v>
      </c>
      <c r="KFB15" s="697"/>
      <c r="KFC15" s="697"/>
      <c r="KFD15" s="697"/>
      <c r="KFE15" s="697"/>
      <c r="KFF15" s="697"/>
      <c r="KFG15" s="697"/>
      <c r="KFH15" s="697"/>
      <c r="KFI15" s="697" t="s">
        <v>337</v>
      </c>
      <c r="KFJ15" s="697"/>
      <c r="KFK15" s="697"/>
      <c r="KFL15" s="697"/>
      <c r="KFM15" s="697"/>
      <c r="KFN15" s="697"/>
      <c r="KFO15" s="697"/>
      <c r="KFP15" s="697"/>
      <c r="KFQ15" s="697" t="s">
        <v>337</v>
      </c>
      <c r="KFR15" s="697"/>
      <c r="KFS15" s="697"/>
      <c r="KFT15" s="697"/>
      <c r="KFU15" s="697"/>
      <c r="KFV15" s="697"/>
      <c r="KFW15" s="697"/>
      <c r="KFX15" s="697"/>
      <c r="KFY15" s="697" t="s">
        <v>337</v>
      </c>
      <c r="KFZ15" s="697"/>
      <c r="KGA15" s="697"/>
      <c r="KGB15" s="697"/>
      <c r="KGC15" s="697"/>
      <c r="KGD15" s="697"/>
      <c r="KGE15" s="697"/>
      <c r="KGF15" s="697"/>
      <c r="KGG15" s="697" t="s">
        <v>337</v>
      </c>
      <c r="KGH15" s="697"/>
      <c r="KGI15" s="697"/>
      <c r="KGJ15" s="697"/>
      <c r="KGK15" s="697"/>
      <c r="KGL15" s="697"/>
      <c r="KGM15" s="697"/>
      <c r="KGN15" s="697"/>
      <c r="KGO15" s="697" t="s">
        <v>337</v>
      </c>
      <c r="KGP15" s="697"/>
      <c r="KGQ15" s="697"/>
      <c r="KGR15" s="697"/>
      <c r="KGS15" s="697"/>
      <c r="KGT15" s="697"/>
      <c r="KGU15" s="697"/>
      <c r="KGV15" s="697"/>
      <c r="KGW15" s="697" t="s">
        <v>337</v>
      </c>
      <c r="KGX15" s="697"/>
      <c r="KGY15" s="697"/>
      <c r="KGZ15" s="697"/>
      <c r="KHA15" s="697"/>
      <c r="KHB15" s="697"/>
      <c r="KHC15" s="697"/>
      <c r="KHD15" s="697"/>
      <c r="KHE15" s="697" t="s">
        <v>337</v>
      </c>
      <c r="KHF15" s="697"/>
      <c r="KHG15" s="697"/>
      <c r="KHH15" s="697"/>
      <c r="KHI15" s="697"/>
      <c r="KHJ15" s="697"/>
      <c r="KHK15" s="697"/>
      <c r="KHL15" s="697"/>
      <c r="KHM15" s="697" t="s">
        <v>337</v>
      </c>
      <c r="KHN15" s="697"/>
      <c r="KHO15" s="697"/>
      <c r="KHP15" s="697"/>
      <c r="KHQ15" s="697"/>
      <c r="KHR15" s="697"/>
      <c r="KHS15" s="697"/>
      <c r="KHT15" s="697"/>
      <c r="KHU15" s="697" t="s">
        <v>337</v>
      </c>
      <c r="KHV15" s="697"/>
      <c r="KHW15" s="697"/>
      <c r="KHX15" s="697"/>
      <c r="KHY15" s="697"/>
      <c r="KHZ15" s="697"/>
      <c r="KIA15" s="697"/>
      <c r="KIB15" s="697"/>
      <c r="KIC15" s="697" t="s">
        <v>337</v>
      </c>
      <c r="KID15" s="697"/>
      <c r="KIE15" s="697"/>
      <c r="KIF15" s="697"/>
      <c r="KIG15" s="697"/>
      <c r="KIH15" s="697"/>
      <c r="KII15" s="697"/>
      <c r="KIJ15" s="697"/>
      <c r="KIK15" s="697" t="s">
        <v>337</v>
      </c>
      <c r="KIL15" s="697"/>
      <c r="KIM15" s="697"/>
      <c r="KIN15" s="697"/>
      <c r="KIO15" s="697"/>
      <c r="KIP15" s="697"/>
      <c r="KIQ15" s="697"/>
      <c r="KIR15" s="697"/>
      <c r="KIS15" s="697" t="s">
        <v>337</v>
      </c>
      <c r="KIT15" s="697"/>
      <c r="KIU15" s="697"/>
      <c r="KIV15" s="697"/>
      <c r="KIW15" s="697"/>
      <c r="KIX15" s="697"/>
      <c r="KIY15" s="697"/>
      <c r="KIZ15" s="697"/>
      <c r="KJA15" s="697" t="s">
        <v>337</v>
      </c>
      <c r="KJB15" s="697"/>
      <c r="KJC15" s="697"/>
      <c r="KJD15" s="697"/>
      <c r="KJE15" s="697"/>
      <c r="KJF15" s="697"/>
      <c r="KJG15" s="697"/>
      <c r="KJH15" s="697"/>
      <c r="KJI15" s="697" t="s">
        <v>337</v>
      </c>
      <c r="KJJ15" s="697"/>
      <c r="KJK15" s="697"/>
      <c r="KJL15" s="697"/>
      <c r="KJM15" s="697"/>
      <c r="KJN15" s="697"/>
      <c r="KJO15" s="697"/>
      <c r="KJP15" s="697"/>
      <c r="KJQ15" s="697" t="s">
        <v>337</v>
      </c>
      <c r="KJR15" s="697"/>
      <c r="KJS15" s="697"/>
      <c r="KJT15" s="697"/>
      <c r="KJU15" s="697"/>
      <c r="KJV15" s="697"/>
      <c r="KJW15" s="697"/>
      <c r="KJX15" s="697"/>
      <c r="KJY15" s="697" t="s">
        <v>337</v>
      </c>
      <c r="KJZ15" s="697"/>
      <c r="KKA15" s="697"/>
      <c r="KKB15" s="697"/>
      <c r="KKC15" s="697"/>
      <c r="KKD15" s="697"/>
      <c r="KKE15" s="697"/>
      <c r="KKF15" s="697"/>
      <c r="KKG15" s="697" t="s">
        <v>337</v>
      </c>
      <c r="KKH15" s="697"/>
      <c r="KKI15" s="697"/>
      <c r="KKJ15" s="697"/>
      <c r="KKK15" s="697"/>
      <c r="KKL15" s="697"/>
      <c r="KKM15" s="697"/>
      <c r="KKN15" s="697"/>
      <c r="KKO15" s="697" t="s">
        <v>337</v>
      </c>
      <c r="KKP15" s="697"/>
      <c r="KKQ15" s="697"/>
      <c r="KKR15" s="697"/>
      <c r="KKS15" s="697"/>
      <c r="KKT15" s="697"/>
      <c r="KKU15" s="697"/>
      <c r="KKV15" s="697"/>
      <c r="KKW15" s="697" t="s">
        <v>337</v>
      </c>
      <c r="KKX15" s="697"/>
      <c r="KKY15" s="697"/>
      <c r="KKZ15" s="697"/>
      <c r="KLA15" s="697"/>
      <c r="KLB15" s="697"/>
      <c r="KLC15" s="697"/>
      <c r="KLD15" s="697"/>
      <c r="KLE15" s="697" t="s">
        <v>337</v>
      </c>
      <c r="KLF15" s="697"/>
      <c r="KLG15" s="697"/>
      <c r="KLH15" s="697"/>
      <c r="KLI15" s="697"/>
      <c r="KLJ15" s="697"/>
      <c r="KLK15" s="697"/>
      <c r="KLL15" s="697"/>
      <c r="KLM15" s="697" t="s">
        <v>337</v>
      </c>
      <c r="KLN15" s="697"/>
      <c r="KLO15" s="697"/>
      <c r="KLP15" s="697"/>
      <c r="KLQ15" s="697"/>
      <c r="KLR15" s="697"/>
      <c r="KLS15" s="697"/>
      <c r="KLT15" s="697"/>
      <c r="KLU15" s="697" t="s">
        <v>337</v>
      </c>
      <c r="KLV15" s="697"/>
      <c r="KLW15" s="697"/>
      <c r="KLX15" s="697"/>
      <c r="KLY15" s="697"/>
      <c r="KLZ15" s="697"/>
      <c r="KMA15" s="697"/>
      <c r="KMB15" s="697"/>
      <c r="KMC15" s="697" t="s">
        <v>337</v>
      </c>
      <c r="KMD15" s="697"/>
      <c r="KME15" s="697"/>
      <c r="KMF15" s="697"/>
      <c r="KMG15" s="697"/>
      <c r="KMH15" s="697"/>
      <c r="KMI15" s="697"/>
      <c r="KMJ15" s="697"/>
      <c r="KMK15" s="697" t="s">
        <v>337</v>
      </c>
      <c r="KML15" s="697"/>
      <c r="KMM15" s="697"/>
      <c r="KMN15" s="697"/>
      <c r="KMO15" s="697"/>
      <c r="KMP15" s="697"/>
      <c r="KMQ15" s="697"/>
      <c r="KMR15" s="697"/>
      <c r="KMS15" s="697" t="s">
        <v>337</v>
      </c>
      <c r="KMT15" s="697"/>
      <c r="KMU15" s="697"/>
      <c r="KMV15" s="697"/>
      <c r="KMW15" s="697"/>
      <c r="KMX15" s="697"/>
      <c r="KMY15" s="697"/>
      <c r="KMZ15" s="697"/>
      <c r="KNA15" s="697" t="s">
        <v>337</v>
      </c>
      <c r="KNB15" s="697"/>
      <c r="KNC15" s="697"/>
      <c r="KND15" s="697"/>
      <c r="KNE15" s="697"/>
      <c r="KNF15" s="697"/>
      <c r="KNG15" s="697"/>
      <c r="KNH15" s="697"/>
      <c r="KNI15" s="697" t="s">
        <v>337</v>
      </c>
      <c r="KNJ15" s="697"/>
      <c r="KNK15" s="697"/>
      <c r="KNL15" s="697"/>
      <c r="KNM15" s="697"/>
      <c r="KNN15" s="697"/>
      <c r="KNO15" s="697"/>
      <c r="KNP15" s="697"/>
      <c r="KNQ15" s="697" t="s">
        <v>337</v>
      </c>
      <c r="KNR15" s="697"/>
      <c r="KNS15" s="697"/>
      <c r="KNT15" s="697"/>
      <c r="KNU15" s="697"/>
      <c r="KNV15" s="697"/>
      <c r="KNW15" s="697"/>
      <c r="KNX15" s="697"/>
      <c r="KNY15" s="697" t="s">
        <v>337</v>
      </c>
      <c r="KNZ15" s="697"/>
      <c r="KOA15" s="697"/>
      <c r="KOB15" s="697"/>
      <c r="KOC15" s="697"/>
      <c r="KOD15" s="697"/>
      <c r="KOE15" s="697"/>
      <c r="KOF15" s="697"/>
      <c r="KOG15" s="697" t="s">
        <v>337</v>
      </c>
      <c r="KOH15" s="697"/>
      <c r="KOI15" s="697"/>
      <c r="KOJ15" s="697"/>
      <c r="KOK15" s="697"/>
      <c r="KOL15" s="697"/>
      <c r="KOM15" s="697"/>
      <c r="KON15" s="697"/>
      <c r="KOO15" s="697" t="s">
        <v>337</v>
      </c>
      <c r="KOP15" s="697"/>
      <c r="KOQ15" s="697"/>
      <c r="KOR15" s="697"/>
      <c r="KOS15" s="697"/>
      <c r="KOT15" s="697"/>
      <c r="KOU15" s="697"/>
      <c r="KOV15" s="697"/>
      <c r="KOW15" s="697" t="s">
        <v>337</v>
      </c>
      <c r="KOX15" s="697"/>
      <c r="KOY15" s="697"/>
      <c r="KOZ15" s="697"/>
      <c r="KPA15" s="697"/>
      <c r="KPB15" s="697"/>
      <c r="KPC15" s="697"/>
      <c r="KPD15" s="697"/>
      <c r="KPE15" s="697" t="s">
        <v>337</v>
      </c>
      <c r="KPF15" s="697"/>
      <c r="KPG15" s="697"/>
      <c r="KPH15" s="697"/>
      <c r="KPI15" s="697"/>
      <c r="KPJ15" s="697"/>
      <c r="KPK15" s="697"/>
      <c r="KPL15" s="697"/>
      <c r="KPM15" s="697" t="s">
        <v>337</v>
      </c>
      <c r="KPN15" s="697"/>
      <c r="KPO15" s="697"/>
      <c r="KPP15" s="697"/>
      <c r="KPQ15" s="697"/>
      <c r="KPR15" s="697"/>
      <c r="KPS15" s="697"/>
      <c r="KPT15" s="697"/>
      <c r="KPU15" s="697" t="s">
        <v>337</v>
      </c>
      <c r="KPV15" s="697"/>
      <c r="KPW15" s="697"/>
      <c r="KPX15" s="697"/>
      <c r="KPY15" s="697"/>
      <c r="KPZ15" s="697"/>
      <c r="KQA15" s="697"/>
      <c r="KQB15" s="697"/>
      <c r="KQC15" s="697" t="s">
        <v>337</v>
      </c>
      <c r="KQD15" s="697"/>
      <c r="KQE15" s="697"/>
      <c r="KQF15" s="697"/>
      <c r="KQG15" s="697"/>
      <c r="KQH15" s="697"/>
      <c r="KQI15" s="697"/>
      <c r="KQJ15" s="697"/>
      <c r="KQK15" s="697" t="s">
        <v>337</v>
      </c>
      <c r="KQL15" s="697"/>
      <c r="KQM15" s="697"/>
      <c r="KQN15" s="697"/>
      <c r="KQO15" s="697"/>
      <c r="KQP15" s="697"/>
      <c r="KQQ15" s="697"/>
      <c r="KQR15" s="697"/>
      <c r="KQS15" s="697" t="s">
        <v>337</v>
      </c>
      <c r="KQT15" s="697"/>
      <c r="KQU15" s="697"/>
      <c r="KQV15" s="697"/>
      <c r="KQW15" s="697"/>
      <c r="KQX15" s="697"/>
      <c r="KQY15" s="697"/>
      <c r="KQZ15" s="697"/>
      <c r="KRA15" s="697" t="s">
        <v>337</v>
      </c>
      <c r="KRB15" s="697"/>
      <c r="KRC15" s="697"/>
      <c r="KRD15" s="697"/>
      <c r="KRE15" s="697"/>
      <c r="KRF15" s="697"/>
      <c r="KRG15" s="697"/>
      <c r="KRH15" s="697"/>
      <c r="KRI15" s="697" t="s">
        <v>337</v>
      </c>
      <c r="KRJ15" s="697"/>
      <c r="KRK15" s="697"/>
      <c r="KRL15" s="697"/>
      <c r="KRM15" s="697"/>
      <c r="KRN15" s="697"/>
      <c r="KRO15" s="697"/>
      <c r="KRP15" s="697"/>
      <c r="KRQ15" s="697" t="s">
        <v>337</v>
      </c>
      <c r="KRR15" s="697"/>
      <c r="KRS15" s="697"/>
      <c r="KRT15" s="697"/>
      <c r="KRU15" s="697"/>
      <c r="KRV15" s="697"/>
      <c r="KRW15" s="697"/>
      <c r="KRX15" s="697"/>
      <c r="KRY15" s="697" t="s">
        <v>337</v>
      </c>
      <c r="KRZ15" s="697"/>
      <c r="KSA15" s="697"/>
      <c r="KSB15" s="697"/>
      <c r="KSC15" s="697"/>
      <c r="KSD15" s="697"/>
      <c r="KSE15" s="697"/>
      <c r="KSF15" s="697"/>
      <c r="KSG15" s="697" t="s">
        <v>337</v>
      </c>
      <c r="KSH15" s="697"/>
      <c r="KSI15" s="697"/>
      <c r="KSJ15" s="697"/>
      <c r="KSK15" s="697"/>
      <c r="KSL15" s="697"/>
      <c r="KSM15" s="697"/>
      <c r="KSN15" s="697"/>
      <c r="KSO15" s="697" t="s">
        <v>337</v>
      </c>
      <c r="KSP15" s="697"/>
      <c r="KSQ15" s="697"/>
      <c r="KSR15" s="697"/>
      <c r="KSS15" s="697"/>
      <c r="KST15" s="697"/>
      <c r="KSU15" s="697"/>
      <c r="KSV15" s="697"/>
      <c r="KSW15" s="697" t="s">
        <v>337</v>
      </c>
      <c r="KSX15" s="697"/>
      <c r="KSY15" s="697"/>
      <c r="KSZ15" s="697"/>
      <c r="KTA15" s="697"/>
      <c r="KTB15" s="697"/>
      <c r="KTC15" s="697"/>
      <c r="KTD15" s="697"/>
      <c r="KTE15" s="697" t="s">
        <v>337</v>
      </c>
      <c r="KTF15" s="697"/>
      <c r="KTG15" s="697"/>
      <c r="KTH15" s="697"/>
      <c r="KTI15" s="697"/>
      <c r="KTJ15" s="697"/>
      <c r="KTK15" s="697"/>
      <c r="KTL15" s="697"/>
      <c r="KTM15" s="697" t="s">
        <v>337</v>
      </c>
      <c r="KTN15" s="697"/>
      <c r="KTO15" s="697"/>
      <c r="KTP15" s="697"/>
      <c r="KTQ15" s="697"/>
      <c r="KTR15" s="697"/>
      <c r="KTS15" s="697"/>
      <c r="KTT15" s="697"/>
      <c r="KTU15" s="697" t="s">
        <v>337</v>
      </c>
      <c r="KTV15" s="697"/>
      <c r="KTW15" s="697"/>
      <c r="KTX15" s="697"/>
      <c r="KTY15" s="697"/>
      <c r="KTZ15" s="697"/>
      <c r="KUA15" s="697"/>
      <c r="KUB15" s="697"/>
      <c r="KUC15" s="697" t="s">
        <v>337</v>
      </c>
      <c r="KUD15" s="697"/>
      <c r="KUE15" s="697"/>
      <c r="KUF15" s="697"/>
      <c r="KUG15" s="697"/>
      <c r="KUH15" s="697"/>
      <c r="KUI15" s="697"/>
      <c r="KUJ15" s="697"/>
      <c r="KUK15" s="697" t="s">
        <v>337</v>
      </c>
      <c r="KUL15" s="697"/>
      <c r="KUM15" s="697"/>
      <c r="KUN15" s="697"/>
      <c r="KUO15" s="697"/>
      <c r="KUP15" s="697"/>
      <c r="KUQ15" s="697"/>
      <c r="KUR15" s="697"/>
      <c r="KUS15" s="697" t="s">
        <v>337</v>
      </c>
      <c r="KUT15" s="697"/>
      <c r="KUU15" s="697"/>
      <c r="KUV15" s="697"/>
      <c r="KUW15" s="697"/>
      <c r="KUX15" s="697"/>
      <c r="KUY15" s="697"/>
      <c r="KUZ15" s="697"/>
      <c r="KVA15" s="697" t="s">
        <v>337</v>
      </c>
      <c r="KVB15" s="697"/>
      <c r="KVC15" s="697"/>
      <c r="KVD15" s="697"/>
      <c r="KVE15" s="697"/>
      <c r="KVF15" s="697"/>
      <c r="KVG15" s="697"/>
      <c r="KVH15" s="697"/>
      <c r="KVI15" s="697" t="s">
        <v>337</v>
      </c>
      <c r="KVJ15" s="697"/>
      <c r="KVK15" s="697"/>
      <c r="KVL15" s="697"/>
      <c r="KVM15" s="697"/>
      <c r="KVN15" s="697"/>
      <c r="KVO15" s="697"/>
      <c r="KVP15" s="697"/>
      <c r="KVQ15" s="697" t="s">
        <v>337</v>
      </c>
      <c r="KVR15" s="697"/>
      <c r="KVS15" s="697"/>
      <c r="KVT15" s="697"/>
      <c r="KVU15" s="697"/>
      <c r="KVV15" s="697"/>
      <c r="KVW15" s="697"/>
      <c r="KVX15" s="697"/>
      <c r="KVY15" s="697" t="s">
        <v>337</v>
      </c>
      <c r="KVZ15" s="697"/>
      <c r="KWA15" s="697"/>
      <c r="KWB15" s="697"/>
      <c r="KWC15" s="697"/>
      <c r="KWD15" s="697"/>
      <c r="KWE15" s="697"/>
      <c r="KWF15" s="697"/>
      <c r="KWG15" s="697" t="s">
        <v>337</v>
      </c>
      <c r="KWH15" s="697"/>
      <c r="KWI15" s="697"/>
      <c r="KWJ15" s="697"/>
      <c r="KWK15" s="697"/>
      <c r="KWL15" s="697"/>
      <c r="KWM15" s="697"/>
      <c r="KWN15" s="697"/>
      <c r="KWO15" s="697" t="s">
        <v>337</v>
      </c>
      <c r="KWP15" s="697"/>
      <c r="KWQ15" s="697"/>
      <c r="KWR15" s="697"/>
      <c r="KWS15" s="697"/>
      <c r="KWT15" s="697"/>
      <c r="KWU15" s="697"/>
      <c r="KWV15" s="697"/>
      <c r="KWW15" s="697" t="s">
        <v>337</v>
      </c>
      <c r="KWX15" s="697"/>
      <c r="KWY15" s="697"/>
      <c r="KWZ15" s="697"/>
      <c r="KXA15" s="697"/>
      <c r="KXB15" s="697"/>
      <c r="KXC15" s="697"/>
      <c r="KXD15" s="697"/>
      <c r="KXE15" s="697" t="s">
        <v>337</v>
      </c>
      <c r="KXF15" s="697"/>
      <c r="KXG15" s="697"/>
      <c r="KXH15" s="697"/>
      <c r="KXI15" s="697"/>
      <c r="KXJ15" s="697"/>
      <c r="KXK15" s="697"/>
      <c r="KXL15" s="697"/>
      <c r="KXM15" s="697" t="s">
        <v>337</v>
      </c>
      <c r="KXN15" s="697"/>
      <c r="KXO15" s="697"/>
      <c r="KXP15" s="697"/>
      <c r="KXQ15" s="697"/>
      <c r="KXR15" s="697"/>
      <c r="KXS15" s="697"/>
      <c r="KXT15" s="697"/>
      <c r="KXU15" s="697" t="s">
        <v>337</v>
      </c>
      <c r="KXV15" s="697"/>
      <c r="KXW15" s="697"/>
      <c r="KXX15" s="697"/>
      <c r="KXY15" s="697"/>
      <c r="KXZ15" s="697"/>
      <c r="KYA15" s="697"/>
      <c r="KYB15" s="697"/>
      <c r="KYC15" s="697" t="s">
        <v>337</v>
      </c>
      <c r="KYD15" s="697"/>
      <c r="KYE15" s="697"/>
      <c r="KYF15" s="697"/>
      <c r="KYG15" s="697"/>
      <c r="KYH15" s="697"/>
      <c r="KYI15" s="697"/>
      <c r="KYJ15" s="697"/>
      <c r="KYK15" s="697" t="s">
        <v>337</v>
      </c>
      <c r="KYL15" s="697"/>
      <c r="KYM15" s="697"/>
      <c r="KYN15" s="697"/>
      <c r="KYO15" s="697"/>
      <c r="KYP15" s="697"/>
      <c r="KYQ15" s="697"/>
      <c r="KYR15" s="697"/>
      <c r="KYS15" s="697" t="s">
        <v>337</v>
      </c>
      <c r="KYT15" s="697"/>
      <c r="KYU15" s="697"/>
      <c r="KYV15" s="697"/>
      <c r="KYW15" s="697"/>
      <c r="KYX15" s="697"/>
      <c r="KYY15" s="697"/>
      <c r="KYZ15" s="697"/>
      <c r="KZA15" s="697" t="s">
        <v>337</v>
      </c>
      <c r="KZB15" s="697"/>
      <c r="KZC15" s="697"/>
      <c r="KZD15" s="697"/>
      <c r="KZE15" s="697"/>
      <c r="KZF15" s="697"/>
      <c r="KZG15" s="697"/>
      <c r="KZH15" s="697"/>
      <c r="KZI15" s="697" t="s">
        <v>337</v>
      </c>
      <c r="KZJ15" s="697"/>
      <c r="KZK15" s="697"/>
      <c r="KZL15" s="697"/>
      <c r="KZM15" s="697"/>
      <c r="KZN15" s="697"/>
      <c r="KZO15" s="697"/>
      <c r="KZP15" s="697"/>
      <c r="KZQ15" s="697" t="s">
        <v>337</v>
      </c>
      <c r="KZR15" s="697"/>
      <c r="KZS15" s="697"/>
      <c r="KZT15" s="697"/>
      <c r="KZU15" s="697"/>
      <c r="KZV15" s="697"/>
      <c r="KZW15" s="697"/>
      <c r="KZX15" s="697"/>
      <c r="KZY15" s="697" t="s">
        <v>337</v>
      </c>
      <c r="KZZ15" s="697"/>
      <c r="LAA15" s="697"/>
      <c r="LAB15" s="697"/>
      <c r="LAC15" s="697"/>
      <c r="LAD15" s="697"/>
      <c r="LAE15" s="697"/>
      <c r="LAF15" s="697"/>
      <c r="LAG15" s="697" t="s">
        <v>337</v>
      </c>
      <c r="LAH15" s="697"/>
      <c r="LAI15" s="697"/>
      <c r="LAJ15" s="697"/>
      <c r="LAK15" s="697"/>
      <c r="LAL15" s="697"/>
      <c r="LAM15" s="697"/>
      <c r="LAN15" s="697"/>
      <c r="LAO15" s="697" t="s">
        <v>337</v>
      </c>
      <c r="LAP15" s="697"/>
      <c r="LAQ15" s="697"/>
      <c r="LAR15" s="697"/>
      <c r="LAS15" s="697"/>
      <c r="LAT15" s="697"/>
      <c r="LAU15" s="697"/>
      <c r="LAV15" s="697"/>
      <c r="LAW15" s="697" t="s">
        <v>337</v>
      </c>
      <c r="LAX15" s="697"/>
      <c r="LAY15" s="697"/>
      <c r="LAZ15" s="697"/>
      <c r="LBA15" s="697"/>
      <c r="LBB15" s="697"/>
      <c r="LBC15" s="697"/>
      <c r="LBD15" s="697"/>
      <c r="LBE15" s="697" t="s">
        <v>337</v>
      </c>
      <c r="LBF15" s="697"/>
      <c r="LBG15" s="697"/>
      <c r="LBH15" s="697"/>
      <c r="LBI15" s="697"/>
      <c r="LBJ15" s="697"/>
      <c r="LBK15" s="697"/>
      <c r="LBL15" s="697"/>
      <c r="LBM15" s="697" t="s">
        <v>337</v>
      </c>
      <c r="LBN15" s="697"/>
      <c r="LBO15" s="697"/>
      <c r="LBP15" s="697"/>
      <c r="LBQ15" s="697"/>
      <c r="LBR15" s="697"/>
      <c r="LBS15" s="697"/>
      <c r="LBT15" s="697"/>
      <c r="LBU15" s="697" t="s">
        <v>337</v>
      </c>
      <c r="LBV15" s="697"/>
      <c r="LBW15" s="697"/>
      <c r="LBX15" s="697"/>
      <c r="LBY15" s="697"/>
      <c r="LBZ15" s="697"/>
      <c r="LCA15" s="697"/>
      <c r="LCB15" s="697"/>
      <c r="LCC15" s="697" t="s">
        <v>337</v>
      </c>
      <c r="LCD15" s="697"/>
      <c r="LCE15" s="697"/>
      <c r="LCF15" s="697"/>
      <c r="LCG15" s="697"/>
      <c r="LCH15" s="697"/>
      <c r="LCI15" s="697"/>
      <c r="LCJ15" s="697"/>
      <c r="LCK15" s="697" t="s">
        <v>337</v>
      </c>
      <c r="LCL15" s="697"/>
      <c r="LCM15" s="697"/>
      <c r="LCN15" s="697"/>
      <c r="LCO15" s="697"/>
      <c r="LCP15" s="697"/>
      <c r="LCQ15" s="697"/>
      <c r="LCR15" s="697"/>
      <c r="LCS15" s="697" t="s">
        <v>337</v>
      </c>
      <c r="LCT15" s="697"/>
      <c r="LCU15" s="697"/>
      <c r="LCV15" s="697"/>
      <c r="LCW15" s="697"/>
      <c r="LCX15" s="697"/>
      <c r="LCY15" s="697"/>
      <c r="LCZ15" s="697"/>
      <c r="LDA15" s="697" t="s">
        <v>337</v>
      </c>
      <c r="LDB15" s="697"/>
      <c r="LDC15" s="697"/>
      <c r="LDD15" s="697"/>
      <c r="LDE15" s="697"/>
      <c r="LDF15" s="697"/>
      <c r="LDG15" s="697"/>
      <c r="LDH15" s="697"/>
      <c r="LDI15" s="697" t="s">
        <v>337</v>
      </c>
      <c r="LDJ15" s="697"/>
      <c r="LDK15" s="697"/>
      <c r="LDL15" s="697"/>
      <c r="LDM15" s="697"/>
      <c r="LDN15" s="697"/>
      <c r="LDO15" s="697"/>
      <c r="LDP15" s="697"/>
      <c r="LDQ15" s="697" t="s">
        <v>337</v>
      </c>
      <c r="LDR15" s="697"/>
      <c r="LDS15" s="697"/>
      <c r="LDT15" s="697"/>
      <c r="LDU15" s="697"/>
      <c r="LDV15" s="697"/>
      <c r="LDW15" s="697"/>
      <c r="LDX15" s="697"/>
      <c r="LDY15" s="697" t="s">
        <v>337</v>
      </c>
      <c r="LDZ15" s="697"/>
      <c r="LEA15" s="697"/>
      <c r="LEB15" s="697"/>
      <c r="LEC15" s="697"/>
      <c r="LED15" s="697"/>
      <c r="LEE15" s="697"/>
      <c r="LEF15" s="697"/>
      <c r="LEG15" s="697" t="s">
        <v>337</v>
      </c>
      <c r="LEH15" s="697"/>
      <c r="LEI15" s="697"/>
      <c r="LEJ15" s="697"/>
      <c r="LEK15" s="697"/>
      <c r="LEL15" s="697"/>
      <c r="LEM15" s="697"/>
      <c r="LEN15" s="697"/>
      <c r="LEO15" s="697" t="s">
        <v>337</v>
      </c>
      <c r="LEP15" s="697"/>
      <c r="LEQ15" s="697"/>
      <c r="LER15" s="697"/>
      <c r="LES15" s="697"/>
      <c r="LET15" s="697"/>
      <c r="LEU15" s="697"/>
      <c r="LEV15" s="697"/>
      <c r="LEW15" s="697" t="s">
        <v>337</v>
      </c>
      <c r="LEX15" s="697"/>
      <c r="LEY15" s="697"/>
      <c r="LEZ15" s="697"/>
      <c r="LFA15" s="697"/>
      <c r="LFB15" s="697"/>
      <c r="LFC15" s="697"/>
      <c r="LFD15" s="697"/>
      <c r="LFE15" s="697" t="s">
        <v>337</v>
      </c>
      <c r="LFF15" s="697"/>
      <c r="LFG15" s="697"/>
      <c r="LFH15" s="697"/>
      <c r="LFI15" s="697"/>
      <c r="LFJ15" s="697"/>
      <c r="LFK15" s="697"/>
      <c r="LFL15" s="697"/>
      <c r="LFM15" s="697" t="s">
        <v>337</v>
      </c>
      <c r="LFN15" s="697"/>
      <c r="LFO15" s="697"/>
      <c r="LFP15" s="697"/>
      <c r="LFQ15" s="697"/>
      <c r="LFR15" s="697"/>
      <c r="LFS15" s="697"/>
      <c r="LFT15" s="697"/>
      <c r="LFU15" s="697" t="s">
        <v>337</v>
      </c>
      <c r="LFV15" s="697"/>
      <c r="LFW15" s="697"/>
      <c r="LFX15" s="697"/>
      <c r="LFY15" s="697"/>
      <c r="LFZ15" s="697"/>
      <c r="LGA15" s="697"/>
      <c r="LGB15" s="697"/>
      <c r="LGC15" s="697" t="s">
        <v>337</v>
      </c>
      <c r="LGD15" s="697"/>
      <c r="LGE15" s="697"/>
      <c r="LGF15" s="697"/>
      <c r="LGG15" s="697"/>
      <c r="LGH15" s="697"/>
      <c r="LGI15" s="697"/>
      <c r="LGJ15" s="697"/>
      <c r="LGK15" s="697" t="s">
        <v>337</v>
      </c>
      <c r="LGL15" s="697"/>
      <c r="LGM15" s="697"/>
      <c r="LGN15" s="697"/>
      <c r="LGO15" s="697"/>
      <c r="LGP15" s="697"/>
      <c r="LGQ15" s="697"/>
      <c r="LGR15" s="697"/>
      <c r="LGS15" s="697" t="s">
        <v>337</v>
      </c>
      <c r="LGT15" s="697"/>
      <c r="LGU15" s="697"/>
      <c r="LGV15" s="697"/>
      <c r="LGW15" s="697"/>
      <c r="LGX15" s="697"/>
      <c r="LGY15" s="697"/>
      <c r="LGZ15" s="697"/>
      <c r="LHA15" s="697" t="s">
        <v>337</v>
      </c>
      <c r="LHB15" s="697"/>
      <c r="LHC15" s="697"/>
      <c r="LHD15" s="697"/>
      <c r="LHE15" s="697"/>
      <c r="LHF15" s="697"/>
      <c r="LHG15" s="697"/>
      <c r="LHH15" s="697"/>
      <c r="LHI15" s="697" t="s">
        <v>337</v>
      </c>
      <c r="LHJ15" s="697"/>
      <c r="LHK15" s="697"/>
      <c r="LHL15" s="697"/>
      <c r="LHM15" s="697"/>
      <c r="LHN15" s="697"/>
      <c r="LHO15" s="697"/>
      <c r="LHP15" s="697"/>
      <c r="LHQ15" s="697" t="s">
        <v>337</v>
      </c>
      <c r="LHR15" s="697"/>
      <c r="LHS15" s="697"/>
      <c r="LHT15" s="697"/>
      <c r="LHU15" s="697"/>
      <c r="LHV15" s="697"/>
      <c r="LHW15" s="697"/>
      <c r="LHX15" s="697"/>
      <c r="LHY15" s="697" t="s">
        <v>337</v>
      </c>
      <c r="LHZ15" s="697"/>
      <c r="LIA15" s="697"/>
      <c r="LIB15" s="697"/>
      <c r="LIC15" s="697"/>
      <c r="LID15" s="697"/>
      <c r="LIE15" s="697"/>
      <c r="LIF15" s="697"/>
      <c r="LIG15" s="697" t="s">
        <v>337</v>
      </c>
      <c r="LIH15" s="697"/>
      <c r="LII15" s="697"/>
      <c r="LIJ15" s="697"/>
      <c r="LIK15" s="697"/>
      <c r="LIL15" s="697"/>
      <c r="LIM15" s="697"/>
      <c r="LIN15" s="697"/>
      <c r="LIO15" s="697" t="s">
        <v>337</v>
      </c>
      <c r="LIP15" s="697"/>
      <c r="LIQ15" s="697"/>
      <c r="LIR15" s="697"/>
      <c r="LIS15" s="697"/>
      <c r="LIT15" s="697"/>
      <c r="LIU15" s="697"/>
      <c r="LIV15" s="697"/>
      <c r="LIW15" s="697" t="s">
        <v>337</v>
      </c>
      <c r="LIX15" s="697"/>
      <c r="LIY15" s="697"/>
      <c r="LIZ15" s="697"/>
      <c r="LJA15" s="697"/>
      <c r="LJB15" s="697"/>
      <c r="LJC15" s="697"/>
      <c r="LJD15" s="697"/>
      <c r="LJE15" s="697" t="s">
        <v>337</v>
      </c>
      <c r="LJF15" s="697"/>
      <c r="LJG15" s="697"/>
      <c r="LJH15" s="697"/>
      <c r="LJI15" s="697"/>
      <c r="LJJ15" s="697"/>
      <c r="LJK15" s="697"/>
      <c r="LJL15" s="697"/>
      <c r="LJM15" s="697" t="s">
        <v>337</v>
      </c>
      <c r="LJN15" s="697"/>
      <c r="LJO15" s="697"/>
      <c r="LJP15" s="697"/>
      <c r="LJQ15" s="697"/>
      <c r="LJR15" s="697"/>
      <c r="LJS15" s="697"/>
      <c r="LJT15" s="697"/>
      <c r="LJU15" s="697" t="s">
        <v>337</v>
      </c>
      <c r="LJV15" s="697"/>
      <c r="LJW15" s="697"/>
      <c r="LJX15" s="697"/>
      <c r="LJY15" s="697"/>
      <c r="LJZ15" s="697"/>
      <c r="LKA15" s="697"/>
      <c r="LKB15" s="697"/>
      <c r="LKC15" s="697" t="s">
        <v>337</v>
      </c>
      <c r="LKD15" s="697"/>
      <c r="LKE15" s="697"/>
      <c r="LKF15" s="697"/>
      <c r="LKG15" s="697"/>
      <c r="LKH15" s="697"/>
      <c r="LKI15" s="697"/>
      <c r="LKJ15" s="697"/>
      <c r="LKK15" s="697" t="s">
        <v>337</v>
      </c>
      <c r="LKL15" s="697"/>
      <c r="LKM15" s="697"/>
      <c r="LKN15" s="697"/>
      <c r="LKO15" s="697"/>
      <c r="LKP15" s="697"/>
      <c r="LKQ15" s="697"/>
      <c r="LKR15" s="697"/>
      <c r="LKS15" s="697" t="s">
        <v>337</v>
      </c>
      <c r="LKT15" s="697"/>
      <c r="LKU15" s="697"/>
      <c r="LKV15" s="697"/>
      <c r="LKW15" s="697"/>
      <c r="LKX15" s="697"/>
      <c r="LKY15" s="697"/>
      <c r="LKZ15" s="697"/>
      <c r="LLA15" s="697" t="s">
        <v>337</v>
      </c>
      <c r="LLB15" s="697"/>
      <c r="LLC15" s="697"/>
      <c r="LLD15" s="697"/>
      <c r="LLE15" s="697"/>
      <c r="LLF15" s="697"/>
      <c r="LLG15" s="697"/>
      <c r="LLH15" s="697"/>
      <c r="LLI15" s="697" t="s">
        <v>337</v>
      </c>
      <c r="LLJ15" s="697"/>
      <c r="LLK15" s="697"/>
      <c r="LLL15" s="697"/>
      <c r="LLM15" s="697"/>
      <c r="LLN15" s="697"/>
      <c r="LLO15" s="697"/>
      <c r="LLP15" s="697"/>
      <c r="LLQ15" s="697" t="s">
        <v>337</v>
      </c>
      <c r="LLR15" s="697"/>
      <c r="LLS15" s="697"/>
      <c r="LLT15" s="697"/>
      <c r="LLU15" s="697"/>
      <c r="LLV15" s="697"/>
      <c r="LLW15" s="697"/>
      <c r="LLX15" s="697"/>
      <c r="LLY15" s="697" t="s">
        <v>337</v>
      </c>
      <c r="LLZ15" s="697"/>
      <c r="LMA15" s="697"/>
      <c r="LMB15" s="697"/>
      <c r="LMC15" s="697"/>
      <c r="LMD15" s="697"/>
      <c r="LME15" s="697"/>
      <c r="LMF15" s="697"/>
      <c r="LMG15" s="697" t="s">
        <v>337</v>
      </c>
      <c r="LMH15" s="697"/>
      <c r="LMI15" s="697"/>
      <c r="LMJ15" s="697"/>
      <c r="LMK15" s="697"/>
      <c r="LML15" s="697"/>
      <c r="LMM15" s="697"/>
      <c r="LMN15" s="697"/>
      <c r="LMO15" s="697" t="s">
        <v>337</v>
      </c>
      <c r="LMP15" s="697"/>
      <c r="LMQ15" s="697"/>
      <c r="LMR15" s="697"/>
      <c r="LMS15" s="697"/>
      <c r="LMT15" s="697"/>
      <c r="LMU15" s="697"/>
      <c r="LMV15" s="697"/>
      <c r="LMW15" s="697" t="s">
        <v>337</v>
      </c>
      <c r="LMX15" s="697"/>
      <c r="LMY15" s="697"/>
      <c r="LMZ15" s="697"/>
      <c r="LNA15" s="697"/>
      <c r="LNB15" s="697"/>
      <c r="LNC15" s="697"/>
      <c r="LND15" s="697"/>
      <c r="LNE15" s="697" t="s">
        <v>337</v>
      </c>
      <c r="LNF15" s="697"/>
      <c r="LNG15" s="697"/>
      <c r="LNH15" s="697"/>
      <c r="LNI15" s="697"/>
      <c r="LNJ15" s="697"/>
      <c r="LNK15" s="697"/>
      <c r="LNL15" s="697"/>
      <c r="LNM15" s="697" t="s">
        <v>337</v>
      </c>
      <c r="LNN15" s="697"/>
      <c r="LNO15" s="697"/>
      <c r="LNP15" s="697"/>
      <c r="LNQ15" s="697"/>
      <c r="LNR15" s="697"/>
      <c r="LNS15" s="697"/>
      <c r="LNT15" s="697"/>
      <c r="LNU15" s="697" t="s">
        <v>337</v>
      </c>
      <c r="LNV15" s="697"/>
      <c r="LNW15" s="697"/>
      <c r="LNX15" s="697"/>
      <c r="LNY15" s="697"/>
      <c r="LNZ15" s="697"/>
      <c r="LOA15" s="697"/>
      <c r="LOB15" s="697"/>
      <c r="LOC15" s="697" t="s">
        <v>337</v>
      </c>
      <c r="LOD15" s="697"/>
      <c r="LOE15" s="697"/>
      <c r="LOF15" s="697"/>
      <c r="LOG15" s="697"/>
      <c r="LOH15" s="697"/>
      <c r="LOI15" s="697"/>
      <c r="LOJ15" s="697"/>
      <c r="LOK15" s="697" t="s">
        <v>337</v>
      </c>
      <c r="LOL15" s="697"/>
      <c r="LOM15" s="697"/>
      <c r="LON15" s="697"/>
      <c r="LOO15" s="697"/>
      <c r="LOP15" s="697"/>
      <c r="LOQ15" s="697"/>
      <c r="LOR15" s="697"/>
      <c r="LOS15" s="697" t="s">
        <v>337</v>
      </c>
      <c r="LOT15" s="697"/>
      <c r="LOU15" s="697"/>
      <c r="LOV15" s="697"/>
      <c r="LOW15" s="697"/>
      <c r="LOX15" s="697"/>
      <c r="LOY15" s="697"/>
      <c r="LOZ15" s="697"/>
      <c r="LPA15" s="697" t="s">
        <v>337</v>
      </c>
      <c r="LPB15" s="697"/>
      <c r="LPC15" s="697"/>
      <c r="LPD15" s="697"/>
      <c r="LPE15" s="697"/>
      <c r="LPF15" s="697"/>
      <c r="LPG15" s="697"/>
      <c r="LPH15" s="697"/>
      <c r="LPI15" s="697" t="s">
        <v>337</v>
      </c>
      <c r="LPJ15" s="697"/>
      <c r="LPK15" s="697"/>
      <c r="LPL15" s="697"/>
      <c r="LPM15" s="697"/>
      <c r="LPN15" s="697"/>
      <c r="LPO15" s="697"/>
      <c r="LPP15" s="697"/>
      <c r="LPQ15" s="697" t="s">
        <v>337</v>
      </c>
      <c r="LPR15" s="697"/>
      <c r="LPS15" s="697"/>
      <c r="LPT15" s="697"/>
      <c r="LPU15" s="697"/>
      <c r="LPV15" s="697"/>
      <c r="LPW15" s="697"/>
      <c r="LPX15" s="697"/>
      <c r="LPY15" s="697" t="s">
        <v>337</v>
      </c>
      <c r="LPZ15" s="697"/>
      <c r="LQA15" s="697"/>
      <c r="LQB15" s="697"/>
      <c r="LQC15" s="697"/>
      <c r="LQD15" s="697"/>
      <c r="LQE15" s="697"/>
      <c r="LQF15" s="697"/>
      <c r="LQG15" s="697" t="s">
        <v>337</v>
      </c>
      <c r="LQH15" s="697"/>
      <c r="LQI15" s="697"/>
      <c r="LQJ15" s="697"/>
      <c r="LQK15" s="697"/>
      <c r="LQL15" s="697"/>
      <c r="LQM15" s="697"/>
      <c r="LQN15" s="697"/>
      <c r="LQO15" s="697" t="s">
        <v>337</v>
      </c>
      <c r="LQP15" s="697"/>
      <c r="LQQ15" s="697"/>
      <c r="LQR15" s="697"/>
      <c r="LQS15" s="697"/>
      <c r="LQT15" s="697"/>
      <c r="LQU15" s="697"/>
      <c r="LQV15" s="697"/>
      <c r="LQW15" s="697" t="s">
        <v>337</v>
      </c>
      <c r="LQX15" s="697"/>
      <c r="LQY15" s="697"/>
      <c r="LQZ15" s="697"/>
      <c r="LRA15" s="697"/>
      <c r="LRB15" s="697"/>
      <c r="LRC15" s="697"/>
      <c r="LRD15" s="697"/>
      <c r="LRE15" s="697" t="s">
        <v>337</v>
      </c>
      <c r="LRF15" s="697"/>
      <c r="LRG15" s="697"/>
      <c r="LRH15" s="697"/>
      <c r="LRI15" s="697"/>
      <c r="LRJ15" s="697"/>
      <c r="LRK15" s="697"/>
      <c r="LRL15" s="697"/>
      <c r="LRM15" s="697" t="s">
        <v>337</v>
      </c>
      <c r="LRN15" s="697"/>
      <c r="LRO15" s="697"/>
      <c r="LRP15" s="697"/>
      <c r="LRQ15" s="697"/>
      <c r="LRR15" s="697"/>
      <c r="LRS15" s="697"/>
      <c r="LRT15" s="697"/>
      <c r="LRU15" s="697" t="s">
        <v>337</v>
      </c>
      <c r="LRV15" s="697"/>
      <c r="LRW15" s="697"/>
      <c r="LRX15" s="697"/>
      <c r="LRY15" s="697"/>
      <c r="LRZ15" s="697"/>
      <c r="LSA15" s="697"/>
      <c r="LSB15" s="697"/>
      <c r="LSC15" s="697" t="s">
        <v>337</v>
      </c>
      <c r="LSD15" s="697"/>
      <c r="LSE15" s="697"/>
      <c r="LSF15" s="697"/>
      <c r="LSG15" s="697"/>
      <c r="LSH15" s="697"/>
      <c r="LSI15" s="697"/>
      <c r="LSJ15" s="697"/>
      <c r="LSK15" s="697" t="s">
        <v>337</v>
      </c>
      <c r="LSL15" s="697"/>
      <c r="LSM15" s="697"/>
      <c r="LSN15" s="697"/>
      <c r="LSO15" s="697"/>
      <c r="LSP15" s="697"/>
      <c r="LSQ15" s="697"/>
      <c r="LSR15" s="697"/>
      <c r="LSS15" s="697" t="s">
        <v>337</v>
      </c>
      <c r="LST15" s="697"/>
      <c r="LSU15" s="697"/>
      <c r="LSV15" s="697"/>
      <c r="LSW15" s="697"/>
      <c r="LSX15" s="697"/>
      <c r="LSY15" s="697"/>
      <c r="LSZ15" s="697"/>
      <c r="LTA15" s="697" t="s">
        <v>337</v>
      </c>
      <c r="LTB15" s="697"/>
      <c r="LTC15" s="697"/>
      <c r="LTD15" s="697"/>
      <c r="LTE15" s="697"/>
      <c r="LTF15" s="697"/>
      <c r="LTG15" s="697"/>
      <c r="LTH15" s="697"/>
      <c r="LTI15" s="697" t="s">
        <v>337</v>
      </c>
      <c r="LTJ15" s="697"/>
      <c r="LTK15" s="697"/>
      <c r="LTL15" s="697"/>
      <c r="LTM15" s="697"/>
      <c r="LTN15" s="697"/>
      <c r="LTO15" s="697"/>
      <c r="LTP15" s="697"/>
      <c r="LTQ15" s="697" t="s">
        <v>337</v>
      </c>
      <c r="LTR15" s="697"/>
      <c r="LTS15" s="697"/>
      <c r="LTT15" s="697"/>
      <c r="LTU15" s="697"/>
      <c r="LTV15" s="697"/>
      <c r="LTW15" s="697"/>
      <c r="LTX15" s="697"/>
      <c r="LTY15" s="697" t="s">
        <v>337</v>
      </c>
      <c r="LTZ15" s="697"/>
      <c r="LUA15" s="697"/>
      <c r="LUB15" s="697"/>
      <c r="LUC15" s="697"/>
      <c r="LUD15" s="697"/>
      <c r="LUE15" s="697"/>
      <c r="LUF15" s="697"/>
      <c r="LUG15" s="697" t="s">
        <v>337</v>
      </c>
      <c r="LUH15" s="697"/>
      <c r="LUI15" s="697"/>
      <c r="LUJ15" s="697"/>
      <c r="LUK15" s="697"/>
      <c r="LUL15" s="697"/>
      <c r="LUM15" s="697"/>
      <c r="LUN15" s="697"/>
      <c r="LUO15" s="697" t="s">
        <v>337</v>
      </c>
      <c r="LUP15" s="697"/>
      <c r="LUQ15" s="697"/>
      <c r="LUR15" s="697"/>
      <c r="LUS15" s="697"/>
      <c r="LUT15" s="697"/>
      <c r="LUU15" s="697"/>
      <c r="LUV15" s="697"/>
      <c r="LUW15" s="697" t="s">
        <v>337</v>
      </c>
      <c r="LUX15" s="697"/>
      <c r="LUY15" s="697"/>
      <c r="LUZ15" s="697"/>
      <c r="LVA15" s="697"/>
      <c r="LVB15" s="697"/>
      <c r="LVC15" s="697"/>
      <c r="LVD15" s="697"/>
      <c r="LVE15" s="697" t="s">
        <v>337</v>
      </c>
      <c r="LVF15" s="697"/>
      <c r="LVG15" s="697"/>
      <c r="LVH15" s="697"/>
      <c r="LVI15" s="697"/>
      <c r="LVJ15" s="697"/>
      <c r="LVK15" s="697"/>
      <c r="LVL15" s="697"/>
      <c r="LVM15" s="697" t="s">
        <v>337</v>
      </c>
      <c r="LVN15" s="697"/>
      <c r="LVO15" s="697"/>
      <c r="LVP15" s="697"/>
      <c r="LVQ15" s="697"/>
      <c r="LVR15" s="697"/>
      <c r="LVS15" s="697"/>
      <c r="LVT15" s="697"/>
      <c r="LVU15" s="697" t="s">
        <v>337</v>
      </c>
      <c r="LVV15" s="697"/>
      <c r="LVW15" s="697"/>
      <c r="LVX15" s="697"/>
      <c r="LVY15" s="697"/>
      <c r="LVZ15" s="697"/>
      <c r="LWA15" s="697"/>
      <c r="LWB15" s="697"/>
      <c r="LWC15" s="697" t="s">
        <v>337</v>
      </c>
      <c r="LWD15" s="697"/>
      <c r="LWE15" s="697"/>
      <c r="LWF15" s="697"/>
      <c r="LWG15" s="697"/>
      <c r="LWH15" s="697"/>
      <c r="LWI15" s="697"/>
      <c r="LWJ15" s="697"/>
      <c r="LWK15" s="697" t="s">
        <v>337</v>
      </c>
      <c r="LWL15" s="697"/>
      <c r="LWM15" s="697"/>
      <c r="LWN15" s="697"/>
      <c r="LWO15" s="697"/>
      <c r="LWP15" s="697"/>
      <c r="LWQ15" s="697"/>
      <c r="LWR15" s="697"/>
      <c r="LWS15" s="697" t="s">
        <v>337</v>
      </c>
      <c r="LWT15" s="697"/>
      <c r="LWU15" s="697"/>
      <c r="LWV15" s="697"/>
      <c r="LWW15" s="697"/>
      <c r="LWX15" s="697"/>
      <c r="LWY15" s="697"/>
      <c r="LWZ15" s="697"/>
      <c r="LXA15" s="697" t="s">
        <v>337</v>
      </c>
      <c r="LXB15" s="697"/>
      <c r="LXC15" s="697"/>
      <c r="LXD15" s="697"/>
      <c r="LXE15" s="697"/>
      <c r="LXF15" s="697"/>
      <c r="LXG15" s="697"/>
      <c r="LXH15" s="697"/>
      <c r="LXI15" s="697" t="s">
        <v>337</v>
      </c>
      <c r="LXJ15" s="697"/>
      <c r="LXK15" s="697"/>
      <c r="LXL15" s="697"/>
      <c r="LXM15" s="697"/>
      <c r="LXN15" s="697"/>
      <c r="LXO15" s="697"/>
      <c r="LXP15" s="697"/>
      <c r="LXQ15" s="697" t="s">
        <v>337</v>
      </c>
      <c r="LXR15" s="697"/>
      <c r="LXS15" s="697"/>
      <c r="LXT15" s="697"/>
      <c r="LXU15" s="697"/>
      <c r="LXV15" s="697"/>
      <c r="LXW15" s="697"/>
      <c r="LXX15" s="697"/>
      <c r="LXY15" s="697" t="s">
        <v>337</v>
      </c>
      <c r="LXZ15" s="697"/>
      <c r="LYA15" s="697"/>
      <c r="LYB15" s="697"/>
      <c r="LYC15" s="697"/>
      <c r="LYD15" s="697"/>
      <c r="LYE15" s="697"/>
      <c r="LYF15" s="697"/>
      <c r="LYG15" s="697" t="s">
        <v>337</v>
      </c>
      <c r="LYH15" s="697"/>
      <c r="LYI15" s="697"/>
      <c r="LYJ15" s="697"/>
      <c r="LYK15" s="697"/>
      <c r="LYL15" s="697"/>
      <c r="LYM15" s="697"/>
      <c r="LYN15" s="697"/>
      <c r="LYO15" s="697" t="s">
        <v>337</v>
      </c>
      <c r="LYP15" s="697"/>
      <c r="LYQ15" s="697"/>
      <c r="LYR15" s="697"/>
      <c r="LYS15" s="697"/>
      <c r="LYT15" s="697"/>
      <c r="LYU15" s="697"/>
      <c r="LYV15" s="697"/>
      <c r="LYW15" s="697" t="s">
        <v>337</v>
      </c>
      <c r="LYX15" s="697"/>
      <c r="LYY15" s="697"/>
      <c r="LYZ15" s="697"/>
      <c r="LZA15" s="697"/>
      <c r="LZB15" s="697"/>
      <c r="LZC15" s="697"/>
      <c r="LZD15" s="697"/>
      <c r="LZE15" s="697" t="s">
        <v>337</v>
      </c>
      <c r="LZF15" s="697"/>
      <c r="LZG15" s="697"/>
      <c r="LZH15" s="697"/>
      <c r="LZI15" s="697"/>
      <c r="LZJ15" s="697"/>
      <c r="LZK15" s="697"/>
      <c r="LZL15" s="697"/>
      <c r="LZM15" s="697" t="s">
        <v>337</v>
      </c>
      <c r="LZN15" s="697"/>
      <c r="LZO15" s="697"/>
      <c r="LZP15" s="697"/>
      <c r="LZQ15" s="697"/>
      <c r="LZR15" s="697"/>
      <c r="LZS15" s="697"/>
      <c r="LZT15" s="697"/>
      <c r="LZU15" s="697" t="s">
        <v>337</v>
      </c>
      <c r="LZV15" s="697"/>
      <c r="LZW15" s="697"/>
      <c r="LZX15" s="697"/>
      <c r="LZY15" s="697"/>
      <c r="LZZ15" s="697"/>
      <c r="MAA15" s="697"/>
      <c r="MAB15" s="697"/>
      <c r="MAC15" s="697" t="s">
        <v>337</v>
      </c>
      <c r="MAD15" s="697"/>
      <c r="MAE15" s="697"/>
      <c r="MAF15" s="697"/>
      <c r="MAG15" s="697"/>
      <c r="MAH15" s="697"/>
      <c r="MAI15" s="697"/>
      <c r="MAJ15" s="697"/>
      <c r="MAK15" s="697" t="s">
        <v>337</v>
      </c>
      <c r="MAL15" s="697"/>
      <c r="MAM15" s="697"/>
      <c r="MAN15" s="697"/>
      <c r="MAO15" s="697"/>
      <c r="MAP15" s="697"/>
      <c r="MAQ15" s="697"/>
      <c r="MAR15" s="697"/>
      <c r="MAS15" s="697" t="s">
        <v>337</v>
      </c>
      <c r="MAT15" s="697"/>
      <c r="MAU15" s="697"/>
      <c r="MAV15" s="697"/>
      <c r="MAW15" s="697"/>
      <c r="MAX15" s="697"/>
      <c r="MAY15" s="697"/>
      <c r="MAZ15" s="697"/>
      <c r="MBA15" s="697" t="s">
        <v>337</v>
      </c>
      <c r="MBB15" s="697"/>
      <c r="MBC15" s="697"/>
      <c r="MBD15" s="697"/>
      <c r="MBE15" s="697"/>
      <c r="MBF15" s="697"/>
      <c r="MBG15" s="697"/>
      <c r="MBH15" s="697"/>
      <c r="MBI15" s="697" t="s">
        <v>337</v>
      </c>
      <c r="MBJ15" s="697"/>
      <c r="MBK15" s="697"/>
      <c r="MBL15" s="697"/>
      <c r="MBM15" s="697"/>
      <c r="MBN15" s="697"/>
      <c r="MBO15" s="697"/>
      <c r="MBP15" s="697"/>
      <c r="MBQ15" s="697" t="s">
        <v>337</v>
      </c>
      <c r="MBR15" s="697"/>
      <c r="MBS15" s="697"/>
      <c r="MBT15" s="697"/>
      <c r="MBU15" s="697"/>
      <c r="MBV15" s="697"/>
      <c r="MBW15" s="697"/>
      <c r="MBX15" s="697"/>
      <c r="MBY15" s="697" t="s">
        <v>337</v>
      </c>
      <c r="MBZ15" s="697"/>
      <c r="MCA15" s="697"/>
      <c r="MCB15" s="697"/>
      <c r="MCC15" s="697"/>
      <c r="MCD15" s="697"/>
      <c r="MCE15" s="697"/>
      <c r="MCF15" s="697"/>
      <c r="MCG15" s="697" t="s">
        <v>337</v>
      </c>
      <c r="MCH15" s="697"/>
      <c r="MCI15" s="697"/>
      <c r="MCJ15" s="697"/>
      <c r="MCK15" s="697"/>
      <c r="MCL15" s="697"/>
      <c r="MCM15" s="697"/>
      <c r="MCN15" s="697"/>
      <c r="MCO15" s="697" t="s">
        <v>337</v>
      </c>
      <c r="MCP15" s="697"/>
      <c r="MCQ15" s="697"/>
      <c r="MCR15" s="697"/>
      <c r="MCS15" s="697"/>
      <c r="MCT15" s="697"/>
      <c r="MCU15" s="697"/>
      <c r="MCV15" s="697"/>
      <c r="MCW15" s="697" t="s">
        <v>337</v>
      </c>
      <c r="MCX15" s="697"/>
      <c r="MCY15" s="697"/>
      <c r="MCZ15" s="697"/>
      <c r="MDA15" s="697"/>
      <c r="MDB15" s="697"/>
      <c r="MDC15" s="697"/>
      <c r="MDD15" s="697"/>
      <c r="MDE15" s="697" t="s">
        <v>337</v>
      </c>
      <c r="MDF15" s="697"/>
      <c r="MDG15" s="697"/>
      <c r="MDH15" s="697"/>
      <c r="MDI15" s="697"/>
      <c r="MDJ15" s="697"/>
      <c r="MDK15" s="697"/>
      <c r="MDL15" s="697"/>
      <c r="MDM15" s="697" t="s">
        <v>337</v>
      </c>
      <c r="MDN15" s="697"/>
      <c r="MDO15" s="697"/>
      <c r="MDP15" s="697"/>
      <c r="MDQ15" s="697"/>
      <c r="MDR15" s="697"/>
      <c r="MDS15" s="697"/>
      <c r="MDT15" s="697"/>
      <c r="MDU15" s="697" t="s">
        <v>337</v>
      </c>
      <c r="MDV15" s="697"/>
      <c r="MDW15" s="697"/>
      <c r="MDX15" s="697"/>
      <c r="MDY15" s="697"/>
      <c r="MDZ15" s="697"/>
      <c r="MEA15" s="697"/>
      <c r="MEB15" s="697"/>
      <c r="MEC15" s="697" t="s">
        <v>337</v>
      </c>
      <c r="MED15" s="697"/>
      <c r="MEE15" s="697"/>
      <c r="MEF15" s="697"/>
      <c r="MEG15" s="697"/>
      <c r="MEH15" s="697"/>
      <c r="MEI15" s="697"/>
      <c r="MEJ15" s="697"/>
      <c r="MEK15" s="697" t="s">
        <v>337</v>
      </c>
      <c r="MEL15" s="697"/>
      <c r="MEM15" s="697"/>
      <c r="MEN15" s="697"/>
      <c r="MEO15" s="697"/>
      <c r="MEP15" s="697"/>
      <c r="MEQ15" s="697"/>
      <c r="MER15" s="697"/>
      <c r="MES15" s="697" t="s">
        <v>337</v>
      </c>
      <c r="MET15" s="697"/>
      <c r="MEU15" s="697"/>
      <c r="MEV15" s="697"/>
      <c r="MEW15" s="697"/>
      <c r="MEX15" s="697"/>
      <c r="MEY15" s="697"/>
      <c r="MEZ15" s="697"/>
      <c r="MFA15" s="697" t="s">
        <v>337</v>
      </c>
      <c r="MFB15" s="697"/>
      <c r="MFC15" s="697"/>
      <c r="MFD15" s="697"/>
      <c r="MFE15" s="697"/>
      <c r="MFF15" s="697"/>
      <c r="MFG15" s="697"/>
      <c r="MFH15" s="697"/>
      <c r="MFI15" s="697" t="s">
        <v>337</v>
      </c>
      <c r="MFJ15" s="697"/>
      <c r="MFK15" s="697"/>
      <c r="MFL15" s="697"/>
      <c r="MFM15" s="697"/>
      <c r="MFN15" s="697"/>
      <c r="MFO15" s="697"/>
      <c r="MFP15" s="697"/>
      <c r="MFQ15" s="697" t="s">
        <v>337</v>
      </c>
      <c r="MFR15" s="697"/>
      <c r="MFS15" s="697"/>
      <c r="MFT15" s="697"/>
      <c r="MFU15" s="697"/>
      <c r="MFV15" s="697"/>
      <c r="MFW15" s="697"/>
      <c r="MFX15" s="697"/>
      <c r="MFY15" s="697" t="s">
        <v>337</v>
      </c>
      <c r="MFZ15" s="697"/>
      <c r="MGA15" s="697"/>
      <c r="MGB15" s="697"/>
      <c r="MGC15" s="697"/>
      <c r="MGD15" s="697"/>
      <c r="MGE15" s="697"/>
      <c r="MGF15" s="697"/>
      <c r="MGG15" s="697" t="s">
        <v>337</v>
      </c>
      <c r="MGH15" s="697"/>
      <c r="MGI15" s="697"/>
      <c r="MGJ15" s="697"/>
      <c r="MGK15" s="697"/>
      <c r="MGL15" s="697"/>
      <c r="MGM15" s="697"/>
      <c r="MGN15" s="697"/>
      <c r="MGO15" s="697" t="s">
        <v>337</v>
      </c>
      <c r="MGP15" s="697"/>
      <c r="MGQ15" s="697"/>
      <c r="MGR15" s="697"/>
      <c r="MGS15" s="697"/>
      <c r="MGT15" s="697"/>
      <c r="MGU15" s="697"/>
      <c r="MGV15" s="697"/>
      <c r="MGW15" s="697" t="s">
        <v>337</v>
      </c>
      <c r="MGX15" s="697"/>
      <c r="MGY15" s="697"/>
      <c r="MGZ15" s="697"/>
      <c r="MHA15" s="697"/>
      <c r="MHB15" s="697"/>
      <c r="MHC15" s="697"/>
      <c r="MHD15" s="697"/>
      <c r="MHE15" s="697" t="s">
        <v>337</v>
      </c>
      <c r="MHF15" s="697"/>
      <c r="MHG15" s="697"/>
      <c r="MHH15" s="697"/>
      <c r="MHI15" s="697"/>
      <c r="MHJ15" s="697"/>
      <c r="MHK15" s="697"/>
      <c r="MHL15" s="697"/>
      <c r="MHM15" s="697" t="s">
        <v>337</v>
      </c>
      <c r="MHN15" s="697"/>
      <c r="MHO15" s="697"/>
      <c r="MHP15" s="697"/>
      <c r="MHQ15" s="697"/>
      <c r="MHR15" s="697"/>
      <c r="MHS15" s="697"/>
      <c r="MHT15" s="697"/>
      <c r="MHU15" s="697" t="s">
        <v>337</v>
      </c>
      <c r="MHV15" s="697"/>
      <c r="MHW15" s="697"/>
      <c r="MHX15" s="697"/>
      <c r="MHY15" s="697"/>
      <c r="MHZ15" s="697"/>
      <c r="MIA15" s="697"/>
      <c r="MIB15" s="697"/>
      <c r="MIC15" s="697" t="s">
        <v>337</v>
      </c>
      <c r="MID15" s="697"/>
      <c r="MIE15" s="697"/>
      <c r="MIF15" s="697"/>
      <c r="MIG15" s="697"/>
      <c r="MIH15" s="697"/>
      <c r="MII15" s="697"/>
      <c r="MIJ15" s="697"/>
      <c r="MIK15" s="697" t="s">
        <v>337</v>
      </c>
      <c r="MIL15" s="697"/>
      <c r="MIM15" s="697"/>
      <c r="MIN15" s="697"/>
      <c r="MIO15" s="697"/>
      <c r="MIP15" s="697"/>
      <c r="MIQ15" s="697"/>
      <c r="MIR15" s="697"/>
      <c r="MIS15" s="697" t="s">
        <v>337</v>
      </c>
      <c r="MIT15" s="697"/>
      <c r="MIU15" s="697"/>
      <c r="MIV15" s="697"/>
      <c r="MIW15" s="697"/>
      <c r="MIX15" s="697"/>
      <c r="MIY15" s="697"/>
      <c r="MIZ15" s="697"/>
      <c r="MJA15" s="697" t="s">
        <v>337</v>
      </c>
      <c r="MJB15" s="697"/>
      <c r="MJC15" s="697"/>
      <c r="MJD15" s="697"/>
      <c r="MJE15" s="697"/>
      <c r="MJF15" s="697"/>
      <c r="MJG15" s="697"/>
      <c r="MJH15" s="697"/>
      <c r="MJI15" s="697" t="s">
        <v>337</v>
      </c>
      <c r="MJJ15" s="697"/>
      <c r="MJK15" s="697"/>
      <c r="MJL15" s="697"/>
      <c r="MJM15" s="697"/>
      <c r="MJN15" s="697"/>
      <c r="MJO15" s="697"/>
      <c r="MJP15" s="697"/>
      <c r="MJQ15" s="697" t="s">
        <v>337</v>
      </c>
      <c r="MJR15" s="697"/>
      <c r="MJS15" s="697"/>
      <c r="MJT15" s="697"/>
      <c r="MJU15" s="697"/>
      <c r="MJV15" s="697"/>
      <c r="MJW15" s="697"/>
      <c r="MJX15" s="697"/>
      <c r="MJY15" s="697" t="s">
        <v>337</v>
      </c>
      <c r="MJZ15" s="697"/>
      <c r="MKA15" s="697"/>
      <c r="MKB15" s="697"/>
      <c r="MKC15" s="697"/>
      <c r="MKD15" s="697"/>
      <c r="MKE15" s="697"/>
      <c r="MKF15" s="697"/>
      <c r="MKG15" s="697" t="s">
        <v>337</v>
      </c>
      <c r="MKH15" s="697"/>
      <c r="MKI15" s="697"/>
      <c r="MKJ15" s="697"/>
      <c r="MKK15" s="697"/>
      <c r="MKL15" s="697"/>
      <c r="MKM15" s="697"/>
      <c r="MKN15" s="697"/>
      <c r="MKO15" s="697" t="s">
        <v>337</v>
      </c>
      <c r="MKP15" s="697"/>
      <c r="MKQ15" s="697"/>
      <c r="MKR15" s="697"/>
      <c r="MKS15" s="697"/>
      <c r="MKT15" s="697"/>
      <c r="MKU15" s="697"/>
      <c r="MKV15" s="697"/>
      <c r="MKW15" s="697" t="s">
        <v>337</v>
      </c>
      <c r="MKX15" s="697"/>
      <c r="MKY15" s="697"/>
      <c r="MKZ15" s="697"/>
      <c r="MLA15" s="697"/>
      <c r="MLB15" s="697"/>
      <c r="MLC15" s="697"/>
      <c r="MLD15" s="697"/>
      <c r="MLE15" s="697" t="s">
        <v>337</v>
      </c>
      <c r="MLF15" s="697"/>
      <c r="MLG15" s="697"/>
      <c r="MLH15" s="697"/>
      <c r="MLI15" s="697"/>
      <c r="MLJ15" s="697"/>
      <c r="MLK15" s="697"/>
      <c r="MLL15" s="697"/>
      <c r="MLM15" s="697" t="s">
        <v>337</v>
      </c>
      <c r="MLN15" s="697"/>
      <c r="MLO15" s="697"/>
      <c r="MLP15" s="697"/>
      <c r="MLQ15" s="697"/>
      <c r="MLR15" s="697"/>
      <c r="MLS15" s="697"/>
      <c r="MLT15" s="697"/>
      <c r="MLU15" s="697" t="s">
        <v>337</v>
      </c>
      <c r="MLV15" s="697"/>
      <c r="MLW15" s="697"/>
      <c r="MLX15" s="697"/>
      <c r="MLY15" s="697"/>
      <c r="MLZ15" s="697"/>
      <c r="MMA15" s="697"/>
      <c r="MMB15" s="697"/>
      <c r="MMC15" s="697" t="s">
        <v>337</v>
      </c>
      <c r="MMD15" s="697"/>
      <c r="MME15" s="697"/>
      <c r="MMF15" s="697"/>
      <c r="MMG15" s="697"/>
      <c r="MMH15" s="697"/>
      <c r="MMI15" s="697"/>
      <c r="MMJ15" s="697"/>
      <c r="MMK15" s="697" t="s">
        <v>337</v>
      </c>
      <c r="MML15" s="697"/>
      <c r="MMM15" s="697"/>
      <c r="MMN15" s="697"/>
      <c r="MMO15" s="697"/>
      <c r="MMP15" s="697"/>
      <c r="MMQ15" s="697"/>
      <c r="MMR15" s="697"/>
      <c r="MMS15" s="697" t="s">
        <v>337</v>
      </c>
      <c r="MMT15" s="697"/>
      <c r="MMU15" s="697"/>
      <c r="MMV15" s="697"/>
      <c r="MMW15" s="697"/>
      <c r="MMX15" s="697"/>
      <c r="MMY15" s="697"/>
      <c r="MMZ15" s="697"/>
      <c r="MNA15" s="697" t="s">
        <v>337</v>
      </c>
      <c r="MNB15" s="697"/>
      <c r="MNC15" s="697"/>
      <c r="MND15" s="697"/>
      <c r="MNE15" s="697"/>
      <c r="MNF15" s="697"/>
      <c r="MNG15" s="697"/>
      <c r="MNH15" s="697"/>
      <c r="MNI15" s="697" t="s">
        <v>337</v>
      </c>
      <c r="MNJ15" s="697"/>
      <c r="MNK15" s="697"/>
      <c r="MNL15" s="697"/>
      <c r="MNM15" s="697"/>
      <c r="MNN15" s="697"/>
      <c r="MNO15" s="697"/>
      <c r="MNP15" s="697"/>
      <c r="MNQ15" s="697" t="s">
        <v>337</v>
      </c>
      <c r="MNR15" s="697"/>
      <c r="MNS15" s="697"/>
      <c r="MNT15" s="697"/>
      <c r="MNU15" s="697"/>
      <c r="MNV15" s="697"/>
      <c r="MNW15" s="697"/>
      <c r="MNX15" s="697"/>
      <c r="MNY15" s="697" t="s">
        <v>337</v>
      </c>
      <c r="MNZ15" s="697"/>
      <c r="MOA15" s="697"/>
      <c r="MOB15" s="697"/>
      <c r="MOC15" s="697"/>
      <c r="MOD15" s="697"/>
      <c r="MOE15" s="697"/>
      <c r="MOF15" s="697"/>
      <c r="MOG15" s="697" t="s">
        <v>337</v>
      </c>
      <c r="MOH15" s="697"/>
      <c r="MOI15" s="697"/>
      <c r="MOJ15" s="697"/>
      <c r="MOK15" s="697"/>
      <c r="MOL15" s="697"/>
      <c r="MOM15" s="697"/>
      <c r="MON15" s="697"/>
      <c r="MOO15" s="697" t="s">
        <v>337</v>
      </c>
      <c r="MOP15" s="697"/>
      <c r="MOQ15" s="697"/>
      <c r="MOR15" s="697"/>
      <c r="MOS15" s="697"/>
      <c r="MOT15" s="697"/>
      <c r="MOU15" s="697"/>
      <c r="MOV15" s="697"/>
      <c r="MOW15" s="697" t="s">
        <v>337</v>
      </c>
      <c r="MOX15" s="697"/>
      <c r="MOY15" s="697"/>
      <c r="MOZ15" s="697"/>
      <c r="MPA15" s="697"/>
      <c r="MPB15" s="697"/>
      <c r="MPC15" s="697"/>
      <c r="MPD15" s="697"/>
      <c r="MPE15" s="697" t="s">
        <v>337</v>
      </c>
      <c r="MPF15" s="697"/>
      <c r="MPG15" s="697"/>
      <c r="MPH15" s="697"/>
      <c r="MPI15" s="697"/>
      <c r="MPJ15" s="697"/>
      <c r="MPK15" s="697"/>
      <c r="MPL15" s="697"/>
      <c r="MPM15" s="697" t="s">
        <v>337</v>
      </c>
      <c r="MPN15" s="697"/>
      <c r="MPO15" s="697"/>
      <c r="MPP15" s="697"/>
      <c r="MPQ15" s="697"/>
      <c r="MPR15" s="697"/>
      <c r="MPS15" s="697"/>
      <c r="MPT15" s="697"/>
      <c r="MPU15" s="697" t="s">
        <v>337</v>
      </c>
      <c r="MPV15" s="697"/>
      <c r="MPW15" s="697"/>
      <c r="MPX15" s="697"/>
      <c r="MPY15" s="697"/>
      <c r="MPZ15" s="697"/>
      <c r="MQA15" s="697"/>
      <c r="MQB15" s="697"/>
      <c r="MQC15" s="697" t="s">
        <v>337</v>
      </c>
      <c r="MQD15" s="697"/>
      <c r="MQE15" s="697"/>
      <c r="MQF15" s="697"/>
      <c r="MQG15" s="697"/>
      <c r="MQH15" s="697"/>
      <c r="MQI15" s="697"/>
      <c r="MQJ15" s="697"/>
      <c r="MQK15" s="697" t="s">
        <v>337</v>
      </c>
      <c r="MQL15" s="697"/>
      <c r="MQM15" s="697"/>
      <c r="MQN15" s="697"/>
      <c r="MQO15" s="697"/>
      <c r="MQP15" s="697"/>
      <c r="MQQ15" s="697"/>
      <c r="MQR15" s="697"/>
      <c r="MQS15" s="697" t="s">
        <v>337</v>
      </c>
      <c r="MQT15" s="697"/>
      <c r="MQU15" s="697"/>
      <c r="MQV15" s="697"/>
      <c r="MQW15" s="697"/>
      <c r="MQX15" s="697"/>
      <c r="MQY15" s="697"/>
      <c r="MQZ15" s="697"/>
      <c r="MRA15" s="697" t="s">
        <v>337</v>
      </c>
      <c r="MRB15" s="697"/>
      <c r="MRC15" s="697"/>
      <c r="MRD15" s="697"/>
      <c r="MRE15" s="697"/>
      <c r="MRF15" s="697"/>
      <c r="MRG15" s="697"/>
      <c r="MRH15" s="697"/>
      <c r="MRI15" s="697" t="s">
        <v>337</v>
      </c>
      <c r="MRJ15" s="697"/>
      <c r="MRK15" s="697"/>
      <c r="MRL15" s="697"/>
      <c r="MRM15" s="697"/>
      <c r="MRN15" s="697"/>
      <c r="MRO15" s="697"/>
      <c r="MRP15" s="697"/>
      <c r="MRQ15" s="697" t="s">
        <v>337</v>
      </c>
      <c r="MRR15" s="697"/>
      <c r="MRS15" s="697"/>
      <c r="MRT15" s="697"/>
      <c r="MRU15" s="697"/>
      <c r="MRV15" s="697"/>
      <c r="MRW15" s="697"/>
      <c r="MRX15" s="697"/>
      <c r="MRY15" s="697" t="s">
        <v>337</v>
      </c>
      <c r="MRZ15" s="697"/>
      <c r="MSA15" s="697"/>
      <c r="MSB15" s="697"/>
      <c r="MSC15" s="697"/>
      <c r="MSD15" s="697"/>
      <c r="MSE15" s="697"/>
      <c r="MSF15" s="697"/>
      <c r="MSG15" s="697" t="s">
        <v>337</v>
      </c>
      <c r="MSH15" s="697"/>
      <c r="MSI15" s="697"/>
      <c r="MSJ15" s="697"/>
      <c r="MSK15" s="697"/>
      <c r="MSL15" s="697"/>
      <c r="MSM15" s="697"/>
      <c r="MSN15" s="697"/>
      <c r="MSO15" s="697" t="s">
        <v>337</v>
      </c>
      <c r="MSP15" s="697"/>
      <c r="MSQ15" s="697"/>
      <c r="MSR15" s="697"/>
      <c r="MSS15" s="697"/>
      <c r="MST15" s="697"/>
      <c r="MSU15" s="697"/>
      <c r="MSV15" s="697"/>
      <c r="MSW15" s="697" t="s">
        <v>337</v>
      </c>
      <c r="MSX15" s="697"/>
      <c r="MSY15" s="697"/>
      <c r="MSZ15" s="697"/>
      <c r="MTA15" s="697"/>
      <c r="MTB15" s="697"/>
      <c r="MTC15" s="697"/>
      <c r="MTD15" s="697"/>
      <c r="MTE15" s="697" t="s">
        <v>337</v>
      </c>
      <c r="MTF15" s="697"/>
      <c r="MTG15" s="697"/>
      <c r="MTH15" s="697"/>
      <c r="MTI15" s="697"/>
      <c r="MTJ15" s="697"/>
      <c r="MTK15" s="697"/>
      <c r="MTL15" s="697"/>
      <c r="MTM15" s="697" t="s">
        <v>337</v>
      </c>
      <c r="MTN15" s="697"/>
      <c r="MTO15" s="697"/>
      <c r="MTP15" s="697"/>
      <c r="MTQ15" s="697"/>
      <c r="MTR15" s="697"/>
      <c r="MTS15" s="697"/>
      <c r="MTT15" s="697"/>
      <c r="MTU15" s="697" t="s">
        <v>337</v>
      </c>
      <c r="MTV15" s="697"/>
      <c r="MTW15" s="697"/>
      <c r="MTX15" s="697"/>
      <c r="MTY15" s="697"/>
      <c r="MTZ15" s="697"/>
      <c r="MUA15" s="697"/>
      <c r="MUB15" s="697"/>
      <c r="MUC15" s="697" t="s">
        <v>337</v>
      </c>
      <c r="MUD15" s="697"/>
      <c r="MUE15" s="697"/>
      <c r="MUF15" s="697"/>
      <c r="MUG15" s="697"/>
      <c r="MUH15" s="697"/>
      <c r="MUI15" s="697"/>
      <c r="MUJ15" s="697"/>
      <c r="MUK15" s="697" t="s">
        <v>337</v>
      </c>
      <c r="MUL15" s="697"/>
      <c r="MUM15" s="697"/>
      <c r="MUN15" s="697"/>
      <c r="MUO15" s="697"/>
      <c r="MUP15" s="697"/>
      <c r="MUQ15" s="697"/>
      <c r="MUR15" s="697"/>
      <c r="MUS15" s="697" t="s">
        <v>337</v>
      </c>
      <c r="MUT15" s="697"/>
      <c r="MUU15" s="697"/>
      <c r="MUV15" s="697"/>
      <c r="MUW15" s="697"/>
      <c r="MUX15" s="697"/>
      <c r="MUY15" s="697"/>
      <c r="MUZ15" s="697"/>
      <c r="MVA15" s="697" t="s">
        <v>337</v>
      </c>
      <c r="MVB15" s="697"/>
      <c r="MVC15" s="697"/>
      <c r="MVD15" s="697"/>
      <c r="MVE15" s="697"/>
      <c r="MVF15" s="697"/>
      <c r="MVG15" s="697"/>
      <c r="MVH15" s="697"/>
      <c r="MVI15" s="697" t="s">
        <v>337</v>
      </c>
      <c r="MVJ15" s="697"/>
      <c r="MVK15" s="697"/>
      <c r="MVL15" s="697"/>
      <c r="MVM15" s="697"/>
      <c r="MVN15" s="697"/>
      <c r="MVO15" s="697"/>
      <c r="MVP15" s="697"/>
      <c r="MVQ15" s="697" t="s">
        <v>337</v>
      </c>
      <c r="MVR15" s="697"/>
      <c r="MVS15" s="697"/>
      <c r="MVT15" s="697"/>
      <c r="MVU15" s="697"/>
      <c r="MVV15" s="697"/>
      <c r="MVW15" s="697"/>
      <c r="MVX15" s="697"/>
      <c r="MVY15" s="697" t="s">
        <v>337</v>
      </c>
      <c r="MVZ15" s="697"/>
      <c r="MWA15" s="697"/>
      <c r="MWB15" s="697"/>
      <c r="MWC15" s="697"/>
      <c r="MWD15" s="697"/>
      <c r="MWE15" s="697"/>
      <c r="MWF15" s="697"/>
      <c r="MWG15" s="697" t="s">
        <v>337</v>
      </c>
      <c r="MWH15" s="697"/>
      <c r="MWI15" s="697"/>
      <c r="MWJ15" s="697"/>
      <c r="MWK15" s="697"/>
      <c r="MWL15" s="697"/>
      <c r="MWM15" s="697"/>
      <c r="MWN15" s="697"/>
      <c r="MWO15" s="697" t="s">
        <v>337</v>
      </c>
      <c r="MWP15" s="697"/>
      <c r="MWQ15" s="697"/>
      <c r="MWR15" s="697"/>
      <c r="MWS15" s="697"/>
      <c r="MWT15" s="697"/>
      <c r="MWU15" s="697"/>
      <c r="MWV15" s="697"/>
      <c r="MWW15" s="697" t="s">
        <v>337</v>
      </c>
      <c r="MWX15" s="697"/>
      <c r="MWY15" s="697"/>
      <c r="MWZ15" s="697"/>
      <c r="MXA15" s="697"/>
      <c r="MXB15" s="697"/>
      <c r="MXC15" s="697"/>
      <c r="MXD15" s="697"/>
      <c r="MXE15" s="697" t="s">
        <v>337</v>
      </c>
      <c r="MXF15" s="697"/>
      <c r="MXG15" s="697"/>
      <c r="MXH15" s="697"/>
      <c r="MXI15" s="697"/>
      <c r="MXJ15" s="697"/>
      <c r="MXK15" s="697"/>
      <c r="MXL15" s="697"/>
      <c r="MXM15" s="697" t="s">
        <v>337</v>
      </c>
      <c r="MXN15" s="697"/>
      <c r="MXO15" s="697"/>
      <c r="MXP15" s="697"/>
      <c r="MXQ15" s="697"/>
      <c r="MXR15" s="697"/>
      <c r="MXS15" s="697"/>
      <c r="MXT15" s="697"/>
      <c r="MXU15" s="697" t="s">
        <v>337</v>
      </c>
      <c r="MXV15" s="697"/>
      <c r="MXW15" s="697"/>
      <c r="MXX15" s="697"/>
      <c r="MXY15" s="697"/>
      <c r="MXZ15" s="697"/>
      <c r="MYA15" s="697"/>
      <c r="MYB15" s="697"/>
      <c r="MYC15" s="697" t="s">
        <v>337</v>
      </c>
      <c r="MYD15" s="697"/>
      <c r="MYE15" s="697"/>
      <c r="MYF15" s="697"/>
      <c r="MYG15" s="697"/>
      <c r="MYH15" s="697"/>
      <c r="MYI15" s="697"/>
      <c r="MYJ15" s="697"/>
      <c r="MYK15" s="697" t="s">
        <v>337</v>
      </c>
      <c r="MYL15" s="697"/>
      <c r="MYM15" s="697"/>
      <c r="MYN15" s="697"/>
      <c r="MYO15" s="697"/>
      <c r="MYP15" s="697"/>
      <c r="MYQ15" s="697"/>
      <c r="MYR15" s="697"/>
      <c r="MYS15" s="697" t="s">
        <v>337</v>
      </c>
      <c r="MYT15" s="697"/>
      <c r="MYU15" s="697"/>
      <c r="MYV15" s="697"/>
      <c r="MYW15" s="697"/>
      <c r="MYX15" s="697"/>
      <c r="MYY15" s="697"/>
      <c r="MYZ15" s="697"/>
      <c r="MZA15" s="697" t="s">
        <v>337</v>
      </c>
      <c r="MZB15" s="697"/>
      <c r="MZC15" s="697"/>
      <c r="MZD15" s="697"/>
      <c r="MZE15" s="697"/>
      <c r="MZF15" s="697"/>
      <c r="MZG15" s="697"/>
      <c r="MZH15" s="697"/>
      <c r="MZI15" s="697" t="s">
        <v>337</v>
      </c>
      <c r="MZJ15" s="697"/>
      <c r="MZK15" s="697"/>
      <c r="MZL15" s="697"/>
      <c r="MZM15" s="697"/>
      <c r="MZN15" s="697"/>
      <c r="MZO15" s="697"/>
      <c r="MZP15" s="697"/>
      <c r="MZQ15" s="697" t="s">
        <v>337</v>
      </c>
      <c r="MZR15" s="697"/>
      <c r="MZS15" s="697"/>
      <c r="MZT15" s="697"/>
      <c r="MZU15" s="697"/>
      <c r="MZV15" s="697"/>
      <c r="MZW15" s="697"/>
      <c r="MZX15" s="697"/>
      <c r="MZY15" s="697" t="s">
        <v>337</v>
      </c>
      <c r="MZZ15" s="697"/>
      <c r="NAA15" s="697"/>
      <c r="NAB15" s="697"/>
      <c r="NAC15" s="697"/>
      <c r="NAD15" s="697"/>
      <c r="NAE15" s="697"/>
      <c r="NAF15" s="697"/>
      <c r="NAG15" s="697" t="s">
        <v>337</v>
      </c>
      <c r="NAH15" s="697"/>
      <c r="NAI15" s="697"/>
      <c r="NAJ15" s="697"/>
      <c r="NAK15" s="697"/>
      <c r="NAL15" s="697"/>
      <c r="NAM15" s="697"/>
      <c r="NAN15" s="697"/>
      <c r="NAO15" s="697" t="s">
        <v>337</v>
      </c>
      <c r="NAP15" s="697"/>
      <c r="NAQ15" s="697"/>
      <c r="NAR15" s="697"/>
      <c r="NAS15" s="697"/>
      <c r="NAT15" s="697"/>
      <c r="NAU15" s="697"/>
      <c r="NAV15" s="697"/>
      <c r="NAW15" s="697" t="s">
        <v>337</v>
      </c>
      <c r="NAX15" s="697"/>
      <c r="NAY15" s="697"/>
      <c r="NAZ15" s="697"/>
      <c r="NBA15" s="697"/>
      <c r="NBB15" s="697"/>
      <c r="NBC15" s="697"/>
      <c r="NBD15" s="697"/>
      <c r="NBE15" s="697" t="s">
        <v>337</v>
      </c>
      <c r="NBF15" s="697"/>
      <c r="NBG15" s="697"/>
      <c r="NBH15" s="697"/>
      <c r="NBI15" s="697"/>
      <c r="NBJ15" s="697"/>
      <c r="NBK15" s="697"/>
      <c r="NBL15" s="697"/>
      <c r="NBM15" s="697" t="s">
        <v>337</v>
      </c>
      <c r="NBN15" s="697"/>
      <c r="NBO15" s="697"/>
      <c r="NBP15" s="697"/>
      <c r="NBQ15" s="697"/>
      <c r="NBR15" s="697"/>
      <c r="NBS15" s="697"/>
      <c r="NBT15" s="697"/>
      <c r="NBU15" s="697" t="s">
        <v>337</v>
      </c>
      <c r="NBV15" s="697"/>
      <c r="NBW15" s="697"/>
      <c r="NBX15" s="697"/>
      <c r="NBY15" s="697"/>
      <c r="NBZ15" s="697"/>
      <c r="NCA15" s="697"/>
      <c r="NCB15" s="697"/>
      <c r="NCC15" s="697" t="s">
        <v>337</v>
      </c>
      <c r="NCD15" s="697"/>
      <c r="NCE15" s="697"/>
      <c r="NCF15" s="697"/>
      <c r="NCG15" s="697"/>
      <c r="NCH15" s="697"/>
      <c r="NCI15" s="697"/>
      <c r="NCJ15" s="697"/>
      <c r="NCK15" s="697" t="s">
        <v>337</v>
      </c>
      <c r="NCL15" s="697"/>
      <c r="NCM15" s="697"/>
      <c r="NCN15" s="697"/>
      <c r="NCO15" s="697"/>
      <c r="NCP15" s="697"/>
      <c r="NCQ15" s="697"/>
      <c r="NCR15" s="697"/>
      <c r="NCS15" s="697" t="s">
        <v>337</v>
      </c>
      <c r="NCT15" s="697"/>
      <c r="NCU15" s="697"/>
      <c r="NCV15" s="697"/>
      <c r="NCW15" s="697"/>
      <c r="NCX15" s="697"/>
      <c r="NCY15" s="697"/>
      <c r="NCZ15" s="697"/>
      <c r="NDA15" s="697" t="s">
        <v>337</v>
      </c>
      <c r="NDB15" s="697"/>
      <c r="NDC15" s="697"/>
      <c r="NDD15" s="697"/>
      <c r="NDE15" s="697"/>
      <c r="NDF15" s="697"/>
      <c r="NDG15" s="697"/>
      <c r="NDH15" s="697"/>
      <c r="NDI15" s="697" t="s">
        <v>337</v>
      </c>
      <c r="NDJ15" s="697"/>
      <c r="NDK15" s="697"/>
      <c r="NDL15" s="697"/>
      <c r="NDM15" s="697"/>
      <c r="NDN15" s="697"/>
      <c r="NDO15" s="697"/>
      <c r="NDP15" s="697"/>
      <c r="NDQ15" s="697" t="s">
        <v>337</v>
      </c>
      <c r="NDR15" s="697"/>
      <c r="NDS15" s="697"/>
      <c r="NDT15" s="697"/>
      <c r="NDU15" s="697"/>
      <c r="NDV15" s="697"/>
      <c r="NDW15" s="697"/>
      <c r="NDX15" s="697"/>
      <c r="NDY15" s="697" t="s">
        <v>337</v>
      </c>
      <c r="NDZ15" s="697"/>
      <c r="NEA15" s="697"/>
      <c r="NEB15" s="697"/>
      <c r="NEC15" s="697"/>
      <c r="NED15" s="697"/>
      <c r="NEE15" s="697"/>
      <c r="NEF15" s="697"/>
      <c r="NEG15" s="697" t="s">
        <v>337</v>
      </c>
      <c r="NEH15" s="697"/>
      <c r="NEI15" s="697"/>
      <c r="NEJ15" s="697"/>
      <c r="NEK15" s="697"/>
      <c r="NEL15" s="697"/>
      <c r="NEM15" s="697"/>
      <c r="NEN15" s="697"/>
      <c r="NEO15" s="697" t="s">
        <v>337</v>
      </c>
      <c r="NEP15" s="697"/>
      <c r="NEQ15" s="697"/>
      <c r="NER15" s="697"/>
      <c r="NES15" s="697"/>
      <c r="NET15" s="697"/>
      <c r="NEU15" s="697"/>
      <c r="NEV15" s="697"/>
      <c r="NEW15" s="697" t="s">
        <v>337</v>
      </c>
      <c r="NEX15" s="697"/>
      <c r="NEY15" s="697"/>
      <c r="NEZ15" s="697"/>
      <c r="NFA15" s="697"/>
      <c r="NFB15" s="697"/>
      <c r="NFC15" s="697"/>
      <c r="NFD15" s="697"/>
      <c r="NFE15" s="697" t="s">
        <v>337</v>
      </c>
      <c r="NFF15" s="697"/>
      <c r="NFG15" s="697"/>
      <c r="NFH15" s="697"/>
      <c r="NFI15" s="697"/>
      <c r="NFJ15" s="697"/>
      <c r="NFK15" s="697"/>
      <c r="NFL15" s="697"/>
      <c r="NFM15" s="697" t="s">
        <v>337</v>
      </c>
      <c r="NFN15" s="697"/>
      <c r="NFO15" s="697"/>
      <c r="NFP15" s="697"/>
      <c r="NFQ15" s="697"/>
      <c r="NFR15" s="697"/>
      <c r="NFS15" s="697"/>
      <c r="NFT15" s="697"/>
      <c r="NFU15" s="697" t="s">
        <v>337</v>
      </c>
      <c r="NFV15" s="697"/>
      <c r="NFW15" s="697"/>
      <c r="NFX15" s="697"/>
      <c r="NFY15" s="697"/>
      <c r="NFZ15" s="697"/>
      <c r="NGA15" s="697"/>
      <c r="NGB15" s="697"/>
      <c r="NGC15" s="697" t="s">
        <v>337</v>
      </c>
      <c r="NGD15" s="697"/>
      <c r="NGE15" s="697"/>
      <c r="NGF15" s="697"/>
      <c r="NGG15" s="697"/>
      <c r="NGH15" s="697"/>
      <c r="NGI15" s="697"/>
      <c r="NGJ15" s="697"/>
      <c r="NGK15" s="697" t="s">
        <v>337</v>
      </c>
      <c r="NGL15" s="697"/>
      <c r="NGM15" s="697"/>
      <c r="NGN15" s="697"/>
      <c r="NGO15" s="697"/>
      <c r="NGP15" s="697"/>
      <c r="NGQ15" s="697"/>
      <c r="NGR15" s="697"/>
      <c r="NGS15" s="697" t="s">
        <v>337</v>
      </c>
      <c r="NGT15" s="697"/>
      <c r="NGU15" s="697"/>
      <c r="NGV15" s="697"/>
      <c r="NGW15" s="697"/>
      <c r="NGX15" s="697"/>
      <c r="NGY15" s="697"/>
      <c r="NGZ15" s="697"/>
      <c r="NHA15" s="697" t="s">
        <v>337</v>
      </c>
      <c r="NHB15" s="697"/>
      <c r="NHC15" s="697"/>
      <c r="NHD15" s="697"/>
      <c r="NHE15" s="697"/>
      <c r="NHF15" s="697"/>
      <c r="NHG15" s="697"/>
      <c r="NHH15" s="697"/>
      <c r="NHI15" s="697" t="s">
        <v>337</v>
      </c>
      <c r="NHJ15" s="697"/>
      <c r="NHK15" s="697"/>
      <c r="NHL15" s="697"/>
      <c r="NHM15" s="697"/>
      <c r="NHN15" s="697"/>
      <c r="NHO15" s="697"/>
      <c r="NHP15" s="697"/>
      <c r="NHQ15" s="697" t="s">
        <v>337</v>
      </c>
      <c r="NHR15" s="697"/>
      <c r="NHS15" s="697"/>
      <c r="NHT15" s="697"/>
      <c r="NHU15" s="697"/>
      <c r="NHV15" s="697"/>
      <c r="NHW15" s="697"/>
      <c r="NHX15" s="697"/>
      <c r="NHY15" s="697" t="s">
        <v>337</v>
      </c>
      <c r="NHZ15" s="697"/>
      <c r="NIA15" s="697"/>
      <c r="NIB15" s="697"/>
      <c r="NIC15" s="697"/>
      <c r="NID15" s="697"/>
      <c r="NIE15" s="697"/>
      <c r="NIF15" s="697"/>
      <c r="NIG15" s="697" t="s">
        <v>337</v>
      </c>
      <c r="NIH15" s="697"/>
      <c r="NII15" s="697"/>
      <c r="NIJ15" s="697"/>
      <c r="NIK15" s="697"/>
      <c r="NIL15" s="697"/>
      <c r="NIM15" s="697"/>
      <c r="NIN15" s="697"/>
      <c r="NIO15" s="697" t="s">
        <v>337</v>
      </c>
      <c r="NIP15" s="697"/>
      <c r="NIQ15" s="697"/>
      <c r="NIR15" s="697"/>
      <c r="NIS15" s="697"/>
      <c r="NIT15" s="697"/>
      <c r="NIU15" s="697"/>
      <c r="NIV15" s="697"/>
      <c r="NIW15" s="697" t="s">
        <v>337</v>
      </c>
      <c r="NIX15" s="697"/>
      <c r="NIY15" s="697"/>
      <c r="NIZ15" s="697"/>
      <c r="NJA15" s="697"/>
      <c r="NJB15" s="697"/>
      <c r="NJC15" s="697"/>
      <c r="NJD15" s="697"/>
      <c r="NJE15" s="697" t="s">
        <v>337</v>
      </c>
      <c r="NJF15" s="697"/>
      <c r="NJG15" s="697"/>
      <c r="NJH15" s="697"/>
      <c r="NJI15" s="697"/>
      <c r="NJJ15" s="697"/>
      <c r="NJK15" s="697"/>
      <c r="NJL15" s="697"/>
      <c r="NJM15" s="697" t="s">
        <v>337</v>
      </c>
      <c r="NJN15" s="697"/>
      <c r="NJO15" s="697"/>
      <c r="NJP15" s="697"/>
      <c r="NJQ15" s="697"/>
      <c r="NJR15" s="697"/>
      <c r="NJS15" s="697"/>
      <c r="NJT15" s="697"/>
      <c r="NJU15" s="697" t="s">
        <v>337</v>
      </c>
      <c r="NJV15" s="697"/>
      <c r="NJW15" s="697"/>
      <c r="NJX15" s="697"/>
      <c r="NJY15" s="697"/>
      <c r="NJZ15" s="697"/>
      <c r="NKA15" s="697"/>
      <c r="NKB15" s="697"/>
      <c r="NKC15" s="697" t="s">
        <v>337</v>
      </c>
      <c r="NKD15" s="697"/>
      <c r="NKE15" s="697"/>
      <c r="NKF15" s="697"/>
      <c r="NKG15" s="697"/>
      <c r="NKH15" s="697"/>
      <c r="NKI15" s="697"/>
      <c r="NKJ15" s="697"/>
      <c r="NKK15" s="697" t="s">
        <v>337</v>
      </c>
      <c r="NKL15" s="697"/>
      <c r="NKM15" s="697"/>
      <c r="NKN15" s="697"/>
      <c r="NKO15" s="697"/>
      <c r="NKP15" s="697"/>
      <c r="NKQ15" s="697"/>
      <c r="NKR15" s="697"/>
      <c r="NKS15" s="697" t="s">
        <v>337</v>
      </c>
      <c r="NKT15" s="697"/>
      <c r="NKU15" s="697"/>
      <c r="NKV15" s="697"/>
      <c r="NKW15" s="697"/>
      <c r="NKX15" s="697"/>
      <c r="NKY15" s="697"/>
      <c r="NKZ15" s="697"/>
      <c r="NLA15" s="697" t="s">
        <v>337</v>
      </c>
      <c r="NLB15" s="697"/>
      <c r="NLC15" s="697"/>
      <c r="NLD15" s="697"/>
      <c r="NLE15" s="697"/>
      <c r="NLF15" s="697"/>
      <c r="NLG15" s="697"/>
      <c r="NLH15" s="697"/>
      <c r="NLI15" s="697" t="s">
        <v>337</v>
      </c>
      <c r="NLJ15" s="697"/>
      <c r="NLK15" s="697"/>
      <c r="NLL15" s="697"/>
      <c r="NLM15" s="697"/>
      <c r="NLN15" s="697"/>
      <c r="NLO15" s="697"/>
      <c r="NLP15" s="697"/>
      <c r="NLQ15" s="697" t="s">
        <v>337</v>
      </c>
      <c r="NLR15" s="697"/>
      <c r="NLS15" s="697"/>
      <c r="NLT15" s="697"/>
      <c r="NLU15" s="697"/>
      <c r="NLV15" s="697"/>
      <c r="NLW15" s="697"/>
      <c r="NLX15" s="697"/>
      <c r="NLY15" s="697" t="s">
        <v>337</v>
      </c>
      <c r="NLZ15" s="697"/>
      <c r="NMA15" s="697"/>
      <c r="NMB15" s="697"/>
      <c r="NMC15" s="697"/>
      <c r="NMD15" s="697"/>
      <c r="NME15" s="697"/>
      <c r="NMF15" s="697"/>
      <c r="NMG15" s="697" t="s">
        <v>337</v>
      </c>
      <c r="NMH15" s="697"/>
      <c r="NMI15" s="697"/>
      <c r="NMJ15" s="697"/>
      <c r="NMK15" s="697"/>
      <c r="NML15" s="697"/>
      <c r="NMM15" s="697"/>
      <c r="NMN15" s="697"/>
      <c r="NMO15" s="697" t="s">
        <v>337</v>
      </c>
      <c r="NMP15" s="697"/>
      <c r="NMQ15" s="697"/>
      <c r="NMR15" s="697"/>
      <c r="NMS15" s="697"/>
      <c r="NMT15" s="697"/>
      <c r="NMU15" s="697"/>
      <c r="NMV15" s="697"/>
      <c r="NMW15" s="697" t="s">
        <v>337</v>
      </c>
      <c r="NMX15" s="697"/>
      <c r="NMY15" s="697"/>
      <c r="NMZ15" s="697"/>
      <c r="NNA15" s="697"/>
      <c r="NNB15" s="697"/>
      <c r="NNC15" s="697"/>
      <c r="NND15" s="697"/>
      <c r="NNE15" s="697" t="s">
        <v>337</v>
      </c>
      <c r="NNF15" s="697"/>
      <c r="NNG15" s="697"/>
      <c r="NNH15" s="697"/>
      <c r="NNI15" s="697"/>
      <c r="NNJ15" s="697"/>
      <c r="NNK15" s="697"/>
      <c r="NNL15" s="697"/>
      <c r="NNM15" s="697" t="s">
        <v>337</v>
      </c>
      <c r="NNN15" s="697"/>
      <c r="NNO15" s="697"/>
      <c r="NNP15" s="697"/>
      <c r="NNQ15" s="697"/>
      <c r="NNR15" s="697"/>
      <c r="NNS15" s="697"/>
      <c r="NNT15" s="697"/>
      <c r="NNU15" s="697" t="s">
        <v>337</v>
      </c>
      <c r="NNV15" s="697"/>
      <c r="NNW15" s="697"/>
      <c r="NNX15" s="697"/>
      <c r="NNY15" s="697"/>
      <c r="NNZ15" s="697"/>
      <c r="NOA15" s="697"/>
      <c r="NOB15" s="697"/>
      <c r="NOC15" s="697" t="s">
        <v>337</v>
      </c>
      <c r="NOD15" s="697"/>
      <c r="NOE15" s="697"/>
      <c r="NOF15" s="697"/>
      <c r="NOG15" s="697"/>
      <c r="NOH15" s="697"/>
      <c r="NOI15" s="697"/>
      <c r="NOJ15" s="697"/>
      <c r="NOK15" s="697" t="s">
        <v>337</v>
      </c>
      <c r="NOL15" s="697"/>
      <c r="NOM15" s="697"/>
      <c r="NON15" s="697"/>
      <c r="NOO15" s="697"/>
      <c r="NOP15" s="697"/>
      <c r="NOQ15" s="697"/>
      <c r="NOR15" s="697"/>
      <c r="NOS15" s="697" t="s">
        <v>337</v>
      </c>
      <c r="NOT15" s="697"/>
      <c r="NOU15" s="697"/>
      <c r="NOV15" s="697"/>
      <c r="NOW15" s="697"/>
      <c r="NOX15" s="697"/>
      <c r="NOY15" s="697"/>
      <c r="NOZ15" s="697"/>
      <c r="NPA15" s="697" t="s">
        <v>337</v>
      </c>
      <c r="NPB15" s="697"/>
      <c r="NPC15" s="697"/>
      <c r="NPD15" s="697"/>
      <c r="NPE15" s="697"/>
      <c r="NPF15" s="697"/>
      <c r="NPG15" s="697"/>
      <c r="NPH15" s="697"/>
      <c r="NPI15" s="697" t="s">
        <v>337</v>
      </c>
      <c r="NPJ15" s="697"/>
      <c r="NPK15" s="697"/>
      <c r="NPL15" s="697"/>
      <c r="NPM15" s="697"/>
      <c r="NPN15" s="697"/>
      <c r="NPO15" s="697"/>
      <c r="NPP15" s="697"/>
      <c r="NPQ15" s="697" t="s">
        <v>337</v>
      </c>
      <c r="NPR15" s="697"/>
      <c r="NPS15" s="697"/>
      <c r="NPT15" s="697"/>
      <c r="NPU15" s="697"/>
      <c r="NPV15" s="697"/>
      <c r="NPW15" s="697"/>
      <c r="NPX15" s="697"/>
      <c r="NPY15" s="697" t="s">
        <v>337</v>
      </c>
      <c r="NPZ15" s="697"/>
      <c r="NQA15" s="697"/>
      <c r="NQB15" s="697"/>
      <c r="NQC15" s="697"/>
      <c r="NQD15" s="697"/>
      <c r="NQE15" s="697"/>
      <c r="NQF15" s="697"/>
      <c r="NQG15" s="697" t="s">
        <v>337</v>
      </c>
      <c r="NQH15" s="697"/>
      <c r="NQI15" s="697"/>
      <c r="NQJ15" s="697"/>
      <c r="NQK15" s="697"/>
      <c r="NQL15" s="697"/>
      <c r="NQM15" s="697"/>
      <c r="NQN15" s="697"/>
      <c r="NQO15" s="697" t="s">
        <v>337</v>
      </c>
      <c r="NQP15" s="697"/>
      <c r="NQQ15" s="697"/>
      <c r="NQR15" s="697"/>
      <c r="NQS15" s="697"/>
      <c r="NQT15" s="697"/>
      <c r="NQU15" s="697"/>
      <c r="NQV15" s="697"/>
      <c r="NQW15" s="697" t="s">
        <v>337</v>
      </c>
      <c r="NQX15" s="697"/>
      <c r="NQY15" s="697"/>
      <c r="NQZ15" s="697"/>
      <c r="NRA15" s="697"/>
      <c r="NRB15" s="697"/>
      <c r="NRC15" s="697"/>
      <c r="NRD15" s="697"/>
      <c r="NRE15" s="697" t="s">
        <v>337</v>
      </c>
      <c r="NRF15" s="697"/>
      <c r="NRG15" s="697"/>
      <c r="NRH15" s="697"/>
      <c r="NRI15" s="697"/>
      <c r="NRJ15" s="697"/>
      <c r="NRK15" s="697"/>
      <c r="NRL15" s="697"/>
      <c r="NRM15" s="697" t="s">
        <v>337</v>
      </c>
      <c r="NRN15" s="697"/>
      <c r="NRO15" s="697"/>
      <c r="NRP15" s="697"/>
      <c r="NRQ15" s="697"/>
      <c r="NRR15" s="697"/>
      <c r="NRS15" s="697"/>
      <c r="NRT15" s="697"/>
      <c r="NRU15" s="697" t="s">
        <v>337</v>
      </c>
      <c r="NRV15" s="697"/>
      <c r="NRW15" s="697"/>
      <c r="NRX15" s="697"/>
      <c r="NRY15" s="697"/>
      <c r="NRZ15" s="697"/>
      <c r="NSA15" s="697"/>
      <c r="NSB15" s="697"/>
      <c r="NSC15" s="697" t="s">
        <v>337</v>
      </c>
      <c r="NSD15" s="697"/>
      <c r="NSE15" s="697"/>
      <c r="NSF15" s="697"/>
      <c r="NSG15" s="697"/>
      <c r="NSH15" s="697"/>
      <c r="NSI15" s="697"/>
      <c r="NSJ15" s="697"/>
      <c r="NSK15" s="697" t="s">
        <v>337</v>
      </c>
      <c r="NSL15" s="697"/>
      <c r="NSM15" s="697"/>
      <c r="NSN15" s="697"/>
      <c r="NSO15" s="697"/>
      <c r="NSP15" s="697"/>
      <c r="NSQ15" s="697"/>
      <c r="NSR15" s="697"/>
      <c r="NSS15" s="697" t="s">
        <v>337</v>
      </c>
      <c r="NST15" s="697"/>
      <c r="NSU15" s="697"/>
      <c r="NSV15" s="697"/>
      <c r="NSW15" s="697"/>
      <c r="NSX15" s="697"/>
      <c r="NSY15" s="697"/>
      <c r="NSZ15" s="697"/>
      <c r="NTA15" s="697" t="s">
        <v>337</v>
      </c>
      <c r="NTB15" s="697"/>
      <c r="NTC15" s="697"/>
      <c r="NTD15" s="697"/>
      <c r="NTE15" s="697"/>
      <c r="NTF15" s="697"/>
      <c r="NTG15" s="697"/>
      <c r="NTH15" s="697"/>
      <c r="NTI15" s="697" t="s">
        <v>337</v>
      </c>
      <c r="NTJ15" s="697"/>
      <c r="NTK15" s="697"/>
      <c r="NTL15" s="697"/>
      <c r="NTM15" s="697"/>
      <c r="NTN15" s="697"/>
      <c r="NTO15" s="697"/>
      <c r="NTP15" s="697"/>
      <c r="NTQ15" s="697" t="s">
        <v>337</v>
      </c>
      <c r="NTR15" s="697"/>
      <c r="NTS15" s="697"/>
      <c r="NTT15" s="697"/>
      <c r="NTU15" s="697"/>
      <c r="NTV15" s="697"/>
      <c r="NTW15" s="697"/>
      <c r="NTX15" s="697"/>
      <c r="NTY15" s="697" t="s">
        <v>337</v>
      </c>
      <c r="NTZ15" s="697"/>
      <c r="NUA15" s="697"/>
      <c r="NUB15" s="697"/>
      <c r="NUC15" s="697"/>
      <c r="NUD15" s="697"/>
      <c r="NUE15" s="697"/>
      <c r="NUF15" s="697"/>
      <c r="NUG15" s="697" t="s">
        <v>337</v>
      </c>
      <c r="NUH15" s="697"/>
      <c r="NUI15" s="697"/>
      <c r="NUJ15" s="697"/>
      <c r="NUK15" s="697"/>
      <c r="NUL15" s="697"/>
      <c r="NUM15" s="697"/>
      <c r="NUN15" s="697"/>
      <c r="NUO15" s="697" t="s">
        <v>337</v>
      </c>
      <c r="NUP15" s="697"/>
      <c r="NUQ15" s="697"/>
      <c r="NUR15" s="697"/>
      <c r="NUS15" s="697"/>
      <c r="NUT15" s="697"/>
      <c r="NUU15" s="697"/>
      <c r="NUV15" s="697"/>
      <c r="NUW15" s="697" t="s">
        <v>337</v>
      </c>
      <c r="NUX15" s="697"/>
      <c r="NUY15" s="697"/>
      <c r="NUZ15" s="697"/>
      <c r="NVA15" s="697"/>
      <c r="NVB15" s="697"/>
      <c r="NVC15" s="697"/>
      <c r="NVD15" s="697"/>
      <c r="NVE15" s="697" t="s">
        <v>337</v>
      </c>
      <c r="NVF15" s="697"/>
      <c r="NVG15" s="697"/>
      <c r="NVH15" s="697"/>
      <c r="NVI15" s="697"/>
      <c r="NVJ15" s="697"/>
      <c r="NVK15" s="697"/>
      <c r="NVL15" s="697"/>
      <c r="NVM15" s="697" t="s">
        <v>337</v>
      </c>
      <c r="NVN15" s="697"/>
      <c r="NVO15" s="697"/>
      <c r="NVP15" s="697"/>
      <c r="NVQ15" s="697"/>
      <c r="NVR15" s="697"/>
      <c r="NVS15" s="697"/>
      <c r="NVT15" s="697"/>
      <c r="NVU15" s="697" t="s">
        <v>337</v>
      </c>
      <c r="NVV15" s="697"/>
      <c r="NVW15" s="697"/>
      <c r="NVX15" s="697"/>
      <c r="NVY15" s="697"/>
      <c r="NVZ15" s="697"/>
      <c r="NWA15" s="697"/>
      <c r="NWB15" s="697"/>
      <c r="NWC15" s="697" t="s">
        <v>337</v>
      </c>
      <c r="NWD15" s="697"/>
      <c r="NWE15" s="697"/>
      <c r="NWF15" s="697"/>
      <c r="NWG15" s="697"/>
      <c r="NWH15" s="697"/>
      <c r="NWI15" s="697"/>
      <c r="NWJ15" s="697"/>
      <c r="NWK15" s="697" t="s">
        <v>337</v>
      </c>
      <c r="NWL15" s="697"/>
      <c r="NWM15" s="697"/>
      <c r="NWN15" s="697"/>
      <c r="NWO15" s="697"/>
      <c r="NWP15" s="697"/>
      <c r="NWQ15" s="697"/>
      <c r="NWR15" s="697"/>
      <c r="NWS15" s="697" t="s">
        <v>337</v>
      </c>
      <c r="NWT15" s="697"/>
      <c r="NWU15" s="697"/>
      <c r="NWV15" s="697"/>
      <c r="NWW15" s="697"/>
      <c r="NWX15" s="697"/>
      <c r="NWY15" s="697"/>
      <c r="NWZ15" s="697"/>
      <c r="NXA15" s="697" t="s">
        <v>337</v>
      </c>
      <c r="NXB15" s="697"/>
      <c r="NXC15" s="697"/>
      <c r="NXD15" s="697"/>
      <c r="NXE15" s="697"/>
      <c r="NXF15" s="697"/>
      <c r="NXG15" s="697"/>
      <c r="NXH15" s="697"/>
      <c r="NXI15" s="697" t="s">
        <v>337</v>
      </c>
      <c r="NXJ15" s="697"/>
      <c r="NXK15" s="697"/>
      <c r="NXL15" s="697"/>
      <c r="NXM15" s="697"/>
      <c r="NXN15" s="697"/>
      <c r="NXO15" s="697"/>
      <c r="NXP15" s="697"/>
      <c r="NXQ15" s="697" t="s">
        <v>337</v>
      </c>
      <c r="NXR15" s="697"/>
      <c r="NXS15" s="697"/>
      <c r="NXT15" s="697"/>
      <c r="NXU15" s="697"/>
      <c r="NXV15" s="697"/>
      <c r="NXW15" s="697"/>
      <c r="NXX15" s="697"/>
      <c r="NXY15" s="697" t="s">
        <v>337</v>
      </c>
      <c r="NXZ15" s="697"/>
      <c r="NYA15" s="697"/>
      <c r="NYB15" s="697"/>
      <c r="NYC15" s="697"/>
      <c r="NYD15" s="697"/>
      <c r="NYE15" s="697"/>
      <c r="NYF15" s="697"/>
      <c r="NYG15" s="697" t="s">
        <v>337</v>
      </c>
      <c r="NYH15" s="697"/>
      <c r="NYI15" s="697"/>
      <c r="NYJ15" s="697"/>
      <c r="NYK15" s="697"/>
      <c r="NYL15" s="697"/>
      <c r="NYM15" s="697"/>
      <c r="NYN15" s="697"/>
      <c r="NYO15" s="697" t="s">
        <v>337</v>
      </c>
      <c r="NYP15" s="697"/>
      <c r="NYQ15" s="697"/>
      <c r="NYR15" s="697"/>
      <c r="NYS15" s="697"/>
      <c r="NYT15" s="697"/>
      <c r="NYU15" s="697"/>
      <c r="NYV15" s="697"/>
      <c r="NYW15" s="697" t="s">
        <v>337</v>
      </c>
      <c r="NYX15" s="697"/>
      <c r="NYY15" s="697"/>
      <c r="NYZ15" s="697"/>
      <c r="NZA15" s="697"/>
      <c r="NZB15" s="697"/>
      <c r="NZC15" s="697"/>
      <c r="NZD15" s="697"/>
      <c r="NZE15" s="697" t="s">
        <v>337</v>
      </c>
      <c r="NZF15" s="697"/>
      <c r="NZG15" s="697"/>
      <c r="NZH15" s="697"/>
      <c r="NZI15" s="697"/>
      <c r="NZJ15" s="697"/>
      <c r="NZK15" s="697"/>
      <c r="NZL15" s="697"/>
      <c r="NZM15" s="697" t="s">
        <v>337</v>
      </c>
      <c r="NZN15" s="697"/>
      <c r="NZO15" s="697"/>
      <c r="NZP15" s="697"/>
      <c r="NZQ15" s="697"/>
      <c r="NZR15" s="697"/>
      <c r="NZS15" s="697"/>
      <c r="NZT15" s="697"/>
      <c r="NZU15" s="697" t="s">
        <v>337</v>
      </c>
      <c r="NZV15" s="697"/>
      <c r="NZW15" s="697"/>
      <c r="NZX15" s="697"/>
      <c r="NZY15" s="697"/>
      <c r="NZZ15" s="697"/>
      <c r="OAA15" s="697"/>
      <c r="OAB15" s="697"/>
      <c r="OAC15" s="697" t="s">
        <v>337</v>
      </c>
      <c r="OAD15" s="697"/>
      <c r="OAE15" s="697"/>
      <c r="OAF15" s="697"/>
      <c r="OAG15" s="697"/>
      <c r="OAH15" s="697"/>
      <c r="OAI15" s="697"/>
      <c r="OAJ15" s="697"/>
      <c r="OAK15" s="697" t="s">
        <v>337</v>
      </c>
      <c r="OAL15" s="697"/>
      <c r="OAM15" s="697"/>
      <c r="OAN15" s="697"/>
      <c r="OAO15" s="697"/>
      <c r="OAP15" s="697"/>
      <c r="OAQ15" s="697"/>
      <c r="OAR15" s="697"/>
      <c r="OAS15" s="697" t="s">
        <v>337</v>
      </c>
      <c r="OAT15" s="697"/>
      <c r="OAU15" s="697"/>
      <c r="OAV15" s="697"/>
      <c r="OAW15" s="697"/>
      <c r="OAX15" s="697"/>
      <c r="OAY15" s="697"/>
      <c r="OAZ15" s="697"/>
      <c r="OBA15" s="697" t="s">
        <v>337</v>
      </c>
      <c r="OBB15" s="697"/>
      <c r="OBC15" s="697"/>
      <c r="OBD15" s="697"/>
      <c r="OBE15" s="697"/>
      <c r="OBF15" s="697"/>
      <c r="OBG15" s="697"/>
      <c r="OBH15" s="697"/>
      <c r="OBI15" s="697" t="s">
        <v>337</v>
      </c>
      <c r="OBJ15" s="697"/>
      <c r="OBK15" s="697"/>
      <c r="OBL15" s="697"/>
      <c r="OBM15" s="697"/>
      <c r="OBN15" s="697"/>
      <c r="OBO15" s="697"/>
      <c r="OBP15" s="697"/>
      <c r="OBQ15" s="697" t="s">
        <v>337</v>
      </c>
      <c r="OBR15" s="697"/>
      <c r="OBS15" s="697"/>
      <c r="OBT15" s="697"/>
      <c r="OBU15" s="697"/>
      <c r="OBV15" s="697"/>
      <c r="OBW15" s="697"/>
      <c r="OBX15" s="697"/>
      <c r="OBY15" s="697" t="s">
        <v>337</v>
      </c>
      <c r="OBZ15" s="697"/>
      <c r="OCA15" s="697"/>
      <c r="OCB15" s="697"/>
      <c r="OCC15" s="697"/>
      <c r="OCD15" s="697"/>
      <c r="OCE15" s="697"/>
      <c r="OCF15" s="697"/>
      <c r="OCG15" s="697" t="s">
        <v>337</v>
      </c>
      <c r="OCH15" s="697"/>
      <c r="OCI15" s="697"/>
      <c r="OCJ15" s="697"/>
      <c r="OCK15" s="697"/>
      <c r="OCL15" s="697"/>
      <c r="OCM15" s="697"/>
      <c r="OCN15" s="697"/>
      <c r="OCO15" s="697" t="s">
        <v>337</v>
      </c>
      <c r="OCP15" s="697"/>
      <c r="OCQ15" s="697"/>
      <c r="OCR15" s="697"/>
      <c r="OCS15" s="697"/>
      <c r="OCT15" s="697"/>
      <c r="OCU15" s="697"/>
      <c r="OCV15" s="697"/>
      <c r="OCW15" s="697" t="s">
        <v>337</v>
      </c>
      <c r="OCX15" s="697"/>
      <c r="OCY15" s="697"/>
      <c r="OCZ15" s="697"/>
      <c r="ODA15" s="697"/>
      <c r="ODB15" s="697"/>
      <c r="ODC15" s="697"/>
      <c r="ODD15" s="697"/>
      <c r="ODE15" s="697" t="s">
        <v>337</v>
      </c>
      <c r="ODF15" s="697"/>
      <c r="ODG15" s="697"/>
      <c r="ODH15" s="697"/>
      <c r="ODI15" s="697"/>
      <c r="ODJ15" s="697"/>
      <c r="ODK15" s="697"/>
      <c r="ODL15" s="697"/>
      <c r="ODM15" s="697" t="s">
        <v>337</v>
      </c>
      <c r="ODN15" s="697"/>
      <c r="ODO15" s="697"/>
      <c r="ODP15" s="697"/>
      <c r="ODQ15" s="697"/>
      <c r="ODR15" s="697"/>
      <c r="ODS15" s="697"/>
      <c r="ODT15" s="697"/>
      <c r="ODU15" s="697" t="s">
        <v>337</v>
      </c>
      <c r="ODV15" s="697"/>
      <c r="ODW15" s="697"/>
      <c r="ODX15" s="697"/>
      <c r="ODY15" s="697"/>
      <c r="ODZ15" s="697"/>
      <c r="OEA15" s="697"/>
      <c r="OEB15" s="697"/>
      <c r="OEC15" s="697" t="s">
        <v>337</v>
      </c>
      <c r="OED15" s="697"/>
      <c r="OEE15" s="697"/>
      <c r="OEF15" s="697"/>
      <c r="OEG15" s="697"/>
      <c r="OEH15" s="697"/>
      <c r="OEI15" s="697"/>
      <c r="OEJ15" s="697"/>
      <c r="OEK15" s="697" t="s">
        <v>337</v>
      </c>
      <c r="OEL15" s="697"/>
      <c r="OEM15" s="697"/>
      <c r="OEN15" s="697"/>
      <c r="OEO15" s="697"/>
      <c r="OEP15" s="697"/>
      <c r="OEQ15" s="697"/>
      <c r="OER15" s="697"/>
      <c r="OES15" s="697" t="s">
        <v>337</v>
      </c>
      <c r="OET15" s="697"/>
      <c r="OEU15" s="697"/>
      <c r="OEV15" s="697"/>
      <c r="OEW15" s="697"/>
      <c r="OEX15" s="697"/>
      <c r="OEY15" s="697"/>
      <c r="OEZ15" s="697"/>
      <c r="OFA15" s="697" t="s">
        <v>337</v>
      </c>
      <c r="OFB15" s="697"/>
      <c r="OFC15" s="697"/>
      <c r="OFD15" s="697"/>
      <c r="OFE15" s="697"/>
      <c r="OFF15" s="697"/>
      <c r="OFG15" s="697"/>
      <c r="OFH15" s="697"/>
      <c r="OFI15" s="697" t="s">
        <v>337</v>
      </c>
      <c r="OFJ15" s="697"/>
      <c r="OFK15" s="697"/>
      <c r="OFL15" s="697"/>
      <c r="OFM15" s="697"/>
      <c r="OFN15" s="697"/>
      <c r="OFO15" s="697"/>
      <c r="OFP15" s="697"/>
      <c r="OFQ15" s="697" t="s">
        <v>337</v>
      </c>
      <c r="OFR15" s="697"/>
      <c r="OFS15" s="697"/>
      <c r="OFT15" s="697"/>
      <c r="OFU15" s="697"/>
      <c r="OFV15" s="697"/>
      <c r="OFW15" s="697"/>
      <c r="OFX15" s="697"/>
      <c r="OFY15" s="697" t="s">
        <v>337</v>
      </c>
      <c r="OFZ15" s="697"/>
      <c r="OGA15" s="697"/>
      <c r="OGB15" s="697"/>
      <c r="OGC15" s="697"/>
      <c r="OGD15" s="697"/>
      <c r="OGE15" s="697"/>
      <c r="OGF15" s="697"/>
      <c r="OGG15" s="697" t="s">
        <v>337</v>
      </c>
      <c r="OGH15" s="697"/>
      <c r="OGI15" s="697"/>
      <c r="OGJ15" s="697"/>
      <c r="OGK15" s="697"/>
      <c r="OGL15" s="697"/>
      <c r="OGM15" s="697"/>
      <c r="OGN15" s="697"/>
      <c r="OGO15" s="697" t="s">
        <v>337</v>
      </c>
      <c r="OGP15" s="697"/>
      <c r="OGQ15" s="697"/>
      <c r="OGR15" s="697"/>
      <c r="OGS15" s="697"/>
      <c r="OGT15" s="697"/>
      <c r="OGU15" s="697"/>
      <c r="OGV15" s="697"/>
      <c r="OGW15" s="697" t="s">
        <v>337</v>
      </c>
      <c r="OGX15" s="697"/>
      <c r="OGY15" s="697"/>
      <c r="OGZ15" s="697"/>
      <c r="OHA15" s="697"/>
      <c r="OHB15" s="697"/>
      <c r="OHC15" s="697"/>
      <c r="OHD15" s="697"/>
      <c r="OHE15" s="697" t="s">
        <v>337</v>
      </c>
      <c r="OHF15" s="697"/>
      <c r="OHG15" s="697"/>
      <c r="OHH15" s="697"/>
      <c r="OHI15" s="697"/>
      <c r="OHJ15" s="697"/>
      <c r="OHK15" s="697"/>
      <c r="OHL15" s="697"/>
      <c r="OHM15" s="697" t="s">
        <v>337</v>
      </c>
      <c r="OHN15" s="697"/>
      <c r="OHO15" s="697"/>
      <c r="OHP15" s="697"/>
      <c r="OHQ15" s="697"/>
      <c r="OHR15" s="697"/>
      <c r="OHS15" s="697"/>
      <c r="OHT15" s="697"/>
      <c r="OHU15" s="697" t="s">
        <v>337</v>
      </c>
      <c r="OHV15" s="697"/>
      <c r="OHW15" s="697"/>
      <c r="OHX15" s="697"/>
      <c r="OHY15" s="697"/>
      <c r="OHZ15" s="697"/>
      <c r="OIA15" s="697"/>
      <c r="OIB15" s="697"/>
      <c r="OIC15" s="697" t="s">
        <v>337</v>
      </c>
      <c r="OID15" s="697"/>
      <c r="OIE15" s="697"/>
      <c r="OIF15" s="697"/>
      <c r="OIG15" s="697"/>
      <c r="OIH15" s="697"/>
      <c r="OII15" s="697"/>
      <c r="OIJ15" s="697"/>
      <c r="OIK15" s="697" t="s">
        <v>337</v>
      </c>
      <c r="OIL15" s="697"/>
      <c r="OIM15" s="697"/>
      <c r="OIN15" s="697"/>
      <c r="OIO15" s="697"/>
      <c r="OIP15" s="697"/>
      <c r="OIQ15" s="697"/>
      <c r="OIR15" s="697"/>
      <c r="OIS15" s="697" t="s">
        <v>337</v>
      </c>
      <c r="OIT15" s="697"/>
      <c r="OIU15" s="697"/>
      <c r="OIV15" s="697"/>
      <c r="OIW15" s="697"/>
      <c r="OIX15" s="697"/>
      <c r="OIY15" s="697"/>
      <c r="OIZ15" s="697"/>
      <c r="OJA15" s="697" t="s">
        <v>337</v>
      </c>
      <c r="OJB15" s="697"/>
      <c r="OJC15" s="697"/>
      <c r="OJD15" s="697"/>
      <c r="OJE15" s="697"/>
      <c r="OJF15" s="697"/>
      <c r="OJG15" s="697"/>
      <c r="OJH15" s="697"/>
      <c r="OJI15" s="697" t="s">
        <v>337</v>
      </c>
      <c r="OJJ15" s="697"/>
      <c r="OJK15" s="697"/>
      <c r="OJL15" s="697"/>
      <c r="OJM15" s="697"/>
      <c r="OJN15" s="697"/>
      <c r="OJO15" s="697"/>
      <c r="OJP15" s="697"/>
      <c r="OJQ15" s="697" t="s">
        <v>337</v>
      </c>
      <c r="OJR15" s="697"/>
      <c r="OJS15" s="697"/>
      <c r="OJT15" s="697"/>
      <c r="OJU15" s="697"/>
      <c r="OJV15" s="697"/>
      <c r="OJW15" s="697"/>
      <c r="OJX15" s="697"/>
      <c r="OJY15" s="697" t="s">
        <v>337</v>
      </c>
      <c r="OJZ15" s="697"/>
      <c r="OKA15" s="697"/>
      <c r="OKB15" s="697"/>
      <c r="OKC15" s="697"/>
      <c r="OKD15" s="697"/>
      <c r="OKE15" s="697"/>
      <c r="OKF15" s="697"/>
      <c r="OKG15" s="697" t="s">
        <v>337</v>
      </c>
      <c r="OKH15" s="697"/>
      <c r="OKI15" s="697"/>
      <c r="OKJ15" s="697"/>
      <c r="OKK15" s="697"/>
      <c r="OKL15" s="697"/>
      <c r="OKM15" s="697"/>
      <c r="OKN15" s="697"/>
      <c r="OKO15" s="697" t="s">
        <v>337</v>
      </c>
      <c r="OKP15" s="697"/>
      <c r="OKQ15" s="697"/>
      <c r="OKR15" s="697"/>
      <c r="OKS15" s="697"/>
      <c r="OKT15" s="697"/>
      <c r="OKU15" s="697"/>
      <c r="OKV15" s="697"/>
      <c r="OKW15" s="697" t="s">
        <v>337</v>
      </c>
      <c r="OKX15" s="697"/>
      <c r="OKY15" s="697"/>
      <c r="OKZ15" s="697"/>
      <c r="OLA15" s="697"/>
      <c r="OLB15" s="697"/>
      <c r="OLC15" s="697"/>
      <c r="OLD15" s="697"/>
      <c r="OLE15" s="697" t="s">
        <v>337</v>
      </c>
      <c r="OLF15" s="697"/>
      <c r="OLG15" s="697"/>
      <c r="OLH15" s="697"/>
      <c r="OLI15" s="697"/>
      <c r="OLJ15" s="697"/>
      <c r="OLK15" s="697"/>
      <c r="OLL15" s="697"/>
      <c r="OLM15" s="697" t="s">
        <v>337</v>
      </c>
      <c r="OLN15" s="697"/>
      <c r="OLO15" s="697"/>
      <c r="OLP15" s="697"/>
      <c r="OLQ15" s="697"/>
      <c r="OLR15" s="697"/>
      <c r="OLS15" s="697"/>
      <c r="OLT15" s="697"/>
      <c r="OLU15" s="697" t="s">
        <v>337</v>
      </c>
      <c r="OLV15" s="697"/>
      <c r="OLW15" s="697"/>
      <c r="OLX15" s="697"/>
      <c r="OLY15" s="697"/>
      <c r="OLZ15" s="697"/>
      <c r="OMA15" s="697"/>
      <c r="OMB15" s="697"/>
      <c r="OMC15" s="697" t="s">
        <v>337</v>
      </c>
      <c r="OMD15" s="697"/>
      <c r="OME15" s="697"/>
      <c r="OMF15" s="697"/>
      <c r="OMG15" s="697"/>
      <c r="OMH15" s="697"/>
      <c r="OMI15" s="697"/>
      <c r="OMJ15" s="697"/>
      <c r="OMK15" s="697" t="s">
        <v>337</v>
      </c>
      <c r="OML15" s="697"/>
      <c r="OMM15" s="697"/>
      <c r="OMN15" s="697"/>
      <c r="OMO15" s="697"/>
      <c r="OMP15" s="697"/>
      <c r="OMQ15" s="697"/>
      <c r="OMR15" s="697"/>
      <c r="OMS15" s="697" t="s">
        <v>337</v>
      </c>
      <c r="OMT15" s="697"/>
      <c r="OMU15" s="697"/>
      <c r="OMV15" s="697"/>
      <c r="OMW15" s="697"/>
      <c r="OMX15" s="697"/>
      <c r="OMY15" s="697"/>
      <c r="OMZ15" s="697"/>
      <c r="ONA15" s="697" t="s">
        <v>337</v>
      </c>
      <c r="ONB15" s="697"/>
      <c r="ONC15" s="697"/>
      <c r="OND15" s="697"/>
      <c r="ONE15" s="697"/>
      <c r="ONF15" s="697"/>
      <c r="ONG15" s="697"/>
      <c r="ONH15" s="697"/>
      <c r="ONI15" s="697" t="s">
        <v>337</v>
      </c>
      <c r="ONJ15" s="697"/>
      <c r="ONK15" s="697"/>
      <c r="ONL15" s="697"/>
      <c r="ONM15" s="697"/>
      <c r="ONN15" s="697"/>
      <c r="ONO15" s="697"/>
      <c r="ONP15" s="697"/>
      <c r="ONQ15" s="697" t="s">
        <v>337</v>
      </c>
      <c r="ONR15" s="697"/>
      <c r="ONS15" s="697"/>
      <c r="ONT15" s="697"/>
      <c r="ONU15" s="697"/>
      <c r="ONV15" s="697"/>
      <c r="ONW15" s="697"/>
      <c r="ONX15" s="697"/>
      <c r="ONY15" s="697" t="s">
        <v>337</v>
      </c>
      <c r="ONZ15" s="697"/>
      <c r="OOA15" s="697"/>
      <c r="OOB15" s="697"/>
      <c r="OOC15" s="697"/>
      <c r="OOD15" s="697"/>
      <c r="OOE15" s="697"/>
      <c r="OOF15" s="697"/>
      <c r="OOG15" s="697" t="s">
        <v>337</v>
      </c>
      <c r="OOH15" s="697"/>
      <c r="OOI15" s="697"/>
      <c r="OOJ15" s="697"/>
      <c r="OOK15" s="697"/>
      <c r="OOL15" s="697"/>
      <c r="OOM15" s="697"/>
      <c r="OON15" s="697"/>
      <c r="OOO15" s="697" t="s">
        <v>337</v>
      </c>
      <c r="OOP15" s="697"/>
      <c r="OOQ15" s="697"/>
      <c r="OOR15" s="697"/>
      <c r="OOS15" s="697"/>
      <c r="OOT15" s="697"/>
      <c r="OOU15" s="697"/>
      <c r="OOV15" s="697"/>
      <c r="OOW15" s="697" t="s">
        <v>337</v>
      </c>
      <c r="OOX15" s="697"/>
      <c r="OOY15" s="697"/>
      <c r="OOZ15" s="697"/>
      <c r="OPA15" s="697"/>
      <c r="OPB15" s="697"/>
      <c r="OPC15" s="697"/>
      <c r="OPD15" s="697"/>
      <c r="OPE15" s="697" t="s">
        <v>337</v>
      </c>
      <c r="OPF15" s="697"/>
      <c r="OPG15" s="697"/>
      <c r="OPH15" s="697"/>
      <c r="OPI15" s="697"/>
      <c r="OPJ15" s="697"/>
      <c r="OPK15" s="697"/>
      <c r="OPL15" s="697"/>
      <c r="OPM15" s="697" t="s">
        <v>337</v>
      </c>
      <c r="OPN15" s="697"/>
      <c r="OPO15" s="697"/>
      <c r="OPP15" s="697"/>
      <c r="OPQ15" s="697"/>
      <c r="OPR15" s="697"/>
      <c r="OPS15" s="697"/>
      <c r="OPT15" s="697"/>
      <c r="OPU15" s="697" t="s">
        <v>337</v>
      </c>
      <c r="OPV15" s="697"/>
      <c r="OPW15" s="697"/>
      <c r="OPX15" s="697"/>
      <c r="OPY15" s="697"/>
      <c r="OPZ15" s="697"/>
      <c r="OQA15" s="697"/>
      <c r="OQB15" s="697"/>
      <c r="OQC15" s="697" t="s">
        <v>337</v>
      </c>
      <c r="OQD15" s="697"/>
      <c r="OQE15" s="697"/>
      <c r="OQF15" s="697"/>
      <c r="OQG15" s="697"/>
      <c r="OQH15" s="697"/>
      <c r="OQI15" s="697"/>
      <c r="OQJ15" s="697"/>
      <c r="OQK15" s="697" t="s">
        <v>337</v>
      </c>
      <c r="OQL15" s="697"/>
      <c r="OQM15" s="697"/>
      <c r="OQN15" s="697"/>
      <c r="OQO15" s="697"/>
      <c r="OQP15" s="697"/>
      <c r="OQQ15" s="697"/>
      <c r="OQR15" s="697"/>
      <c r="OQS15" s="697" t="s">
        <v>337</v>
      </c>
      <c r="OQT15" s="697"/>
      <c r="OQU15" s="697"/>
      <c r="OQV15" s="697"/>
      <c r="OQW15" s="697"/>
      <c r="OQX15" s="697"/>
      <c r="OQY15" s="697"/>
      <c r="OQZ15" s="697"/>
      <c r="ORA15" s="697" t="s">
        <v>337</v>
      </c>
      <c r="ORB15" s="697"/>
      <c r="ORC15" s="697"/>
      <c r="ORD15" s="697"/>
      <c r="ORE15" s="697"/>
      <c r="ORF15" s="697"/>
      <c r="ORG15" s="697"/>
      <c r="ORH15" s="697"/>
      <c r="ORI15" s="697" t="s">
        <v>337</v>
      </c>
      <c r="ORJ15" s="697"/>
      <c r="ORK15" s="697"/>
      <c r="ORL15" s="697"/>
      <c r="ORM15" s="697"/>
      <c r="ORN15" s="697"/>
      <c r="ORO15" s="697"/>
      <c r="ORP15" s="697"/>
      <c r="ORQ15" s="697" t="s">
        <v>337</v>
      </c>
      <c r="ORR15" s="697"/>
      <c r="ORS15" s="697"/>
      <c r="ORT15" s="697"/>
      <c r="ORU15" s="697"/>
      <c r="ORV15" s="697"/>
      <c r="ORW15" s="697"/>
      <c r="ORX15" s="697"/>
      <c r="ORY15" s="697" t="s">
        <v>337</v>
      </c>
      <c r="ORZ15" s="697"/>
      <c r="OSA15" s="697"/>
      <c r="OSB15" s="697"/>
      <c r="OSC15" s="697"/>
      <c r="OSD15" s="697"/>
      <c r="OSE15" s="697"/>
      <c r="OSF15" s="697"/>
      <c r="OSG15" s="697" t="s">
        <v>337</v>
      </c>
      <c r="OSH15" s="697"/>
      <c r="OSI15" s="697"/>
      <c r="OSJ15" s="697"/>
      <c r="OSK15" s="697"/>
      <c r="OSL15" s="697"/>
      <c r="OSM15" s="697"/>
      <c r="OSN15" s="697"/>
      <c r="OSO15" s="697" t="s">
        <v>337</v>
      </c>
      <c r="OSP15" s="697"/>
      <c r="OSQ15" s="697"/>
      <c r="OSR15" s="697"/>
      <c r="OSS15" s="697"/>
      <c r="OST15" s="697"/>
      <c r="OSU15" s="697"/>
      <c r="OSV15" s="697"/>
      <c r="OSW15" s="697" t="s">
        <v>337</v>
      </c>
      <c r="OSX15" s="697"/>
      <c r="OSY15" s="697"/>
      <c r="OSZ15" s="697"/>
      <c r="OTA15" s="697"/>
      <c r="OTB15" s="697"/>
      <c r="OTC15" s="697"/>
      <c r="OTD15" s="697"/>
      <c r="OTE15" s="697" t="s">
        <v>337</v>
      </c>
      <c r="OTF15" s="697"/>
      <c r="OTG15" s="697"/>
      <c r="OTH15" s="697"/>
      <c r="OTI15" s="697"/>
      <c r="OTJ15" s="697"/>
      <c r="OTK15" s="697"/>
      <c r="OTL15" s="697"/>
      <c r="OTM15" s="697" t="s">
        <v>337</v>
      </c>
      <c r="OTN15" s="697"/>
      <c r="OTO15" s="697"/>
      <c r="OTP15" s="697"/>
      <c r="OTQ15" s="697"/>
      <c r="OTR15" s="697"/>
      <c r="OTS15" s="697"/>
      <c r="OTT15" s="697"/>
      <c r="OTU15" s="697" t="s">
        <v>337</v>
      </c>
      <c r="OTV15" s="697"/>
      <c r="OTW15" s="697"/>
      <c r="OTX15" s="697"/>
      <c r="OTY15" s="697"/>
      <c r="OTZ15" s="697"/>
      <c r="OUA15" s="697"/>
      <c r="OUB15" s="697"/>
      <c r="OUC15" s="697" t="s">
        <v>337</v>
      </c>
      <c r="OUD15" s="697"/>
      <c r="OUE15" s="697"/>
      <c r="OUF15" s="697"/>
      <c r="OUG15" s="697"/>
      <c r="OUH15" s="697"/>
      <c r="OUI15" s="697"/>
      <c r="OUJ15" s="697"/>
      <c r="OUK15" s="697" t="s">
        <v>337</v>
      </c>
      <c r="OUL15" s="697"/>
      <c r="OUM15" s="697"/>
      <c r="OUN15" s="697"/>
      <c r="OUO15" s="697"/>
      <c r="OUP15" s="697"/>
      <c r="OUQ15" s="697"/>
      <c r="OUR15" s="697"/>
      <c r="OUS15" s="697" t="s">
        <v>337</v>
      </c>
      <c r="OUT15" s="697"/>
      <c r="OUU15" s="697"/>
      <c r="OUV15" s="697"/>
      <c r="OUW15" s="697"/>
      <c r="OUX15" s="697"/>
      <c r="OUY15" s="697"/>
      <c r="OUZ15" s="697"/>
      <c r="OVA15" s="697" t="s">
        <v>337</v>
      </c>
      <c r="OVB15" s="697"/>
      <c r="OVC15" s="697"/>
      <c r="OVD15" s="697"/>
      <c r="OVE15" s="697"/>
      <c r="OVF15" s="697"/>
      <c r="OVG15" s="697"/>
      <c r="OVH15" s="697"/>
      <c r="OVI15" s="697" t="s">
        <v>337</v>
      </c>
      <c r="OVJ15" s="697"/>
      <c r="OVK15" s="697"/>
      <c r="OVL15" s="697"/>
      <c r="OVM15" s="697"/>
      <c r="OVN15" s="697"/>
      <c r="OVO15" s="697"/>
      <c r="OVP15" s="697"/>
      <c r="OVQ15" s="697" t="s">
        <v>337</v>
      </c>
      <c r="OVR15" s="697"/>
      <c r="OVS15" s="697"/>
      <c r="OVT15" s="697"/>
      <c r="OVU15" s="697"/>
      <c r="OVV15" s="697"/>
      <c r="OVW15" s="697"/>
      <c r="OVX15" s="697"/>
      <c r="OVY15" s="697" t="s">
        <v>337</v>
      </c>
      <c r="OVZ15" s="697"/>
      <c r="OWA15" s="697"/>
      <c r="OWB15" s="697"/>
      <c r="OWC15" s="697"/>
      <c r="OWD15" s="697"/>
      <c r="OWE15" s="697"/>
      <c r="OWF15" s="697"/>
      <c r="OWG15" s="697" t="s">
        <v>337</v>
      </c>
      <c r="OWH15" s="697"/>
      <c r="OWI15" s="697"/>
      <c r="OWJ15" s="697"/>
      <c r="OWK15" s="697"/>
      <c r="OWL15" s="697"/>
      <c r="OWM15" s="697"/>
      <c r="OWN15" s="697"/>
      <c r="OWO15" s="697" t="s">
        <v>337</v>
      </c>
      <c r="OWP15" s="697"/>
      <c r="OWQ15" s="697"/>
      <c r="OWR15" s="697"/>
      <c r="OWS15" s="697"/>
      <c r="OWT15" s="697"/>
      <c r="OWU15" s="697"/>
      <c r="OWV15" s="697"/>
      <c r="OWW15" s="697" t="s">
        <v>337</v>
      </c>
      <c r="OWX15" s="697"/>
      <c r="OWY15" s="697"/>
      <c r="OWZ15" s="697"/>
      <c r="OXA15" s="697"/>
      <c r="OXB15" s="697"/>
      <c r="OXC15" s="697"/>
      <c r="OXD15" s="697"/>
      <c r="OXE15" s="697" t="s">
        <v>337</v>
      </c>
      <c r="OXF15" s="697"/>
      <c r="OXG15" s="697"/>
      <c r="OXH15" s="697"/>
      <c r="OXI15" s="697"/>
      <c r="OXJ15" s="697"/>
      <c r="OXK15" s="697"/>
      <c r="OXL15" s="697"/>
      <c r="OXM15" s="697" t="s">
        <v>337</v>
      </c>
      <c r="OXN15" s="697"/>
      <c r="OXO15" s="697"/>
      <c r="OXP15" s="697"/>
      <c r="OXQ15" s="697"/>
      <c r="OXR15" s="697"/>
      <c r="OXS15" s="697"/>
      <c r="OXT15" s="697"/>
      <c r="OXU15" s="697" t="s">
        <v>337</v>
      </c>
      <c r="OXV15" s="697"/>
      <c r="OXW15" s="697"/>
      <c r="OXX15" s="697"/>
      <c r="OXY15" s="697"/>
      <c r="OXZ15" s="697"/>
      <c r="OYA15" s="697"/>
      <c r="OYB15" s="697"/>
      <c r="OYC15" s="697" t="s">
        <v>337</v>
      </c>
      <c r="OYD15" s="697"/>
      <c r="OYE15" s="697"/>
      <c r="OYF15" s="697"/>
      <c r="OYG15" s="697"/>
      <c r="OYH15" s="697"/>
      <c r="OYI15" s="697"/>
      <c r="OYJ15" s="697"/>
      <c r="OYK15" s="697" t="s">
        <v>337</v>
      </c>
      <c r="OYL15" s="697"/>
      <c r="OYM15" s="697"/>
      <c r="OYN15" s="697"/>
      <c r="OYO15" s="697"/>
      <c r="OYP15" s="697"/>
      <c r="OYQ15" s="697"/>
      <c r="OYR15" s="697"/>
      <c r="OYS15" s="697" t="s">
        <v>337</v>
      </c>
      <c r="OYT15" s="697"/>
      <c r="OYU15" s="697"/>
      <c r="OYV15" s="697"/>
      <c r="OYW15" s="697"/>
      <c r="OYX15" s="697"/>
      <c r="OYY15" s="697"/>
      <c r="OYZ15" s="697"/>
      <c r="OZA15" s="697" t="s">
        <v>337</v>
      </c>
      <c r="OZB15" s="697"/>
      <c r="OZC15" s="697"/>
      <c r="OZD15" s="697"/>
      <c r="OZE15" s="697"/>
      <c r="OZF15" s="697"/>
      <c r="OZG15" s="697"/>
      <c r="OZH15" s="697"/>
      <c r="OZI15" s="697" t="s">
        <v>337</v>
      </c>
      <c r="OZJ15" s="697"/>
      <c r="OZK15" s="697"/>
      <c r="OZL15" s="697"/>
      <c r="OZM15" s="697"/>
      <c r="OZN15" s="697"/>
      <c r="OZO15" s="697"/>
      <c r="OZP15" s="697"/>
      <c r="OZQ15" s="697" t="s">
        <v>337</v>
      </c>
      <c r="OZR15" s="697"/>
      <c r="OZS15" s="697"/>
      <c r="OZT15" s="697"/>
      <c r="OZU15" s="697"/>
      <c r="OZV15" s="697"/>
      <c r="OZW15" s="697"/>
      <c r="OZX15" s="697"/>
      <c r="OZY15" s="697" t="s">
        <v>337</v>
      </c>
      <c r="OZZ15" s="697"/>
      <c r="PAA15" s="697"/>
      <c r="PAB15" s="697"/>
      <c r="PAC15" s="697"/>
      <c r="PAD15" s="697"/>
      <c r="PAE15" s="697"/>
      <c r="PAF15" s="697"/>
      <c r="PAG15" s="697" t="s">
        <v>337</v>
      </c>
      <c r="PAH15" s="697"/>
      <c r="PAI15" s="697"/>
      <c r="PAJ15" s="697"/>
      <c r="PAK15" s="697"/>
      <c r="PAL15" s="697"/>
      <c r="PAM15" s="697"/>
      <c r="PAN15" s="697"/>
      <c r="PAO15" s="697" t="s">
        <v>337</v>
      </c>
      <c r="PAP15" s="697"/>
      <c r="PAQ15" s="697"/>
      <c r="PAR15" s="697"/>
      <c r="PAS15" s="697"/>
      <c r="PAT15" s="697"/>
      <c r="PAU15" s="697"/>
      <c r="PAV15" s="697"/>
      <c r="PAW15" s="697" t="s">
        <v>337</v>
      </c>
      <c r="PAX15" s="697"/>
      <c r="PAY15" s="697"/>
      <c r="PAZ15" s="697"/>
      <c r="PBA15" s="697"/>
      <c r="PBB15" s="697"/>
      <c r="PBC15" s="697"/>
      <c r="PBD15" s="697"/>
      <c r="PBE15" s="697" t="s">
        <v>337</v>
      </c>
      <c r="PBF15" s="697"/>
      <c r="PBG15" s="697"/>
      <c r="PBH15" s="697"/>
      <c r="PBI15" s="697"/>
      <c r="PBJ15" s="697"/>
      <c r="PBK15" s="697"/>
      <c r="PBL15" s="697"/>
      <c r="PBM15" s="697" t="s">
        <v>337</v>
      </c>
      <c r="PBN15" s="697"/>
      <c r="PBO15" s="697"/>
      <c r="PBP15" s="697"/>
      <c r="PBQ15" s="697"/>
      <c r="PBR15" s="697"/>
      <c r="PBS15" s="697"/>
      <c r="PBT15" s="697"/>
      <c r="PBU15" s="697" t="s">
        <v>337</v>
      </c>
      <c r="PBV15" s="697"/>
      <c r="PBW15" s="697"/>
      <c r="PBX15" s="697"/>
      <c r="PBY15" s="697"/>
      <c r="PBZ15" s="697"/>
      <c r="PCA15" s="697"/>
      <c r="PCB15" s="697"/>
      <c r="PCC15" s="697" t="s">
        <v>337</v>
      </c>
      <c r="PCD15" s="697"/>
      <c r="PCE15" s="697"/>
      <c r="PCF15" s="697"/>
      <c r="PCG15" s="697"/>
      <c r="PCH15" s="697"/>
      <c r="PCI15" s="697"/>
      <c r="PCJ15" s="697"/>
      <c r="PCK15" s="697" t="s">
        <v>337</v>
      </c>
      <c r="PCL15" s="697"/>
      <c r="PCM15" s="697"/>
      <c r="PCN15" s="697"/>
      <c r="PCO15" s="697"/>
      <c r="PCP15" s="697"/>
      <c r="PCQ15" s="697"/>
      <c r="PCR15" s="697"/>
      <c r="PCS15" s="697" t="s">
        <v>337</v>
      </c>
      <c r="PCT15" s="697"/>
      <c r="PCU15" s="697"/>
      <c r="PCV15" s="697"/>
      <c r="PCW15" s="697"/>
      <c r="PCX15" s="697"/>
      <c r="PCY15" s="697"/>
      <c r="PCZ15" s="697"/>
      <c r="PDA15" s="697" t="s">
        <v>337</v>
      </c>
      <c r="PDB15" s="697"/>
      <c r="PDC15" s="697"/>
      <c r="PDD15" s="697"/>
      <c r="PDE15" s="697"/>
      <c r="PDF15" s="697"/>
      <c r="PDG15" s="697"/>
      <c r="PDH15" s="697"/>
      <c r="PDI15" s="697" t="s">
        <v>337</v>
      </c>
      <c r="PDJ15" s="697"/>
      <c r="PDK15" s="697"/>
      <c r="PDL15" s="697"/>
      <c r="PDM15" s="697"/>
      <c r="PDN15" s="697"/>
      <c r="PDO15" s="697"/>
      <c r="PDP15" s="697"/>
      <c r="PDQ15" s="697" t="s">
        <v>337</v>
      </c>
      <c r="PDR15" s="697"/>
      <c r="PDS15" s="697"/>
      <c r="PDT15" s="697"/>
      <c r="PDU15" s="697"/>
      <c r="PDV15" s="697"/>
      <c r="PDW15" s="697"/>
      <c r="PDX15" s="697"/>
      <c r="PDY15" s="697" t="s">
        <v>337</v>
      </c>
      <c r="PDZ15" s="697"/>
      <c r="PEA15" s="697"/>
      <c r="PEB15" s="697"/>
      <c r="PEC15" s="697"/>
      <c r="PED15" s="697"/>
      <c r="PEE15" s="697"/>
      <c r="PEF15" s="697"/>
      <c r="PEG15" s="697" t="s">
        <v>337</v>
      </c>
      <c r="PEH15" s="697"/>
      <c r="PEI15" s="697"/>
      <c r="PEJ15" s="697"/>
      <c r="PEK15" s="697"/>
      <c r="PEL15" s="697"/>
      <c r="PEM15" s="697"/>
      <c r="PEN15" s="697"/>
      <c r="PEO15" s="697" t="s">
        <v>337</v>
      </c>
      <c r="PEP15" s="697"/>
      <c r="PEQ15" s="697"/>
      <c r="PER15" s="697"/>
      <c r="PES15" s="697"/>
      <c r="PET15" s="697"/>
      <c r="PEU15" s="697"/>
      <c r="PEV15" s="697"/>
      <c r="PEW15" s="697" t="s">
        <v>337</v>
      </c>
      <c r="PEX15" s="697"/>
      <c r="PEY15" s="697"/>
      <c r="PEZ15" s="697"/>
      <c r="PFA15" s="697"/>
      <c r="PFB15" s="697"/>
      <c r="PFC15" s="697"/>
      <c r="PFD15" s="697"/>
      <c r="PFE15" s="697" t="s">
        <v>337</v>
      </c>
      <c r="PFF15" s="697"/>
      <c r="PFG15" s="697"/>
      <c r="PFH15" s="697"/>
      <c r="PFI15" s="697"/>
      <c r="PFJ15" s="697"/>
      <c r="PFK15" s="697"/>
      <c r="PFL15" s="697"/>
      <c r="PFM15" s="697" t="s">
        <v>337</v>
      </c>
      <c r="PFN15" s="697"/>
      <c r="PFO15" s="697"/>
      <c r="PFP15" s="697"/>
      <c r="PFQ15" s="697"/>
      <c r="PFR15" s="697"/>
      <c r="PFS15" s="697"/>
      <c r="PFT15" s="697"/>
      <c r="PFU15" s="697" t="s">
        <v>337</v>
      </c>
      <c r="PFV15" s="697"/>
      <c r="PFW15" s="697"/>
      <c r="PFX15" s="697"/>
      <c r="PFY15" s="697"/>
      <c r="PFZ15" s="697"/>
      <c r="PGA15" s="697"/>
      <c r="PGB15" s="697"/>
      <c r="PGC15" s="697" t="s">
        <v>337</v>
      </c>
      <c r="PGD15" s="697"/>
      <c r="PGE15" s="697"/>
      <c r="PGF15" s="697"/>
      <c r="PGG15" s="697"/>
      <c r="PGH15" s="697"/>
      <c r="PGI15" s="697"/>
      <c r="PGJ15" s="697"/>
      <c r="PGK15" s="697" t="s">
        <v>337</v>
      </c>
      <c r="PGL15" s="697"/>
      <c r="PGM15" s="697"/>
      <c r="PGN15" s="697"/>
      <c r="PGO15" s="697"/>
      <c r="PGP15" s="697"/>
      <c r="PGQ15" s="697"/>
      <c r="PGR15" s="697"/>
      <c r="PGS15" s="697" t="s">
        <v>337</v>
      </c>
      <c r="PGT15" s="697"/>
      <c r="PGU15" s="697"/>
      <c r="PGV15" s="697"/>
      <c r="PGW15" s="697"/>
      <c r="PGX15" s="697"/>
      <c r="PGY15" s="697"/>
      <c r="PGZ15" s="697"/>
      <c r="PHA15" s="697" t="s">
        <v>337</v>
      </c>
      <c r="PHB15" s="697"/>
      <c r="PHC15" s="697"/>
      <c r="PHD15" s="697"/>
      <c r="PHE15" s="697"/>
      <c r="PHF15" s="697"/>
      <c r="PHG15" s="697"/>
      <c r="PHH15" s="697"/>
      <c r="PHI15" s="697" t="s">
        <v>337</v>
      </c>
      <c r="PHJ15" s="697"/>
      <c r="PHK15" s="697"/>
      <c r="PHL15" s="697"/>
      <c r="PHM15" s="697"/>
      <c r="PHN15" s="697"/>
      <c r="PHO15" s="697"/>
      <c r="PHP15" s="697"/>
      <c r="PHQ15" s="697" t="s">
        <v>337</v>
      </c>
      <c r="PHR15" s="697"/>
      <c r="PHS15" s="697"/>
      <c r="PHT15" s="697"/>
      <c r="PHU15" s="697"/>
      <c r="PHV15" s="697"/>
      <c r="PHW15" s="697"/>
      <c r="PHX15" s="697"/>
      <c r="PHY15" s="697" t="s">
        <v>337</v>
      </c>
      <c r="PHZ15" s="697"/>
      <c r="PIA15" s="697"/>
      <c r="PIB15" s="697"/>
      <c r="PIC15" s="697"/>
      <c r="PID15" s="697"/>
      <c r="PIE15" s="697"/>
      <c r="PIF15" s="697"/>
      <c r="PIG15" s="697" t="s">
        <v>337</v>
      </c>
      <c r="PIH15" s="697"/>
      <c r="PII15" s="697"/>
      <c r="PIJ15" s="697"/>
      <c r="PIK15" s="697"/>
      <c r="PIL15" s="697"/>
      <c r="PIM15" s="697"/>
      <c r="PIN15" s="697"/>
      <c r="PIO15" s="697" t="s">
        <v>337</v>
      </c>
      <c r="PIP15" s="697"/>
      <c r="PIQ15" s="697"/>
      <c r="PIR15" s="697"/>
      <c r="PIS15" s="697"/>
      <c r="PIT15" s="697"/>
      <c r="PIU15" s="697"/>
      <c r="PIV15" s="697"/>
      <c r="PIW15" s="697" t="s">
        <v>337</v>
      </c>
      <c r="PIX15" s="697"/>
      <c r="PIY15" s="697"/>
      <c r="PIZ15" s="697"/>
      <c r="PJA15" s="697"/>
      <c r="PJB15" s="697"/>
      <c r="PJC15" s="697"/>
      <c r="PJD15" s="697"/>
      <c r="PJE15" s="697" t="s">
        <v>337</v>
      </c>
      <c r="PJF15" s="697"/>
      <c r="PJG15" s="697"/>
      <c r="PJH15" s="697"/>
      <c r="PJI15" s="697"/>
      <c r="PJJ15" s="697"/>
      <c r="PJK15" s="697"/>
      <c r="PJL15" s="697"/>
      <c r="PJM15" s="697" t="s">
        <v>337</v>
      </c>
      <c r="PJN15" s="697"/>
      <c r="PJO15" s="697"/>
      <c r="PJP15" s="697"/>
      <c r="PJQ15" s="697"/>
      <c r="PJR15" s="697"/>
      <c r="PJS15" s="697"/>
      <c r="PJT15" s="697"/>
      <c r="PJU15" s="697" t="s">
        <v>337</v>
      </c>
      <c r="PJV15" s="697"/>
      <c r="PJW15" s="697"/>
      <c r="PJX15" s="697"/>
      <c r="PJY15" s="697"/>
      <c r="PJZ15" s="697"/>
      <c r="PKA15" s="697"/>
      <c r="PKB15" s="697"/>
      <c r="PKC15" s="697" t="s">
        <v>337</v>
      </c>
      <c r="PKD15" s="697"/>
      <c r="PKE15" s="697"/>
      <c r="PKF15" s="697"/>
      <c r="PKG15" s="697"/>
      <c r="PKH15" s="697"/>
      <c r="PKI15" s="697"/>
      <c r="PKJ15" s="697"/>
      <c r="PKK15" s="697" t="s">
        <v>337</v>
      </c>
      <c r="PKL15" s="697"/>
      <c r="PKM15" s="697"/>
      <c r="PKN15" s="697"/>
      <c r="PKO15" s="697"/>
      <c r="PKP15" s="697"/>
      <c r="PKQ15" s="697"/>
      <c r="PKR15" s="697"/>
      <c r="PKS15" s="697" t="s">
        <v>337</v>
      </c>
      <c r="PKT15" s="697"/>
      <c r="PKU15" s="697"/>
      <c r="PKV15" s="697"/>
      <c r="PKW15" s="697"/>
      <c r="PKX15" s="697"/>
      <c r="PKY15" s="697"/>
      <c r="PKZ15" s="697"/>
      <c r="PLA15" s="697" t="s">
        <v>337</v>
      </c>
      <c r="PLB15" s="697"/>
      <c r="PLC15" s="697"/>
      <c r="PLD15" s="697"/>
      <c r="PLE15" s="697"/>
      <c r="PLF15" s="697"/>
      <c r="PLG15" s="697"/>
      <c r="PLH15" s="697"/>
      <c r="PLI15" s="697" t="s">
        <v>337</v>
      </c>
      <c r="PLJ15" s="697"/>
      <c r="PLK15" s="697"/>
      <c r="PLL15" s="697"/>
      <c r="PLM15" s="697"/>
      <c r="PLN15" s="697"/>
      <c r="PLO15" s="697"/>
      <c r="PLP15" s="697"/>
      <c r="PLQ15" s="697" t="s">
        <v>337</v>
      </c>
      <c r="PLR15" s="697"/>
      <c r="PLS15" s="697"/>
      <c r="PLT15" s="697"/>
      <c r="PLU15" s="697"/>
      <c r="PLV15" s="697"/>
      <c r="PLW15" s="697"/>
      <c r="PLX15" s="697"/>
      <c r="PLY15" s="697" t="s">
        <v>337</v>
      </c>
      <c r="PLZ15" s="697"/>
      <c r="PMA15" s="697"/>
      <c r="PMB15" s="697"/>
      <c r="PMC15" s="697"/>
      <c r="PMD15" s="697"/>
      <c r="PME15" s="697"/>
      <c r="PMF15" s="697"/>
      <c r="PMG15" s="697" t="s">
        <v>337</v>
      </c>
      <c r="PMH15" s="697"/>
      <c r="PMI15" s="697"/>
      <c r="PMJ15" s="697"/>
      <c r="PMK15" s="697"/>
      <c r="PML15" s="697"/>
      <c r="PMM15" s="697"/>
      <c r="PMN15" s="697"/>
      <c r="PMO15" s="697" t="s">
        <v>337</v>
      </c>
      <c r="PMP15" s="697"/>
      <c r="PMQ15" s="697"/>
      <c r="PMR15" s="697"/>
      <c r="PMS15" s="697"/>
      <c r="PMT15" s="697"/>
      <c r="PMU15" s="697"/>
      <c r="PMV15" s="697"/>
      <c r="PMW15" s="697" t="s">
        <v>337</v>
      </c>
      <c r="PMX15" s="697"/>
      <c r="PMY15" s="697"/>
      <c r="PMZ15" s="697"/>
      <c r="PNA15" s="697"/>
      <c r="PNB15" s="697"/>
      <c r="PNC15" s="697"/>
      <c r="PND15" s="697"/>
      <c r="PNE15" s="697" t="s">
        <v>337</v>
      </c>
      <c r="PNF15" s="697"/>
      <c r="PNG15" s="697"/>
      <c r="PNH15" s="697"/>
      <c r="PNI15" s="697"/>
      <c r="PNJ15" s="697"/>
      <c r="PNK15" s="697"/>
      <c r="PNL15" s="697"/>
      <c r="PNM15" s="697" t="s">
        <v>337</v>
      </c>
      <c r="PNN15" s="697"/>
      <c r="PNO15" s="697"/>
      <c r="PNP15" s="697"/>
      <c r="PNQ15" s="697"/>
      <c r="PNR15" s="697"/>
      <c r="PNS15" s="697"/>
      <c r="PNT15" s="697"/>
      <c r="PNU15" s="697" t="s">
        <v>337</v>
      </c>
      <c r="PNV15" s="697"/>
      <c r="PNW15" s="697"/>
      <c r="PNX15" s="697"/>
      <c r="PNY15" s="697"/>
      <c r="PNZ15" s="697"/>
      <c r="POA15" s="697"/>
      <c r="POB15" s="697"/>
      <c r="POC15" s="697" t="s">
        <v>337</v>
      </c>
      <c r="POD15" s="697"/>
      <c r="POE15" s="697"/>
      <c r="POF15" s="697"/>
      <c r="POG15" s="697"/>
      <c r="POH15" s="697"/>
      <c r="POI15" s="697"/>
      <c r="POJ15" s="697"/>
      <c r="POK15" s="697" t="s">
        <v>337</v>
      </c>
      <c r="POL15" s="697"/>
      <c r="POM15" s="697"/>
      <c r="PON15" s="697"/>
      <c r="POO15" s="697"/>
      <c r="POP15" s="697"/>
      <c r="POQ15" s="697"/>
      <c r="POR15" s="697"/>
      <c r="POS15" s="697" t="s">
        <v>337</v>
      </c>
      <c r="POT15" s="697"/>
      <c r="POU15" s="697"/>
      <c r="POV15" s="697"/>
      <c r="POW15" s="697"/>
      <c r="POX15" s="697"/>
      <c r="POY15" s="697"/>
      <c r="POZ15" s="697"/>
      <c r="PPA15" s="697" t="s">
        <v>337</v>
      </c>
      <c r="PPB15" s="697"/>
      <c r="PPC15" s="697"/>
      <c r="PPD15" s="697"/>
      <c r="PPE15" s="697"/>
      <c r="PPF15" s="697"/>
      <c r="PPG15" s="697"/>
      <c r="PPH15" s="697"/>
      <c r="PPI15" s="697" t="s">
        <v>337</v>
      </c>
      <c r="PPJ15" s="697"/>
      <c r="PPK15" s="697"/>
      <c r="PPL15" s="697"/>
      <c r="PPM15" s="697"/>
      <c r="PPN15" s="697"/>
      <c r="PPO15" s="697"/>
      <c r="PPP15" s="697"/>
      <c r="PPQ15" s="697" t="s">
        <v>337</v>
      </c>
      <c r="PPR15" s="697"/>
      <c r="PPS15" s="697"/>
      <c r="PPT15" s="697"/>
      <c r="PPU15" s="697"/>
      <c r="PPV15" s="697"/>
      <c r="PPW15" s="697"/>
      <c r="PPX15" s="697"/>
      <c r="PPY15" s="697" t="s">
        <v>337</v>
      </c>
      <c r="PPZ15" s="697"/>
      <c r="PQA15" s="697"/>
      <c r="PQB15" s="697"/>
      <c r="PQC15" s="697"/>
      <c r="PQD15" s="697"/>
      <c r="PQE15" s="697"/>
      <c r="PQF15" s="697"/>
      <c r="PQG15" s="697" t="s">
        <v>337</v>
      </c>
      <c r="PQH15" s="697"/>
      <c r="PQI15" s="697"/>
      <c r="PQJ15" s="697"/>
      <c r="PQK15" s="697"/>
      <c r="PQL15" s="697"/>
      <c r="PQM15" s="697"/>
      <c r="PQN15" s="697"/>
      <c r="PQO15" s="697" t="s">
        <v>337</v>
      </c>
      <c r="PQP15" s="697"/>
      <c r="PQQ15" s="697"/>
      <c r="PQR15" s="697"/>
      <c r="PQS15" s="697"/>
      <c r="PQT15" s="697"/>
      <c r="PQU15" s="697"/>
      <c r="PQV15" s="697"/>
      <c r="PQW15" s="697" t="s">
        <v>337</v>
      </c>
      <c r="PQX15" s="697"/>
      <c r="PQY15" s="697"/>
      <c r="PQZ15" s="697"/>
      <c r="PRA15" s="697"/>
      <c r="PRB15" s="697"/>
      <c r="PRC15" s="697"/>
      <c r="PRD15" s="697"/>
      <c r="PRE15" s="697" t="s">
        <v>337</v>
      </c>
      <c r="PRF15" s="697"/>
      <c r="PRG15" s="697"/>
      <c r="PRH15" s="697"/>
      <c r="PRI15" s="697"/>
      <c r="PRJ15" s="697"/>
      <c r="PRK15" s="697"/>
      <c r="PRL15" s="697"/>
      <c r="PRM15" s="697" t="s">
        <v>337</v>
      </c>
      <c r="PRN15" s="697"/>
      <c r="PRO15" s="697"/>
      <c r="PRP15" s="697"/>
      <c r="PRQ15" s="697"/>
      <c r="PRR15" s="697"/>
      <c r="PRS15" s="697"/>
      <c r="PRT15" s="697"/>
      <c r="PRU15" s="697" t="s">
        <v>337</v>
      </c>
      <c r="PRV15" s="697"/>
      <c r="PRW15" s="697"/>
      <c r="PRX15" s="697"/>
      <c r="PRY15" s="697"/>
      <c r="PRZ15" s="697"/>
      <c r="PSA15" s="697"/>
      <c r="PSB15" s="697"/>
      <c r="PSC15" s="697" t="s">
        <v>337</v>
      </c>
      <c r="PSD15" s="697"/>
      <c r="PSE15" s="697"/>
      <c r="PSF15" s="697"/>
      <c r="PSG15" s="697"/>
      <c r="PSH15" s="697"/>
      <c r="PSI15" s="697"/>
      <c r="PSJ15" s="697"/>
      <c r="PSK15" s="697" t="s">
        <v>337</v>
      </c>
      <c r="PSL15" s="697"/>
      <c r="PSM15" s="697"/>
      <c r="PSN15" s="697"/>
      <c r="PSO15" s="697"/>
      <c r="PSP15" s="697"/>
      <c r="PSQ15" s="697"/>
      <c r="PSR15" s="697"/>
      <c r="PSS15" s="697" t="s">
        <v>337</v>
      </c>
      <c r="PST15" s="697"/>
      <c r="PSU15" s="697"/>
      <c r="PSV15" s="697"/>
      <c r="PSW15" s="697"/>
      <c r="PSX15" s="697"/>
      <c r="PSY15" s="697"/>
      <c r="PSZ15" s="697"/>
      <c r="PTA15" s="697" t="s">
        <v>337</v>
      </c>
      <c r="PTB15" s="697"/>
      <c r="PTC15" s="697"/>
      <c r="PTD15" s="697"/>
      <c r="PTE15" s="697"/>
      <c r="PTF15" s="697"/>
      <c r="PTG15" s="697"/>
      <c r="PTH15" s="697"/>
      <c r="PTI15" s="697" t="s">
        <v>337</v>
      </c>
      <c r="PTJ15" s="697"/>
      <c r="PTK15" s="697"/>
      <c r="PTL15" s="697"/>
      <c r="PTM15" s="697"/>
      <c r="PTN15" s="697"/>
      <c r="PTO15" s="697"/>
      <c r="PTP15" s="697"/>
      <c r="PTQ15" s="697" t="s">
        <v>337</v>
      </c>
      <c r="PTR15" s="697"/>
      <c r="PTS15" s="697"/>
      <c r="PTT15" s="697"/>
      <c r="PTU15" s="697"/>
      <c r="PTV15" s="697"/>
      <c r="PTW15" s="697"/>
      <c r="PTX15" s="697"/>
      <c r="PTY15" s="697" t="s">
        <v>337</v>
      </c>
      <c r="PTZ15" s="697"/>
      <c r="PUA15" s="697"/>
      <c r="PUB15" s="697"/>
      <c r="PUC15" s="697"/>
      <c r="PUD15" s="697"/>
      <c r="PUE15" s="697"/>
      <c r="PUF15" s="697"/>
      <c r="PUG15" s="697" t="s">
        <v>337</v>
      </c>
      <c r="PUH15" s="697"/>
      <c r="PUI15" s="697"/>
      <c r="PUJ15" s="697"/>
      <c r="PUK15" s="697"/>
      <c r="PUL15" s="697"/>
      <c r="PUM15" s="697"/>
      <c r="PUN15" s="697"/>
      <c r="PUO15" s="697" t="s">
        <v>337</v>
      </c>
      <c r="PUP15" s="697"/>
      <c r="PUQ15" s="697"/>
      <c r="PUR15" s="697"/>
      <c r="PUS15" s="697"/>
      <c r="PUT15" s="697"/>
      <c r="PUU15" s="697"/>
      <c r="PUV15" s="697"/>
      <c r="PUW15" s="697" t="s">
        <v>337</v>
      </c>
      <c r="PUX15" s="697"/>
      <c r="PUY15" s="697"/>
      <c r="PUZ15" s="697"/>
      <c r="PVA15" s="697"/>
      <c r="PVB15" s="697"/>
      <c r="PVC15" s="697"/>
      <c r="PVD15" s="697"/>
      <c r="PVE15" s="697" t="s">
        <v>337</v>
      </c>
      <c r="PVF15" s="697"/>
      <c r="PVG15" s="697"/>
      <c r="PVH15" s="697"/>
      <c r="PVI15" s="697"/>
      <c r="PVJ15" s="697"/>
      <c r="PVK15" s="697"/>
      <c r="PVL15" s="697"/>
      <c r="PVM15" s="697" t="s">
        <v>337</v>
      </c>
      <c r="PVN15" s="697"/>
      <c r="PVO15" s="697"/>
      <c r="PVP15" s="697"/>
      <c r="PVQ15" s="697"/>
      <c r="PVR15" s="697"/>
      <c r="PVS15" s="697"/>
      <c r="PVT15" s="697"/>
      <c r="PVU15" s="697" t="s">
        <v>337</v>
      </c>
      <c r="PVV15" s="697"/>
      <c r="PVW15" s="697"/>
      <c r="PVX15" s="697"/>
      <c r="PVY15" s="697"/>
      <c r="PVZ15" s="697"/>
      <c r="PWA15" s="697"/>
      <c r="PWB15" s="697"/>
      <c r="PWC15" s="697" t="s">
        <v>337</v>
      </c>
      <c r="PWD15" s="697"/>
      <c r="PWE15" s="697"/>
      <c r="PWF15" s="697"/>
      <c r="PWG15" s="697"/>
      <c r="PWH15" s="697"/>
      <c r="PWI15" s="697"/>
      <c r="PWJ15" s="697"/>
      <c r="PWK15" s="697" t="s">
        <v>337</v>
      </c>
      <c r="PWL15" s="697"/>
      <c r="PWM15" s="697"/>
      <c r="PWN15" s="697"/>
      <c r="PWO15" s="697"/>
      <c r="PWP15" s="697"/>
      <c r="PWQ15" s="697"/>
      <c r="PWR15" s="697"/>
      <c r="PWS15" s="697" t="s">
        <v>337</v>
      </c>
      <c r="PWT15" s="697"/>
      <c r="PWU15" s="697"/>
      <c r="PWV15" s="697"/>
      <c r="PWW15" s="697"/>
      <c r="PWX15" s="697"/>
      <c r="PWY15" s="697"/>
      <c r="PWZ15" s="697"/>
      <c r="PXA15" s="697" t="s">
        <v>337</v>
      </c>
      <c r="PXB15" s="697"/>
      <c r="PXC15" s="697"/>
      <c r="PXD15" s="697"/>
      <c r="PXE15" s="697"/>
      <c r="PXF15" s="697"/>
      <c r="PXG15" s="697"/>
      <c r="PXH15" s="697"/>
      <c r="PXI15" s="697" t="s">
        <v>337</v>
      </c>
      <c r="PXJ15" s="697"/>
      <c r="PXK15" s="697"/>
      <c r="PXL15" s="697"/>
      <c r="PXM15" s="697"/>
      <c r="PXN15" s="697"/>
      <c r="PXO15" s="697"/>
      <c r="PXP15" s="697"/>
      <c r="PXQ15" s="697" t="s">
        <v>337</v>
      </c>
      <c r="PXR15" s="697"/>
      <c r="PXS15" s="697"/>
      <c r="PXT15" s="697"/>
      <c r="PXU15" s="697"/>
      <c r="PXV15" s="697"/>
      <c r="PXW15" s="697"/>
      <c r="PXX15" s="697"/>
      <c r="PXY15" s="697" t="s">
        <v>337</v>
      </c>
      <c r="PXZ15" s="697"/>
      <c r="PYA15" s="697"/>
      <c r="PYB15" s="697"/>
      <c r="PYC15" s="697"/>
      <c r="PYD15" s="697"/>
      <c r="PYE15" s="697"/>
      <c r="PYF15" s="697"/>
      <c r="PYG15" s="697" t="s">
        <v>337</v>
      </c>
      <c r="PYH15" s="697"/>
      <c r="PYI15" s="697"/>
      <c r="PYJ15" s="697"/>
      <c r="PYK15" s="697"/>
      <c r="PYL15" s="697"/>
      <c r="PYM15" s="697"/>
      <c r="PYN15" s="697"/>
      <c r="PYO15" s="697" t="s">
        <v>337</v>
      </c>
      <c r="PYP15" s="697"/>
      <c r="PYQ15" s="697"/>
      <c r="PYR15" s="697"/>
      <c r="PYS15" s="697"/>
      <c r="PYT15" s="697"/>
      <c r="PYU15" s="697"/>
      <c r="PYV15" s="697"/>
      <c r="PYW15" s="697" t="s">
        <v>337</v>
      </c>
      <c r="PYX15" s="697"/>
      <c r="PYY15" s="697"/>
      <c r="PYZ15" s="697"/>
      <c r="PZA15" s="697"/>
      <c r="PZB15" s="697"/>
      <c r="PZC15" s="697"/>
      <c r="PZD15" s="697"/>
      <c r="PZE15" s="697" t="s">
        <v>337</v>
      </c>
      <c r="PZF15" s="697"/>
      <c r="PZG15" s="697"/>
      <c r="PZH15" s="697"/>
      <c r="PZI15" s="697"/>
      <c r="PZJ15" s="697"/>
      <c r="PZK15" s="697"/>
      <c r="PZL15" s="697"/>
      <c r="PZM15" s="697" t="s">
        <v>337</v>
      </c>
      <c r="PZN15" s="697"/>
      <c r="PZO15" s="697"/>
      <c r="PZP15" s="697"/>
      <c r="PZQ15" s="697"/>
      <c r="PZR15" s="697"/>
      <c r="PZS15" s="697"/>
      <c r="PZT15" s="697"/>
      <c r="PZU15" s="697" t="s">
        <v>337</v>
      </c>
      <c r="PZV15" s="697"/>
      <c r="PZW15" s="697"/>
      <c r="PZX15" s="697"/>
      <c r="PZY15" s="697"/>
      <c r="PZZ15" s="697"/>
      <c r="QAA15" s="697"/>
      <c r="QAB15" s="697"/>
      <c r="QAC15" s="697" t="s">
        <v>337</v>
      </c>
      <c r="QAD15" s="697"/>
      <c r="QAE15" s="697"/>
      <c r="QAF15" s="697"/>
      <c r="QAG15" s="697"/>
      <c r="QAH15" s="697"/>
      <c r="QAI15" s="697"/>
      <c r="QAJ15" s="697"/>
      <c r="QAK15" s="697" t="s">
        <v>337</v>
      </c>
      <c r="QAL15" s="697"/>
      <c r="QAM15" s="697"/>
      <c r="QAN15" s="697"/>
      <c r="QAO15" s="697"/>
      <c r="QAP15" s="697"/>
      <c r="QAQ15" s="697"/>
      <c r="QAR15" s="697"/>
      <c r="QAS15" s="697" t="s">
        <v>337</v>
      </c>
      <c r="QAT15" s="697"/>
      <c r="QAU15" s="697"/>
      <c r="QAV15" s="697"/>
      <c r="QAW15" s="697"/>
      <c r="QAX15" s="697"/>
      <c r="QAY15" s="697"/>
      <c r="QAZ15" s="697"/>
      <c r="QBA15" s="697" t="s">
        <v>337</v>
      </c>
      <c r="QBB15" s="697"/>
      <c r="QBC15" s="697"/>
      <c r="QBD15" s="697"/>
      <c r="QBE15" s="697"/>
      <c r="QBF15" s="697"/>
      <c r="QBG15" s="697"/>
      <c r="QBH15" s="697"/>
      <c r="QBI15" s="697" t="s">
        <v>337</v>
      </c>
      <c r="QBJ15" s="697"/>
      <c r="QBK15" s="697"/>
      <c r="QBL15" s="697"/>
      <c r="QBM15" s="697"/>
      <c r="QBN15" s="697"/>
      <c r="QBO15" s="697"/>
      <c r="QBP15" s="697"/>
      <c r="QBQ15" s="697" t="s">
        <v>337</v>
      </c>
      <c r="QBR15" s="697"/>
      <c r="QBS15" s="697"/>
      <c r="QBT15" s="697"/>
      <c r="QBU15" s="697"/>
      <c r="QBV15" s="697"/>
      <c r="QBW15" s="697"/>
      <c r="QBX15" s="697"/>
      <c r="QBY15" s="697" t="s">
        <v>337</v>
      </c>
      <c r="QBZ15" s="697"/>
      <c r="QCA15" s="697"/>
      <c r="QCB15" s="697"/>
      <c r="QCC15" s="697"/>
      <c r="QCD15" s="697"/>
      <c r="QCE15" s="697"/>
      <c r="QCF15" s="697"/>
      <c r="QCG15" s="697" t="s">
        <v>337</v>
      </c>
      <c r="QCH15" s="697"/>
      <c r="QCI15" s="697"/>
      <c r="QCJ15" s="697"/>
      <c r="QCK15" s="697"/>
      <c r="QCL15" s="697"/>
      <c r="QCM15" s="697"/>
      <c r="QCN15" s="697"/>
      <c r="QCO15" s="697" t="s">
        <v>337</v>
      </c>
      <c r="QCP15" s="697"/>
      <c r="QCQ15" s="697"/>
      <c r="QCR15" s="697"/>
      <c r="QCS15" s="697"/>
      <c r="QCT15" s="697"/>
      <c r="QCU15" s="697"/>
      <c r="QCV15" s="697"/>
      <c r="QCW15" s="697" t="s">
        <v>337</v>
      </c>
      <c r="QCX15" s="697"/>
      <c r="QCY15" s="697"/>
      <c r="QCZ15" s="697"/>
      <c r="QDA15" s="697"/>
      <c r="QDB15" s="697"/>
      <c r="QDC15" s="697"/>
      <c r="QDD15" s="697"/>
      <c r="QDE15" s="697" t="s">
        <v>337</v>
      </c>
      <c r="QDF15" s="697"/>
      <c r="QDG15" s="697"/>
      <c r="QDH15" s="697"/>
      <c r="QDI15" s="697"/>
      <c r="QDJ15" s="697"/>
      <c r="QDK15" s="697"/>
      <c r="QDL15" s="697"/>
      <c r="QDM15" s="697" t="s">
        <v>337</v>
      </c>
      <c r="QDN15" s="697"/>
      <c r="QDO15" s="697"/>
      <c r="QDP15" s="697"/>
      <c r="QDQ15" s="697"/>
      <c r="QDR15" s="697"/>
      <c r="QDS15" s="697"/>
      <c r="QDT15" s="697"/>
      <c r="QDU15" s="697" t="s">
        <v>337</v>
      </c>
      <c r="QDV15" s="697"/>
      <c r="QDW15" s="697"/>
      <c r="QDX15" s="697"/>
      <c r="QDY15" s="697"/>
      <c r="QDZ15" s="697"/>
      <c r="QEA15" s="697"/>
      <c r="QEB15" s="697"/>
      <c r="QEC15" s="697" t="s">
        <v>337</v>
      </c>
      <c r="QED15" s="697"/>
      <c r="QEE15" s="697"/>
      <c r="QEF15" s="697"/>
      <c r="QEG15" s="697"/>
      <c r="QEH15" s="697"/>
      <c r="QEI15" s="697"/>
      <c r="QEJ15" s="697"/>
      <c r="QEK15" s="697" t="s">
        <v>337</v>
      </c>
      <c r="QEL15" s="697"/>
      <c r="QEM15" s="697"/>
      <c r="QEN15" s="697"/>
      <c r="QEO15" s="697"/>
      <c r="QEP15" s="697"/>
      <c r="QEQ15" s="697"/>
      <c r="QER15" s="697"/>
      <c r="QES15" s="697" t="s">
        <v>337</v>
      </c>
      <c r="QET15" s="697"/>
      <c r="QEU15" s="697"/>
      <c r="QEV15" s="697"/>
      <c r="QEW15" s="697"/>
      <c r="QEX15" s="697"/>
      <c r="QEY15" s="697"/>
      <c r="QEZ15" s="697"/>
      <c r="QFA15" s="697" t="s">
        <v>337</v>
      </c>
      <c r="QFB15" s="697"/>
      <c r="QFC15" s="697"/>
      <c r="QFD15" s="697"/>
      <c r="QFE15" s="697"/>
      <c r="QFF15" s="697"/>
      <c r="QFG15" s="697"/>
      <c r="QFH15" s="697"/>
      <c r="QFI15" s="697" t="s">
        <v>337</v>
      </c>
      <c r="QFJ15" s="697"/>
      <c r="QFK15" s="697"/>
      <c r="QFL15" s="697"/>
      <c r="QFM15" s="697"/>
      <c r="QFN15" s="697"/>
      <c r="QFO15" s="697"/>
      <c r="QFP15" s="697"/>
      <c r="QFQ15" s="697" t="s">
        <v>337</v>
      </c>
      <c r="QFR15" s="697"/>
      <c r="QFS15" s="697"/>
      <c r="QFT15" s="697"/>
      <c r="QFU15" s="697"/>
      <c r="QFV15" s="697"/>
      <c r="QFW15" s="697"/>
      <c r="QFX15" s="697"/>
      <c r="QFY15" s="697" t="s">
        <v>337</v>
      </c>
      <c r="QFZ15" s="697"/>
      <c r="QGA15" s="697"/>
      <c r="QGB15" s="697"/>
      <c r="QGC15" s="697"/>
      <c r="QGD15" s="697"/>
      <c r="QGE15" s="697"/>
      <c r="QGF15" s="697"/>
      <c r="QGG15" s="697" t="s">
        <v>337</v>
      </c>
      <c r="QGH15" s="697"/>
      <c r="QGI15" s="697"/>
      <c r="QGJ15" s="697"/>
      <c r="QGK15" s="697"/>
      <c r="QGL15" s="697"/>
      <c r="QGM15" s="697"/>
      <c r="QGN15" s="697"/>
      <c r="QGO15" s="697" t="s">
        <v>337</v>
      </c>
      <c r="QGP15" s="697"/>
      <c r="QGQ15" s="697"/>
      <c r="QGR15" s="697"/>
      <c r="QGS15" s="697"/>
      <c r="QGT15" s="697"/>
      <c r="QGU15" s="697"/>
      <c r="QGV15" s="697"/>
      <c r="QGW15" s="697" t="s">
        <v>337</v>
      </c>
      <c r="QGX15" s="697"/>
      <c r="QGY15" s="697"/>
      <c r="QGZ15" s="697"/>
      <c r="QHA15" s="697"/>
      <c r="QHB15" s="697"/>
      <c r="QHC15" s="697"/>
      <c r="QHD15" s="697"/>
      <c r="QHE15" s="697" t="s">
        <v>337</v>
      </c>
      <c r="QHF15" s="697"/>
      <c r="QHG15" s="697"/>
      <c r="QHH15" s="697"/>
      <c r="QHI15" s="697"/>
      <c r="QHJ15" s="697"/>
      <c r="QHK15" s="697"/>
      <c r="QHL15" s="697"/>
      <c r="QHM15" s="697" t="s">
        <v>337</v>
      </c>
      <c r="QHN15" s="697"/>
      <c r="QHO15" s="697"/>
      <c r="QHP15" s="697"/>
      <c r="QHQ15" s="697"/>
      <c r="QHR15" s="697"/>
      <c r="QHS15" s="697"/>
      <c r="QHT15" s="697"/>
      <c r="QHU15" s="697" t="s">
        <v>337</v>
      </c>
      <c r="QHV15" s="697"/>
      <c r="QHW15" s="697"/>
      <c r="QHX15" s="697"/>
      <c r="QHY15" s="697"/>
      <c r="QHZ15" s="697"/>
      <c r="QIA15" s="697"/>
      <c r="QIB15" s="697"/>
      <c r="QIC15" s="697" t="s">
        <v>337</v>
      </c>
      <c r="QID15" s="697"/>
      <c r="QIE15" s="697"/>
      <c r="QIF15" s="697"/>
      <c r="QIG15" s="697"/>
      <c r="QIH15" s="697"/>
      <c r="QII15" s="697"/>
      <c r="QIJ15" s="697"/>
      <c r="QIK15" s="697" t="s">
        <v>337</v>
      </c>
      <c r="QIL15" s="697"/>
      <c r="QIM15" s="697"/>
      <c r="QIN15" s="697"/>
      <c r="QIO15" s="697"/>
      <c r="QIP15" s="697"/>
      <c r="QIQ15" s="697"/>
      <c r="QIR15" s="697"/>
      <c r="QIS15" s="697" t="s">
        <v>337</v>
      </c>
      <c r="QIT15" s="697"/>
      <c r="QIU15" s="697"/>
      <c r="QIV15" s="697"/>
      <c r="QIW15" s="697"/>
      <c r="QIX15" s="697"/>
      <c r="QIY15" s="697"/>
      <c r="QIZ15" s="697"/>
      <c r="QJA15" s="697" t="s">
        <v>337</v>
      </c>
      <c r="QJB15" s="697"/>
      <c r="QJC15" s="697"/>
      <c r="QJD15" s="697"/>
      <c r="QJE15" s="697"/>
      <c r="QJF15" s="697"/>
      <c r="QJG15" s="697"/>
      <c r="QJH15" s="697"/>
      <c r="QJI15" s="697" t="s">
        <v>337</v>
      </c>
      <c r="QJJ15" s="697"/>
      <c r="QJK15" s="697"/>
      <c r="QJL15" s="697"/>
      <c r="QJM15" s="697"/>
      <c r="QJN15" s="697"/>
      <c r="QJO15" s="697"/>
      <c r="QJP15" s="697"/>
      <c r="QJQ15" s="697" t="s">
        <v>337</v>
      </c>
      <c r="QJR15" s="697"/>
      <c r="QJS15" s="697"/>
      <c r="QJT15" s="697"/>
      <c r="QJU15" s="697"/>
      <c r="QJV15" s="697"/>
      <c r="QJW15" s="697"/>
      <c r="QJX15" s="697"/>
      <c r="QJY15" s="697" t="s">
        <v>337</v>
      </c>
      <c r="QJZ15" s="697"/>
      <c r="QKA15" s="697"/>
      <c r="QKB15" s="697"/>
      <c r="QKC15" s="697"/>
      <c r="QKD15" s="697"/>
      <c r="QKE15" s="697"/>
      <c r="QKF15" s="697"/>
      <c r="QKG15" s="697" t="s">
        <v>337</v>
      </c>
      <c r="QKH15" s="697"/>
      <c r="QKI15" s="697"/>
      <c r="QKJ15" s="697"/>
      <c r="QKK15" s="697"/>
      <c r="QKL15" s="697"/>
      <c r="QKM15" s="697"/>
      <c r="QKN15" s="697"/>
      <c r="QKO15" s="697" t="s">
        <v>337</v>
      </c>
      <c r="QKP15" s="697"/>
      <c r="QKQ15" s="697"/>
      <c r="QKR15" s="697"/>
      <c r="QKS15" s="697"/>
      <c r="QKT15" s="697"/>
      <c r="QKU15" s="697"/>
      <c r="QKV15" s="697"/>
      <c r="QKW15" s="697" t="s">
        <v>337</v>
      </c>
      <c r="QKX15" s="697"/>
      <c r="QKY15" s="697"/>
      <c r="QKZ15" s="697"/>
      <c r="QLA15" s="697"/>
      <c r="QLB15" s="697"/>
      <c r="QLC15" s="697"/>
      <c r="QLD15" s="697"/>
      <c r="QLE15" s="697" t="s">
        <v>337</v>
      </c>
      <c r="QLF15" s="697"/>
      <c r="QLG15" s="697"/>
      <c r="QLH15" s="697"/>
      <c r="QLI15" s="697"/>
      <c r="QLJ15" s="697"/>
      <c r="QLK15" s="697"/>
      <c r="QLL15" s="697"/>
      <c r="QLM15" s="697" t="s">
        <v>337</v>
      </c>
      <c r="QLN15" s="697"/>
      <c r="QLO15" s="697"/>
      <c r="QLP15" s="697"/>
      <c r="QLQ15" s="697"/>
      <c r="QLR15" s="697"/>
      <c r="QLS15" s="697"/>
      <c r="QLT15" s="697"/>
      <c r="QLU15" s="697" t="s">
        <v>337</v>
      </c>
      <c r="QLV15" s="697"/>
      <c r="QLW15" s="697"/>
      <c r="QLX15" s="697"/>
      <c r="QLY15" s="697"/>
      <c r="QLZ15" s="697"/>
      <c r="QMA15" s="697"/>
      <c r="QMB15" s="697"/>
      <c r="QMC15" s="697" t="s">
        <v>337</v>
      </c>
      <c r="QMD15" s="697"/>
      <c r="QME15" s="697"/>
      <c r="QMF15" s="697"/>
      <c r="QMG15" s="697"/>
      <c r="QMH15" s="697"/>
      <c r="QMI15" s="697"/>
      <c r="QMJ15" s="697"/>
      <c r="QMK15" s="697" t="s">
        <v>337</v>
      </c>
      <c r="QML15" s="697"/>
      <c r="QMM15" s="697"/>
      <c r="QMN15" s="697"/>
      <c r="QMO15" s="697"/>
      <c r="QMP15" s="697"/>
      <c r="QMQ15" s="697"/>
      <c r="QMR15" s="697"/>
      <c r="QMS15" s="697" t="s">
        <v>337</v>
      </c>
      <c r="QMT15" s="697"/>
      <c r="QMU15" s="697"/>
      <c r="QMV15" s="697"/>
      <c r="QMW15" s="697"/>
      <c r="QMX15" s="697"/>
      <c r="QMY15" s="697"/>
      <c r="QMZ15" s="697"/>
      <c r="QNA15" s="697" t="s">
        <v>337</v>
      </c>
      <c r="QNB15" s="697"/>
      <c r="QNC15" s="697"/>
      <c r="QND15" s="697"/>
      <c r="QNE15" s="697"/>
      <c r="QNF15" s="697"/>
      <c r="QNG15" s="697"/>
      <c r="QNH15" s="697"/>
      <c r="QNI15" s="697" t="s">
        <v>337</v>
      </c>
      <c r="QNJ15" s="697"/>
      <c r="QNK15" s="697"/>
      <c r="QNL15" s="697"/>
      <c r="QNM15" s="697"/>
      <c r="QNN15" s="697"/>
      <c r="QNO15" s="697"/>
      <c r="QNP15" s="697"/>
      <c r="QNQ15" s="697" t="s">
        <v>337</v>
      </c>
      <c r="QNR15" s="697"/>
      <c r="QNS15" s="697"/>
      <c r="QNT15" s="697"/>
      <c r="QNU15" s="697"/>
      <c r="QNV15" s="697"/>
      <c r="QNW15" s="697"/>
      <c r="QNX15" s="697"/>
      <c r="QNY15" s="697" t="s">
        <v>337</v>
      </c>
      <c r="QNZ15" s="697"/>
      <c r="QOA15" s="697"/>
      <c r="QOB15" s="697"/>
      <c r="QOC15" s="697"/>
      <c r="QOD15" s="697"/>
      <c r="QOE15" s="697"/>
      <c r="QOF15" s="697"/>
      <c r="QOG15" s="697" t="s">
        <v>337</v>
      </c>
      <c r="QOH15" s="697"/>
      <c r="QOI15" s="697"/>
      <c r="QOJ15" s="697"/>
      <c r="QOK15" s="697"/>
      <c r="QOL15" s="697"/>
      <c r="QOM15" s="697"/>
      <c r="QON15" s="697"/>
      <c r="QOO15" s="697" t="s">
        <v>337</v>
      </c>
      <c r="QOP15" s="697"/>
      <c r="QOQ15" s="697"/>
      <c r="QOR15" s="697"/>
      <c r="QOS15" s="697"/>
      <c r="QOT15" s="697"/>
      <c r="QOU15" s="697"/>
      <c r="QOV15" s="697"/>
      <c r="QOW15" s="697" t="s">
        <v>337</v>
      </c>
      <c r="QOX15" s="697"/>
      <c r="QOY15" s="697"/>
      <c r="QOZ15" s="697"/>
      <c r="QPA15" s="697"/>
      <c r="QPB15" s="697"/>
      <c r="QPC15" s="697"/>
      <c r="QPD15" s="697"/>
      <c r="QPE15" s="697" t="s">
        <v>337</v>
      </c>
      <c r="QPF15" s="697"/>
      <c r="QPG15" s="697"/>
      <c r="QPH15" s="697"/>
      <c r="QPI15" s="697"/>
      <c r="QPJ15" s="697"/>
      <c r="QPK15" s="697"/>
      <c r="QPL15" s="697"/>
      <c r="QPM15" s="697" t="s">
        <v>337</v>
      </c>
      <c r="QPN15" s="697"/>
      <c r="QPO15" s="697"/>
      <c r="QPP15" s="697"/>
      <c r="QPQ15" s="697"/>
      <c r="QPR15" s="697"/>
      <c r="QPS15" s="697"/>
      <c r="QPT15" s="697"/>
      <c r="QPU15" s="697" t="s">
        <v>337</v>
      </c>
      <c r="QPV15" s="697"/>
      <c r="QPW15" s="697"/>
      <c r="QPX15" s="697"/>
      <c r="QPY15" s="697"/>
      <c r="QPZ15" s="697"/>
      <c r="QQA15" s="697"/>
      <c r="QQB15" s="697"/>
      <c r="QQC15" s="697" t="s">
        <v>337</v>
      </c>
      <c r="QQD15" s="697"/>
      <c r="QQE15" s="697"/>
      <c r="QQF15" s="697"/>
      <c r="QQG15" s="697"/>
      <c r="QQH15" s="697"/>
      <c r="QQI15" s="697"/>
      <c r="QQJ15" s="697"/>
      <c r="QQK15" s="697" t="s">
        <v>337</v>
      </c>
      <c r="QQL15" s="697"/>
      <c r="QQM15" s="697"/>
      <c r="QQN15" s="697"/>
      <c r="QQO15" s="697"/>
      <c r="QQP15" s="697"/>
      <c r="QQQ15" s="697"/>
      <c r="QQR15" s="697"/>
      <c r="QQS15" s="697" t="s">
        <v>337</v>
      </c>
      <c r="QQT15" s="697"/>
      <c r="QQU15" s="697"/>
      <c r="QQV15" s="697"/>
      <c r="QQW15" s="697"/>
      <c r="QQX15" s="697"/>
      <c r="QQY15" s="697"/>
      <c r="QQZ15" s="697"/>
      <c r="QRA15" s="697" t="s">
        <v>337</v>
      </c>
      <c r="QRB15" s="697"/>
      <c r="QRC15" s="697"/>
      <c r="QRD15" s="697"/>
      <c r="QRE15" s="697"/>
      <c r="QRF15" s="697"/>
      <c r="QRG15" s="697"/>
      <c r="QRH15" s="697"/>
      <c r="QRI15" s="697" t="s">
        <v>337</v>
      </c>
      <c r="QRJ15" s="697"/>
      <c r="QRK15" s="697"/>
      <c r="QRL15" s="697"/>
      <c r="QRM15" s="697"/>
      <c r="QRN15" s="697"/>
      <c r="QRO15" s="697"/>
      <c r="QRP15" s="697"/>
      <c r="QRQ15" s="697" t="s">
        <v>337</v>
      </c>
      <c r="QRR15" s="697"/>
      <c r="QRS15" s="697"/>
      <c r="QRT15" s="697"/>
      <c r="QRU15" s="697"/>
      <c r="QRV15" s="697"/>
      <c r="QRW15" s="697"/>
      <c r="QRX15" s="697"/>
      <c r="QRY15" s="697" t="s">
        <v>337</v>
      </c>
      <c r="QRZ15" s="697"/>
      <c r="QSA15" s="697"/>
      <c r="QSB15" s="697"/>
      <c r="QSC15" s="697"/>
      <c r="QSD15" s="697"/>
      <c r="QSE15" s="697"/>
      <c r="QSF15" s="697"/>
      <c r="QSG15" s="697" t="s">
        <v>337</v>
      </c>
      <c r="QSH15" s="697"/>
      <c r="QSI15" s="697"/>
      <c r="QSJ15" s="697"/>
      <c r="QSK15" s="697"/>
      <c r="QSL15" s="697"/>
      <c r="QSM15" s="697"/>
      <c r="QSN15" s="697"/>
      <c r="QSO15" s="697" t="s">
        <v>337</v>
      </c>
      <c r="QSP15" s="697"/>
      <c r="QSQ15" s="697"/>
      <c r="QSR15" s="697"/>
      <c r="QSS15" s="697"/>
      <c r="QST15" s="697"/>
      <c r="QSU15" s="697"/>
      <c r="QSV15" s="697"/>
      <c r="QSW15" s="697" t="s">
        <v>337</v>
      </c>
      <c r="QSX15" s="697"/>
      <c r="QSY15" s="697"/>
      <c r="QSZ15" s="697"/>
      <c r="QTA15" s="697"/>
      <c r="QTB15" s="697"/>
      <c r="QTC15" s="697"/>
      <c r="QTD15" s="697"/>
      <c r="QTE15" s="697" t="s">
        <v>337</v>
      </c>
      <c r="QTF15" s="697"/>
      <c r="QTG15" s="697"/>
      <c r="QTH15" s="697"/>
      <c r="QTI15" s="697"/>
      <c r="QTJ15" s="697"/>
      <c r="QTK15" s="697"/>
      <c r="QTL15" s="697"/>
      <c r="QTM15" s="697" t="s">
        <v>337</v>
      </c>
      <c r="QTN15" s="697"/>
      <c r="QTO15" s="697"/>
      <c r="QTP15" s="697"/>
      <c r="QTQ15" s="697"/>
      <c r="QTR15" s="697"/>
      <c r="QTS15" s="697"/>
      <c r="QTT15" s="697"/>
      <c r="QTU15" s="697" t="s">
        <v>337</v>
      </c>
      <c r="QTV15" s="697"/>
      <c r="QTW15" s="697"/>
      <c r="QTX15" s="697"/>
      <c r="QTY15" s="697"/>
      <c r="QTZ15" s="697"/>
      <c r="QUA15" s="697"/>
      <c r="QUB15" s="697"/>
      <c r="QUC15" s="697" t="s">
        <v>337</v>
      </c>
      <c r="QUD15" s="697"/>
      <c r="QUE15" s="697"/>
      <c r="QUF15" s="697"/>
      <c r="QUG15" s="697"/>
      <c r="QUH15" s="697"/>
      <c r="QUI15" s="697"/>
      <c r="QUJ15" s="697"/>
      <c r="QUK15" s="697" t="s">
        <v>337</v>
      </c>
      <c r="QUL15" s="697"/>
      <c r="QUM15" s="697"/>
      <c r="QUN15" s="697"/>
      <c r="QUO15" s="697"/>
      <c r="QUP15" s="697"/>
      <c r="QUQ15" s="697"/>
      <c r="QUR15" s="697"/>
      <c r="QUS15" s="697" t="s">
        <v>337</v>
      </c>
      <c r="QUT15" s="697"/>
      <c r="QUU15" s="697"/>
      <c r="QUV15" s="697"/>
      <c r="QUW15" s="697"/>
      <c r="QUX15" s="697"/>
      <c r="QUY15" s="697"/>
      <c r="QUZ15" s="697"/>
      <c r="QVA15" s="697" t="s">
        <v>337</v>
      </c>
      <c r="QVB15" s="697"/>
      <c r="QVC15" s="697"/>
      <c r="QVD15" s="697"/>
      <c r="QVE15" s="697"/>
      <c r="QVF15" s="697"/>
      <c r="QVG15" s="697"/>
      <c r="QVH15" s="697"/>
      <c r="QVI15" s="697" t="s">
        <v>337</v>
      </c>
      <c r="QVJ15" s="697"/>
      <c r="QVK15" s="697"/>
      <c r="QVL15" s="697"/>
      <c r="QVM15" s="697"/>
      <c r="QVN15" s="697"/>
      <c r="QVO15" s="697"/>
      <c r="QVP15" s="697"/>
      <c r="QVQ15" s="697" t="s">
        <v>337</v>
      </c>
      <c r="QVR15" s="697"/>
      <c r="QVS15" s="697"/>
      <c r="QVT15" s="697"/>
      <c r="QVU15" s="697"/>
      <c r="QVV15" s="697"/>
      <c r="QVW15" s="697"/>
      <c r="QVX15" s="697"/>
      <c r="QVY15" s="697" t="s">
        <v>337</v>
      </c>
      <c r="QVZ15" s="697"/>
      <c r="QWA15" s="697"/>
      <c r="QWB15" s="697"/>
      <c r="QWC15" s="697"/>
      <c r="QWD15" s="697"/>
      <c r="QWE15" s="697"/>
      <c r="QWF15" s="697"/>
      <c r="QWG15" s="697" t="s">
        <v>337</v>
      </c>
      <c r="QWH15" s="697"/>
      <c r="QWI15" s="697"/>
      <c r="QWJ15" s="697"/>
      <c r="QWK15" s="697"/>
      <c r="QWL15" s="697"/>
      <c r="QWM15" s="697"/>
      <c r="QWN15" s="697"/>
      <c r="QWO15" s="697" t="s">
        <v>337</v>
      </c>
      <c r="QWP15" s="697"/>
      <c r="QWQ15" s="697"/>
      <c r="QWR15" s="697"/>
      <c r="QWS15" s="697"/>
      <c r="QWT15" s="697"/>
      <c r="QWU15" s="697"/>
      <c r="QWV15" s="697"/>
      <c r="QWW15" s="697" t="s">
        <v>337</v>
      </c>
      <c r="QWX15" s="697"/>
      <c r="QWY15" s="697"/>
      <c r="QWZ15" s="697"/>
      <c r="QXA15" s="697"/>
      <c r="QXB15" s="697"/>
      <c r="QXC15" s="697"/>
      <c r="QXD15" s="697"/>
      <c r="QXE15" s="697" t="s">
        <v>337</v>
      </c>
      <c r="QXF15" s="697"/>
      <c r="QXG15" s="697"/>
      <c r="QXH15" s="697"/>
      <c r="QXI15" s="697"/>
      <c r="QXJ15" s="697"/>
      <c r="QXK15" s="697"/>
      <c r="QXL15" s="697"/>
      <c r="QXM15" s="697" t="s">
        <v>337</v>
      </c>
      <c r="QXN15" s="697"/>
      <c r="QXO15" s="697"/>
      <c r="QXP15" s="697"/>
      <c r="QXQ15" s="697"/>
      <c r="QXR15" s="697"/>
      <c r="QXS15" s="697"/>
      <c r="QXT15" s="697"/>
      <c r="QXU15" s="697" t="s">
        <v>337</v>
      </c>
      <c r="QXV15" s="697"/>
      <c r="QXW15" s="697"/>
      <c r="QXX15" s="697"/>
      <c r="QXY15" s="697"/>
      <c r="QXZ15" s="697"/>
      <c r="QYA15" s="697"/>
      <c r="QYB15" s="697"/>
      <c r="QYC15" s="697" t="s">
        <v>337</v>
      </c>
      <c r="QYD15" s="697"/>
      <c r="QYE15" s="697"/>
      <c r="QYF15" s="697"/>
      <c r="QYG15" s="697"/>
      <c r="QYH15" s="697"/>
      <c r="QYI15" s="697"/>
      <c r="QYJ15" s="697"/>
      <c r="QYK15" s="697" t="s">
        <v>337</v>
      </c>
      <c r="QYL15" s="697"/>
      <c r="QYM15" s="697"/>
      <c r="QYN15" s="697"/>
      <c r="QYO15" s="697"/>
      <c r="QYP15" s="697"/>
      <c r="QYQ15" s="697"/>
      <c r="QYR15" s="697"/>
      <c r="QYS15" s="697" t="s">
        <v>337</v>
      </c>
      <c r="QYT15" s="697"/>
      <c r="QYU15" s="697"/>
      <c r="QYV15" s="697"/>
      <c r="QYW15" s="697"/>
      <c r="QYX15" s="697"/>
      <c r="QYY15" s="697"/>
      <c r="QYZ15" s="697"/>
      <c r="QZA15" s="697" t="s">
        <v>337</v>
      </c>
      <c r="QZB15" s="697"/>
      <c r="QZC15" s="697"/>
      <c r="QZD15" s="697"/>
      <c r="QZE15" s="697"/>
      <c r="QZF15" s="697"/>
      <c r="QZG15" s="697"/>
      <c r="QZH15" s="697"/>
      <c r="QZI15" s="697" t="s">
        <v>337</v>
      </c>
      <c r="QZJ15" s="697"/>
      <c r="QZK15" s="697"/>
      <c r="QZL15" s="697"/>
      <c r="QZM15" s="697"/>
      <c r="QZN15" s="697"/>
      <c r="QZO15" s="697"/>
      <c r="QZP15" s="697"/>
      <c r="QZQ15" s="697" t="s">
        <v>337</v>
      </c>
      <c r="QZR15" s="697"/>
      <c r="QZS15" s="697"/>
      <c r="QZT15" s="697"/>
      <c r="QZU15" s="697"/>
      <c r="QZV15" s="697"/>
      <c r="QZW15" s="697"/>
      <c r="QZX15" s="697"/>
      <c r="QZY15" s="697" t="s">
        <v>337</v>
      </c>
      <c r="QZZ15" s="697"/>
      <c r="RAA15" s="697"/>
      <c r="RAB15" s="697"/>
      <c r="RAC15" s="697"/>
      <c r="RAD15" s="697"/>
      <c r="RAE15" s="697"/>
      <c r="RAF15" s="697"/>
      <c r="RAG15" s="697" t="s">
        <v>337</v>
      </c>
      <c r="RAH15" s="697"/>
      <c r="RAI15" s="697"/>
      <c r="RAJ15" s="697"/>
      <c r="RAK15" s="697"/>
      <c r="RAL15" s="697"/>
      <c r="RAM15" s="697"/>
      <c r="RAN15" s="697"/>
      <c r="RAO15" s="697" t="s">
        <v>337</v>
      </c>
      <c r="RAP15" s="697"/>
      <c r="RAQ15" s="697"/>
      <c r="RAR15" s="697"/>
      <c r="RAS15" s="697"/>
      <c r="RAT15" s="697"/>
      <c r="RAU15" s="697"/>
      <c r="RAV15" s="697"/>
      <c r="RAW15" s="697" t="s">
        <v>337</v>
      </c>
      <c r="RAX15" s="697"/>
      <c r="RAY15" s="697"/>
      <c r="RAZ15" s="697"/>
      <c r="RBA15" s="697"/>
      <c r="RBB15" s="697"/>
      <c r="RBC15" s="697"/>
      <c r="RBD15" s="697"/>
      <c r="RBE15" s="697" t="s">
        <v>337</v>
      </c>
      <c r="RBF15" s="697"/>
      <c r="RBG15" s="697"/>
      <c r="RBH15" s="697"/>
      <c r="RBI15" s="697"/>
      <c r="RBJ15" s="697"/>
      <c r="RBK15" s="697"/>
      <c r="RBL15" s="697"/>
      <c r="RBM15" s="697" t="s">
        <v>337</v>
      </c>
      <c r="RBN15" s="697"/>
      <c r="RBO15" s="697"/>
      <c r="RBP15" s="697"/>
      <c r="RBQ15" s="697"/>
      <c r="RBR15" s="697"/>
      <c r="RBS15" s="697"/>
      <c r="RBT15" s="697"/>
      <c r="RBU15" s="697" t="s">
        <v>337</v>
      </c>
      <c r="RBV15" s="697"/>
      <c r="RBW15" s="697"/>
      <c r="RBX15" s="697"/>
      <c r="RBY15" s="697"/>
      <c r="RBZ15" s="697"/>
      <c r="RCA15" s="697"/>
      <c r="RCB15" s="697"/>
      <c r="RCC15" s="697" t="s">
        <v>337</v>
      </c>
      <c r="RCD15" s="697"/>
      <c r="RCE15" s="697"/>
      <c r="RCF15" s="697"/>
      <c r="RCG15" s="697"/>
      <c r="RCH15" s="697"/>
      <c r="RCI15" s="697"/>
      <c r="RCJ15" s="697"/>
      <c r="RCK15" s="697" t="s">
        <v>337</v>
      </c>
      <c r="RCL15" s="697"/>
      <c r="RCM15" s="697"/>
      <c r="RCN15" s="697"/>
      <c r="RCO15" s="697"/>
      <c r="RCP15" s="697"/>
      <c r="RCQ15" s="697"/>
      <c r="RCR15" s="697"/>
      <c r="RCS15" s="697" t="s">
        <v>337</v>
      </c>
      <c r="RCT15" s="697"/>
      <c r="RCU15" s="697"/>
      <c r="RCV15" s="697"/>
      <c r="RCW15" s="697"/>
      <c r="RCX15" s="697"/>
      <c r="RCY15" s="697"/>
      <c r="RCZ15" s="697"/>
      <c r="RDA15" s="697" t="s">
        <v>337</v>
      </c>
      <c r="RDB15" s="697"/>
      <c r="RDC15" s="697"/>
      <c r="RDD15" s="697"/>
      <c r="RDE15" s="697"/>
      <c r="RDF15" s="697"/>
      <c r="RDG15" s="697"/>
      <c r="RDH15" s="697"/>
      <c r="RDI15" s="697" t="s">
        <v>337</v>
      </c>
      <c r="RDJ15" s="697"/>
      <c r="RDK15" s="697"/>
      <c r="RDL15" s="697"/>
      <c r="RDM15" s="697"/>
      <c r="RDN15" s="697"/>
      <c r="RDO15" s="697"/>
      <c r="RDP15" s="697"/>
      <c r="RDQ15" s="697" t="s">
        <v>337</v>
      </c>
      <c r="RDR15" s="697"/>
      <c r="RDS15" s="697"/>
      <c r="RDT15" s="697"/>
      <c r="RDU15" s="697"/>
      <c r="RDV15" s="697"/>
      <c r="RDW15" s="697"/>
      <c r="RDX15" s="697"/>
      <c r="RDY15" s="697" t="s">
        <v>337</v>
      </c>
      <c r="RDZ15" s="697"/>
      <c r="REA15" s="697"/>
      <c r="REB15" s="697"/>
      <c r="REC15" s="697"/>
      <c r="RED15" s="697"/>
      <c r="REE15" s="697"/>
      <c r="REF15" s="697"/>
      <c r="REG15" s="697" t="s">
        <v>337</v>
      </c>
      <c r="REH15" s="697"/>
      <c r="REI15" s="697"/>
      <c r="REJ15" s="697"/>
      <c r="REK15" s="697"/>
      <c r="REL15" s="697"/>
      <c r="REM15" s="697"/>
      <c r="REN15" s="697"/>
      <c r="REO15" s="697" t="s">
        <v>337</v>
      </c>
      <c r="REP15" s="697"/>
      <c r="REQ15" s="697"/>
      <c r="RER15" s="697"/>
      <c r="RES15" s="697"/>
      <c r="RET15" s="697"/>
      <c r="REU15" s="697"/>
      <c r="REV15" s="697"/>
      <c r="REW15" s="697" t="s">
        <v>337</v>
      </c>
      <c r="REX15" s="697"/>
      <c r="REY15" s="697"/>
      <c r="REZ15" s="697"/>
      <c r="RFA15" s="697"/>
      <c r="RFB15" s="697"/>
      <c r="RFC15" s="697"/>
      <c r="RFD15" s="697"/>
      <c r="RFE15" s="697" t="s">
        <v>337</v>
      </c>
      <c r="RFF15" s="697"/>
      <c r="RFG15" s="697"/>
      <c r="RFH15" s="697"/>
      <c r="RFI15" s="697"/>
      <c r="RFJ15" s="697"/>
      <c r="RFK15" s="697"/>
      <c r="RFL15" s="697"/>
      <c r="RFM15" s="697" t="s">
        <v>337</v>
      </c>
      <c r="RFN15" s="697"/>
      <c r="RFO15" s="697"/>
      <c r="RFP15" s="697"/>
      <c r="RFQ15" s="697"/>
      <c r="RFR15" s="697"/>
      <c r="RFS15" s="697"/>
      <c r="RFT15" s="697"/>
      <c r="RFU15" s="697" t="s">
        <v>337</v>
      </c>
      <c r="RFV15" s="697"/>
      <c r="RFW15" s="697"/>
      <c r="RFX15" s="697"/>
      <c r="RFY15" s="697"/>
      <c r="RFZ15" s="697"/>
      <c r="RGA15" s="697"/>
      <c r="RGB15" s="697"/>
      <c r="RGC15" s="697" t="s">
        <v>337</v>
      </c>
      <c r="RGD15" s="697"/>
      <c r="RGE15" s="697"/>
      <c r="RGF15" s="697"/>
      <c r="RGG15" s="697"/>
      <c r="RGH15" s="697"/>
      <c r="RGI15" s="697"/>
      <c r="RGJ15" s="697"/>
      <c r="RGK15" s="697" t="s">
        <v>337</v>
      </c>
      <c r="RGL15" s="697"/>
      <c r="RGM15" s="697"/>
      <c r="RGN15" s="697"/>
      <c r="RGO15" s="697"/>
      <c r="RGP15" s="697"/>
      <c r="RGQ15" s="697"/>
      <c r="RGR15" s="697"/>
      <c r="RGS15" s="697" t="s">
        <v>337</v>
      </c>
      <c r="RGT15" s="697"/>
      <c r="RGU15" s="697"/>
      <c r="RGV15" s="697"/>
      <c r="RGW15" s="697"/>
      <c r="RGX15" s="697"/>
      <c r="RGY15" s="697"/>
      <c r="RGZ15" s="697"/>
      <c r="RHA15" s="697" t="s">
        <v>337</v>
      </c>
      <c r="RHB15" s="697"/>
      <c r="RHC15" s="697"/>
      <c r="RHD15" s="697"/>
      <c r="RHE15" s="697"/>
      <c r="RHF15" s="697"/>
      <c r="RHG15" s="697"/>
      <c r="RHH15" s="697"/>
      <c r="RHI15" s="697" t="s">
        <v>337</v>
      </c>
      <c r="RHJ15" s="697"/>
      <c r="RHK15" s="697"/>
      <c r="RHL15" s="697"/>
      <c r="RHM15" s="697"/>
      <c r="RHN15" s="697"/>
      <c r="RHO15" s="697"/>
      <c r="RHP15" s="697"/>
      <c r="RHQ15" s="697" t="s">
        <v>337</v>
      </c>
      <c r="RHR15" s="697"/>
      <c r="RHS15" s="697"/>
      <c r="RHT15" s="697"/>
      <c r="RHU15" s="697"/>
      <c r="RHV15" s="697"/>
      <c r="RHW15" s="697"/>
      <c r="RHX15" s="697"/>
      <c r="RHY15" s="697" t="s">
        <v>337</v>
      </c>
      <c r="RHZ15" s="697"/>
      <c r="RIA15" s="697"/>
      <c r="RIB15" s="697"/>
      <c r="RIC15" s="697"/>
      <c r="RID15" s="697"/>
      <c r="RIE15" s="697"/>
      <c r="RIF15" s="697"/>
      <c r="RIG15" s="697" t="s">
        <v>337</v>
      </c>
      <c r="RIH15" s="697"/>
      <c r="RII15" s="697"/>
      <c r="RIJ15" s="697"/>
      <c r="RIK15" s="697"/>
      <c r="RIL15" s="697"/>
      <c r="RIM15" s="697"/>
      <c r="RIN15" s="697"/>
      <c r="RIO15" s="697" t="s">
        <v>337</v>
      </c>
      <c r="RIP15" s="697"/>
      <c r="RIQ15" s="697"/>
      <c r="RIR15" s="697"/>
      <c r="RIS15" s="697"/>
      <c r="RIT15" s="697"/>
      <c r="RIU15" s="697"/>
      <c r="RIV15" s="697"/>
      <c r="RIW15" s="697" t="s">
        <v>337</v>
      </c>
      <c r="RIX15" s="697"/>
      <c r="RIY15" s="697"/>
      <c r="RIZ15" s="697"/>
      <c r="RJA15" s="697"/>
      <c r="RJB15" s="697"/>
      <c r="RJC15" s="697"/>
      <c r="RJD15" s="697"/>
      <c r="RJE15" s="697" t="s">
        <v>337</v>
      </c>
      <c r="RJF15" s="697"/>
      <c r="RJG15" s="697"/>
      <c r="RJH15" s="697"/>
      <c r="RJI15" s="697"/>
      <c r="RJJ15" s="697"/>
      <c r="RJK15" s="697"/>
      <c r="RJL15" s="697"/>
      <c r="RJM15" s="697" t="s">
        <v>337</v>
      </c>
      <c r="RJN15" s="697"/>
      <c r="RJO15" s="697"/>
      <c r="RJP15" s="697"/>
      <c r="RJQ15" s="697"/>
      <c r="RJR15" s="697"/>
      <c r="RJS15" s="697"/>
      <c r="RJT15" s="697"/>
      <c r="RJU15" s="697" t="s">
        <v>337</v>
      </c>
      <c r="RJV15" s="697"/>
      <c r="RJW15" s="697"/>
      <c r="RJX15" s="697"/>
      <c r="RJY15" s="697"/>
      <c r="RJZ15" s="697"/>
      <c r="RKA15" s="697"/>
      <c r="RKB15" s="697"/>
      <c r="RKC15" s="697" t="s">
        <v>337</v>
      </c>
      <c r="RKD15" s="697"/>
      <c r="RKE15" s="697"/>
      <c r="RKF15" s="697"/>
      <c r="RKG15" s="697"/>
      <c r="RKH15" s="697"/>
      <c r="RKI15" s="697"/>
      <c r="RKJ15" s="697"/>
      <c r="RKK15" s="697" t="s">
        <v>337</v>
      </c>
      <c r="RKL15" s="697"/>
      <c r="RKM15" s="697"/>
      <c r="RKN15" s="697"/>
      <c r="RKO15" s="697"/>
      <c r="RKP15" s="697"/>
      <c r="RKQ15" s="697"/>
      <c r="RKR15" s="697"/>
      <c r="RKS15" s="697" t="s">
        <v>337</v>
      </c>
      <c r="RKT15" s="697"/>
      <c r="RKU15" s="697"/>
      <c r="RKV15" s="697"/>
      <c r="RKW15" s="697"/>
      <c r="RKX15" s="697"/>
      <c r="RKY15" s="697"/>
      <c r="RKZ15" s="697"/>
      <c r="RLA15" s="697" t="s">
        <v>337</v>
      </c>
      <c r="RLB15" s="697"/>
      <c r="RLC15" s="697"/>
      <c r="RLD15" s="697"/>
      <c r="RLE15" s="697"/>
      <c r="RLF15" s="697"/>
      <c r="RLG15" s="697"/>
      <c r="RLH15" s="697"/>
      <c r="RLI15" s="697" t="s">
        <v>337</v>
      </c>
      <c r="RLJ15" s="697"/>
      <c r="RLK15" s="697"/>
      <c r="RLL15" s="697"/>
      <c r="RLM15" s="697"/>
      <c r="RLN15" s="697"/>
      <c r="RLO15" s="697"/>
      <c r="RLP15" s="697"/>
      <c r="RLQ15" s="697" t="s">
        <v>337</v>
      </c>
      <c r="RLR15" s="697"/>
      <c r="RLS15" s="697"/>
      <c r="RLT15" s="697"/>
      <c r="RLU15" s="697"/>
      <c r="RLV15" s="697"/>
      <c r="RLW15" s="697"/>
      <c r="RLX15" s="697"/>
      <c r="RLY15" s="697" t="s">
        <v>337</v>
      </c>
      <c r="RLZ15" s="697"/>
      <c r="RMA15" s="697"/>
      <c r="RMB15" s="697"/>
      <c r="RMC15" s="697"/>
      <c r="RMD15" s="697"/>
      <c r="RME15" s="697"/>
      <c r="RMF15" s="697"/>
      <c r="RMG15" s="697" t="s">
        <v>337</v>
      </c>
      <c r="RMH15" s="697"/>
      <c r="RMI15" s="697"/>
      <c r="RMJ15" s="697"/>
      <c r="RMK15" s="697"/>
      <c r="RML15" s="697"/>
      <c r="RMM15" s="697"/>
      <c r="RMN15" s="697"/>
      <c r="RMO15" s="697" t="s">
        <v>337</v>
      </c>
      <c r="RMP15" s="697"/>
      <c r="RMQ15" s="697"/>
      <c r="RMR15" s="697"/>
      <c r="RMS15" s="697"/>
      <c r="RMT15" s="697"/>
      <c r="RMU15" s="697"/>
      <c r="RMV15" s="697"/>
      <c r="RMW15" s="697" t="s">
        <v>337</v>
      </c>
      <c r="RMX15" s="697"/>
      <c r="RMY15" s="697"/>
      <c r="RMZ15" s="697"/>
      <c r="RNA15" s="697"/>
      <c r="RNB15" s="697"/>
      <c r="RNC15" s="697"/>
      <c r="RND15" s="697"/>
      <c r="RNE15" s="697" t="s">
        <v>337</v>
      </c>
      <c r="RNF15" s="697"/>
      <c r="RNG15" s="697"/>
      <c r="RNH15" s="697"/>
      <c r="RNI15" s="697"/>
      <c r="RNJ15" s="697"/>
      <c r="RNK15" s="697"/>
      <c r="RNL15" s="697"/>
      <c r="RNM15" s="697" t="s">
        <v>337</v>
      </c>
      <c r="RNN15" s="697"/>
      <c r="RNO15" s="697"/>
      <c r="RNP15" s="697"/>
      <c r="RNQ15" s="697"/>
      <c r="RNR15" s="697"/>
      <c r="RNS15" s="697"/>
      <c r="RNT15" s="697"/>
      <c r="RNU15" s="697" t="s">
        <v>337</v>
      </c>
      <c r="RNV15" s="697"/>
      <c r="RNW15" s="697"/>
      <c r="RNX15" s="697"/>
      <c r="RNY15" s="697"/>
      <c r="RNZ15" s="697"/>
      <c r="ROA15" s="697"/>
      <c r="ROB15" s="697"/>
      <c r="ROC15" s="697" t="s">
        <v>337</v>
      </c>
      <c r="ROD15" s="697"/>
      <c r="ROE15" s="697"/>
      <c r="ROF15" s="697"/>
      <c r="ROG15" s="697"/>
      <c r="ROH15" s="697"/>
      <c r="ROI15" s="697"/>
      <c r="ROJ15" s="697"/>
      <c r="ROK15" s="697" t="s">
        <v>337</v>
      </c>
      <c r="ROL15" s="697"/>
      <c r="ROM15" s="697"/>
      <c r="RON15" s="697"/>
      <c r="ROO15" s="697"/>
      <c r="ROP15" s="697"/>
      <c r="ROQ15" s="697"/>
      <c r="ROR15" s="697"/>
      <c r="ROS15" s="697" t="s">
        <v>337</v>
      </c>
      <c r="ROT15" s="697"/>
      <c r="ROU15" s="697"/>
      <c r="ROV15" s="697"/>
      <c r="ROW15" s="697"/>
      <c r="ROX15" s="697"/>
      <c r="ROY15" s="697"/>
      <c r="ROZ15" s="697"/>
      <c r="RPA15" s="697" t="s">
        <v>337</v>
      </c>
      <c r="RPB15" s="697"/>
      <c r="RPC15" s="697"/>
      <c r="RPD15" s="697"/>
      <c r="RPE15" s="697"/>
      <c r="RPF15" s="697"/>
      <c r="RPG15" s="697"/>
      <c r="RPH15" s="697"/>
      <c r="RPI15" s="697" t="s">
        <v>337</v>
      </c>
      <c r="RPJ15" s="697"/>
      <c r="RPK15" s="697"/>
      <c r="RPL15" s="697"/>
      <c r="RPM15" s="697"/>
      <c r="RPN15" s="697"/>
      <c r="RPO15" s="697"/>
      <c r="RPP15" s="697"/>
      <c r="RPQ15" s="697" t="s">
        <v>337</v>
      </c>
      <c r="RPR15" s="697"/>
      <c r="RPS15" s="697"/>
      <c r="RPT15" s="697"/>
      <c r="RPU15" s="697"/>
      <c r="RPV15" s="697"/>
      <c r="RPW15" s="697"/>
      <c r="RPX15" s="697"/>
      <c r="RPY15" s="697" t="s">
        <v>337</v>
      </c>
      <c r="RPZ15" s="697"/>
      <c r="RQA15" s="697"/>
      <c r="RQB15" s="697"/>
      <c r="RQC15" s="697"/>
      <c r="RQD15" s="697"/>
      <c r="RQE15" s="697"/>
      <c r="RQF15" s="697"/>
      <c r="RQG15" s="697" t="s">
        <v>337</v>
      </c>
      <c r="RQH15" s="697"/>
      <c r="RQI15" s="697"/>
      <c r="RQJ15" s="697"/>
      <c r="RQK15" s="697"/>
      <c r="RQL15" s="697"/>
      <c r="RQM15" s="697"/>
      <c r="RQN15" s="697"/>
      <c r="RQO15" s="697" t="s">
        <v>337</v>
      </c>
      <c r="RQP15" s="697"/>
      <c r="RQQ15" s="697"/>
      <c r="RQR15" s="697"/>
      <c r="RQS15" s="697"/>
      <c r="RQT15" s="697"/>
      <c r="RQU15" s="697"/>
      <c r="RQV15" s="697"/>
      <c r="RQW15" s="697" t="s">
        <v>337</v>
      </c>
      <c r="RQX15" s="697"/>
      <c r="RQY15" s="697"/>
      <c r="RQZ15" s="697"/>
      <c r="RRA15" s="697"/>
      <c r="RRB15" s="697"/>
      <c r="RRC15" s="697"/>
      <c r="RRD15" s="697"/>
      <c r="RRE15" s="697" t="s">
        <v>337</v>
      </c>
      <c r="RRF15" s="697"/>
      <c r="RRG15" s="697"/>
      <c r="RRH15" s="697"/>
      <c r="RRI15" s="697"/>
      <c r="RRJ15" s="697"/>
      <c r="RRK15" s="697"/>
      <c r="RRL15" s="697"/>
      <c r="RRM15" s="697" t="s">
        <v>337</v>
      </c>
      <c r="RRN15" s="697"/>
      <c r="RRO15" s="697"/>
      <c r="RRP15" s="697"/>
      <c r="RRQ15" s="697"/>
      <c r="RRR15" s="697"/>
      <c r="RRS15" s="697"/>
      <c r="RRT15" s="697"/>
      <c r="RRU15" s="697" t="s">
        <v>337</v>
      </c>
      <c r="RRV15" s="697"/>
      <c r="RRW15" s="697"/>
      <c r="RRX15" s="697"/>
      <c r="RRY15" s="697"/>
      <c r="RRZ15" s="697"/>
      <c r="RSA15" s="697"/>
      <c r="RSB15" s="697"/>
      <c r="RSC15" s="697" t="s">
        <v>337</v>
      </c>
      <c r="RSD15" s="697"/>
      <c r="RSE15" s="697"/>
      <c r="RSF15" s="697"/>
      <c r="RSG15" s="697"/>
      <c r="RSH15" s="697"/>
      <c r="RSI15" s="697"/>
      <c r="RSJ15" s="697"/>
      <c r="RSK15" s="697" t="s">
        <v>337</v>
      </c>
      <c r="RSL15" s="697"/>
      <c r="RSM15" s="697"/>
      <c r="RSN15" s="697"/>
      <c r="RSO15" s="697"/>
      <c r="RSP15" s="697"/>
      <c r="RSQ15" s="697"/>
      <c r="RSR15" s="697"/>
      <c r="RSS15" s="697" t="s">
        <v>337</v>
      </c>
      <c r="RST15" s="697"/>
      <c r="RSU15" s="697"/>
      <c r="RSV15" s="697"/>
      <c r="RSW15" s="697"/>
      <c r="RSX15" s="697"/>
      <c r="RSY15" s="697"/>
      <c r="RSZ15" s="697"/>
      <c r="RTA15" s="697" t="s">
        <v>337</v>
      </c>
      <c r="RTB15" s="697"/>
      <c r="RTC15" s="697"/>
      <c r="RTD15" s="697"/>
      <c r="RTE15" s="697"/>
      <c r="RTF15" s="697"/>
      <c r="RTG15" s="697"/>
      <c r="RTH15" s="697"/>
      <c r="RTI15" s="697" t="s">
        <v>337</v>
      </c>
      <c r="RTJ15" s="697"/>
      <c r="RTK15" s="697"/>
      <c r="RTL15" s="697"/>
      <c r="RTM15" s="697"/>
      <c r="RTN15" s="697"/>
      <c r="RTO15" s="697"/>
      <c r="RTP15" s="697"/>
      <c r="RTQ15" s="697" t="s">
        <v>337</v>
      </c>
      <c r="RTR15" s="697"/>
      <c r="RTS15" s="697"/>
      <c r="RTT15" s="697"/>
      <c r="RTU15" s="697"/>
      <c r="RTV15" s="697"/>
      <c r="RTW15" s="697"/>
      <c r="RTX15" s="697"/>
      <c r="RTY15" s="697" t="s">
        <v>337</v>
      </c>
      <c r="RTZ15" s="697"/>
      <c r="RUA15" s="697"/>
      <c r="RUB15" s="697"/>
      <c r="RUC15" s="697"/>
      <c r="RUD15" s="697"/>
      <c r="RUE15" s="697"/>
      <c r="RUF15" s="697"/>
      <c r="RUG15" s="697" t="s">
        <v>337</v>
      </c>
      <c r="RUH15" s="697"/>
      <c r="RUI15" s="697"/>
      <c r="RUJ15" s="697"/>
      <c r="RUK15" s="697"/>
      <c r="RUL15" s="697"/>
      <c r="RUM15" s="697"/>
      <c r="RUN15" s="697"/>
      <c r="RUO15" s="697" t="s">
        <v>337</v>
      </c>
      <c r="RUP15" s="697"/>
      <c r="RUQ15" s="697"/>
      <c r="RUR15" s="697"/>
      <c r="RUS15" s="697"/>
      <c r="RUT15" s="697"/>
      <c r="RUU15" s="697"/>
      <c r="RUV15" s="697"/>
      <c r="RUW15" s="697" t="s">
        <v>337</v>
      </c>
      <c r="RUX15" s="697"/>
      <c r="RUY15" s="697"/>
      <c r="RUZ15" s="697"/>
      <c r="RVA15" s="697"/>
      <c r="RVB15" s="697"/>
      <c r="RVC15" s="697"/>
      <c r="RVD15" s="697"/>
      <c r="RVE15" s="697" t="s">
        <v>337</v>
      </c>
      <c r="RVF15" s="697"/>
      <c r="RVG15" s="697"/>
      <c r="RVH15" s="697"/>
      <c r="RVI15" s="697"/>
      <c r="RVJ15" s="697"/>
      <c r="RVK15" s="697"/>
      <c r="RVL15" s="697"/>
      <c r="RVM15" s="697" t="s">
        <v>337</v>
      </c>
      <c r="RVN15" s="697"/>
      <c r="RVO15" s="697"/>
      <c r="RVP15" s="697"/>
      <c r="RVQ15" s="697"/>
      <c r="RVR15" s="697"/>
      <c r="RVS15" s="697"/>
      <c r="RVT15" s="697"/>
      <c r="RVU15" s="697" t="s">
        <v>337</v>
      </c>
      <c r="RVV15" s="697"/>
      <c r="RVW15" s="697"/>
      <c r="RVX15" s="697"/>
      <c r="RVY15" s="697"/>
      <c r="RVZ15" s="697"/>
      <c r="RWA15" s="697"/>
      <c r="RWB15" s="697"/>
      <c r="RWC15" s="697" t="s">
        <v>337</v>
      </c>
      <c r="RWD15" s="697"/>
      <c r="RWE15" s="697"/>
      <c r="RWF15" s="697"/>
      <c r="RWG15" s="697"/>
      <c r="RWH15" s="697"/>
      <c r="RWI15" s="697"/>
      <c r="RWJ15" s="697"/>
      <c r="RWK15" s="697" t="s">
        <v>337</v>
      </c>
      <c r="RWL15" s="697"/>
      <c r="RWM15" s="697"/>
      <c r="RWN15" s="697"/>
      <c r="RWO15" s="697"/>
      <c r="RWP15" s="697"/>
      <c r="RWQ15" s="697"/>
      <c r="RWR15" s="697"/>
      <c r="RWS15" s="697" t="s">
        <v>337</v>
      </c>
      <c r="RWT15" s="697"/>
      <c r="RWU15" s="697"/>
      <c r="RWV15" s="697"/>
      <c r="RWW15" s="697"/>
      <c r="RWX15" s="697"/>
      <c r="RWY15" s="697"/>
      <c r="RWZ15" s="697"/>
      <c r="RXA15" s="697" t="s">
        <v>337</v>
      </c>
      <c r="RXB15" s="697"/>
      <c r="RXC15" s="697"/>
      <c r="RXD15" s="697"/>
      <c r="RXE15" s="697"/>
      <c r="RXF15" s="697"/>
      <c r="RXG15" s="697"/>
      <c r="RXH15" s="697"/>
      <c r="RXI15" s="697" t="s">
        <v>337</v>
      </c>
      <c r="RXJ15" s="697"/>
      <c r="RXK15" s="697"/>
      <c r="RXL15" s="697"/>
      <c r="RXM15" s="697"/>
      <c r="RXN15" s="697"/>
      <c r="RXO15" s="697"/>
      <c r="RXP15" s="697"/>
      <c r="RXQ15" s="697" t="s">
        <v>337</v>
      </c>
      <c r="RXR15" s="697"/>
      <c r="RXS15" s="697"/>
      <c r="RXT15" s="697"/>
      <c r="RXU15" s="697"/>
      <c r="RXV15" s="697"/>
      <c r="RXW15" s="697"/>
      <c r="RXX15" s="697"/>
      <c r="RXY15" s="697" t="s">
        <v>337</v>
      </c>
      <c r="RXZ15" s="697"/>
      <c r="RYA15" s="697"/>
      <c r="RYB15" s="697"/>
      <c r="RYC15" s="697"/>
      <c r="RYD15" s="697"/>
      <c r="RYE15" s="697"/>
      <c r="RYF15" s="697"/>
      <c r="RYG15" s="697" t="s">
        <v>337</v>
      </c>
      <c r="RYH15" s="697"/>
      <c r="RYI15" s="697"/>
      <c r="RYJ15" s="697"/>
      <c r="RYK15" s="697"/>
      <c r="RYL15" s="697"/>
      <c r="RYM15" s="697"/>
      <c r="RYN15" s="697"/>
      <c r="RYO15" s="697" t="s">
        <v>337</v>
      </c>
      <c r="RYP15" s="697"/>
      <c r="RYQ15" s="697"/>
      <c r="RYR15" s="697"/>
      <c r="RYS15" s="697"/>
      <c r="RYT15" s="697"/>
      <c r="RYU15" s="697"/>
      <c r="RYV15" s="697"/>
      <c r="RYW15" s="697" t="s">
        <v>337</v>
      </c>
      <c r="RYX15" s="697"/>
      <c r="RYY15" s="697"/>
      <c r="RYZ15" s="697"/>
      <c r="RZA15" s="697"/>
      <c r="RZB15" s="697"/>
      <c r="RZC15" s="697"/>
      <c r="RZD15" s="697"/>
      <c r="RZE15" s="697" t="s">
        <v>337</v>
      </c>
      <c r="RZF15" s="697"/>
      <c r="RZG15" s="697"/>
      <c r="RZH15" s="697"/>
      <c r="RZI15" s="697"/>
      <c r="RZJ15" s="697"/>
      <c r="RZK15" s="697"/>
      <c r="RZL15" s="697"/>
      <c r="RZM15" s="697" t="s">
        <v>337</v>
      </c>
      <c r="RZN15" s="697"/>
      <c r="RZO15" s="697"/>
      <c r="RZP15" s="697"/>
      <c r="RZQ15" s="697"/>
      <c r="RZR15" s="697"/>
      <c r="RZS15" s="697"/>
      <c r="RZT15" s="697"/>
      <c r="RZU15" s="697" t="s">
        <v>337</v>
      </c>
      <c r="RZV15" s="697"/>
      <c r="RZW15" s="697"/>
      <c r="RZX15" s="697"/>
      <c r="RZY15" s="697"/>
      <c r="RZZ15" s="697"/>
      <c r="SAA15" s="697"/>
      <c r="SAB15" s="697"/>
      <c r="SAC15" s="697" t="s">
        <v>337</v>
      </c>
      <c r="SAD15" s="697"/>
      <c r="SAE15" s="697"/>
      <c r="SAF15" s="697"/>
      <c r="SAG15" s="697"/>
      <c r="SAH15" s="697"/>
      <c r="SAI15" s="697"/>
      <c r="SAJ15" s="697"/>
      <c r="SAK15" s="697" t="s">
        <v>337</v>
      </c>
      <c r="SAL15" s="697"/>
      <c r="SAM15" s="697"/>
      <c r="SAN15" s="697"/>
      <c r="SAO15" s="697"/>
      <c r="SAP15" s="697"/>
      <c r="SAQ15" s="697"/>
      <c r="SAR15" s="697"/>
      <c r="SAS15" s="697" t="s">
        <v>337</v>
      </c>
      <c r="SAT15" s="697"/>
      <c r="SAU15" s="697"/>
      <c r="SAV15" s="697"/>
      <c r="SAW15" s="697"/>
      <c r="SAX15" s="697"/>
      <c r="SAY15" s="697"/>
      <c r="SAZ15" s="697"/>
      <c r="SBA15" s="697" t="s">
        <v>337</v>
      </c>
      <c r="SBB15" s="697"/>
      <c r="SBC15" s="697"/>
      <c r="SBD15" s="697"/>
      <c r="SBE15" s="697"/>
      <c r="SBF15" s="697"/>
      <c r="SBG15" s="697"/>
      <c r="SBH15" s="697"/>
      <c r="SBI15" s="697" t="s">
        <v>337</v>
      </c>
      <c r="SBJ15" s="697"/>
      <c r="SBK15" s="697"/>
      <c r="SBL15" s="697"/>
      <c r="SBM15" s="697"/>
      <c r="SBN15" s="697"/>
      <c r="SBO15" s="697"/>
      <c r="SBP15" s="697"/>
      <c r="SBQ15" s="697" t="s">
        <v>337</v>
      </c>
      <c r="SBR15" s="697"/>
      <c r="SBS15" s="697"/>
      <c r="SBT15" s="697"/>
      <c r="SBU15" s="697"/>
      <c r="SBV15" s="697"/>
      <c r="SBW15" s="697"/>
      <c r="SBX15" s="697"/>
      <c r="SBY15" s="697" t="s">
        <v>337</v>
      </c>
      <c r="SBZ15" s="697"/>
      <c r="SCA15" s="697"/>
      <c r="SCB15" s="697"/>
      <c r="SCC15" s="697"/>
      <c r="SCD15" s="697"/>
      <c r="SCE15" s="697"/>
      <c r="SCF15" s="697"/>
      <c r="SCG15" s="697" t="s">
        <v>337</v>
      </c>
      <c r="SCH15" s="697"/>
      <c r="SCI15" s="697"/>
      <c r="SCJ15" s="697"/>
      <c r="SCK15" s="697"/>
      <c r="SCL15" s="697"/>
      <c r="SCM15" s="697"/>
      <c r="SCN15" s="697"/>
      <c r="SCO15" s="697" t="s">
        <v>337</v>
      </c>
      <c r="SCP15" s="697"/>
      <c r="SCQ15" s="697"/>
      <c r="SCR15" s="697"/>
      <c r="SCS15" s="697"/>
      <c r="SCT15" s="697"/>
      <c r="SCU15" s="697"/>
      <c r="SCV15" s="697"/>
      <c r="SCW15" s="697" t="s">
        <v>337</v>
      </c>
      <c r="SCX15" s="697"/>
      <c r="SCY15" s="697"/>
      <c r="SCZ15" s="697"/>
      <c r="SDA15" s="697"/>
      <c r="SDB15" s="697"/>
      <c r="SDC15" s="697"/>
      <c r="SDD15" s="697"/>
      <c r="SDE15" s="697" t="s">
        <v>337</v>
      </c>
      <c r="SDF15" s="697"/>
      <c r="SDG15" s="697"/>
      <c r="SDH15" s="697"/>
      <c r="SDI15" s="697"/>
      <c r="SDJ15" s="697"/>
      <c r="SDK15" s="697"/>
      <c r="SDL15" s="697"/>
      <c r="SDM15" s="697" t="s">
        <v>337</v>
      </c>
      <c r="SDN15" s="697"/>
      <c r="SDO15" s="697"/>
      <c r="SDP15" s="697"/>
      <c r="SDQ15" s="697"/>
      <c r="SDR15" s="697"/>
      <c r="SDS15" s="697"/>
      <c r="SDT15" s="697"/>
      <c r="SDU15" s="697" t="s">
        <v>337</v>
      </c>
      <c r="SDV15" s="697"/>
      <c r="SDW15" s="697"/>
      <c r="SDX15" s="697"/>
      <c r="SDY15" s="697"/>
      <c r="SDZ15" s="697"/>
      <c r="SEA15" s="697"/>
      <c r="SEB15" s="697"/>
      <c r="SEC15" s="697" t="s">
        <v>337</v>
      </c>
      <c r="SED15" s="697"/>
      <c r="SEE15" s="697"/>
      <c r="SEF15" s="697"/>
      <c r="SEG15" s="697"/>
      <c r="SEH15" s="697"/>
      <c r="SEI15" s="697"/>
      <c r="SEJ15" s="697"/>
      <c r="SEK15" s="697" t="s">
        <v>337</v>
      </c>
      <c r="SEL15" s="697"/>
      <c r="SEM15" s="697"/>
      <c r="SEN15" s="697"/>
      <c r="SEO15" s="697"/>
      <c r="SEP15" s="697"/>
      <c r="SEQ15" s="697"/>
      <c r="SER15" s="697"/>
      <c r="SES15" s="697" t="s">
        <v>337</v>
      </c>
      <c r="SET15" s="697"/>
      <c r="SEU15" s="697"/>
      <c r="SEV15" s="697"/>
      <c r="SEW15" s="697"/>
      <c r="SEX15" s="697"/>
      <c r="SEY15" s="697"/>
      <c r="SEZ15" s="697"/>
      <c r="SFA15" s="697" t="s">
        <v>337</v>
      </c>
      <c r="SFB15" s="697"/>
      <c r="SFC15" s="697"/>
      <c r="SFD15" s="697"/>
      <c r="SFE15" s="697"/>
      <c r="SFF15" s="697"/>
      <c r="SFG15" s="697"/>
      <c r="SFH15" s="697"/>
      <c r="SFI15" s="697" t="s">
        <v>337</v>
      </c>
      <c r="SFJ15" s="697"/>
      <c r="SFK15" s="697"/>
      <c r="SFL15" s="697"/>
      <c r="SFM15" s="697"/>
      <c r="SFN15" s="697"/>
      <c r="SFO15" s="697"/>
      <c r="SFP15" s="697"/>
      <c r="SFQ15" s="697" t="s">
        <v>337</v>
      </c>
      <c r="SFR15" s="697"/>
      <c r="SFS15" s="697"/>
      <c r="SFT15" s="697"/>
      <c r="SFU15" s="697"/>
      <c r="SFV15" s="697"/>
      <c r="SFW15" s="697"/>
      <c r="SFX15" s="697"/>
      <c r="SFY15" s="697" t="s">
        <v>337</v>
      </c>
      <c r="SFZ15" s="697"/>
      <c r="SGA15" s="697"/>
      <c r="SGB15" s="697"/>
      <c r="SGC15" s="697"/>
      <c r="SGD15" s="697"/>
      <c r="SGE15" s="697"/>
      <c r="SGF15" s="697"/>
      <c r="SGG15" s="697" t="s">
        <v>337</v>
      </c>
      <c r="SGH15" s="697"/>
      <c r="SGI15" s="697"/>
      <c r="SGJ15" s="697"/>
      <c r="SGK15" s="697"/>
      <c r="SGL15" s="697"/>
      <c r="SGM15" s="697"/>
      <c r="SGN15" s="697"/>
      <c r="SGO15" s="697" t="s">
        <v>337</v>
      </c>
      <c r="SGP15" s="697"/>
      <c r="SGQ15" s="697"/>
      <c r="SGR15" s="697"/>
      <c r="SGS15" s="697"/>
      <c r="SGT15" s="697"/>
      <c r="SGU15" s="697"/>
      <c r="SGV15" s="697"/>
      <c r="SGW15" s="697" t="s">
        <v>337</v>
      </c>
      <c r="SGX15" s="697"/>
      <c r="SGY15" s="697"/>
      <c r="SGZ15" s="697"/>
      <c r="SHA15" s="697"/>
      <c r="SHB15" s="697"/>
      <c r="SHC15" s="697"/>
      <c r="SHD15" s="697"/>
      <c r="SHE15" s="697" t="s">
        <v>337</v>
      </c>
      <c r="SHF15" s="697"/>
      <c r="SHG15" s="697"/>
      <c r="SHH15" s="697"/>
      <c r="SHI15" s="697"/>
      <c r="SHJ15" s="697"/>
      <c r="SHK15" s="697"/>
      <c r="SHL15" s="697"/>
      <c r="SHM15" s="697" t="s">
        <v>337</v>
      </c>
      <c r="SHN15" s="697"/>
      <c r="SHO15" s="697"/>
      <c r="SHP15" s="697"/>
      <c r="SHQ15" s="697"/>
      <c r="SHR15" s="697"/>
      <c r="SHS15" s="697"/>
      <c r="SHT15" s="697"/>
      <c r="SHU15" s="697" t="s">
        <v>337</v>
      </c>
      <c r="SHV15" s="697"/>
      <c r="SHW15" s="697"/>
      <c r="SHX15" s="697"/>
      <c r="SHY15" s="697"/>
      <c r="SHZ15" s="697"/>
      <c r="SIA15" s="697"/>
      <c r="SIB15" s="697"/>
      <c r="SIC15" s="697" t="s">
        <v>337</v>
      </c>
      <c r="SID15" s="697"/>
      <c r="SIE15" s="697"/>
      <c r="SIF15" s="697"/>
      <c r="SIG15" s="697"/>
      <c r="SIH15" s="697"/>
      <c r="SII15" s="697"/>
      <c r="SIJ15" s="697"/>
      <c r="SIK15" s="697" t="s">
        <v>337</v>
      </c>
      <c r="SIL15" s="697"/>
      <c r="SIM15" s="697"/>
      <c r="SIN15" s="697"/>
      <c r="SIO15" s="697"/>
      <c r="SIP15" s="697"/>
      <c r="SIQ15" s="697"/>
      <c r="SIR15" s="697"/>
      <c r="SIS15" s="697" t="s">
        <v>337</v>
      </c>
      <c r="SIT15" s="697"/>
      <c r="SIU15" s="697"/>
      <c r="SIV15" s="697"/>
      <c r="SIW15" s="697"/>
      <c r="SIX15" s="697"/>
      <c r="SIY15" s="697"/>
      <c r="SIZ15" s="697"/>
      <c r="SJA15" s="697" t="s">
        <v>337</v>
      </c>
      <c r="SJB15" s="697"/>
      <c r="SJC15" s="697"/>
      <c r="SJD15" s="697"/>
      <c r="SJE15" s="697"/>
      <c r="SJF15" s="697"/>
      <c r="SJG15" s="697"/>
      <c r="SJH15" s="697"/>
      <c r="SJI15" s="697" t="s">
        <v>337</v>
      </c>
      <c r="SJJ15" s="697"/>
      <c r="SJK15" s="697"/>
      <c r="SJL15" s="697"/>
      <c r="SJM15" s="697"/>
      <c r="SJN15" s="697"/>
      <c r="SJO15" s="697"/>
      <c r="SJP15" s="697"/>
      <c r="SJQ15" s="697" t="s">
        <v>337</v>
      </c>
      <c r="SJR15" s="697"/>
      <c r="SJS15" s="697"/>
      <c r="SJT15" s="697"/>
      <c r="SJU15" s="697"/>
      <c r="SJV15" s="697"/>
      <c r="SJW15" s="697"/>
      <c r="SJX15" s="697"/>
      <c r="SJY15" s="697" t="s">
        <v>337</v>
      </c>
      <c r="SJZ15" s="697"/>
      <c r="SKA15" s="697"/>
      <c r="SKB15" s="697"/>
      <c r="SKC15" s="697"/>
      <c r="SKD15" s="697"/>
      <c r="SKE15" s="697"/>
      <c r="SKF15" s="697"/>
      <c r="SKG15" s="697" t="s">
        <v>337</v>
      </c>
      <c r="SKH15" s="697"/>
      <c r="SKI15" s="697"/>
      <c r="SKJ15" s="697"/>
      <c r="SKK15" s="697"/>
      <c r="SKL15" s="697"/>
      <c r="SKM15" s="697"/>
      <c r="SKN15" s="697"/>
      <c r="SKO15" s="697" t="s">
        <v>337</v>
      </c>
      <c r="SKP15" s="697"/>
      <c r="SKQ15" s="697"/>
      <c r="SKR15" s="697"/>
      <c r="SKS15" s="697"/>
      <c r="SKT15" s="697"/>
      <c r="SKU15" s="697"/>
      <c r="SKV15" s="697"/>
      <c r="SKW15" s="697" t="s">
        <v>337</v>
      </c>
      <c r="SKX15" s="697"/>
      <c r="SKY15" s="697"/>
      <c r="SKZ15" s="697"/>
      <c r="SLA15" s="697"/>
      <c r="SLB15" s="697"/>
      <c r="SLC15" s="697"/>
      <c r="SLD15" s="697"/>
      <c r="SLE15" s="697" t="s">
        <v>337</v>
      </c>
      <c r="SLF15" s="697"/>
      <c r="SLG15" s="697"/>
      <c r="SLH15" s="697"/>
      <c r="SLI15" s="697"/>
      <c r="SLJ15" s="697"/>
      <c r="SLK15" s="697"/>
      <c r="SLL15" s="697"/>
      <c r="SLM15" s="697" t="s">
        <v>337</v>
      </c>
      <c r="SLN15" s="697"/>
      <c r="SLO15" s="697"/>
      <c r="SLP15" s="697"/>
      <c r="SLQ15" s="697"/>
      <c r="SLR15" s="697"/>
      <c r="SLS15" s="697"/>
      <c r="SLT15" s="697"/>
      <c r="SLU15" s="697" t="s">
        <v>337</v>
      </c>
      <c r="SLV15" s="697"/>
      <c r="SLW15" s="697"/>
      <c r="SLX15" s="697"/>
      <c r="SLY15" s="697"/>
      <c r="SLZ15" s="697"/>
      <c r="SMA15" s="697"/>
      <c r="SMB15" s="697"/>
      <c r="SMC15" s="697" t="s">
        <v>337</v>
      </c>
      <c r="SMD15" s="697"/>
      <c r="SME15" s="697"/>
      <c r="SMF15" s="697"/>
      <c r="SMG15" s="697"/>
      <c r="SMH15" s="697"/>
      <c r="SMI15" s="697"/>
      <c r="SMJ15" s="697"/>
      <c r="SMK15" s="697" t="s">
        <v>337</v>
      </c>
      <c r="SML15" s="697"/>
      <c r="SMM15" s="697"/>
      <c r="SMN15" s="697"/>
      <c r="SMO15" s="697"/>
      <c r="SMP15" s="697"/>
      <c r="SMQ15" s="697"/>
      <c r="SMR15" s="697"/>
      <c r="SMS15" s="697" t="s">
        <v>337</v>
      </c>
      <c r="SMT15" s="697"/>
      <c r="SMU15" s="697"/>
      <c r="SMV15" s="697"/>
      <c r="SMW15" s="697"/>
      <c r="SMX15" s="697"/>
      <c r="SMY15" s="697"/>
      <c r="SMZ15" s="697"/>
      <c r="SNA15" s="697" t="s">
        <v>337</v>
      </c>
      <c r="SNB15" s="697"/>
      <c r="SNC15" s="697"/>
      <c r="SND15" s="697"/>
      <c r="SNE15" s="697"/>
      <c r="SNF15" s="697"/>
      <c r="SNG15" s="697"/>
      <c r="SNH15" s="697"/>
      <c r="SNI15" s="697" t="s">
        <v>337</v>
      </c>
      <c r="SNJ15" s="697"/>
      <c r="SNK15" s="697"/>
      <c r="SNL15" s="697"/>
      <c r="SNM15" s="697"/>
      <c r="SNN15" s="697"/>
      <c r="SNO15" s="697"/>
      <c r="SNP15" s="697"/>
      <c r="SNQ15" s="697" t="s">
        <v>337</v>
      </c>
      <c r="SNR15" s="697"/>
      <c r="SNS15" s="697"/>
      <c r="SNT15" s="697"/>
      <c r="SNU15" s="697"/>
      <c r="SNV15" s="697"/>
      <c r="SNW15" s="697"/>
      <c r="SNX15" s="697"/>
      <c r="SNY15" s="697" t="s">
        <v>337</v>
      </c>
      <c r="SNZ15" s="697"/>
      <c r="SOA15" s="697"/>
      <c r="SOB15" s="697"/>
      <c r="SOC15" s="697"/>
      <c r="SOD15" s="697"/>
      <c r="SOE15" s="697"/>
      <c r="SOF15" s="697"/>
      <c r="SOG15" s="697" t="s">
        <v>337</v>
      </c>
      <c r="SOH15" s="697"/>
      <c r="SOI15" s="697"/>
      <c r="SOJ15" s="697"/>
      <c r="SOK15" s="697"/>
      <c r="SOL15" s="697"/>
      <c r="SOM15" s="697"/>
      <c r="SON15" s="697"/>
      <c r="SOO15" s="697" t="s">
        <v>337</v>
      </c>
      <c r="SOP15" s="697"/>
      <c r="SOQ15" s="697"/>
      <c r="SOR15" s="697"/>
      <c r="SOS15" s="697"/>
      <c r="SOT15" s="697"/>
      <c r="SOU15" s="697"/>
      <c r="SOV15" s="697"/>
      <c r="SOW15" s="697" t="s">
        <v>337</v>
      </c>
      <c r="SOX15" s="697"/>
      <c r="SOY15" s="697"/>
      <c r="SOZ15" s="697"/>
      <c r="SPA15" s="697"/>
      <c r="SPB15" s="697"/>
      <c r="SPC15" s="697"/>
      <c r="SPD15" s="697"/>
      <c r="SPE15" s="697" t="s">
        <v>337</v>
      </c>
      <c r="SPF15" s="697"/>
      <c r="SPG15" s="697"/>
      <c r="SPH15" s="697"/>
      <c r="SPI15" s="697"/>
      <c r="SPJ15" s="697"/>
      <c r="SPK15" s="697"/>
      <c r="SPL15" s="697"/>
      <c r="SPM15" s="697" t="s">
        <v>337</v>
      </c>
      <c r="SPN15" s="697"/>
      <c r="SPO15" s="697"/>
      <c r="SPP15" s="697"/>
      <c r="SPQ15" s="697"/>
      <c r="SPR15" s="697"/>
      <c r="SPS15" s="697"/>
      <c r="SPT15" s="697"/>
      <c r="SPU15" s="697" t="s">
        <v>337</v>
      </c>
      <c r="SPV15" s="697"/>
      <c r="SPW15" s="697"/>
      <c r="SPX15" s="697"/>
      <c r="SPY15" s="697"/>
      <c r="SPZ15" s="697"/>
      <c r="SQA15" s="697"/>
      <c r="SQB15" s="697"/>
      <c r="SQC15" s="697" t="s">
        <v>337</v>
      </c>
      <c r="SQD15" s="697"/>
      <c r="SQE15" s="697"/>
      <c r="SQF15" s="697"/>
      <c r="SQG15" s="697"/>
      <c r="SQH15" s="697"/>
      <c r="SQI15" s="697"/>
      <c r="SQJ15" s="697"/>
      <c r="SQK15" s="697" t="s">
        <v>337</v>
      </c>
      <c r="SQL15" s="697"/>
      <c r="SQM15" s="697"/>
      <c r="SQN15" s="697"/>
      <c r="SQO15" s="697"/>
      <c r="SQP15" s="697"/>
      <c r="SQQ15" s="697"/>
      <c r="SQR15" s="697"/>
      <c r="SQS15" s="697" t="s">
        <v>337</v>
      </c>
      <c r="SQT15" s="697"/>
      <c r="SQU15" s="697"/>
      <c r="SQV15" s="697"/>
      <c r="SQW15" s="697"/>
      <c r="SQX15" s="697"/>
      <c r="SQY15" s="697"/>
      <c r="SQZ15" s="697"/>
      <c r="SRA15" s="697" t="s">
        <v>337</v>
      </c>
      <c r="SRB15" s="697"/>
      <c r="SRC15" s="697"/>
      <c r="SRD15" s="697"/>
      <c r="SRE15" s="697"/>
      <c r="SRF15" s="697"/>
      <c r="SRG15" s="697"/>
      <c r="SRH15" s="697"/>
      <c r="SRI15" s="697" t="s">
        <v>337</v>
      </c>
      <c r="SRJ15" s="697"/>
      <c r="SRK15" s="697"/>
      <c r="SRL15" s="697"/>
      <c r="SRM15" s="697"/>
      <c r="SRN15" s="697"/>
      <c r="SRO15" s="697"/>
      <c r="SRP15" s="697"/>
      <c r="SRQ15" s="697" t="s">
        <v>337</v>
      </c>
      <c r="SRR15" s="697"/>
      <c r="SRS15" s="697"/>
      <c r="SRT15" s="697"/>
      <c r="SRU15" s="697"/>
      <c r="SRV15" s="697"/>
      <c r="SRW15" s="697"/>
      <c r="SRX15" s="697"/>
      <c r="SRY15" s="697" t="s">
        <v>337</v>
      </c>
      <c r="SRZ15" s="697"/>
      <c r="SSA15" s="697"/>
      <c r="SSB15" s="697"/>
      <c r="SSC15" s="697"/>
      <c r="SSD15" s="697"/>
      <c r="SSE15" s="697"/>
      <c r="SSF15" s="697"/>
      <c r="SSG15" s="697" t="s">
        <v>337</v>
      </c>
      <c r="SSH15" s="697"/>
      <c r="SSI15" s="697"/>
      <c r="SSJ15" s="697"/>
      <c r="SSK15" s="697"/>
      <c r="SSL15" s="697"/>
      <c r="SSM15" s="697"/>
      <c r="SSN15" s="697"/>
      <c r="SSO15" s="697" t="s">
        <v>337</v>
      </c>
      <c r="SSP15" s="697"/>
      <c r="SSQ15" s="697"/>
      <c r="SSR15" s="697"/>
      <c r="SSS15" s="697"/>
      <c r="SST15" s="697"/>
      <c r="SSU15" s="697"/>
      <c r="SSV15" s="697"/>
      <c r="SSW15" s="697" t="s">
        <v>337</v>
      </c>
      <c r="SSX15" s="697"/>
      <c r="SSY15" s="697"/>
      <c r="SSZ15" s="697"/>
      <c r="STA15" s="697"/>
      <c r="STB15" s="697"/>
      <c r="STC15" s="697"/>
      <c r="STD15" s="697"/>
      <c r="STE15" s="697" t="s">
        <v>337</v>
      </c>
      <c r="STF15" s="697"/>
      <c r="STG15" s="697"/>
      <c r="STH15" s="697"/>
      <c r="STI15" s="697"/>
      <c r="STJ15" s="697"/>
      <c r="STK15" s="697"/>
      <c r="STL15" s="697"/>
      <c r="STM15" s="697" t="s">
        <v>337</v>
      </c>
      <c r="STN15" s="697"/>
      <c r="STO15" s="697"/>
      <c r="STP15" s="697"/>
      <c r="STQ15" s="697"/>
      <c r="STR15" s="697"/>
      <c r="STS15" s="697"/>
      <c r="STT15" s="697"/>
      <c r="STU15" s="697" t="s">
        <v>337</v>
      </c>
      <c r="STV15" s="697"/>
      <c r="STW15" s="697"/>
      <c r="STX15" s="697"/>
      <c r="STY15" s="697"/>
      <c r="STZ15" s="697"/>
      <c r="SUA15" s="697"/>
      <c r="SUB15" s="697"/>
      <c r="SUC15" s="697" t="s">
        <v>337</v>
      </c>
      <c r="SUD15" s="697"/>
      <c r="SUE15" s="697"/>
      <c r="SUF15" s="697"/>
      <c r="SUG15" s="697"/>
      <c r="SUH15" s="697"/>
      <c r="SUI15" s="697"/>
      <c r="SUJ15" s="697"/>
      <c r="SUK15" s="697" t="s">
        <v>337</v>
      </c>
      <c r="SUL15" s="697"/>
      <c r="SUM15" s="697"/>
      <c r="SUN15" s="697"/>
      <c r="SUO15" s="697"/>
      <c r="SUP15" s="697"/>
      <c r="SUQ15" s="697"/>
      <c r="SUR15" s="697"/>
      <c r="SUS15" s="697" t="s">
        <v>337</v>
      </c>
      <c r="SUT15" s="697"/>
      <c r="SUU15" s="697"/>
      <c r="SUV15" s="697"/>
      <c r="SUW15" s="697"/>
      <c r="SUX15" s="697"/>
      <c r="SUY15" s="697"/>
      <c r="SUZ15" s="697"/>
      <c r="SVA15" s="697" t="s">
        <v>337</v>
      </c>
      <c r="SVB15" s="697"/>
      <c r="SVC15" s="697"/>
      <c r="SVD15" s="697"/>
      <c r="SVE15" s="697"/>
      <c r="SVF15" s="697"/>
      <c r="SVG15" s="697"/>
      <c r="SVH15" s="697"/>
      <c r="SVI15" s="697" t="s">
        <v>337</v>
      </c>
      <c r="SVJ15" s="697"/>
      <c r="SVK15" s="697"/>
      <c r="SVL15" s="697"/>
      <c r="SVM15" s="697"/>
      <c r="SVN15" s="697"/>
      <c r="SVO15" s="697"/>
      <c r="SVP15" s="697"/>
      <c r="SVQ15" s="697" t="s">
        <v>337</v>
      </c>
      <c r="SVR15" s="697"/>
      <c r="SVS15" s="697"/>
      <c r="SVT15" s="697"/>
      <c r="SVU15" s="697"/>
      <c r="SVV15" s="697"/>
      <c r="SVW15" s="697"/>
      <c r="SVX15" s="697"/>
      <c r="SVY15" s="697" t="s">
        <v>337</v>
      </c>
      <c r="SVZ15" s="697"/>
      <c r="SWA15" s="697"/>
      <c r="SWB15" s="697"/>
      <c r="SWC15" s="697"/>
      <c r="SWD15" s="697"/>
      <c r="SWE15" s="697"/>
      <c r="SWF15" s="697"/>
      <c r="SWG15" s="697" t="s">
        <v>337</v>
      </c>
      <c r="SWH15" s="697"/>
      <c r="SWI15" s="697"/>
      <c r="SWJ15" s="697"/>
      <c r="SWK15" s="697"/>
      <c r="SWL15" s="697"/>
      <c r="SWM15" s="697"/>
      <c r="SWN15" s="697"/>
      <c r="SWO15" s="697" t="s">
        <v>337</v>
      </c>
      <c r="SWP15" s="697"/>
      <c r="SWQ15" s="697"/>
      <c r="SWR15" s="697"/>
      <c r="SWS15" s="697"/>
      <c r="SWT15" s="697"/>
      <c r="SWU15" s="697"/>
      <c r="SWV15" s="697"/>
      <c r="SWW15" s="697" t="s">
        <v>337</v>
      </c>
      <c r="SWX15" s="697"/>
      <c r="SWY15" s="697"/>
      <c r="SWZ15" s="697"/>
      <c r="SXA15" s="697"/>
      <c r="SXB15" s="697"/>
      <c r="SXC15" s="697"/>
      <c r="SXD15" s="697"/>
      <c r="SXE15" s="697" t="s">
        <v>337</v>
      </c>
      <c r="SXF15" s="697"/>
      <c r="SXG15" s="697"/>
      <c r="SXH15" s="697"/>
      <c r="SXI15" s="697"/>
      <c r="SXJ15" s="697"/>
      <c r="SXK15" s="697"/>
      <c r="SXL15" s="697"/>
      <c r="SXM15" s="697" t="s">
        <v>337</v>
      </c>
      <c r="SXN15" s="697"/>
      <c r="SXO15" s="697"/>
      <c r="SXP15" s="697"/>
      <c r="SXQ15" s="697"/>
      <c r="SXR15" s="697"/>
      <c r="SXS15" s="697"/>
      <c r="SXT15" s="697"/>
      <c r="SXU15" s="697" t="s">
        <v>337</v>
      </c>
      <c r="SXV15" s="697"/>
      <c r="SXW15" s="697"/>
      <c r="SXX15" s="697"/>
      <c r="SXY15" s="697"/>
      <c r="SXZ15" s="697"/>
      <c r="SYA15" s="697"/>
      <c r="SYB15" s="697"/>
      <c r="SYC15" s="697" t="s">
        <v>337</v>
      </c>
      <c r="SYD15" s="697"/>
      <c r="SYE15" s="697"/>
      <c r="SYF15" s="697"/>
      <c r="SYG15" s="697"/>
      <c r="SYH15" s="697"/>
      <c r="SYI15" s="697"/>
      <c r="SYJ15" s="697"/>
      <c r="SYK15" s="697" t="s">
        <v>337</v>
      </c>
      <c r="SYL15" s="697"/>
      <c r="SYM15" s="697"/>
      <c r="SYN15" s="697"/>
      <c r="SYO15" s="697"/>
      <c r="SYP15" s="697"/>
      <c r="SYQ15" s="697"/>
      <c r="SYR15" s="697"/>
      <c r="SYS15" s="697" t="s">
        <v>337</v>
      </c>
      <c r="SYT15" s="697"/>
      <c r="SYU15" s="697"/>
      <c r="SYV15" s="697"/>
      <c r="SYW15" s="697"/>
      <c r="SYX15" s="697"/>
      <c r="SYY15" s="697"/>
      <c r="SYZ15" s="697"/>
      <c r="SZA15" s="697" t="s">
        <v>337</v>
      </c>
      <c r="SZB15" s="697"/>
      <c r="SZC15" s="697"/>
      <c r="SZD15" s="697"/>
      <c r="SZE15" s="697"/>
      <c r="SZF15" s="697"/>
      <c r="SZG15" s="697"/>
      <c r="SZH15" s="697"/>
      <c r="SZI15" s="697" t="s">
        <v>337</v>
      </c>
      <c r="SZJ15" s="697"/>
      <c r="SZK15" s="697"/>
      <c r="SZL15" s="697"/>
      <c r="SZM15" s="697"/>
      <c r="SZN15" s="697"/>
      <c r="SZO15" s="697"/>
      <c r="SZP15" s="697"/>
      <c r="SZQ15" s="697" t="s">
        <v>337</v>
      </c>
      <c r="SZR15" s="697"/>
      <c r="SZS15" s="697"/>
      <c r="SZT15" s="697"/>
      <c r="SZU15" s="697"/>
      <c r="SZV15" s="697"/>
      <c r="SZW15" s="697"/>
      <c r="SZX15" s="697"/>
      <c r="SZY15" s="697" t="s">
        <v>337</v>
      </c>
      <c r="SZZ15" s="697"/>
      <c r="TAA15" s="697"/>
      <c r="TAB15" s="697"/>
      <c r="TAC15" s="697"/>
      <c r="TAD15" s="697"/>
      <c r="TAE15" s="697"/>
      <c r="TAF15" s="697"/>
      <c r="TAG15" s="697" t="s">
        <v>337</v>
      </c>
      <c r="TAH15" s="697"/>
      <c r="TAI15" s="697"/>
      <c r="TAJ15" s="697"/>
      <c r="TAK15" s="697"/>
      <c r="TAL15" s="697"/>
      <c r="TAM15" s="697"/>
      <c r="TAN15" s="697"/>
      <c r="TAO15" s="697" t="s">
        <v>337</v>
      </c>
      <c r="TAP15" s="697"/>
      <c r="TAQ15" s="697"/>
      <c r="TAR15" s="697"/>
      <c r="TAS15" s="697"/>
      <c r="TAT15" s="697"/>
      <c r="TAU15" s="697"/>
      <c r="TAV15" s="697"/>
      <c r="TAW15" s="697" t="s">
        <v>337</v>
      </c>
      <c r="TAX15" s="697"/>
      <c r="TAY15" s="697"/>
      <c r="TAZ15" s="697"/>
      <c r="TBA15" s="697"/>
      <c r="TBB15" s="697"/>
      <c r="TBC15" s="697"/>
      <c r="TBD15" s="697"/>
      <c r="TBE15" s="697" t="s">
        <v>337</v>
      </c>
      <c r="TBF15" s="697"/>
      <c r="TBG15" s="697"/>
      <c r="TBH15" s="697"/>
      <c r="TBI15" s="697"/>
      <c r="TBJ15" s="697"/>
      <c r="TBK15" s="697"/>
      <c r="TBL15" s="697"/>
      <c r="TBM15" s="697" t="s">
        <v>337</v>
      </c>
      <c r="TBN15" s="697"/>
      <c r="TBO15" s="697"/>
      <c r="TBP15" s="697"/>
      <c r="TBQ15" s="697"/>
      <c r="TBR15" s="697"/>
      <c r="TBS15" s="697"/>
      <c r="TBT15" s="697"/>
      <c r="TBU15" s="697" t="s">
        <v>337</v>
      </c>
      <c r="TBV15" s="697"/>
      <c r="TBW15" s="697"/>
      <c r="TBX15" s="697"/>
      <c r="TBY15" s="697"/>
      <c r="TBZ15" s="697"/>
      <c r="TCA15" s="697"/>
      <c r="TCB15" s="697"/>
      <c r="TCC15" s="697" t="s">
        <v>337</v>
      </c>
      <c r="TCD15" s="697"/>
      <c r="TCE15" s="697"/>
      <c r="TCF15" s="697"/>
      <c r="TCG15" s="697"/>
      <c r="TCH15" s="697"/>
      <c r="TCI15" s="697"/>
      <c r="TCJ15" s="697"/>
      <c r="TCK15" s="697" t="s">
        <v>337</v>
      </c>
      <c r="TCL15" s="697"/>
      <c r="TCM15" s="697"/>
      <c r="TCN15" s="697"/>
      <c r="TCO15" s="697"/>
      <c r="TCP15" s="697"/>
      <c r="TCQ15" s="697"/>
      <c r="TCR15" s="697"/>
      <c r="TCS15" s="697" t="s">
        <v>337</v>
      </c>
      <c r="TCT15" s="697"/>
      <c r="TCU15" s="697"/>
      <c r="TCV15" s="697"/>
      <c r="TCW15" s="697"/>
      <c r="TCX15" s="697"/>
      <c r="TCY15" s="697"/>
      <c r="TCZ15" s="697"/>
      <c r="TDA15" s="697" t="s">
        <v>337</v>
      </c>
      <c r="TDB15" s="697"/>
      <c r="TDC15" s="697"/>
      <c r="TDD15" s="697"/>
      <c r="TDE15" s="697"/>
      <c r="TDF15" s="697"/>
      <c r="TDG15" s="697"/>
      <c r="TDH15" s="697"/>
      <c r="TDI15" s="697" t="s">
        <v>337</v>
      </c>
      <c r="TDJ15" s="697"/>
      <c r="TDK15" s="697"/>
      <c r="TDL15" s="697"/>
      <c r="TDM15" s="697"/>
      <c r="TDN15" s="697"/>
      <c r="TDO15" s="697"/>
      <c r="TDP15" s="697"/>
      <c r="TDQ15" s="697" t="s">
        <v>337</v>
      </c>
      <c r="TDR15" s="697"/>
      <c r="TDS15" s="697"/>
      <c r="TDT15" s="697"/>
      <c r="TDU15" s="697"/>
      <c r="TDV15" s="697"/>
      <c r="TDW15" s="697"/>
      <c r="TDX15" s="697"/>
      <c r="TDY15" s="697" t="s">
        <v>337</v>
      </c>
      <c r="TDZ15" s="697"/>
      <c r="TEA15" s="697"/>
      <c r="TEB15" s="697"/>
      <c r="TEC15" s="697"/>
      <c r="TED15" s="697"/>
      <c r="TEE15" s="697"/>
      <c r="TEF15" s="697"/>
      <c r="TEG15" s="697" t="s">
        <v>337</v>
      </c>
      <c r="TEH15" s="697"/>
      <c r="TEI15" s="697"/>
      <c r="TEJ15" s="697"/>
      <c r="TEK15" s="697"/>
      <c r="TEL15" s="697"/>
      <c r="TEM15" s="697"/>
      <c r="TEN15" s="697"/>
      <c r="TEO15" s="697" t="s">
        <v>337</v>
      </c>
      <c r="TEP15" s="697"/>
      <c r="TEQ15" s="697"/>
      <c r="TER15" s="697"/>
      <c r="TES15" s="697"/>
      <c r="TET15" s="697"/>
      <c r="TEU15" s="697"/>
      <c r="TEV15" s="697"/>
      <c r="TEW15" s="697" t="s">
        <v>337</v>
      </c>
      <c r="TEX15" s="697"/>
      <c r="TEY15" s="697"/>
      <c r="TEZ15" s="697"/>
      <c r="TFA15" s="697"/>
      <c r="TFB15" s="697"/>
      <c r="TFC15" s="697"/>
      <c r="TFD15" s="697"/>
      <c r="TFE15" s="697" t="s">
        <v>337</v>
      </c>
      <c r="TFF15" s="697"/>
      <c r="TFG15" s="697"/>
      <c r="TFH15" s="697"/>
      <c r="TFI15" s="697"/>
      <c r="TFJ15" s="697"/>
      <c r="TFK15" s="697"/>
      <c r="TFL15" s="697"/>
      <c r="TFM15" s="697" t="s">
        <v>337</v>
      </c>
      <c r="TFN15" s="697"/>
      <c r="TFO15" s="697"/>
      <c r="TFP15" s="697"/>
      <c r="TFQ15" s="697"/>
      <c r="TFR15" s="697"/>
      <c r="TFS15" s="697"/>
      <c r="TFT15" s="697"/>
      <c r="TFU15" s="697" t="s">
        <v>337</v>
      </c>
      <c r="TFV15" s="697"/>
      <c r="TFW15" s="697"/>
      <c r="TFX15" s="697"/>
      <c r="TFY15" s="697"/>
      <c r="TFZ15" s="697"/>
      <c r="TGA15" s="697"/>
      <c r="TGB15" s="697"/>
      <c r="TGC15" s="697" t="s">
        <v>337</v>
      </c>
      <c r="TGD15" s="697"/>
      <c r="TGE15" s="697"/>
      <c r="TGF15" s="697"/>
      <c r="TGG15" s="697"/>
      <c r="TGH15" s="697"/>
      <c r="TGI15" s="697"/>
      <c r="TGJ15" s="697"/>
      <c r="TGK15" s="697" t="s">
        <v>337</v>
      </c>
      <c r="TGL15" s="697"/>
      <c r="TGM15" s="697"/>
      <c r="TGN15" s="697"/>
      <c r="TGO15" s="697"/>
      <c r="TGP15" s="697"/>
      <c r="TGQ15" s="697"/>
      <c r="TGR15" s="697"/>
      <c r="TGS15" s="697" t="s">
        <v>337</v>
      </c>
      <c r="TGT15" s="697"/>
      <c r="TGU15" s="697"/>
      <c r="TGV15" s="697"/>
      <c r="TGW15" s="697"/>
      <c r="TGX15" s="697"/>
      <c r="TGY15" s="697"/>
      <c r="TGZ15" s="697"/>
      <c r="THA15" s="697" t="s">
        <v>337</v>
      </c>
      <c r="THB15" s="697"/>
      <c r="THC15" s="697"/>
      <c r="THD15" s="697"/>
      <c r="THE15" s="697"/>
      <c r="THF15" s="697"/>
      <c r="THG15" s="697"/>
      <c r="THH15" s="697"/>
      <c r="THI15" s="697" t="s">
        <v>337</v>
      </c>
      <c r="THJ15" s="697"/>
      <c r="THK15" s="697"/>
      <c r="THL15" s="697"/>
      <c r="THM15" s="697"/>
      <c r="THN15" s="697"/>
      <c r="THO15" s="697"/>
      <c r="THP15" s="697"/>
      <c r="THQ15" s="697" t="s">
        <v>337</v>
      </c>
      <c r="THR15" s="697"/>
      <c r="THS15" s="697"/>
      <c r="THT15" s="697"/>
      <c r="THU15" s="697"/>
      <c r="THV15" s="697"/>
      <c r="THW15" s="697"/>
      <c r="THX15" s="697"/>
      <c r="THY15" s="697" t="s">
        <v>337</v>
      </c>
      <c r="THZ15" s="697"/>
      <c r="TIA15" s="697"/>
      <c r="TIB15" s="697"/>
      <c r="TIC15" s="697"/>
      <c r="TID15" s="697"/>
      <c r="TIE15" s="697"/>
      <c r="TIF15" s="697"/>
      <c r="TIG15" s="697" t="s">
        <v>337</v>
      </c>
      <c r="TIH15" s="697"/>
      <c r="TII15" s="697"/>
      <c r="TIJ15" s="697"/>
      <c r="TIK15" s="697"/>
      <c r="TIL15" s="697"/>
      <c r="TIM15" s="697"/>
      <c r="TIN15" s="697"/>
      <c r="TIO15" s="697" t="s">
        <v>337</v>
      </c>
      <c r="TIP15" s="697"/>
      <c r="TIQ15" s="697"/>
      <c r="TIR15" s="697"/>
      <c r="TIS15" s="697"/>
      <c r="TIT15" s="697"/>
      <c r="TIU15" s="697"/>
      <c r="TIV15" s="697"/>
      <c r="TIW15" s="697" t="s">
        <v>337</v>
      </c>
      <c r="TIX15" s="697"/>
      <c r="TIY15" s="697"/>
      <c r="TIZ15" s="697"/>
      <c r="TJA15" s="697"/>
      <c r="TJB15" s="697"/>
      <c r="TJC15" s="697"/>
      <c r="TJD15" s="697"/>
      <c r="TJE15" s="697" t="s">
        <v>337</v>
      </c>
      <c r="TJF15" s="697"/>
      <c r="TJG15" s="697"/>
      <c r="TJH15" s="697"/>
      <c r="TJI15" s="697"/>
      <c r="TJJ15" s="697"/>
      <c r="TJK15" s="697"/>
      <c r="TJL15" s="697"/>
      <c r="TJM15" s="697" t="s">
        <v>337</v>
      </c>
      <c r="TJN15" s="697"/>
      <c r="TJO15" s="697"/>
      <c r="TJP15" s="697"/>
      <c r="TJQ15" s="697"/>
      <c r="TJR15" s="697"/>
      <c r="TJS15" s="697"/>
      <c r="TJT15" s="697"/>
      <c r="TJU15" s="697" t="s">
        <v>337</v>
      </c>
      <c r="TJV15" s="697"/>
      <c r="TJW15" s="697"/>
      <c r="TJX15" s="697"/>
      <c r="TJY15" s="697"/>
      <c r="TJZ15" s="697"/>
      <c r="TKA15" s="697"/>
      <c r="TKB15" s="697"/>
      <c r="TKC15" s="697" t="s">
        <v>337</v>
      </c>
      <c r="TKD15" s="697"/>
      <c r="TKE15" s="697"/>
      <c r="TKF15" s="697"/>
      <c r="TKG15" s="697"/>
      <c r="TKH15" s="697"/>
      <c r="TKI15" s="697"/>
      <c r="TKJ15" s="697"/>
      <c r="TKK15" s="697" t="s">
        <v>337</v>
      </c>
      <c r="TKL15" s="697"/>
      <c r="TKM15" s="697"/>
      <c r="TKN15" s="697"/>
      <c r="TKO15" s="697"/>
      <c r="TKP15" s="697"/>
      <c r="TKQ15" s="697"/>
      <c r="TKR15" s="697"/>
      <c r="TKS15" s="697" t="s">
        <v>337</v>
      </c>
      <c r="TKT15" s="697"/>
      <c r="TKU15" s="697"/>
      <c r="TKV15" s="697"/>
      <c r="TKW15" s="697"/>
      <c r="TKX15" s="697"/>
      <c r="TKY15" s="697"/>
      <c r="TKZ15" s="697"/>
      <c r="TLA15" s="697" t="s">
        <v>337</v>
      </c>
      <c r="TLB15" s="697"/>
      <c r="TLC15" s="697"/>
      <c r="TLD15" s="697"/>
      <c r="TLE15" s="697"/>
      <c r="TLF15" s="697"/>
      <c r="TLG15" s="697"/>
      <c r="TLH15" s="697"/>
      <c r="TLI15" s="697" t="s">
        <v>337</v>
      </c>
      <c r="TLJ15" s="697"/>
      <c r="TLK15" s="697"/>
      <c r="TLL15" s="697"/>
      <c r="TLM15" s="697"/>
      <c r="TLN15" s="697"/>
      <c r="TLO15" s="697"/>
      <c r="TLP15" s="697"/>
      <c r="TLQ15" s="697" t="s">
        <v>337</v>
      </c>
      <c r="TLR15" s="697"/>
      <c r="TLS15" s="697"/>
      <c r="TLT15" s="697"/>
      <c r="TLU15" s="697"/>
      <c r="TLV15" s="697"/>
      <c r="TLW15" s="697"/>
      <c r="TLX15" s="697"/>
      <c r="TLY15" s="697" t="s">
        <v>337</v>
      </c>
      <c r="TLZ15" s="697"/>
      <c r="TMA15" s="697"/>
      <c r="TMB15" s="697"/>
      <c r="TMC15" s="697"/>
      <c r="TMD15" s="697"/>
      <c r="TME15" s="697"/>
      <c r="TMF15" s="697"/>
      <c r="TMG15" s="697" t="s">
        <v>337</v>
      </c>
      <c r="TMH15" s="697"/>
      <c r="TMI15" s="697"/>
      <c r="TMJ15" s="697"/>
      <c r="TMK15" s="697"/>
      <c r="TML15" s="697"/>
      <c r="TMM15" s="697"/>
      <c r="TMN15" s="697"/>
      <c r="TMO15" s="697" t="s">
        <v>337</v>
      </c>
      <c r="TMP15" s="697"/>
      <c r="TMQ15" s="697"/>
      <c r="TMR15" s="697"/>
      <c r="TMS15" s="697"/>
      <c r="TMT15" s="697"/>
      <c r="TMU15" s="697"/>
      <c r="TMV15" s="697"/>
      <c r="TMW15" s="697" t="s">
        <v>337</v>
      </c>
      <c r="TMX15" s="697"/>
      <c r="TMY15" s="697"/>
      <c r="TMZ15" s="697"/>
      <c r="TNA15" s="697"/>
      <c r="TNB15" s="697"/>
      <c r="TNC15" s="697"/>
      <c r="TND15" s="697"/>
      <c r="TNE15" s="697" t="s">
        <v>337</v>
      </c>
      <c r="TNF15" s="697"/>
      <c r="TNG15" s="697"/>
      <c r="TNH15" s="697"/>
      <c r="TNI15" s="697"/>
      <c r="TNJ15" s="697"/>
      <c r="TNK15" s="697"/>
      <c r="TNL15" s="697"/>
      <c r="TNM15" s="697" t="s">
        <v>337</v>
      </c>
      <c r="TNN15" s="697"/>
      <c r="TNO15" s="697"/>
      <c r="TNP15" s="697"/>
      <c r="TNQ15" s="697"/>
      <c r="TNR15" s="697"/>
      <c r="TNS15" s="697"/>
      <c r="TNT15" s="697"/>
      <c r="TNU15" s="697" t="s">
        <v>337</v>
      </c>
      <c r="TNV15" s="697"/>
      <c r="TNW15" s="697"/>
      <c r="TNX15" s="697"/>
      <c r="TNY15" s="697"/>
      <c r="TNZ15" s="697"/>
      <c r="TOA15" s="697"/>
      <c r="TOB15" s="697"/>
      <c r="TOC15" s="697" t="s">
        <v>337</v>
      </c>
      <c r="TOD15" s="697"/>
      <c r="TOE15" s="697"/>
      <c r="TOF15" s="697"/>
      <c r="TOG15" s="697"/>
      <c r="TOH15" s="697"/>
      <c r="TOI15" s="697"/>
      <c r="TOJ15" s="697"/>
      <c r="TOK15" s="697" t="s">
        <v>337</v>
      </c>
      <c r="TOL15" s="697"/>
      <c r="TOM15" s="697"/>
      <c r="TON15" s="697"/>
      <c r="TOO15" s="697"/>
      <c r="TOP15" s="697"/>
      <c r="TOQ15" s="697"/>
      <c r="TOR15" s="697"/>
      <c r="TOS15" s="697" t="s">
        <v>337</v>
      </c>
      <c r="TOT15" s="697"/>
      <c r="TOU15" s="697"/>
      <c r="TOV15" s="697"/>
      <c r="TOW15" s="697"/>
      <c r="TOX15" s="697"/>
      <c r="TOY15" s="697"/>
      <c r="TOZ15" s="697"/>
      <c r="TPA15" s="697" t="s">
        <v>337</v>
      </c>
      <c r="TPB15" s="697"/>
      <c r="TPC15" s="697"/>
      <c r="TPD15" s="697"/>
      <c r="TPE15" s="697"/>
      <c r="TPF15" s="697"/>
      <c r="TPG15" s="697"/>
      <c r="TPH15" s="697"/>
      <c r="TPI15" s="697" t="s">
        <v>337</v>
      </c>
      <c r="TPJ15" s="697"/>
      <c r="TPK15" s="697"/>
      <c r="TPL15" s="697"/>
      <c r="TPM15" s="697"/>
      <c r="TPN15" s="697"/>
      <c r="TPO15" s="697"/>
      <c r="TPP15" s="697"/>
      <c r="TPQ15" s="697" t="s">
        <v>337</v>
      </c>
      <c r="TPR15" s="697"/>
      <c r="TPS15" s="697"/>
      <c r="TPT15" s="697"/>
      <c r="TPU15" s="697"/>
      <c r="TPV15" s="697"/>
      <c r="TPW15" s="697"/>
      <c r="TPX15" s="697"/>
      <c r="TPY15" s="697" t="s">
        <v>337</v>
      </c>
      <c r="TPZ15" s="697"/>
      <c r="TQA15" s="697"/>
      <c r="TQB15" s="697"/>
      <c r="TQC15" s="697"/>
      <c r="TQD15" s="697"/>
      <c r="TQE15" s="697"/>
      <c r="TQF15" s="697"/>
      <c r="TQG15" s="697" t="s">
        <v>337</v>
      </c>
      <c r="TQH15" s="697"/>
      <c r="TQI15" s="697"/>
      <c r="TQJ15" s="697"/>
      <c r="TQK15" s="697"/>
      <c r="TQL15" s="697"/>
      <c r="TQM15" s="697"/>
      <c r="TQN15" s="697"/>
      <c r="TQO15" s="697" t="s">
        <v>337</v>
      </c>
      <c r="TQP15" s="697"/>
      <c r="TQQ15" s="697"/>
      <c r="TQR15" s="697"/>
      <c r="TQS15" s="697"/>
      <c r="TQT15" s="697"/>
      <c r="TQU15" s="697"/>
      <c r="TQV15" s="697"/>
      <c r="TQW15" s="697" t="s">
        <v>337</v>
      </c>
      <c r="TQX15" s="697"/>
      <c r="TQY15" s="697"/>
      <c r="TQZ15" s="697"/>
      <c r="TRA15" s="697"/>
      <c r="TRB15" s="697"/>
      <c r="TRC15" s="697"/>
      <c r="TRD15" s="697"/>
      <c r="TRE15" s="697" t="s">
        <v>337</v>
      </c>
      <c r="TRF15" s="697"/>
      <c r="TRG15" s="697"/>
      <c r="TRH15" s="697"/>
      <c r="TRI15" s="697"/>
      <c r="TRJ15" s="697"/>
      <c r="TRK15" s="697"/>
      <c r="TRL15" s="697"/>
      <c r="TRM15" s="697" t="s">
        <v>337</v>
      </c>
      <c r="TRN15" s="697"/>
      <c r="TRO15" s="697"/>
      <c r="TRP15" s="697"/>
      <c r="TRQ15" s="697"/>
      <c r="TRR15" s="697"/>
      <c r="TRS15" s="697"/>
      <c r="TRT15" s="697"/>
      <c r="TRU15" s="697" t="s">
        <v>337</v>
      </c>
      <c r="TRV15" s="697"/>
      <c r="TRW15" s="697"/>
      <c r="TRX15" s="697"/>
      <c r="TRY15" s="697"/>
      <c r="TRZ15" s="697"/>
      <c r="TSA15" s="697"/>
      <c r="TSB15" s="697"/>
      <c r="TSC15" s="697" t="s">
        <v>337</v>
      </c>
      <c r="TSD15" s="697"/>
      <c r="TSE15" s="697"/>
      <c r="TSF15" s="697"/>
      <c r="TSG15" s="697"/>
      <c r="TSH15" s="697"/>
      <c r="TSI15" s="697"/>
      <c r="TSJ15" s="697"/>
      <c r="TSK15" s="697" t="s">
        <v>337</v>
      </c>
      <c r="TSL15" s="697"/>
      <c r="TSM15" s="697"/>
      <c r="TSN15" s="697"/>
      <c r="TSO15" s="697"/>
      <c r="TSP15" s="697"/>
      <c r="TSQ15" s="697"/>
      <c r="TSR15" s="697"/>
      <c r="TSS15" s="697" t="s">
        <v>337</v>
      </c>
      <c r="TST15" s="697"/>
      <c r="TSU15" s="697"/>
      <c r="TSV15" s="697"/>
      <c r="TSW15" s="697"/>
      <c r="TSX15" s="697"/>
      <c r="TSY15" s="697"/>
      <c r="TSZ15" s="697"/>
      <c r="TTA15" s="697" t="s">
        <v>337</v>
      </c>
      <c r="TTB15" s="697"/>
      <c r="TTC15" s="697"/>
      <c r="TTD15" s="697"/>
      <c r="TTE15" s="697"/>
      <c r="TTF15" s="697"/>
      <c r="TTG15" s="697"/>
      <c r="TTH15" s="697"/>
      <c r="TTI15" s="697" t="s">
        <v>337</v>
      </c>
      <c r="TTJ15" s="697"/>
      <c r="TTK15" s="697"/>
      <c r="TTL15" s="697"/>
      <c r="TTM15" s="697"/>
      <c r="TTN15" s="697"/>
      <c r="TTO15" s="697"/>
      <c r="TTP15" s="697"/>
      <c r="TTQ15" s="697" t="s">
        <v>337</v>
      </c>
      <c r="TTR15" s="697"/>
      <c r="TTS15" s="697"/>
      <c r="TTT15" s="697"/>
      <c r="TTU15" s="697"/>
      <c r="TTV15" s="697"/>
      <c r="TTW15" s="697"/>
      <c r="TTX15" s="697"/>
      <c r="TTY15" s="697" t="s">
        <v>337</v>
      </c>
      <c r="TTZ15" s="697"/>
      <c r="TUA15" s="697"/>
      <c r="TUB15" s="697"/>
      <c r="TUC15" s="697"/>
      <c r="TUD15" s="697"/>
      <c r="TUE15" s="697"/>
      <c r="TUF15" s="697"/>
      <c r="TUG15" s="697" t="s">
        <v>337</v>
      </c>
      <c r="TUH15" s="697"/>
      <c r="TUI15" s="697"/>
      <c r="TUJ15" s="697"/>
      <c r="TUK15" s="697"/>
      <c r="TUL15" s="697"/>
      <c r="TUM15" s="697"/>
      <c r="TUN15" s="697"/>
      <c r="TUO15" s="697" t="s">
        <v>337</v>
      </c>
      <c r="TUP15" s="697"/>
      <c r="TUQ15" s="697"/>
      <c r="TUR15" s="697"/>
      <c r="TUS15" s="697"/>
      <c r="TUT15" s="697"/>
      <c r="TUU15" s="697"/>
      <c r="TUV15" s="697"/>
      <c r="TUW15" s="697" t="s">
        <v>337</v>
      </c>
      <c r="TUX15" s="697"/>
      <c r="TUY15" s="697"/>
      <c r="TUZ15" s="697"/>
      <c r="TVA15" s="697"/>
      <c r="TVB15" s="697"/>
      <c r="TVC15" s="697"/>
      <c r="TVD15" s="697"/>
      <c r="TVE15" s="697" t="s">
        <v>337</v>
      </c>
      <c r="TVF15" s="697"/>
      <c r="TVG15" s="697"/>
      <c r="TVH15" s="697"/>
      <c r="TVI15" s="697"/>
      <c r="TVJ15" s="697"/>
      <c r="TVK15" s="697"/>
      <c r="TVL15" s="697"/>
      <c r="TVM15" s="697" t="s">
        <v>337</v>
      </c>
      <c r="TVN15" s="697"/>
      <c r="TVO15" s="697"/>
      <c r="TVP15" s="697"/>
      <c r="TVQ15" s="697"/>
      <c r="TVR15" s="697"/>
      <c r="TVS15" s="697"/>
      <c r="TVT15" s="697"/>
      <c r="TVU15" s="697" t="s">
        <v>337</v>
      </c>
      <c r="TVV15" s="697"/>
      <c r="TVW15" s="697"/>
      <c r="TVX15" s="697"/>
      <c r="TVY15" s="697"/>
      <c r="TVZ15" s="697"/>
      <c r="TWA15" s="697"/>
      <c r="TWB15" s="697"/>
      <c r="TWC15" s="697" t="s">
        <v>337</v>
      </c>
      <c r="TWD15" s="697"/>
      <c r="TWE15" s="697"/>
      <c r="TWF15" s="697"/>
      <c r="TWG15" s="697"/>
      <c r="TWH15" s="697"/>
      <c r="TWI15" s="697"/>
      <c r="TWJ15" s="697"/>
      <c r="TWK15" s="697" t="s">
        <v>337</v>
      </c>
      <c r="TWL15" s="697"/>
      <c r="TWM15" s="697"/>
      <c r="TWN15" s="697"/>
      <c r="TWO15" s="697"/>
      <c r="TWP15" s="697"/>
      <c r="TWQ15" s="697"/>
      <c r="TWR15" s="697"/>
      <c r="TWS15" s="697" t="s">
        <v>337</v>
      </c>
      <c r="TWT15" s="697"/>
      <c r="TWU15" s="697"/>
      <c r="TWV15" s="697"/>
      <c r="TWW15" s="697"/>
      <c r="TWX15" s="697"/>
      <c r="TWY15" s="697"/>
      <c r="TWZ15" s="697"/>
      <c r="TXA15" s="697" t="s">
        <v>337</v>
      </c>
      <c r="TXB15" s="697"/>
      <c r="TXC15" s="697"/>
      <c r="TXD15" s="697"/>
      <c r="TXE15" s="697"/>
      <c r="TXF15" s="697"/>
      <c r="TXG15" s="697"/>
      <c r="TXH15" s="697"/>
      <c r="TXI15" s="697" t="s">
        <v>337</v>
      </c>
      <c r="TXJ15" s="697"/>
      <c r="TXK15" s="697"/>
      <c r="TXL15" s="697"/>
      <c r="TXM15" s="697"/>
      <c r="TXN15" s="697"/>
      <c r="TXO15" s="697"/>
      <c r="TXP15" s="697"/>
      <c r="TXQ15" s="697" t="s">
        <v>337</v>
      </c>
      <c r="TXR15" s="697"/>
      <c r="TXS15" s="697"/>
      <c r="TXT15" s="697"/>
      <c r="TXU15" s="697"/>
      <c r="TXV15" s="697"/>
      <c r="TXW15" s="697"/>
      <c r="TXX15" s="697"/>
      <c r="TXY15" s="697" t="s">
        <v>337</v>
      </c>
      <c r="TXZ15" s="697"/>
      <c r="TYA15" s="697"/>
      <c r="TYB15" s="697"/>
      <c r="TYC15" s="697"/>
      <c r="TYD15" s="697"/>
      <c r="TYE15" s="697"/>
      <c r="TYF15" s="697"/>
      <c r="TYG15" s="697" t="s">
        <v>337</v>
      </c>
      <c r="TYH15" s="697"/>
      <c r="TYI15" s="697"/>
      <c r="TYJ15" s="697"/>
      <c r="TYK15" s="697"/>
      <c r="TYL15" s="697"/>
      <c r="TYM15" s="697"/>
      <c r="TYN15" s="697"/>
      <c r="TYO15" s="697" t="s">
        <v>337</v>
      </c>
      <c r="TYP15" s="697"/>
      <c r="TYQ15" s="697"/>
      <c r="TYR15" s="697"/>
      <c r="TYS15" s="697"/>
      <c r="TYT15" s="697"/>
      <c r="TYU15" s="697"/>
      <c r="TYV15" s="697"/>
      <c r="TYW15" s="697" t="s">
        <v>337</v>
      </c>
      <c r="TYX15" s="697"/>
      <c r="TYY15" s="697"/>
      <c r="TYZ15" s="697"/>
      <c r="TZA15" s="697"/>
      <c r="TZB15" s="697"/>
      <c r="TZC15" s="697"/>
      <c r="TZD15" s="697"/>
      <c r="TZE15" s="697" t="s">
        <v>337</v>
      </c>
      <c r="TZF15" s="697"/>
      <c r="TZG15" s="697"/>
      <c r="TZH15" s="697"/>
      <c r="TZI15" s="697"/>
      <c r="TZJ15" s="697"/>
      <c r="TZK15" s="697"/>
      <c r="TZL15" s="697"/>
      <c r="TZM15" s="697" t="s">
        <v>337</v>
      </c>
      <c r="TZN15" s="697"/>
      <c r="TZO15" s="697"/>
      <c r="TZP15" s="697"/>
      <c r="TZQ15" s="697"/>
      <c r="TZR15" s="697"/>
      <c r="TZS15" s="697"/>
      <c r="TZT15" s="697"/>
      <c r="TZU15" s="697" t="s">
        <v>337</v>
      </c>
      <c r="TZV15" s="697"/>
      <c r="TZW15" s="697"/>
      <c r="TZX15" s="697"/>
      <c r="TZY15" s="697"/>
      <c r="TZZ15" s="697"/>
      <c r="UAA15" s="697"/>
      <c r="UAB15" s="697"/>
      <c r="UAC15" s="697" t="s">
        <v>337</v>
      </c>
      <c r="UAD15" s="697"/>
      <c r="UAE15" s="697"/>
      <c r="UAF15" s="697"/>
      <c r="UAG15" s="697"/>
      <c r="UAH15" s="697"/>
      <c r="UAI15" s="697"/>
      <c r="UAJ15" s="697"/>
      <c r="UAK15" s="697" t="s">
        <v>337</v>
      </c>
      <c r="UAL15" s="697"/>
      <c r="UAM15" s="697"/>
      <c r="UAN15" s="697"/>
      <c r="UAO15" s="697"/>
      <c r="UAP15" s="697"/>
      <c r="UAQ15" s="697"/>
      <c r="UAR15" s="697"/>
      <c r="UAS15" s="697" t="s">
        <v>337</v>
      </c>
      <c r="UAT15" s="697"/>
      <c r="UAU15" s="697"/>
      <c r="UAV15" s="697"/>
      <c r="UAW15" s="697"/>
      <c r="UAX15" s="697"/>
      <c r="UAY15" s="697"/>
      <c r="UAZ15" s="697"/>
      <c r="UBA15" s="697" t="s">
        <v>337</v>
      </c>
      <c r="UBB15" s="697"/>
      <c r="UBC15" s="697"/>
      <c r="UBD15" s="697"/>
      <c r="UBE15" s="697"/>
      <c r="UBF15" s="697"/>
      <c r="UBG15" s="697"/>
      <c r="UBH15" s="697"/>
      <c r="UBI15" s="697" t="s">
        <v>337</v>
      </c>
      <c r="UBJ15" s="697"/>
      <c r="UBK15" s="697"/>
      <c r="UBL15" s="697"/>
      <c r="UBM15" s="697"/>
      <c r="UBN15" s="697"/>
      <c r="UBO15" s="697"/>
      <c r="UBP15" s="697"/>
      <c r="UBQ15" s="697" t="s">
        <v>337</v>
      </c>
      <c r="UBR15" s="697"/>
      <c r="UBS15" s="697"/>
      <c r="UBT15" s="697"/>
      <c r="UBU15" s="697"/>
      <c r="UBV15" s="697"/>
      <c r="UBW15" s="697"/>
      <c r="UBX15" s="697"/>
      <c r="UBY15" s="697" t="s">
        <v>337</v>
      </c>
      <c r="UBZ15" s="697"/>
      <c r="UCA15" s="697"/>
      <c r="UCB15" s="697"/>
      <c r="UCC15" s="697"/>
      <c r="UCD15" s="697"/>
      <c r="UCE15" s="697"/>
      <c r="UCF15" s="697"/>
      <c r="UCG15" s="697" t="s">
        <v>337</v>
      </c>
      <c r="UCH15" s="697"/>
      <c r="UCI15" s="697"/>
      <c r="UCJ15" s="697"/>
      <c r="UCK15" s="697"/>
      <c r="UCL15" s="697"/>
      <c r="UCM15" s="697"/>
      <c r="UCN15" s="697"/>
      <c r="UCO15" s="697" t="s">
        <v>337</v>
      </c>
      <c r="UCP15" s="697"/>
      <c r="UCQ15" s="697"/>
      <c r="UCR15" s="697"/>
      <c r="UCS15" s="697"/>
      <c r="UCT15" s="697"/>
      <c r="UCU15" s="697"/>
      <c r="UCV15" s="697"/>
      <c r="UCW15" s="697" t="s">
        <v>337</v>
      </c>
      <c r="UCX15" s="697"/>
      <c r="UCY15" s="697"/>
      <c r="UCZ15" s="697"/>
      <c r="UDA15" s="697"/>
      <c r="UDB15" s="697"/>
      <c r="UDC15" s="697"/>
      <c r="UDD15" s="697"/>
      <c r="UDE15" s="697" t="s">
        <v>337</v>
      </c>
      <c r="UDF15" s="697"/>
      <c r="UDG15" s="697"/>
      <c r="UDH15" s="697"/>
      <c r="UDI15" s="697"/>
      <c r="UDJ15" s="697"/>
      <c r="UDK15" s="697"/>
      <c r="UDL15" s="697"/>
      <c r="UDM15" s="697" t="s">
        <v>337</v>
      </c>
      <c r="UDN15" s="697"/>
      <c r="UDO15" s="697"/>
      <c r="UDP15" s="697"/>
      <c r="UDQ15" s="697"/>
      <c r="UDR15" s="697"/>
      <c r="UDS15" s="697"/>
      <c r="UDT15" s="697"/>
      <c r="UDU15" s="697" t="s">
        <v>337</v>
      </c>
      <c r="UDV15" s="697"/>
      <c r="UDW15" s="697"/>
      <c r="UDX15" s="697"/>
      <c r="UDY15" s="697"/>
      <c r="UDZ15" s="697"/>
      <c r="UEA15" s="697"/>
      <c r="UEB15" s="697"/>
      <c r="UEC15" s="697" t="s">
        <v>337</v>
      </c>
      <c r="UED15" s="697"/>
      <c r="UEE15" s="697"/>
      <c r="UEF15" s="697"/>
      <c r="UEG15" s="697"/>
      <c r="UEH15" s="697"/>
      <c r="UEI15" s="697"/>
      <c r="UEJ15" s="697"/>
      <c r="UEK15" s="697" t="s">
        <v>337</v>
      </c>
      <c r="UEL15" s="697"/>
      <c r="UEM15" s="697"/>
      <c r="UEN15" s="697"/>
      <c r="UEO15" s="697"/>
      <c r="UEP15" s="697"/>
      <c r="UEQ15" s="697"/>
      <c r="UER15" s="697"/>
      <c r="UES15" s="697" t="s">
        <v>337</v>
      </c>
      <c r="UET15" s="697"/>
      <c r="UEU15" s="697"/>
      <c r="UEV15" s="697"/>
      <c r="UEW15" s="697"/>
      <c r="UEX15" s="697"/>
      <c r="UEY15" s="697"/>
      <c r="UEZ15" s="697"/>
      <c r="UFA15" s="697" t="s">
        <v>337</v>
      </c>
      <c r="UFB15" s="697"/>
      <c r="UFC15" s="697"/>
      <c r="UFD15" s="697"/>
      <c r="UFE15" s="697"/>
      <c r="UFF15" s="697"/>
      <c r="UFG15" s="697"/>
      <c r="UFH15" s="697"/>
      <c r="UFI15" s="697" t="s">
        <v>337</v>
      </c>
      <c r="UFJ15" s="697"/>
      <c r="UFK15" s="697"/>
      <c r="UFL15" s="697"/>
      <c r="UFM15" s="697"/>
      <c r="UFN15" s="697"/>
      <c r="UFO15" s="697"/>
      <c r="UFP15" s="697"/>
      <c r="UFQ15" s="697" t="s">
        <v>337</v>
      </c>
      <c r="UFR15" s="697"/>
      <c r="UFS15" s="697"/>
      <c r="UFT15" s="697"/>
      <c r="UFU15" s="697"/>
      <c r="UFV15" s="697"/>
      <c r="UFW15" s="697"/>
      <c r="UFX15" s="697"/>
      <c r="UFY15" s="697" t="s">
        <v>337</v>
      </c>
      <c r="UFZ15" s="697"/>
      <c r="UGA15" s="697"/>
      <c r="UGB15" s="697"/>
      <c r="UGC15" s="697"/>
      <c r="UGD15" s="697"/>
      <c r="UGE15" s="697"/>
      <c r="UGF15" s="697"/>
      <c r="UGG15" s="697" t="s">
        <v>337</v>
      </c>
      <c r="UGH15" s="697"/>
      <c r="UGI15" s="697"/>
      <c r="UGJ15" s="697"/>
      <c r="UGK15" s="697"/>
      <c r="UGL15" s="697"/>
      <c r="UGM15" s="697"/>
      <c r="UGN15" s="697"/>
      <c r="UGO15" s="697" t="s">
        <v>337</v>
      </c>
      <c r="UGP15" s="697"/>
      <c r="UGQ15" s="697"/>
      <c r="UGR15" s="697"/>
      <c r="UGS15" s="697"/>
      <c r="UGT15" s="697"/>
      <c r="UGU15" s="697"/>
      <c r="UGV15" s="697"/>
      <c r="UGW15" s="697" t="s">
        <v>337</v>
      </c>
      <c r="UGX15" s="697"/>
      <c r="UGY15" s="697"/>
      <c r="UGZ15" s="697"/>
      <c r="UHA15" s="697"/>
      <c r="UHB15" s="697"/>
      <c r="UHC15" s="697"/>
      <c r="UHD15" s="697"/>
      <c r="UHE15" s="697" t="s">
        <v>337</v>
      </c>
      <c r="UHF15" s="697"/>
      <c r="UHG15" s="697"/>
      <c r="UHH15" s="697"/>
      <c r="UHI15" s="697"/>
      <c r="UHJ15" s="697"/>
      <c r="UHK15" s="697"/>
      <c r="UHL15" s="697"/>
      <c r="UHM15" s="697" t="s">
        <v>337</v>
      </c>
      <c r="UHN15" s="697"/>
      <c r="UHO15" s="697"/>
      <c r="UHP15" s="697"/>
      <c r="UHQ15" s="697"/>
      <c r="UHR15" s="697"/>
      <c r="UHS15" s="697"/>
      <c r="UHT15" s="697"/>
      <c r="UHU15" s="697" t="s">
        <v>337</v>
      </c>
      <c r="UHV15" s="697"/>
      <c r="UHW15" s="697"/>
      <c r="UHX15" s="697"/>
      <c r="UHY15" s="697"/>
      <c r="UHZ15" s="697"/>
      <c r="UIA15" s="697"/>
      <c r="UIB15" s="697"/>
      <c r="UIC15" s="697" t="s">
        <v>337</v>
      </c>
      <c r="UID15" s="697"/>
      <c r="UIE15" s="697"/>
      <c r="UIF15" s="697"/>
      <c r="UIG15" s="697"/>
      <c r="UIH15" s="697"/>
      <c r="UII15" s="697"/>
      <c r="UIJ15" s="697"/>
      <c r="UIK15" s="697" t="s">
        <v>337</v>
      </c>
      <c r="UIL15" s="697"/>
      <c r="UIM15" s="697"/>
      <c r="UIN15" s="697"/>
      <c r="UIO15" s="697"/>
      <c r="UIP15" s="697"/>
      <c r="UIQ15" s="697"/>
      <c r="UIR15" s="697"/>
      <c r="UIS15" s="697" t="s">
        <v>337</v>
      </c>
      <c r="UIT15" s="697"/>
      <c r="UIU15" s="697"/>
      <c r="UIV15" s="697"/>
      <c r="UIW15" s="697"/>
      <c r="UIX15" s="697"/>
      <c r="UIY15" s="697"/>
      <c r="UIZ15" s="697"/>
      <c r="UJA15" s="697" t="s">
        <v>337</v>
      </c>
      <c r="UJB15" s="697"/>
      <c r="UJC15" s="697"/>
      <c r="UJD15" s="697"/>
      <c r="UJE15" s="697"/>
      <c r="UJF15" s="697"/>
      <c r="UJG15" s="697"/>
      <c r="UJH15" s="697"/>
      <c r="UJI15" s="697" t="s">
        <v>337</v>
      </c>
      <c r="UJJ15" s="697"/>
      <c r="UJK15" s="697"/>
      <c r="UJL15" s="697"/>
      <c r="UJM15" s="697"/>
      <c r="UJN15" s="697"/>
      <c r="UJO15" s="697"/>
      <c r="UJP15" s="697"/>
      <c r="UJQ15" s="697" t="s">
        <v>337</v>
      </c>
      <c r="UJR15" s="697"/>
      <c r="UJS15" s="697"/>
      <c r="UJT15" s="697"/>
      <c r="UJU15" s="697"/>
      <c r="UJV15" s="697"/>
      <c r="UJW15" s="697"/>
      <c r="UJX15" s="697"/>
      <c r="UJY15" s="697" t="s">
        <v>337</v>
      </c>
      <c r="UJZ15" s="697"/>
      <c r="UKA15" s="697"/>
      <c r="UKB15" s="697"/>
      <c r="UKC15" s="697"/>
      <c r="UKD15" s="697"/>
      <c r="UKE15" s="697"/>
      <c r="UKF15" s="697"/>
      <c r="UKG15" s="697" t="s">
        <v>337</v>
      </c>
      <c r="UKH15" s="697"/>
      <c r="UKI15" s="697"/>
      <c r="UKJ15" s="697"/>
      <c r="UKK15" s="697"/>
      <c r="UKL15" s="697"/>
      <c r="UKM15" s="697"/>
      <c r="UKN15" s="697"/>
      <c r="UKO15" s="697" t="s">
        <v>337</v>
      </c>
      <c r="UKP15" s="697"/>
      <c r="UKQ15" s="697"/>
      <c r="UKR15" s="697"/>
      <c r="UKS15" s="697"/>
      <c r="UKT15" s="697"/>
      <c r="UKU15" s="697"/>
      <c r="UKV15" s="697"/>
      <c r="UKW15" s="697" t="s">
        <v>337</v>
      </c>
      <c r="UKX15" s="697"/>
      <c r="UKY15" s="697"/>
      <c r="UKZ15" s="697"/>
      <c r="ULA15" s="697"/>
      <c r="ULB15" s="697"/>
      <c r="ULC15" s="697"/>
      <c r="ULD15" s="697"/>
      <c r="ULE15" s="697" t="s">
        <v>337</v>
      </c>
      <c r="ULF15" s="697"/>
      <c r="ULG15" s="697"/>
      <c r="ULH15" s="697"/>
      <c r="ULI15" s="697"/>
      <c r="ULJ15" s="697"/>
      <c r="ULK15" s="697"/>
      <c r="ULL15" s="697"/>
      <c r="ULM15" s="697" t="s">
        <v>337</v>
      </c>
      <c r="ULN15" s="697"/>
      <c r="ULO15" s="697"/>
      <c r="ULP15" s="697"/>
      <c r="ULQ15" s="697"/>
      <c r="ULR15" s="697"/>
      <c r="ULS15" s="697"/>
      <c r="ULT15" s="697"/>
      <c r="ULU15" s="697" t="s">
        <v>337</v>
      </c>
      <c r="ULV15" s="697"/>
      <c r="ULW15" s="697"/>
      <c r="ULX15" s="697"/>
      <c r="ULY15" s="697"/>
      <c r="ULZ15" s="697"/>
      <c r="UMA15" s="697"/>
      <c r="UMB15" s="697"/>
      <c r="UMC15" s="697" t="s">
        <v>337</v>
      </c>
      <c r="UMD15" s="697"/>
      <c r="UME15" s="697"/>
      <c r="UMF15" s="697"/>
      <c r="UMG15" s="697"/>
      <c r="UMH15" s="697"/>
      <c r="UMI15" s="697"/>
      <c r="UMJ15" s="697"/>
      <c r="UMK15" s="697" t="s">
        <v>337</v>
      </c>
      <c r="UML15" s="697"/>
      <c r="UMM15" s="697"/>
      <c r="UMN15" s="697"/>
      <c r="UMO15" s="697"/>
      <c r="UMP15" s="697"/>
      <c r="UMQ15" s="697"/>
      <c r="UMR15" s="697"/>
      <c r="UMS15" s="697" t="s">
        <v>337</v>
      </c>
      <c r="UMT15" s="697"/>
      <c r="UMU15" s="697"/>
      <c r="UMV15" s="697"/>
      <c r="UMW15" s="697"/>
      <c r="UMX15" s="697"/>
      <c r="UMY15" s="697"/>
      <c r="UMZ15" s="697"/>
      <c r="UNA15" s="697" t="s">
        <v>337</v>
      </c>
      <c r="UNB15" s="697"/>
      <c r="UNC15" s="697"/>
      <c r="UND15" s="697"/>
      <c r="UNE15" s="697"/>
      <c r="UNF15" s="697"/>
      <c r="UNG15" s="697"/>
      <c r="UNH15" s="697"/>
      <c r="UNI15" s="697" t="s">
        <v>337</v>
      </c>
      <c r="UNJ15" s="697"/>
      <c r="UNK15" s="697"/>
      <c r="UNL15" s="697"/>
      <c r="UNM15" s="697"/>
      <c r="UNN15" s="697"/>
      <c r="UNO15" s="697"/>
      <c r="UNP15" s="697"/>
      <c r="UNQ15" s="697" t="s">
        <v>337</v>
      </c>
      <c r="UNR15" s="697"/>
      <c r="UNS15" s="697"/>
      <c r="UNT15" s="697"/>
      <c r="UNU15" s="697"/>
      <c r="UNV15" s="697"/>
      <c r="UNW15" s="697"/>
      <c r="UNX15" s="697"/>
      <c r="UNY15" s="697" t="s">
        <v>337</v>
      </c>
      <c r="UNZ15" s="697"/>
      <c r="UOA15" s="697"/>
      <c r="UOB15" s="697"/>
      <c r="UOC15" s="697"/>
      <c r="UOD15" s="697"/>
      <c r="UOE15" s="697"/>
      <c r="UOF15" s="697"/>
      <c r="UOG15" s="697" t="s">
        <v>337</v>
      </c>
      <c r="UOH15" s="697"/>
      <c r="UOI15" s="697"/>
      <c r="UOJ15" s="697"/>
      <c r="UOK15" s="697"/>
      <c r="UOL15" s="697"/>
      <c r="UOM15" s="697"/>
      <c r="UON15" s="697"/>
      <c r="UOO15" s="697" t="s">
        <v>337</v>
      </c>
      <c r="UOP15" s="697"/>
      <c r="UOQ15" s="697"/>
      <c r="UOR15" s="697"/>
      <c r="UOS15" s="697"/>
      <c r="UOT15" s="697"/>
      <c r="UOU15" s="697"/>
      <c r="UOV15" s="697"/>
      <c r="UOW15" s="697" t="s">
        <v>337</v>
      </c>
      <c r="UOX15" s="697"/>
      <c r="UOY15" s="697"/>
      <c r="UOZ15" s="697"/>
      <c r="UPA15" s="697"/>
      <c r="UPB15" s="697"/>
      <c r="UPC15" s="697"/>
      <c r="UPD15" s="697"/>
      <c r="UPE15" s="697" t="s">
        <v>337</v>
      </c>
      <c r="UPF15" s="697"/>
      <c r="UPG15" s="697"/>
      <c r="UPH15" s="697"/>
      <c r="UPI15" s="697"/>
      <c r="UPJ15" s="697"/>
      <c r="UPK15" s="697"/>
      <c r="UPL15" s="697"/>
      <c r="UPM15" s="697" t="s">
        <v>337</v>
      </c>
      <c r="UPN15" s="697"/>
      <c r="UPO15" s="697"/>
      <c r="UPP15" s="697"/>
      <c r="UPQ15" s="697"/>
      <c r="UPR15" s="697"/>
      <c r="UPS15" s="697"/>
      <c r="UPT15" s="697"/>
      <c r="UPU15" s="697" t="s">
        <v>337</v>
      </c>
      <c r="UPV15" s="697"/>
      <c r="UPW15" s="697"/>
      <c r="UPX15" s="697"/>
      <c r="UPY15" s="697"/>
      <c r="UPZ15" s="697"/>
      <c r="UQA15" s="697"/>
      <c r="UQB15" s="697"/>
      <c r="UQC15" s="697" t="s">
        <v>337</v>
      </c>
      <c r="UQD15" s="697"/>
      <c r="UQE15" s="697"/>
      <c r="UQF15" s="697"/>
      <c r="UQG15" s="697"/>
      <c r="UQH15" s="697"/>
      <c r="UQI15" s="697"/>
      <c r="UQJ15" s="697"/>
      <c r="UQK15" s="697" t="s">
        <v>337</v>
      </c>
      <c r="UQL15" s="697"/>
      <c r="UQM15" s="697"/>
      <c r="UQN15" s="697"/>
      <c r="UQO15" s="697"/>
      <c r="UQP15" s="697"/>
      <c r="UQQ15" s="697"/>
      <c r="UQR15" s="697"/>
      <c r="UQS15" s="697" t="s">
        <v>337</v>
      </c>
      <c r="UQT15" s="697"/>
      <c r="UQU15" s="697"/>
      <c r="UQV15" s="697"/>
      <c r="UQW15" s="697"/>
      <c r="UQX15" s="697"/>
      <c r="UQY15" s="697"/>
      <c r="UQZ15" s="697"/>
      <c r="URA15" s="697" t="s">
        <v>337</v>
      </c>
      <c r="URB15" s="697"/>
      <c r="URC15" s="697"/>
      <c r="URD15" s="697"/>
      <c r="URE15" s="697"/>
      <c r="URF15" s="697"/>
      <c r="URG15" s="697"/>
      <c r="URH15" s="697"/>
      <c r="URI15" s="697" t="s">
        <v>337</v>
      </c>
      <c r="URJ15" s="697"/>
      <c r="URK15" s="697"/>
      <c r="URL15" s="697"/>
      <c r="URM15" s="697"/>
      <c r="URN15" s="697"/>
      <c r="URO15" s="697"/>
      <c r="URP15" s="697"/>
      <c r="URQ15" s="697" t="s">
        <v>337</v>
      </c>
      <c r="URR15" s="697"/>
      <c r="URS15" s="697"/>
      <c r="URT15" s="697"/>
      <c r="URU15" s="697"/>
      <c r="URV15" s="697"/>
      <c r="URW15" s="697"/>
      <c r="URX15" s="697"/>
      <c r="URY15" s="697" t="s">
        <v>337</v>
      </c>
      <c r="URZ15" s="697"/>
      <c r="USA15" s="697"/>
      <c r="USB15" s="697"/>
      <c r="USC15" s="697"/>
      <c r="USD15" s="697"/>
      <c r="USE15" s="697"/>
      <c r="USF15" s="697"/>
      <c r="USG15" s="697" t="s">
        <v>337</v>
      </c>
      <c r="USH15" s="697"/>
      <c r="USI15" s="697"/>
      <c r="USJ15" s="697"/>
      <c r="USK15" s="697"/>
      <c r="USL15" s="697"/>
      <c r="USM15" s="697"/>
      <c r="USN15" s="697"/>
      <c r="USO15" s="697" t="s">
        <v>337</v>
      </c>
      <c r="USP15" s="697"/>
      <c r="USQ15" s="697"/>
      <c r="USR15" s="697"/>
      <c r="USS15" s="697"/>
      <c r="UST15" s="697"/>
      <c r="USU15" s="697"/>
      <c r="USV15" s="697"/>
      <c r="USW15" s="697" t="s">
        <v>337</v>
      </c>
      <c r="USX15" s="697"/>
      <c r="USY15" s="697"/>
      <c r="USZ15" s="697"/>
      <c r="UTA15" s="697"/>
      <c r="UTB15" s="697"/>
      <c r="UTC15" s="697"/>
      <c r="UTD15" s="697"/>
      <c r="UTE15" s="697" t="s">
        <v>337</v>
      </c>
      <c r="UTF15" s="697"/>
      <c r="UTG15" s="697"/>
      <c r="UTH15" s="697"/>
      <c r="UTI15" s="697"/>
      <c r="UTJ15" s="697"/>
      <c r="UTK15" s="697"/>
      <c r="UTL15" s="697"/>
      <c r="UTM15" s="697" t="s">
        <v>337</v>
      </c>
      <c r="UTN15" s="697"/>
      <c r="UTO15" s="697"/>
      <c r="UTP15" s="697"/>
      <c r="UTQ15" s="697"/>
      <c r="UTR15" s="697"/>
      <c r="UTS15" s="697"/>
      <c r="UTT15" s="697"/>
      <c r="UTU15" s="697" t="s">
        <v>337</v>
      </c>
      <c r="UTV15" s="697"/>
      <c r="UTW15" s="697"/>
      <c r="UTX15" s="697"/>
      <c r="UTY15" s="697"/>
      <c r="UTZ15" s="697"/>
      <c r="UUA15" s="697"/>
      <c r="UUB15" s="697"/>
      <c r="UUC15" s="697" t="s">
        <v>337</v>
      </c>
      <c r="UUD15" s="697"/>
      <c r="UUE15" s="697"/>
      <c r="UUF15" s="697"/>
      <c r="UUG15" s="697"/>
      <c r="UUH15" s="697"/>
      <c r="UUI15" s="697"/>
      <c r="UUJ15" s="697"/>
      <c r="UUK15" s="697" t="s">
        <v>337</v>
      </c>
      <c r="UUL15" s="697"/>
      <c r="UUM15" s="697"/>
      <c r="UUN15" s="697"/>
      <c r="UUO15" s="697"/>
      <c r="UUP15" s="697"/>
      <c r="UUQ15" s="697"/>
      <c r="UUR15" s="697"/>
      <c r="UUS15" s="697" t="s">
        <v>337</v>
      </c>
      <c r="UUT15" s="697"/>
      <c r="UUU15" s="697"/>
      <c r="UUV15" s="697"/>
      <c r="UUW15" s="697"/>
      <c r="UUX15" s="697"/>
      <c r="UUY15" s="697"/>
      <c r="UUZ15" s="697"/>
      <c r="UVA15" s="697" t="s">
        <v>337</v>
      </c>
      <c r="UVB15" s="697"/>
      <c r="UVC15" s="697"/>
      <c r="UVD15" s="697"/>
      <c r="UVE15" s="697"/>
      <c r="UVF15" s="697"/>
      <c r="UVG15" s="697"/>
      <c r="UVH15" s="697"/>
      <c r="UVI15" s="697" t="s">
        <v>337</v>
      </c>
      <c r="UVJ15" s="697"/>
      <c r="UVK15" s="697"/>
      <c r="UVL15" s="697"/>
      <c r="UVM15" s="697"/>
      <c r="UVN15" s="697"/>
      <c r="UVO15" s="697"/>
      <c r="UVP15" s="697"/>
      <c r="UVQ15" s="697" t="s">
        <v>337</v>
      </c>
      <c r="UVR15" s="697"/>
      <c r="UVS15" s="697"/>
      <c r="UVT15" s="697"/>
      <c r="UVU15" s="697"/>
      <c r="UVV15" s="697"/>
      <c r="UVW15" s="697"/>
      <c r="UVX15" s="697"/>
      <c r="UVY15" s="697" t="s">
        <v>337</v>
      </c>
      <c r="UVZ15" s="697"/>
      <c r="UWA15" s="697"/>
      <c r="UWB15" s="697"/>
      <c r="UWC15" s="697"/>
      <c r="UWD15" s="697"/>
      <c r="UWE15" s="697"/>
      <c r="UWF15" s="697"/>
      <c r="UWG15" s="697" t="s">
        <v>337</v>
      </c>
      <c r="UWH15" s="697"/>
      <c r="UWI15" s="697"/>
      <c r="UWJ15" s="697"/>
      <c r="UWK15" s="697"/>
      <c r="UWL15" s="697"/>
      <c r="UWM15" s="697"/>
      <c r="UWN15" s="697"/>
      <c r="UWO15" s="697" t="s">
        <v>337</v>
      </c>
      <c r="UWP15" s="697"/>
      <c r="UWQ15" s="697"/>
      <c r="UWR15" s="697"/>
      <c r="UWS15" s="697"/>
      <c r="UWT15" s="697"/>
      <c r="UWU15" s="697"/>
      <c r="UWV15" s="697"/>
      <c r="UWW15" s="697" t="s">
        <v>337</v>
      </c>
      <c r="UWX15" s="697"/>
      <c r="UWY15" s="697"/>
      <c r="UWZ15" s="697"/>
      <c r="UXA15" s="697"/>
      <c r="UXB15" s="697"/>
      <c r="UXC15" s="697"/>
      <c r="UXD15" s="697"/>
      <c r="UXE15" s="697" t="s">
        <v>337</v>
      </c>
      <c r="UXF15" s="697"/>
      <c r="UXG15" s="697"/>
      <c r="UXH15" s="697"/>
      <c r="UXI15" s="697"/>
      <c r="UXJ15" s="697"/>
      <c r="UXK15" s="697"/>
      <c r="UXL15" s="697"/>
      <c r="UXM15" s="697" t="s">
        <v>337</v>
      </c>
      <c r="UXN15" s="697"/>
      <c r="UXO15" s="697"/>
      <c r="UXP15" s="697"/>
      <c r="UXQ15" s="697"/>
      <c r="UXR15" s="697"/>
      <c r="UXS15" s="697"/>
      <c r="UXT15" s="697"/>
      <c r="UXU15" s="697" t="s">
        <v>337</v>
      </c>
      <c r="UXV15" s="697"/>
      <c r="UXW15" s="697"/>
      <c r="UXX15" s="697"/>
      <c r="UXY15" s="697"/>
      <c r="UXZ15" s="697"/>
      <c r="UYA15" s="697"/>
      <c r="UYB15" s="697"/>
      <c r="UYC15" s="697" t="s">
        <v>337</v>
      </c>
      <c r="UYD15" s="697"/>
      <c r="UYE15" s="697"/>
      <c r="UYF15" s="697"/>
      <c r="UYG15" s="697"/>
      <c r="UYH15" s="697"/>
      <c r="UYI15" s="697"/>
      <c r="UYJ15" s="697"/>
      <c r="UYK15" s="697" t="s">
        <v>337</v>
      </c>
      <c r="UYL15" s="697"/>
      <c r="UYM15" s="697"/>
      <c r="UYN15" s="697"/>
      <c r="UYO15" s="697"/>
      <c r="UYP15" s="697"/>
      <c r="UYQ15" s="697"/>
      <c r="UYR15" s="697"/>
      <c r="UYS15" s="697" t="s">
        <v>337</v>
      </c>
      <c r="UYT15" s="697"/>
      <c r="UYU15" s="697"/>
      <c r="UYV15" s="697"/>
      <c r="UYW15" s="697"/>
      <c r="UYX15" s="697"/>
      <c r="UYY15" s="697"/>
      <c r="UYZ15" s="697"/>
      <c r="UZA15" s="697" t="s">
        <v>337</v>
      </c>
      <c r="UZB15" s="697"/>
      <c r="UZC15" s="697"/>
      <c r="UZD15" s="697"/>
      <c r="UZE15" s="697"/>
      <c r="UZF15" s="697"/>
      <c r="UZG15" s="697"/>
      <c r="UZH15" s="697"/>
      <c r="UZI15" s="697" t="s">
        <v>337</v>
      </c>
      <c r="UZJ15" s="697"/>
      <c r="UZK15" s="697"/>
      <c r="UZL15" s="697"/>
      <c r="UZM15" s="697"/>
      <c r="UZN15" s="697"/>
      <c r="UZO15" s="697"/>
      <c r="UZP15" s="697"/>
      <c r="UZQ15" s="697" t="s">
        <v>337</v>
      </c>
      <c r="UZR15" s="697"/>
      <c r="UZS15" s="697"/>
      <c r="UZT15" s="697"/>
      <c r="UZU15" s="697"/>
      <c r="UZV15" s="697"/>
      <c r="UZW15" s="697"/>
      <c r="UZX15" s="697"/>
      <c r="UZY15" s="697" t="s">
        <v>337</v>
      </c>
      <c r="UZZ15" s="697"/>
      <c r="VAA15" s="697"/>
      <c r="VAB15" s="697"/>
      <c r="VAC15" s="697"/>
      <c r="VAD15" s="697"/>
      <c r="VAE15" s="697"/>
      <c r="VAF15" s="697"/>
      <c r="VAG15" s="697" t="s">
        <v>337</v>
      </c>
      <c r="VAH15" s="697"/>
      <c r="VAI15" s="697"/>
      <c r="VAJ15" s="697"/>
      <c r="VAK15" s="697"/>
      <c r="VAL15" s="697"/>
      <c r="VAM15" s="697"/>
      <c r="VAN15" s="697"/>
      <c r="VAO15" s="697" t="s">
        <v>337</v>
      </c>
      <c r="VAP15" s="697"/>
      <c r="VAQ15" s="697"/>
      <c r="VAR15" s="697"/>
      <c r="VAS15" s="697"/>
      <c r="VAT15" s="697"/>
      <c r="VAU15" s="697"/>
      <c r="VAV15" s="697"/>
      <c r="VAW15" s="697" t="s">
        <v>337</v>
      </c>
      <c r="VAX15" s="697"/>
      <c r="VAY15" s="697"/>
      <c r="VAZ15" s="697"/>
      <c r="VBA15" s="697"/>
      <c r="VBB15" s="697"/>
      <c r="VBC15" s="697"/>
      <c r="VBD15" s="697"/>
      <c r="VBE15" s="697" t="s">
        <v>337</v>
      </c>
      <c r="VBF15" s="697"/>
      <c r="VBG15" s="697"/>
      <c r="VBH15" s="697"/>
      <c r="VBI15" s="697"/>
      <c r="VBJ15" s="697"/>
      <c r="VBK15" s="697"/>
      <c r="VBL15" s="697"/>
      <c r="VBM15" s="697" t="s">
        <v>337</v>
      </c>
      <c r="VBN15" s="697"/>
      <c r="VBO15" s="697"/>
      <c r="VBP15" s="697"/>
      <c r="VBQ15" s="697"/>
      <c r="VBR15" s="697"/>
      <c r="VBS15" s="697"/>
      <c r="VBT15" s="697"/>
      <c r="VBU15" s="697" t="s">
        <v>337</v>
      </c>
      <c r="VBV15" s="697"/>
      <c r="VBW15" s="697"/>
      <c r="VBX15" s="697"/>
      <c r="VBY15" s="697"/>
      <c r="VBZ15" s="697"/>
      <c r="VCA15" s="697"/>
      <c r="VCB15" s="697"/>
      <c r="VCC15" s="697" t="s">
        <v>337</v>
      </c>
      <c r="VCD15" s="697"/>
      <c r="VCE15" s="697"/>
      <c r="VCF15" s="697"/>
      <c r="VCG15" s="697"/>
      <c r="VCH15" s="697"/>
      <c r="VCI15" s="697"/>
      <c r="VCJ15" s="697"/>
      <c r="VCK15" s="697" t="s">
        <v>337</v>
      </c>
      <c r="VCL15" s="697"/>
      <c r="VCM15" s="697"/>
      <c r="VCN15" s="697"/>
      <c r="VCO15" s="697"/>
      <c r="VCP15" s="697"/>
      <c r="VCQ15" s="697"/>
      <c r="VCR15" s="697"/>
      <c r="VCS15" s="697" t="s">
        <v>337</v>
      </c>
      <c r="VCT15" s="697"/>
      <c r="VCU15" s="697"/>
      <c r="VCV15" s="697"/>
      <c r="VCW15" s="697"/>
      <c r="VCX15" s="697"/>
      <c r="VCY15" s="697"/>
      <c r="VCZ15" s="697"/>
      <c r="VDA15" s="697" t="s">
        <v>337</v>
      </c>
      <c r="VDB15" s="697"/>
      <c r="VDC15" s="697"/>
      <c r="VDD15" s="697"/>
      <c r="VDE15" s="697"/>
      <c r="VDF15" s="697"/>
      <c r="VDG15" s="697"/>
      <c r="VDH15" s="697"/>
      <c r="VDI15" s="697" t="s">
        <v>337</v>
      </c>
      <c r="VDJ15" s="697"/>
      <c r="VDK15" s="697"/>
      <c r="VDL15" s="697"/>
      <c r="VDM15" s="697"/>
      <c r="VDN15" s="697"/>
      <c r="VDO15" s="697"/>
      <c r="VDP15" s="697"/>
      <c r="VDQ15" s="697" t="s">
        <v>337</v>
      </c>
      <c r="VDR15" s="697"/>
      <c r="VDS15" s="697"/>
      <c r="VDT15" s="697"/>
      <c r="VDU15" s="697"/>
      <c r="VDV15" s="697"/>
      <c r="VDW15" s="697"/>
      <c r="VDX15" s="697"/>
      <c r="VDY15" s="697" t="s">
        <v>337</v>
      </c>
      <c r="VDZ15" s="697"/>
      <c r="VEA15" s="697"/>
      <c r="VEB15" s="697"/>
      <c r="VEC15" s="697"/>
      <c r="VED15" s="697"/>
      <c r="VEE15" s="697"/>
      <c r="VEF15" s="697"/>
      <c r="VEG15" s="697" t="s">
        <v>337</v>
      </c>
      <c r="VEH15" s="697"/>
      <c r="VEI15" s="697"/>
      <c r="VEJ15" s="697"/>
      <c r="VEK15" s="697"/>
      <c r="VEL15" s="697"/>
      <c r="VEM15" s="697"/>
      <c r="VEN15" s="697"/>
      <c r="VEO15" s="697" t="s">
        <v>337</v>
      </c>
      <c r="VEP15" s="697"/>
      <c r="VEQ15" s="697"/>
      <c r="VER15" s="697"/>
      <c r="VES15" s="697"/>
      <c r="VET15" s="697"/>
      <c r="VEU15" s="697"/>
      <c r="VEV15" s="697"/>
      <c r="VEW15" s="697" t="s">
        <v>337</v>
      </c>
      <c r="VEX15" s="697"/>
      <c r="VEY15" s="697"/>
      <c r="VEZ15" s="697"/>
      <c r="VFA15" s="697"/>
      <c r="VFB15" s="697"/>
      <c r="VFC15" s="697"/>
      <c r="VFD15" s="697"/>
      <c r="VFE15" s="697" t="s">
        <v>337</v>
      </c>
      <c r="VFF15" s="697"/>
      <c r="VFG15" s="697"/>
      <c r="VFH15" s="697"/>
      <c r="VFI15" s="697"/>
      <c r="VFJ15" s="697"/>
      <c r="VFK15" s="697"/>
      <c r="VFL15" s="697"/>
      <c r="VFM15" s="697" t="s">
        <v>337</v>
      </c>
      <c r="VFN15" s="697"/>
      <c r="VFO15" s="697"/>
      <c r="VFP15" s="697"/>
      <c r="VFQ15" s="697"/>
      <c r="VFR15" s="697"/>
      <c r="VFS15" s="697"/>
      <c r="VFT15" s="697"/>
      <c r="VFU15" s="697" t="s">
        <v>337</v>
      </c>
      <c r="VFV15" s="697"/>
      <c r="VFW15" s="697"/>
      <c r="VFX15" s="697"/>
      <c r="VFY15" s="697"/>
      <c r="VFZ15" s="697"/>
      <c r="VGA15" s="697"/>
      <c r="VGB15" s="697"/>
      <c r="VGC15" s="697" t="s">
        <v>337</v>
      </c>
      <c r="VGD15" s="697"/>
      <c r="VGE15" s="697"/>
      <c r="VGF15" s="697"/>
      <c r="VGG15" s="697"/>
      <c r="VGH15" s="697"/>
      <c r="VGI15" s="697"/>
      <c r="VGJ15" s="697"/>
      <c r="VGK15" s="697" t="s">
        <v>337</v>
      </c>
      <c r="VGL15" s="697"/>
      <c r="VGM15" s="697"/>
      <c r="VGN15" s="697"/>
      <c r="VGO15" s="697"/>
      <c r="VGP15" s="697"/>
      <c r="VGQ15" s="697"/>
      <c r="VGR15" s="697"/>
      <c r="VGS15" s="697" t="s">
        <v>337</v>
      </c>
      <c r="VGT15" s="697"/>
      <c r="VGU15" s="697"/>
      <c r="VGV15" s="697"/>
      <c r="VGW15" s="697"/>
      <c r="VGX15" s="697"/>
      <c r="VGY15" s="697"/>
      <c r="VGZ15" s="697"/>
      <c r="VHA15" s="697" t="s">
        <v>337</v>
      </c>
      <c r="VHB15" s="697"/>
      <c r="VHC15" s="697"/>
      <c r="VHD15" s="697"/>
      <c r="VHE15" s="697"/>
      <c r="VHF15" s="697"/>
      <c r="VHG15" s="697"/>
      <c r="VHH15" s="697"/>
      <c r="VHI15" s="697" t="s">
        <v>337</v>
      </c>
      <c r="VHJ15" s="697"/>
      <c r="VHK15" s="697"/>
      <c r="VHL15" s="697"/>
      <c r="VHM15" s="697"/>
      <c r="VHN15" s="697"/>
      <c r="VHO15" s="697"/>
      <c r="VHP15" s="697"/>
      <c r="VHQ15" s="697" t="s">
        <v>337</v>
      </c>
      <c r="VHR15" s="697"/>
      <c r="VHS15" s="697"/>
      <c r="VHT15" s="697"/>
      <c r="VHU15" s="697"/>
      <c r="VHV15" s="697"/>
      <c r="VHW15" s="697"/>
      <c r="VHX15" s="697"/>
      <c r="VHY15" s="697" t="s">
        <v>337</v>
      </c>
      <c r="VHZ15" s="697"/>
      <c r="VIA15" s="697"/>
      <c r="VIB15" s="697"/>
      <c r="VIC15" s="697"/>
      <c r="VID15" s="697"/>
      <c r="VIE15" s="697"/>
      <c r="VIF15" s="697"/>
      <c r="VIG15" s="697" t="s">
        <v>337</v>
      </c>
      <c r="VIH15" s="697"/>
      <c r="VII15" s="697"/>
      <c r="VIJ15" s="697"/>
      <c r="VIK15" s="697"/>
      <c r="VIL15" s="697"/>
      <c r="VIM15" s="697"/>
      <c r="VIN15" s="697"/>
      <c r="VIO15" s="697" t="s">
        <v>337</v>
      </c>
      <c r="VIP15" s="697"/>
      <c r="VIQ15" s="697"/>
      <c r="VIR15" s="697"/>
      <c r="VIS15" s="697"/>
      <c r="VIT15" s="697"/>
      <c r="VIU15" s="697"/>
      <c r="VIV15" s="697"/>
      <c r="VIW15" s="697" t="s">
        <v>337</v>
      </c>
      <c r="VIX15" s="697"/>
      <c r="VIY15" s="697"/>
      <c r="VIZ15" s="697"/>
      <c r="VJA15" s="697"/>
      <c r="VJB15" s="697"/>
      <c r="VJC15" s="697"/>
      <c r="VJD15" s="697"/>
      <c r="VJE15" s="697" t="s">
        <v>337</v>
      </c>
      <c r="VJF15" s="697"/>
      <c r="VJG15" s="697"/>
      <c r="VJH15" s="697"/>
      <c r="VJI15" s="697"/>
      <c r="VJJ15" s="697"/>
      <c r="VJK15" s="697"/>
      <c r="VJL15" s="697"/>
      <c r="VJM15" s="697" t="s">
        <v>337</v>
      </c>
      <c r="VJN15" s="697"/>
      <c r="VJO15" s="697"/>
      <c r="VJP15" s="697"/>
      <c r="VJQ15" s="697"/>
      <c r="VJR15" s="697"/>
      <c r="VJS15" s="697"/>
      <c r="VJT15" s="697"/>
      <c r="VJU15" s="697" t="s">
        <v>337</v>
      </c>
      <c r="VJV15" s="697"/>
      <c r="VJW15" s="697"/>
      <c r="VJX15" s="697"/>
      <c r="VJY15" s="697"/>
      <c r="VJZ15" s="697"/>
      <c r="VKA15" s="697"/>
      <c r="VKB15" s="697"/>
      <c r="VKC15" s="697" t="s">
        <v>337</v>
      </c>
      <c r="VKD15" s="697"/>
      <c r="VKE15" s="697"/>
      <c r="VKF15" s="697"/>
      <c r="VKG15" s="697"/>
      <c r="VKH15" s="697"/>
      <c r="VKI15" s="697"/>
      <c r="VKJ15" s="697"/>
      <c r="VKK15" s="697" t="s">
        <v>337</v>
      </c>
      <c r="VKL15" s="697"/>
      <c r="VKM15" s="697"/>
      <c r="VKN15" s="697"/>
      <c r="VKO15" s="697"/>
      <c r="VKP15" s="697"/>
      <c r="VKQ15" s="697"/>
      <c r="VKR15" s="697"/>
      <c r="VKS15" s="697" t="s">
        <v>337</v>
      </c>
      <c r="VKT15" s="697"/>
      <c r="VKU15" s="697"/>
      <c r="VKV15" s="697"/>
      <c r="VKW15" s="697"/>
      <c r="VKX15" s="697"/>
      <c r="VKY15" s="697"/>
      <c r="VKZ15" s="697"/>
      <c r="VLA15" s="697" t="s">
        <v>337</v>
      </c>
      <c r="VLB15" s="697"/>
      <c r="VLC15" s="697"/>
      <c r="VLD15" s="697"/>
      <c r="VLE15" s="697"/>
      <c r="VLF15" s="697"/>
      <c r="VLG15" s="697"/>
      <c r="VLH15" s="697"/>
      <c r="VLI15" s="697" t="s">
        <v>337</v>
      </c>
      <c r="VLJ15" s="697"/>
      <c r="VLK15" s="697"/>
      <c r="VLL15" s="697"/>
      <c r="VLM15" s="697"/>
      <c r="VLN15" s="697"/>
      <c r="VLO15" s="697"/>
      <c r="VLP15" s="697"/>
      <c r="VLQ15" s="697" t="s">
        <v>337</v>
      </c>
      <c r="VLR15" s="697"/>
      <c r="VLS15" s="697"/>
      <c r="VLT15" s="697"/>
      <c r="VLU15" s="697"/>
      <c r="VLV15" s="697"/>
      <c r="VLW15" s="697"/>
      <c r="VLX15" s="697"/>
      <c r="VLY15" s="697" t="s">
        <v>337</v>
      </c>
      <c r="VLZ15" s="697"/>
      <c r="VMA15" s="697"/>
      <c r="VMB15" s="697"/>
      <c r="VMC15" s="697"/>
      <c r="VMD15" s="697"/>
      <c r="VME15" s="697"/>
      <c r="VMF15" s="697"/>
      <c r="VMG15" s="697" t="s">
        <v>337</v>
      </c>
      <c r="VMH15" s="697"/>
      <c r="VMI15" s="697"/>
      <c r="VMJ15" s="697"/>
      <c r="VMK15" s="697"/>
      <c r="VML15" s="697"/>
      <c r="VMM15" s="697"/>
      <c r="VMN15" s="697"/>
      <c r="VMO15" s="697" t="s">
        <v>337</v>
      </c>
      <c r="VMP15" s="697"/>
      <c r="VMQ15" s="697"/>
      <c r="VMR15" s="697"/>
      <c r="VMS15" s="697"/>
      <c r="VMT15" s="697"/>
      <c r="VMU15" s="697"/>
      <c r="VMV15" s="697"/>
      <c r="VMW15" s="697" t="s">
        <v>337</v>
      </c>
      <c r="VMX15" s="697"/>
      <c r="VMY15" s="697"/>
      <c r="VMZ15" s="697"/>
      <c r="VNA15" s="697"/>
      <c r="VNB15" s="697"/>
      <c r="VNC15" s="697"/>
      <c r="VND15" s="697"/>
      <c r="VNE15" s="697" t="s">
        <v>337</v>
      </c>
      <c r="VNF15" s="697"/>
      <c r="VNG15" s="697"/>
      <c r="VNH15" s="697"/>
      <c r="VNI15" s="697"/>
      <c r="VNJ15" s="697"/>
      <c r="VNK15" s="697"/>
      <c r="VNL15" s="697"/>
      <c r="VNM15" s="697" t="s">
        <v>337</v>
      </c>
      <c r="VNN15" s="697"/>
      <c r="VNO15" s="697"/>
      <c r="VNP15" s="697"/>
      <c r="VNQ15" s="697"/>
      <c r="VNR15" s="697"/>
      <c r="VNS15" s="697"/>
      <c r="VNT15" s="697"/>
      <c r="VNU15" s="697" t="s">
        <v>337</v>
      </c>
      <c r="VNV15" s="697"/>
      <c r="VNW15" s="697"/>
      <c r="VNX15" s="697"/>
      <c r="VNY15" s="697"/>
      <c r="VNZ15" s="697"/>
      <c r="VOA15" s="697"/>
      <c r="VOB15" s="697"/>
      <c r="VOC15" s="697" t="s">
        <v>337</v>
      </c>
      <c r="VOD15" s="697"/>
      <c r="VOE15" s="697"/>
      <c r="VOF15" s="697"/>
      <c r="VOG15" s="697"/>
      <c r="VOH15" s="697"/>
      <c r="VOI15" s="697"/>
      <c r="VOJ15" s="697"/>
      <c r="VOK15" s="697" t="s">
        <v>337</v>
      </c>
      <c r="VOL15" s="697"/>
      <c r="VOM15" s="697"/>
      <c r="VON15" s="697"/>
      <c r="VOO15" s="697"/>
      <c r="VOP15" s="697"/>
      <c r="VOQ15" s="697"/>
      <c r="VOR15" s="697"/>
      <c r="VOS15" s="697" t="s">
        <v>337</v>
      </c>
      <c r="VOT15" s="697"/>
      <c r="VOU15" s="697"/>
      <c r="VOV15" s="697"/>
      <c r="VOW15" s="697"/>
      <c r="VOX15" s="697"/>
      <c r="VOY15" s="697"/>
      <c r="VOZ15" s="697"/>
      <c r="VPA15" s="697" t="s">
        <v>337</v>
      </c>
      <c r="VPB15" s="697"/>
      <c r="VPC15" s="697"/>
      <c r="VPD15" s="697"/>
      <c r="VPE15" s="697"/>
      <c r="VPF15" s="697"/>
      <c r="VPG15" s="697"/>
      <c r="VPH15" s="697"/>
      <c r="VPI15" s="697" t="s">
        <v>337</v>
      </c>
      <c r="VPJ15" s="697"/>
      <c r="VPK15" s="697"/>
      <c r="VPL15" s="697"/>
      <c r="VPM15" s="697"/>
      <c r="VPN15" s="697"/>
      <c r="VPO15" s="697"/>
      <c r="VPP15" s="697"/>
      <c r="VPQ15" s="697" t="s">
        <v>337</v>
      </c>
      <c r="VPR15" s="697"/>
      <c r="VPS15" s="697"/>
      <c r="VPT15" s="697"/>
      <c r="VPU15" s="697"/>
      <c r="VPV15" s="697"/>
      <c r="VPW15" s="697"/>
      <c r="VPX15" s="697"/>
      <c r="VPY15" s="697" t="s">
        <v>337</v>
      </c>
      <c r="VPZ15" s="697"/>
      <c r="VQA15" s="697"/>
      <c r="VQB15" s="697"/>
      <c r="VQC15" s="697"/>
      <c r="VQD15" s="697"/>
      <c r="VQE15" s="697"/>
      <c r="VQF15" s="697"/>
      <c r="VQG15" s="697" t="s">
        <v>337</v>
      </c>
      <c r="VQH15" s="697"/>
      <c r="VQI15" s="697"/>
      <c r="VQJ15" s="697"/>
      <c r="VQK15" s="697"/>
      <c r="VQL15" s="697"/>
      <c r="VQM15" s="697"/>
      <c r="VQN15" s="697"/>
      <c r="VQO15" s="697" t="s">
        <v>337</v>
      </c>
      <c r="VQP15" s="697"/>
      <c r="VQQ15" s="697"/>
      <c r="VQR15" s="697"/>
      <c r="VQS15" s="697"/>
      <c r="VQT15" s="697"/>
      <c r="VQU15" s="697"/>
      <c r="VQV15" s="697"/>
      <c r="VQW15" s="697" t="s">
        <v>337</v>
      </c>
      <c r="VQX15" s="697"/>
      <c r="VQY15" s="697"/>
      <c r="VQZ15" s="697"/>
      <c r="VRA15" s="697"/>
      <c r="VRB15" s="697"/>
      <c r="VRC15" s="697"/>
      <c r="VRD15" s="697"/>
      <c r="VRE15" s="697" t="s">
        <v>337</v>
      </c>
      <c r="VRF15" s="697"/>
      <c r="VRG15" s="697"/>
      <c r="VRH15" s="697"/>
      <c r="VRI15" s="697"/>
      <c r="VRJ15" s="697"/>
      <c r="VRK15" s="697"/>
      <c r="VRL15" s="697"/>
      <c r="VRM15" s="697" t="s">
        <v>337</v>
      </c>
      <c r="VRN15" s="697"/>
      <c r="VRO15" s="697"/>
      <c r="VRP15" s="697"/>
      <c r="VRQ15" s="697"/>
      <c r="VRR15" s="697"/>
      <c r="VRS15" s="697"/>
      <c r="VRT15" s="697"/>
      <c r="VRU15" s="697" t="s">
        <v>337</v>
      </c>
      <c r="VRV15" s="697"/>
      <c r="VRW15" s="697"/>
      <c r="VRX15" s="697"/>
      <c r="VRY15" s="697"/>
      <c r="VRZ15" s="697"/>
      <c r="VSA15" s="697"/>
      <c r="VSB15" s="697"/>
      <c r="VSC15" s="697" t="s">
        <v>337</v>
      </c>
      <c r="VSD15" s="697"/>
      <c r="VSE15" s="697"/>
      <c r="VSF15" s="697"/>
      <c r="VSG15" s="697"/>
      <c r="VSH15" s="697"/>
      <c r="VSI15" s="697"/>
      <c r="VSJ15" s="697"/>
      <c r="VSK15" s="697" t="s">
        <v>337</v>
      </c>
      <c r="VSL15" s="697"/>
      <c r="VSM15" s="697"/>
      <c r="VSN15" s="697"/>
      <c r="VSO15" s="697"/>
      <c r="VSP15" s="697"/>
      <c r="VSQ15" s="697"/>
      <c r="VSR15" s="697"/>
      <c r="VSS15" s="697" t="s">
        <v>337</v>
      </c>
      <c r="VST15" s="697"/>
      <c r="VSU15" s="697"/>
      <c r="VSV15" s="697"/>
      <c r="VSW15" s="697"/>
      <c r="VSX15" s="697"/>
      <c r="VSY15" s="697"/>
      <c r="VSZ15" s="697"/>
      <c r="VTA15" s="697" t="s">
        <v>337</v>
      </c>
      <c r="VTB15" s="697"/>
      <c r="VTC15" s="697"/>
      <c r="VTD15" s="697"/>
      <c r="VTE15" s="697"/>
      <c r="VTF15" s="697"/>
      <c r="VTG15" s="697"/>
      <c r="VTH15" s="697"/>
      <c r="VTI15" s="697" t="s">
        <v>337</v>
      </c>
      <c r="VTJ15" s="697"/>
      <c r="VTK15" s="697"/>
      <c r="VTL15" s="697"/>
      <c r="VTM15" s="697"/>
      <c r="VTN15" s="697"/>
      <c r="VTO15" s="697"/>
      <c r="VTP15" s="697"/>
      <c r="VTQ15" s="697" t="s">
        <v>337</v>
      </c>
      <c r="VTR15" s="697"/>
      <c r="VTS15" s="697"/>
      <c r="VTT15" s="697"/>
      <c r="VTU15" s="697"/>
      <c r="VTV15" s="697"/>
      <c r="VTW15" s="697"/>
      <c r="VTX15" s="697"/>
      <c r="VTY15" s="697" t="s">
        <v>337</v>
      </c>
      <c r="VTZ15" s="697"/>
      <c r="VUA15" s="697"/>
      <c r="VUB15" s="697"/>
      <c r="VUC15" s="697"/>
      <c r="VUD15" s="697"/>
      <c r="VUE15" s="697"/>
      <c r="VUF15" s="697"/>
      <c r="VUG15" s="697" t="s">
        <v>337</v>
      </c>
      <c r="VUH15" s="697"/>
      <c r="VUI15" s="697"/>
      <c r="VUJ15" s="697"/>
      <c r="VUK15" s="697"/>
      <c r="VUL15" s="697"/>
      <c r="VUM15" s="697"/>
      <c r="VUN15" s="697"/>
      <c r="VUO15" s="697" t="s">
        <v>337</v>
      </c>
      <c r="VUP15" s="697"/>
      <c r="VUQ15" s="697"/>
      <c r="VUR15" s="697"/>
      <c r="VUS15" s="697"/>
      <c r="VUT15" s="697"/>
      <c r="VUU15" s="697"/>
      <c r="VUV15" s="697"/>
      <c r="VUW15" s="697" t="s">
        <v>337</v>
      </c>
      <c r="VUX15" s="697"/>
      <c r="VUY15" s="697"/>
      <c r="VUZ15" s="697"/>
      <c r="VVA15" s="697"/>
      <c r="VVB15" s="697"/>
      <c r="VVC15" s="697"/>
      <c r="VVD15" s="697"/>
      <c r="VVE15" s="697" t="s">
        <v>337</v>
      </c>
      <c r="VVF15" s="697"/>
      <c r="VVG15" s="697"/>
      <c r="VVH15" s="697"/>
      <c r="VVI15" s="697"/>
      <c r="VVJ15" s="697"/>
      <c r="VVK15" s="697"/>
      <c r="VVL15" s="697"/>
      <c r="VVM15" s="697" t="s">
        <v>337</v>
      </c>
      <c r="VVN15" s="697"/>
      <c r="VVO15" s="697"/>
      <c r="VVP15" s="697"/>
      <c r="VVQ15" s="697"/>
      <c r="VVR15" s="697"/>
      <c r="VVS15" s="697"/>
      <c r="VVT15" s="697"/>
      <c r="VVU15" s="697" t="s">
        <v>337</v>
      </c>
      <c r="VVV15" s="697"/>
      <c r="VVW15" s="697"/>
      <c r="VVX15" s="697"/>
      <c r="VVY15" s="697"/>
      <c r="VVZ15" s="697"/>
      <c r="VWA15" s="697"/>
      <c r="VWB15" s="697"/>
      <c r="VWC15" s="697" t="s">
        <v>337</v>
      </c>
      <c r="VWD15" s="697"/>
      <c r="VWE15" s="697"/>
      <c r="VWF15" s="697"/>
      <c r="VWG15" s="697"/>
      <c r="VWH15" s="697"/>
      <c r="VWI15" s="697"/>
      <c r="VWJ15" s="697"/>
      <c r="VWK15" s="697" t="s">
        <v>337</v>
      </c>
      <c r="VWL15" s="697"/>
      <c r="VWM15" s="697"/>
      <c r="VWN15" s="697"/>
      <c r="VWO15" s="697"/>
      <c r="VWP15" s="697"/>
      <c r="VWQ15" s="697"/>
      <c r="VWR15" s="697"/>
      <c r="VWS15" s="697" t="s">
        <v>337</v>
      </c>
      <c r="VWT15" s="697"/>
      <c r="VWU15" s="697"/>
      <c r="VWV15" s="697"/>
      <c r="VWW15" s="697"/>
      <c r="VWX15" s="697"/>
      <c r="VWY15" s="697"/>
      <c r="VWZ15" s="697"/>
      <c r="VXA15" s="697" t="s">
        <v>337</v>
      </c>
      <c r="VXB15" s="697"/>
      <c r="VXC15" s="697"/>
      <c r="VXD15" s="697"/>
      <c r="VXE15" s="697"/>
      <c r="VXF15" s="697"/>
      <c r="VXG15" s="697"/>
      <c r="VXH15" s="697"/>
      <c r="VXI15" s="697" t="s">
        <v>337</v>
      </c>
      <c r="VXJ15" s="697"/>
      <c r="VXK15" s="697"/>
      <c r="VXL15" s="697"/>
      <c r="VXM15" s="697"/>
      <c r="VXN15" s="697"/>
      <c r="VXO15" s="697"/>
      <c r="VXP15" s="697"/>
      <c r="VXQ15" s="697" t="s">
        <v>337</v>
      </c>
      <c r="VXR15" s="697"/>
      <c r="VXS15" s="697"/>
      <c r="VXT15" s="697"/>
      <c r="VXU15" s="697"/>
      <c r="VXV15" s="697"/>
      <c r="VXW15" s="697"/>
      <c r="VXX15" s="697"/>
      <c r="VXY15" s="697" t="s">
        <v>337</v>
      </c>
      <c r="VXZ15" s="697"/>
      <c r="VYA15" s="697"/>
      <c r="VYB15" s="697"/>
      <c r="VYC15" s="697"/>
      <c r="VYD15" s="697"/>
      <c r="VYE15" s="697"/>
      <c r="VYF15" s="697"/>
      <c r="VYG15" s="697" t="s">
        <v>337</v>
      </c>
      <c r="VYH15" s="697"/>
      <c r="VYI15" s="697"/>
      <c r="VYJ15" s="697"/>
      <c r="VYK15" s="697"/>
      <c r="VYL15" s="697"/>
      <c r="VYM15" s="697"/>
      <c r="VYN15" s="697"/>
      <c r="VYO15" s="697" t="s">
        <v>337</v>
      </c>
      <c r="VYP15" s="697"/>
      <c r="VYQ15" s="697"/>
      <c r="VYR15" s="697"/>
      <c r="VYS15" s="697"/>
      <c r="VYT15" s="697"/>
      <c r="VYU15" s="697"/>
      <c r="VYV15" s="697"/>
      <c r="VYW15" s="697" t="s">
        <v>337</v>
      </c>
      <c r="VYX15" s="697"/>
      <c r="VYY15" s="697"/>
      <c r="VYZ15" s="697"/>
      <c r="VZA15" s="697"/>
      <c r="VZB15" s="697"/>
      <c r="VZC15" s="697"/>
      <c r="VZD15" s="697"/>
      <c r="VZE15" s="697" t="s">
        <v>337</v>
      </c>
      <c r="VZF15" s="697"/>
      <c r="VZG15" s="697"/>
      <c r="VZH15" s="697"/>
      <c r="VZI15" s="697"/>
      <c r="VZJ15" s="697"/>
      <c r="VZK15" s="697"/>
      <c r="VZL15" s="697"/>
      <c r="VZM15" s="697" t="s">
        <v>337</v>
      </c>
      <c r="VZN15" s="697"/>
      <c r="VZO15" s="697"/>
      <c r="VZP15" s="697"/>
      <c r="VZQ15" s="697"/>
      <c r="VZR15" s="697"/>
      <c r="VZS15" s="697"/>
      <c r="VZT15" s="697"/>
      <c r="VZU15" s="697" t="s">
        <v>337</v>
      </c>
      <c r="VZV15" s="697"/>
      <c r="VZW15" s="697"/>
      <c r="VZX15" s="697"/>
      <c r="VZY15" s="697"/>
      <c r="VZZ15" s="697"/>
      <c r="WAA15" s="697"/>
      <c r="WAB15" s="697"/>
      <c r="WAC15" s="697" t="s">
        <v>337</v>
      </c>
      <c r="WAD15" s="697"/>
      <c r="WAE15" s="697"/>
      <c r="WAF15" s="697"/>
      <c r="WAG15" s="697"/>
      <c r="WAH15" s="697"/>
      <c r="WAI15" s="697"/>
      <c r="WAJ15" s="697"/>
      <c r="WAK15" s="697" t="s">
        <v>337</v>
      </c>
      <c r="WAL15" s="697"/>
      <c r="WAM15" s="697"/>
      <c r="WAN15" s="697"/>
      <c r="WAO15" s="697"/>
      <c r="WAP15" s="697"/>
      <c r="WAQ15" s="697"/>
      <c r="WAR15" s="697"/>
      <c r="WAS15" s="697" t="s">
        <v>337</v>
      </c>
      <c r="WAT15" s="697"/>
      <c r="WAU15" s="697"/>
      <c r="WAV15" s="697"/>
      <c r="WAW15" s="697"/>
      <c r="WAX15" s="697"/>
      <c r="WAY15" s="697"/>
      <c r="WAZ15" s="697"/>
      <c r="WBA15" s="697" t="s">
        <v>337</v>
      </c>
      <c r="WBB15" s="697"/>
      <c r="WBC15" s="697"/>
      <c r="WBD15" s="697"/>
      <c r="WBE15" s="697"/>
      <c r="WBF15" s="697"/>
      <c r="WBG15" s="697"/>
      <c r="WBH15" s="697"/>
      <c r="WBI15" s="697" t="s">
        <v>337</v>
      </c>
      <c r="WBJ15" s="697"/>
      <c r="WBK15" s="697"/>
      <c r="WBL15" s="697"/>
      <c r="WBM15" s="697"/>
      <c r="WBN15" s="697"/>
      <c r="WBO15" s="697"/>
      <c r="WBP15" s="697"/>
      <c r="WBQ15" s="697" t="s">
        <v>337</v>
      </c>
      <c r="WBR15" s="697"/>
      <c r="WBS15" s="697"/>
      <c r="WBT15" s="697"/>
      <c r="WBU15" s="697"/>
      <c r="WBV15" s="697"/>
      <c r="WBW15" s="697"/>
      <c r="WBX15" s="697"/>
      <c r="WBY15" s="697" t="s">
        <v>337</v>
      </c>
      <c r="WBZ15" s="697"/>
      <c r="WCA15" s="697"/>
      <c r="WCB15" s="697"/>
      <c r="WCC15" s="697"/>
      <c r="WCD15" s="697"/>
      <c r="WCE15" s="697"/>
      <c r="WCF15" s="697"/>
      <c r="WCG15" s="697" t="s">
        <v>337</v>
      </c>
      <c r="WCH15" s="697"/>
      <c r="WCI15" s="697"/>
      <c r="WCJ15" s="697"/>
      <c r="WCK15" s="697"/>
      <c r="WCL15" s="697"/>
      <c r="WCM15" s="697"/>
      <c r="WCN15" s="697"/>
      <c r="WCO15" s="697" t="s">
        <v>337</v>
      </c>
      <c r="WCP15" s="697"/>
      <c r="WCQ15" s="697"/>
      <c r="WCR15" s="697"/>
      <c r="WCS15" s="697"/>
      <c r="WCT15" s="697"/>
      <c r="WCU15" s="697"/>
      <c r="WCV15" s="697"/>
      <c r="WCW15" s="697" t="s">
        <v>337</v>
      </c>
      <c r="WCX15" s="697"/>
      <c r="WCY15" s="697"/>
      <c r="WCZ15" s="697"/>
      <c r="WDA15" s="697"/>
      <c r="WDB15" s="697"/>
      <c r="WDC15" s="697"/>
      <c r="WDD15" s="697"/>
      <c r="WDE15" s="697" t="s">
        <v>337</v>
      </c>
      <c r="WDF15" s="697"/>
      <c r="WDG15" s="697"/>
      <c r="WDH15" s="697"/>
      <c r="WDI15" s="697"/>
      <c r="WDJ15" s="697"/>
      <c r="WDK15" s="697"/>
      <c r="WDL15" s="697"/>
      <c r="WDM15" s="697" t="s">
        <v>337</v>
      </c>
      <c r="WDN15" s="697"/>
      <c r="WDO15" s="697"/>
      <c r="WDP15" s="697"/>
      <c r="WDQ15" s="697"/>
      <c r="WDR15" s="697"/>
      <c r="WDS15" s="697"/>
      <c r="WDT15" s="697"/>
      <c r="WDU15" s="697" t="s">
        <v>337</v>
      </c>
      <c r="WDV15" s="697"/>
      <c r="WDW15" s="697"/>
      <c r="WDX15" s="697"/>
      <c r="WDY15" s="697"/>
      <c r="WDZ15" s="697"/>
      <c r="WEA15" s="697"/>
      <c r="WEB15" s="697"/>
      <c r="WEC15" s="697" t="s">
        <v>337</v>
      </c>
      <c r="WED15" s="697"/>
      <c r="WEE15" s="697"/>
      <c r="WEF15" s="697"/>
      <c r="WEG15" s="697"/>
      <c r="WEH15" s="697"/>
      <c r="WEI15" s="697"/>
      <c r="WEJ15" s="697"/>
      <c r="WEK15" s="697" t="s">
        <v>337</v>
      </c>
      <c r="WEL15" s="697"/>
      <c r="WEM15" s="697"/>
      <c r="WEN15" s="697"/>
      <c r="WEO15" s="697"/>
      <c r="WEP15" s="697"/>
      <c r="WEQ15" s="697"/>
      <c r="WER15" s="697"/>
      <c r="WES15" s="697" t="s">
        <v>337</v>
      </c>
      <c r="WET15" s="697"/>
      <c r="WEU15" s="697"/>
      <c r="WEV15" s="697"/>
      <c r="WEW15" s="697"/>
      <c r="WEX15" s="697"/>
      <c r="WEY15" s="697"/>
      <c r="WEZ15" s="697"/>
      <c r="WFA15" s="697" t="s">
        <v>337</v>
      </c>
      <c r="WFB15" s="697"/>
      <c r="WFC15" s="697"/>
      <c r="WFD15" s="697"/>
      <c r="WFE15" s="697"/>
      <c r="WFF15" s="697"/>
      <c r="WFG15" s="697"/>
      <c r="WFH15" s="697"/>
      <c r="WFI15" s="697" t="s">
        <v>337</v>
      </c>
      <c r="WFJ15" s="697"/>
      <c r="WFK15" s="697"/>
      <c r="WFL15" s="697"/>
      <c r="WFM15" s="697"/>
      <c r="WFN15" s="697"/>
      <c r="WFO15" s="697"/>
      <c r="WFP15" s="697"/>
      <c r="WFQ15" s="697" t="s">
        <v>337</v>
      </c>
      <c r="WFR15" s="697"/>
      <c r="WFS15" s="697"/>
      <c r="WFT15" s="697"/>
      <c r="WFU15" s="697"/>
      <c r="WFV15" s="697"/>
      <c r="WFW15" s="697"/>
      <c r="WFX15" s="697"/>
      <c r="WFY15" s="697" t="s">
        <v>337</v>
      </c>
      <c r="WFZ15" s="697"/>
      <c r="WGA15" s="697"/>
      <c r="WGB15" s="697"/>
      <c r="WGC15" s="697"/>
      <c r="WGD15" s="697"/>
      <c r="WGE15" s="697"/>
      <c r="WGF15" s="697"/>
      <c r="WGG15" s="697" t="s">
        <v>337</v>
      </c>
      <c r="WGH15" s="697"/>
      <c r="WGI15" s="697"/>
      <c r="WGJ15" s="697"/>
      <c r="WGK15" s="697"/>
      <c r="WGL15" s="697"/>
      <c r="WGM15" s="697"/>
      <c r="WGN15" s="697"/>
      <c r="WGO15" s="697" t="s">
        <v>337</v>
      </c>
      <c r="WGP15" s="697"/>
      <c r="WGQ15" s="697"/>
      <c r="WGR15" s="697"/>
      <c r="WGS15" s="697"/>
      <c r="WGT15" s="697"/>
      <c r="WGU15" s="697"/>
      <c r="WGV15" s="697"/>
      <c r="WGW15" s="697" t="s">
        <v>337</v>
      </c>
      <c r="WGX15" s="697"/>
      <c r="WGY15" s="697"/>
      <c r="WGZ15" s="697"/>
      <c r="WHA15" s="697"/>
      <c r="WHB15" s="697"/>
      <c r="WHC15" s="697"/>
      <c r="WHD15" s="697"/>
      <c r="WHE15" s="697" t="s">
        <v>337</v>
      </c>
      <c r="WHF15" s="697"/>
      <c r="WHG15" s="697"/>
      <c r="WHH15" s="697"/>
      <c r="WHI15" s="697"/>
      <c r="WHJ15" s="697"/>
      <c r="WHK15" s="697"/>
      <c r="WHL15" s="697"/>
      <c r="WHM15" s="697" t="s">
        <v>337</v>
      </c>
      <c r="WHN15" s="697"/>
      <c r="WHO15" s="697"/>
      <c r="WHP15" s="697"/>
      <c r="WHQ15" s="697"/>
      <c r="WHR15" s="697"/>
      <c r="WHS15" s="697"/>
      <c r="WHT15" s="697"/>
      <c r="WHU15" s="697" t="s">
        <v>337</v>
      </c>
      <c r="WHV15" s="697"/>
      <c r="WHW15" s="697"/>
      <c r="WHX15" s="697"/>
      <c r="WHY15" s="697"/>
      <c r="WHZ15" s="697"/>
      <c r="WIA15" s="697"/>
      <c r="WIB15" s="697"/>
      <c r="WIC15" s="697" t="s">
        <v>337</v>
      </c>
      <c r="WID15" s="697"/>
      <c r="WIE15" s="697"/>
      <c r="WIF15" s="697"/>
      <c r="WIG15" s="697"/>
      <c r="WIH15" s="697"/>
      <c r="WII15" s="697"/>
      <c r="WIJ15" s="697"/>
      <c r="WIK15" s="697" t="s">
        <v>337</v>
      </c>
      <c r="WIL15" s="697"/>
      <c r="WIM15" s="697"/>
      <c r="WIN15" s="697"/>
      <c r="WIO15" s="697"/>
      <c r="WIP15" s="697"/>
      <c r="WIQ15" s="697"/>
      <c r="WIR15" s="697"/>
      <c r="WIS15" s="697" t="s">
        <v>337</v>
      </c>
      <c r="WIT15" s="697"/>
      <c r="WIU15" s="697"/>
      <c r="WIV15" s="697"/>
      <c r="WIW15" s="697"/>
      <c r="WIX15" s="697"/>
      <c r="WIY15" s="697"/>
      <c r="WIZ15" s="697"/>
      <c r="WJA15" s="697" t="s">
        <v>337</v>
      </c>
      <c r="WJB15" s="697"/>
      <c r="WJC15" s="697"/>
      <c r="WJD15" s="697"/>
      <c r="WJE15" s="697"/>
      <c r="WJF15" s="697"/>
      <c r="WJG15" s="697"/>
      <c r="WJH15" s="697"/>
      <c r="WJI15" s="697" t="s">
        <v>337</v>
      </c>
      <c r="WJJ15" s="697"/>
      <c r="WJK15" s="697"/>
      <c r="WJL15" s="697"/>
      <c r="WJM15" s="697"/>
      <c r="WJN15" s="697"/>
      <c r="WJO15" s="697"/>
      <c r="WJP15" s="697"/>
      <c r="WJQ15" s="697" t="s">
        <v>337</v>
      </c>
      <c r="WJR15" s="697"/>
      <c r="WJS15" s="697"/>
      <c r="WJT15" s="697"/>
      <c r="WJU15" s="697"/>
      <c r="WJV15" s="697"/>
      <c r="WJW15" s="697"/>
      <c r="WJX15" s="697"/>
      <c r="WJY15" s="697" t="s">
        <v>337</v>
      </c>
      <c r="WJZ15" s="697"/>
      <c r="WKA15" s="697"/>
      <c r="WKB15" s="697"/>
      <c r="WKC15" s="697"/>
      <c r="WKD15" s="697"/>
      <c r="WKE15" s="697"/>
      <c r="WKF15" s="697"/>
      <c r="WKG15" s="697" t="s">
        <v>337</v>
      </c>
      <c r="WKH15" s="697"/>
      <c r="WKI15" s="697"/>
      <c r="WKJ15" s="697"/>
      <c r="WKK15" s="697"/>
      <c r="WKL15" s="697"/>
      <c r="WKM15" s="697"/>
      <c r="WKN15" s="697"/>
      <c r="WKO15" s="697" t="s">
        <v>337</v>
      </c>
      <c r="WKP15" s="697"/>
      <c r="WKQ15" s="697"/>
      <c r="WKR15" s="697"/>
      <c r="WKS15" s="697"/>
      <c r="WKT15" s="697"/>
      <c r="WKU15" s="697"/>
      <c r="WKV15" s="697"/>
      <c r="WKW15" s="697" t="s">
        <v>337</v>
      </c>
      <c r="WKX15" s="697"/>
      <c r="WKY15" s="697"/>
      <c r="WKZ15" s="697"/>
      <c r="WLA15" s="697"/>
      <c r="WLB15" s="697"/>
      <c r="WLC15" s="697"/>
      <c r="WLD15" s="697"/>
      <c r="WLE15" s="697" t="s">
        <v>337</v>
      </c>
      <c r="WLF15" s="697"/>
      <c r="WLG15" s="697"/>
      <c r="WLH15" s="697"/>
      <c r="WLI15" s="697"/>
      <c r="WLJ15" s="697"/>
      <c r="WLK15" s="697"/>
      <c r="WLL15" s="697"/>
      <c r="WLM15" s="697" t="s">
        <v>337</v>
      </c>
      <c r="WLN15" s="697"/>
      <c r="WLO15" s="697"/>
      <c r="WLP15" s="697"/>
      <c r="WLQ15" s="697"/>
      <c r="WLR15" s="697"/>
      <c r="WLS15" s="697"/>
      <c r="WLT15" s="697"/>
      <c r="WLU15" s="697" t="s">
        <v>337</v>
      </c>
      <c r="WLV15" s="697"/>
      <c r="WLW15" s="697"/>
      <c r="WLX15" s="697"/>
      <c r="WLY15" s="697"/>
      <c r="WLZ15" s="697"/>
      <c r="WMA15" s="697"/>
      <c r="WMB15" s="697"/>
      <c r="WMC15" s="697" t="s">
        <v>337</v>
      </c>
      <c r="WMD15" s="697"/>
      <c r="WME15" s="697"/>
      <c r="WMF15" s="697"/>
      <c r="WMG15" s="697"/>
      <c r="WMH15" s="697"/>
      <c r="WMI15" s="697"/>
      <c r="WMJ15" s="697"/>
      <c r="WMK15" s="697" t="s">
        <v>337</v>
      </c>
      <c r="WML15" s="697"/>
      <c r="WMM15" s="697"/>
      <c r="WMN15" s="697"/>
      <c r="WMO15" s="697"/>
      <c r="WMP15" s="697"/>
      <c r="WMQ15" s="697"/>
      <c r="WMR15" s="697"/>
      <c r="WMS15" s="697" t="s">
        <v>337</v>
      </c>
      <c r="WMT15" s="697"/>
      <c r="WMU15" s="697"/>
      <c r="WMV15" s="697"/>
      <c r="WMW15" s="697"/>
      <c r="WMX15" s="697"/>
      <c r="WMY15" s="697"/>
      <c r="WMZ15" s="697"/>
      <c r="WNA15" s="697" t="s">
        <v>337</v>
      </c>
      <c r="WNB15" s="697"/>
      <c r="WNC15" s="697"/>
      <c r="WND15" s="697"/>
      <c r="WNE15" s="697"/>
      <c r="WNF15" s="697"/>
      <c r="WNG15" s="697"/>
      <c r="WNH15" s="697"/>
      <c r="WNI15" s="697" t="s">
        <v>337</v>
      </c>
      <c r="WNJ15" s="697"/>
      <c r="WNK15" s="697"/>
      <c r="WNL15" s="697"/>
      <c r="WNM15" s="697"/>
      <c r="WNN15" s="697"/>
      <c r="WNO15" s="697"/>
      <c r="WNP15" s="697"/>
      <c r="WNQ15" s="697" t="s">
        <v>337</v>
      </c>
      <c r="WNR15" s="697"/>
      <c r="WNS15" s="697"/>
      <c r="WNT15" s="697"/>
      <c r="WNU15" s="697"/>
      <c r="WNV15" s="697"/>
      <c r="WNW15" s="697"/>
      <c r="WNX15" s="697"/>
      <c r="WNY15" s="697" t="s">
        <v>337</v>
      </c>
      <c r="WNZ15" s="697"/>
      <c r="WOA15" s="697"/>
      <c r="WOB15" s="697"/>
      <c r="WOC15" s="697"/>
      <c r="WOD15" s="697"/>
      <c r="WOE15" s="697"/>
      <c r="WOF15" s="697"/>
      <c r="WOG15" s="697" t="s">
        <v>337</v>
      </c>
      <c r="WOH15" s="697"/>
      <c r="WOI15" s="697"/>
      <c r="WOJ15" s="697"/>
      <c r="WOK15" s="697"/>
      <c r="WOL15" s="697"/>
      <c r="WOM15" s="697"/>
      <c r="WON15" s="697"/>
      <c r="WOO15" s="697" t="s">
        <v>337</v>
      </c>
      <c r="WOP15" s="697"/>
      <c r="WOQ15" s="697"/>
      <c r="WOR15" s="697"/>
      <c r="WOS15" s="697"/>
      <c r="WOT15" s="697"/>
      <c r="WOU15" s="697"/>
      <c r="WOV15" s="697"/>
      <c r="WOW15" s="697" t="s">
        <v>337</v>
      </c>
      <c r="WOX15" s="697"/>
      <c r="WOY15" s="697"/>
      <c r="WOZ15" s="697"/>
      <c r="WPA15" s="697"/>
      <c r="WPB15" s="697"/>
      <c r="WPC15" s="697"/>
      <c r="WPD15" s="697"/>
      <c r="WPE15" s="697" t="s">
        <v>337</v>
      </c>
      <c r="WPF15" s="697"/>
      <c r="WPG15" s="697"/>
      <c r="WPH15" s="697"/>
      <c r="WPI15" s="697"/>
      <c r="WPJ15" s="697"/>
      <c r="WPK15" s="697"/>
      <c r="WPL15" s="697"/>
      <c r="WPM15" s="697" t="s">
        <v>337</v>
      </c>
      <c r="WPN15" s="697"/>
      <c r="WPO15" s="697"/>
      <c r="WPP15" s="697"/>
      <c r="WPQ15" s="697"/>
      <c r="WPR15" s="697"/>
      <c r="WPS15" s="697"/>
      <c r="WPT15" s="697"/>
      <c r="WPU15" s="697" t="s">
        <v>337</v>
      </c>
      <c r="WPV15" s="697"/>
      <c r="WPW15" s="697"/>
      <c r="WPX15" s="697"/>
      <c r="WPY15" s="697"/>
      <c r="WPZ15" s="697"/>
      <c r="WQA15" s="697"/>
      <c r="WQB15" s="697"/>
      <c r="WQC15" s="697" t="s">
        <v>337</v>
      </c>
      <c r="WQD15" s="697"/>
      <c r="WQE15" s="697"/>
      <c r="WQF15" s="697"/>
      <c r="WQG15" s="697"/>
      <c r="WQH15" s="697"/>
      <c r="WQI15" s="697"/>
      <c r="WQJ15" s="697"/>
      <c r="WQK15" s="697" t="s">
        <v>337</v>
      </c>
      <c r="WQL15" s="697"/>
      <c r="WQM15" s="697"/>
      <c r="WQN15" s="697"/>
      <c r="WQO15" s="697"/>
      <c r="WQP15" s="697"/>
      <c r="WQQ15" s="697"/>
      <c r="WQR15" s="697"/>
      <c r="WQS15" s="697" t="s">
        <v>337</v>
      </c>
      <c r="WQT15" s="697"/>
      <c r="WQU15" s="697"/>
      <c r="WQV15" s="697"/>
      <c r="WQW15" s="697"/>
      <c r="WQX15" s="697"/>
      <c r="WQY15" s="697"/>
      <c r="WQZ15" s="697"/>
      <c r="WRA15" s="697" t="s">
        <v>337</v>
      </c>
      <c r="WRB15" s="697"/>
      <c r="WRC15" s="697"/>
      <c r="WRD15" s="697"/>
      <c r="WRE15" s="697"/>
      <c r="WRF15" s="697"/>
      <c r="WRG15" s="697"/>
      <c r="WRH15" s="697"/>
      <c r="WRI15" s="697" t="s">
        <v>337</v>
      </c>
      <c r="WRJ15" s="697"/>
      <c r="WRK15" s="697"/>
      <c r="WRL15" s="697"/>
      <c r="WRM15" s="697"/>
      <c r="WRN15" s="697"/>
      <c r="WRO15" s="697"/>
      <c r="WRP15" s="697"/>
      <c r="WRQ15" s="697" t="s">
        <v>337</v>
      </c>
      <c r="WRR15" s="697"/>
      <c r="WRS15" s="697"/>
      <c r="WRT15" s="697"/>
      <c r="WRU15" s="697"/>
      <c r="WRV15" s="697"/>
      <c r="WRW15" s="697"/>
      <c r="WRX15" s="697"/>
      <c r="WRY15" s="697" t="s">
        <v>337</v>
      </c>
      <c r="WRZ15" s="697"/>
      <c r="WSA15" s="697"/>
      <c r="WSB15" s="697"/>
      <c r="WSC15" s="697"/>
      <c r="WSD15" s="697"/>
      <c r="WSE15" s="697"/>
      <c r="WSF15" s="697"/>
      <c r="WSG15" s="697" t="s">
        <v>337</v>
      </c>
      <c r="WSH15" s="697"/>
      <c r="WSI15" s="697"/>
      <c r="WSJ15" s="697"/>
      <c r="WSK15" s="697"/>
      <c r="WSL15" s="697"/>
      <c r="WSM15" s="697"/>
      <c r="WSN15" s="697"/>
      <c r="WSO15" s="697" t="s">
        <v>337</v>
      </c>
      <c r="WSP15" s="697"/>
      <c r="WSQ15" s="697"/>
      <c r="WSR15" s="697"/>
      <c r="WSS15" s="697"/>
      <c r="WST15" s="697"/>
      <c r="WSU15" s="697"/>
      <c r="WSV15" s="697"/>
      <c r="WSW15" s="697" t="s">
        <v>337</v>
      </c>
      <c r="WSX15" s="697"/>
      <c r="WSY15" s="697"/>
      <c r="WSZ15" s="697"/>
      <c r="WTA15" s="697"/>
      <c r="WTB15" s="697"/>
      <c r="WTC15" s="697"/>
      <c r="WTD15" s="697"/>
      <c r="WTE15" s="697" t="s">
        <v>337</v>
      </c>
      <c r="WTF15" s="697"/>
      <c r="WTG15" s="697"/>
      <c r="WTH15" s="697"/>
      <c r="WTI15" s="697"/>
      <c r="WTJ15" s="697"/>
      <c r="WTK15" s="697"/>
      <c r="WTL15" s="697"/>
      <c r="WTM15" s="697" t="s">
        <v>337</v>
      </c>
      <c r="WTN15" s="697"/>
      <c r="WTO15" s="697"/>
      <c r="WTP15" s="697"/>
      <c r="WTQ15" s="697"/>
      <c r="WTR15" s="697"/>
      <c r="WTS15" s="697"/>
      <c r="WTT15" s="697"/>
      <c r="WTU15" s="697" t="s">
        <v>337</v>
      </c>
      <c r="WTV15" s="697"/>
      <c r="WTW15" s="697"/>
      <c r="WTX15" s="697"/>
      <c r="WTY15" s="697"/>
      <c r="WTZ15" s="697"/>
      <c r="WUA15" s="697"/>
      <c r="WUB15" s="697"/>
      <c r="WUC15" s="697" t="s">
        <v>337</v>
      </c>
      <c r="WUD15" s="697"/>
      <c r="WUE15" s="697"/>
      <c r="WUF15" s="697"/>
      <c r="WUG15" s="697"/>
      <c r="WUH15" s="697"/>
      <c r="WUI15" s="697"/>
      <c r="WUJ15" s="697"/>
      <c r="WUK15" s="697" t="s">
        <v>337</v>
      </c>
      <c r="WUL15" s="697"/>
      <c r="WUM15" s="697"/>
      <c r="WUN15" s="697"/>
      <c r="WUO15" s="697"/>
      <c r="WUP15" s="697"/>
      <c r="WUQ15" s="697"/>
      <c r="WUR15" s="697"/>
      <c r="WUS15" s="697" t="s">
        <v>337</v>
      </c>
      <c r="WUT15" s="697"/>
      <c r="WUU15" s="697"/>
      <c r="WUV15" s="697"/>
      <c r="WUW15" s="697"/>
      <c r="WUX15" s="697"/>
      <c r="WUY15" s="697"/>
      <c r="WUZ15" s="697"/>
      <c r="WVA15" s="697" t="s">
        <v>337</v>
      </c>
      <c r="WVB15" s="697"/>
      <c r="WVC15" s="697"/>
      <c r="WVD15" s="697"/>
      <c r="WVE15" s="697"/>
      <c r="WVF15" s="697"/>
      <c r="WVG15" s="697"/>
      <c r="WVH15" s="697"/>
      <c r="WVI15" s="697" t="s">
        <v>337</v>
      </c>
      <c r="WVJ15" s="697"/>
      <c r="WVK15" s="697"/>
      <c r="WVL15" s="697"/>
      <c r="WVM15" s="697"/>
      <c r="WVN15" s="697"/>
      <c r="WVO15" s="697"/>
      <c r="WVP15" s="697"/>
      <c r="WVQ15" s="697" t="s">
        <v>337</v>
      </c>
      <c r="WVR15" s="697"/>
      <c r="WVS15" s="697"/>
      <c r="WVT15" s="697"/>
      <c r="WVU15" s="697"/>
      <c r="WVV15" s="697"/>
      <c r="WVW15" s="697"/>
      <c r="WVX15" s="697"/>
      <c r="WVY15" s="697" t="s">
        <v>337</v>
      </c>
      <c r="WVZ15" s="697"/>
      <c r="WWA15" s="697"/>
      <c r="WWB15" s="697"/>
      <c r="WWC15" s="697"/>
      <c r="WWD15" s="697"/>
      <c r="WWE15" s="697"/>
      <c r="WWF15" s="697"/>
      <c r="WWG15" s="697" t="s">
        <v>337</v>
      </c>
      <c r="WWH15" s="697"/>
      <c r="WWI15" s="697"/>
      <c r="WWJ15" s="697"/>
      <c r="WWK15" s="697"/>
      <c r="WWL15" s="697"/>
      <c r="WWM15" s="697"/>
      <c r="WWN15" s="697"/>
      <c r="WWO15" s="697" t="s">
        <v>337</v>
      </c>
      <c r="WWP15" s="697"/>
      <c r="WWQ15" s="697"/>
      <c r="WWR15" s="697"/>
      <c r="WWS15" s="697"/>
      <c r="WWT15" s="697"/>
      <c r="WWU15" s="697"/>
      <c r="WWV15" s="697"/>
      <c r="WWW15" s="697" t="s">
        <v>337</v>
      </c>
      <c r="WWX15" s="697"/>
      <c r="WWY15" s="697"/>
      <c r="WWZ15" s="697"/>
      <c r="WXA15" s="697"/>
      <c r="WXB15" s="697"/>
      <c r="WXC15" s="697"/>
      <c r="WXD15" s="697"/>
      <c r="WXE15" s="697" t="s">
        <v>337</v>
      </c>
      <c r="WXF15" s="697"/>
      <c r="WXG15" s="697"/>
      <c r="WXH15" s="697"/>
      <c r="WXI15" s="697"/>
      <c r="WXJ15" s="697"/>
      <c r="WXK15" s="697"/>
      <c r="WXL15" s="697"/>
      <c r="WXM15" s="697" t="s">
        <v>337</v>
      </c>
      <c r="WXN15" s="697"/>
      <c r="WXO15" s="697"/>
      <c r="WXP15" s="697"/>
      <c r="WXQ15" s="697"/>
      <c r="WXR15" s="697"/>
      <c r="WXS15" s="697"/>
      <c r="WXT15" s="697"/>
      <c r="WXU15" s="697" t="s">
        <v>337</v>
      </c>
      <c r="WXV15" s="697"/>
      <c r="WXW15" s="697"/>
      <c r="WXX15" s="697"/>
      <c r="WXY15" s="697"/>
      <c r="WXZ15" s="697"/>
      <c r="WYA15" s="697"/>
      <c r="WYB15" s="697"/>
      <c r="WYC15" s="697" t="s">
        <v>337</v>
      </c>
      <c r="WYD15" s="697"/>
      <c r="WYE15" s="697"/>
      <c r="WYF15" s="697"/>
      <c r="WYG15" s="697"/>
      <c r="WYH15" s="697"/>
      <c r="WYI15" s="697"/>
      <c r="WYJ15" s="697"/>
      <c r="WYK15" s="697" t="s">
        <v>337</v>
      </c>
      <c r="WYL15" s="697"/>
      <c r="WYM15" s="697"/>
      <c r="WYN15" s="697"/>
      <c r="WYO15" s="697"/>
      <c r="WYP15" s="697"/>
      <c r="WYQ15" s="697"/>
      <c r="WYR15" s="697"/>
      <c r="WYS15" s="697" t="s">
        <v>337</v>
      </c>
      <c r="WYT15" s="697"/>
      <c r="WYU15" s="697"/>
      <c r="WYV15" s="697"/>
      <c r="WYW15" s="697"/>
      <c r="WYX15" s="697"/>
      <c r="WYY15" s="697"/>
      <c r="WYZ15" s="697"/>
      <c r="WZA15" s="697" t="s">
        <v>337</v>
      </c>
      <c r="WZB15" s="697"/>
      <c r="WZC15" s="697"/>
      <c r="WZD15" s="697"/>
      <c r="WZE15" s="697"/>
      <c r="WZF15" s="697"/>
      <c r="WZG15" s="697"/>
      <c r="WZH15" s="697"/>
      <c r="WZI15" s="697" t="s">
        <v>337</v>
      </c>
      <c r="WZJ15" s="697"/>
      <c r="WZK15" s="697"/>
      <c r="WZL15" s="697"/>
      <c r="WZM15" s="697"/>
      <c r="WZN15" s="697"/>
      <c r="WZO15" s="697"/>
      <c r="WZP15" s="697"/>
      <c r="WZQ15" s="697" t="s">
        <v>337</v>
      </c>
      <c r="WZR15" s="697"/>
      <c r="WZS15" s="697"/>
      <c r="WZT15" s="697"/>
      <c r="WZU15" s="697"/>
      <c r="WZV15" s="697"/>
      <c r="WZW15" s="697"/>
      <c r="WZX15" s="697"/>
      <c r="WZY15" s="697" t="s">
        <v>337</v>
      </c>
      <c r="WZZ15" s="697"/>
      <c r="XAA15" s="697"/>
      <c r="XAB15" s="697"/>
      <c r="XAC15" s="697"/>
      <c r="XAD15" s="697"/>
      <c r="XAE15" s="697"/>
      <c r="XAF15" s="697"/>
      <c r="XAG15" s="697" t="s">
        <v>337</v>
      </c>
      <c r="XAH15" s="697"/>
      <c r="XAI15" s="697"/>
      <c r="XAJ15" s="697"/>
      <c r="XAK15" s="697"/>
      <c r="XAL15" s="697"/>
      <c r="XAM15" s="697"/>
      <c r="XAN15" s="697"/>
      <c r="XAO15" s="697" t="s">
        <v>337</v>
      </c>
      <c r="XAP15" s="697"/>
      <c r="XAQ15" s="697"/>
      <c r="XAR15" s="697"/>
      <c r="XAS15" s="697"/>
      <c r="XAT15" s="697"/>
      <c r="XAU15" s="697"/>
      <c r="XAV15" s="697"/>
      <c r="XAW15" s="697" t="s">
        <v>337</v>
      </c>
      <c r="XAX15" s="697"/>
      <c r="XAY15" s="697"/>
      <c r="XAZ15" s="697"/>
      <c r="XBA15" s="697"/>
      <c r="XBB15" s="697"/>
      <c r="XBC15" s="697"/>
      <c r="XBD15" s="697"/>
      <c r="XBE15" s="697" t="s">
        <v>337</v>
      </c>
      <c r="XBF15" s="697"/>
      <c r="XBG15" s="697"/>
      <c r="XBH15" s="697"/>
      <c r="XBI15" s="697"/>
      <c r="XBJ15" s="697"/>
      <c r="XBK15" s="697"/>
      <c r="XBL15" s="697"/>
      <c r="XBM15" s="697" t="s">
        <v>337</v>
      </c>
      <c r="XBN15" s="697"/>
      <c r="XBO15" s="697"/>
      <c r="XBP15" s="697"/>
      <c r="XBQ15" s="697"/>
      <c r="XBR15" s="697"/>
      <c r="XBS15" s="697"/>
      <c r="XBT15" s="697"/>
      <c r="XBU15" s="697" t="s">
        <v>337</v>
      </c>
      <c r="XBV15" s="697"/>
      <c r="XBW15" s="697"/>
      <c r="XBX15" s="697"/>
      <c r="XBY15" s="697"/>
      <c r="XBZ15" s="697"/>
      <c r="XCA15" s="697"/>
      <c r="XCB15" s="697"/>
      <c r="XCC15" s="697" t="s">
        <v>337</v>
      </c>
      <c r="XCD15" s="697"/>
      <c r="XCE15" s="697"/>
      <c r="XCF15" s="697"/>
      <c r="XCG15" s="697"/>
      <c r="XCH15" s="697"/>
      <c r="XCI15" s="697"/>
      <c r="XCJ15" s="697"/>
      <c r="XCK15" s="697" t="s">
        <v>337</v>
      </c>
      <c r="XCL15" s="697"/>
      <c r="XCM15" s="697"/>
      <c r="XCN15" s="697"/>
      <c r="XCO15" s="697"/>
      <c r="XCP15" s="697"/>
      <c r="XCQ15" s="697"/>
      <c r="XCR15" s="697"/>
      <c r="XCS15" s="697" t="s">
        <v>337</v>
      </c>
      <c r="XCT15" s="697"/>
      <c r="XCU15" s="697"/>
      <c r="XCV15" s="697"/>
      <c r="XCW15" s="697"/>
      <c r="XCX15" s="697"/>
      <c r="XCY15" s="697"/>
      <c r="XCZ15" s="697"/>
      <c r="XDA15" s="697" t="s">
        <v>337</v>
      </c>
      <c r="XDB15" s="697"/>
      <c r="XDC15" s="697"/>
      <c r="XDD15" s="697"/>
      <c r="XDE15" s="697"/>
      <c r="XDF15" s="697"/>
      <c r="XDG15" s="697"/>
      <c r="XDH15" s="697"/>
      <c r="XDI15" s="697" t="s">
        <v>337</v>
      </c>
      <c r="XDJ15" s="697"/>
      <c r="XDK15" s="697"/>
      <c r="XDL15" s="697"/>
      <c r="XDM15" s="697"/>
      <c r="XDN15" s="697"/>
      <c r="XDO15" s="697"/>
      <c r="XDP15" s="697"/>
      <c r="XDQ15" s="697" t="s">
        <v>337</v>
      </c>
      <c r="XDR15" s="697"/>
      <c r="XDS15" s="697"/>
      <c r="XDT15" s="697"/>
      <c r="XDU15" s="697"/>
      <c r="XDV15" s="697"/>
      <c r="XDW15" s="697"/>
      <c r="XDX15" s="697"/>
      <c r="XDY15" s="697" t="s">
        <v>337</v>
      </c>
      <c r="XDZ15" s="697"/>
      <c r="XEA15" s="697"/>
      <c r="XEB15" s="697"/>
      <c r="XEC15" s="697"/>
      <c r="XED15" s="697"/>
      <c r="XEE15" s="697"/>
      <c r="XEF15" s="697"/>
      <c r="XEG15" s="697" t="s">
        <v>337</v>
      </c>
      <c r="XEH15" s="697"/>
      <c r="XEI15" s="697"/>
      <c r="XEJ15" s="697"/>
      <c r="XEK15" s="697"/>
      <c r="XEL15" s="697"/>
      <c r="XEM15" s="697"/>
      <c r="XEN15" s="697"/>
      <c r="XEO15" s="697" t="s">
        <v>337</v>
      </c>
      <c r="XEP15" s="697"/>
      <c r="XEQ15" s="697"/>
      <c r="XER15" s="697"/>
      <c r="XES15" s="697"/>
      <c r="XET15" s="697"/>
      <c r="XEU15" s="697"/>
      <c r="XEV15" s="697"/>
      <c r="XEW15" s="697" t="s">
        <v>337</v>
      </c>
      <c r="XEX15" s="697"/>
      <c r="XEY15" s="697"/>
      <c r="XEZ15" s="697"/>
      <c r="XFA15" s="697"/>
      <c r="XFB15" s="697"/>
      <c r="XFC15" s="697"/>
      <c r="XFD15" s="697"/>
    </row>
    <row r="16" spans="1:16384" ht="15" customHeight="1">
      <c r="A16" s="296"/>
      <c r="B16" s="296"/>
      <c r="C16" s="296"/>
      <c r="D16" s="296"/>
      <c r="E16" s="296"/>
      <c r="F16" s="296"/>
      <c r="G16" s="296"/>
      <c r="H16" s="296"/>
      <c r="I16" s="296"/>
      <c r="J16" s="296"/>
      <c r="K16" s="296"/>
      <c r="L16" s="296"/>
      <c r="M16" s="296"/>
      <c r="N16" s="296"/>
      <c r="O16" s="296"/>
      <c r="P16" s="296"/>
      <c r="Q16" s="296"/>
      <c r="R16" s="296"/>
      <c r="S16" s="296"/>
      <c r="T16" s="296"/>
      <c r="U16" s="296"/>
      <c r="V16" s="296"/>
      <c r="W16" s="296"/>
      <c r="X16" s="296"/>
      <c r="Y16" s="296"/>
      <c r="Z16" s="296"/>
      <c r="AA16" s="296"/>
      <c r="AB16" s="296"/>
      <c r="AC16" s="296"/>
    </row>
    <row r="17" spans="1:29" ht="15" customHeight="1">
      <c r="A17" s="296"/>
      <c r="B17" s="296"/>
      <c r="C17" s="296"/>
      <c r="D17" s="296"/>
      <c r="E17" s="296"/>
      <c r="F17" s="296"/>
      <c r="G17" s="296"/>
      <c r="H17" s="296"/>
      <c r="I17" s="296"/>
      <c r="J17" s="296"/>
      <c r="K17" s="296"/>
      <c r="L17" s="296"/>
      <c r="M17" s="296"/>
      <c r="N17" s="296"/>
      <c r="O17" s="296"/>
      <c r="P17" s="296"/>
      <c r="Q17" s="296"/>
      <c r="R17" s="296"/>
      <c r="S17" s="296"/>
      <c r="T17" s="296"/>
      <c r="U17" s="296"/>
      <c r="V17" s="296"/>
      <c r="W17" s="296"/>
      <c r="X17" s="296"/>
      <c r="Y17" s="296"/>
      <c r="Z17" s="296"/>
      <c r="AA17" s="296"/>
      <c r="AB17" s="296"/>
      <c r="AC17" s="296"/>
    </row>
    <row r="18" spans="1:29" ht="15" customHeight="1">
      <c r="A18" s="296"/>
      <c r="B18" s="296"/>
      <c r="C18" s="296"/>
      <c r="D18" s="296"/>
      <c r="E18" s="296"/>
      <c r="F18" s="296"/>
      <c r="G18" s="296"/>
      <c r="H18" s="296"/>
      <c r="I18" s="296"/>
      <c r="J18" s="296"/>
      <c r="K18" s="296"/>
      <c r="L18" s="296"/>
      <c r="M18" s="296"/>
      <c r="N18" s="296"/>
      <c r="O18" s="296"/>
      <c r="P18" s="296"/>
      <c r="Q18" s="296"/>
      <c r="R18" s="296"/>
      <c r="S18" s="296"/>
      <c r="T18" s="296"/>
      <c r="U18" s="296"/>
      <c r="V18" s="296"/>
      <c r="W18" s="296"/>
      <c r="X18" s="296"/>
      <c r="Y18" s="296"/>
      <c r="Z18" s="296"/>
      <c r="AA18" s="296"/>
      <c r="AB18" s="296"/>
      <c r="AC18" s="296"/>
    </row>
    <row r="19" spans="1:29" ht="15" customHeight="1">
      <c r="A19" s="296"/>
      <c r="B19" s="296"/>
      <c r="C19" s="296"/>
      <c r="D19" s="296"/>
      <c r="E19" s="296"/>
      <c r="F19" s="296"/>
      <c r="G19" s="296"/>
      <c r="H19" s="296"/>
      <c r="I19" s="296"/>
      <c r="J19" s="296"/>
      <c r="K19" s="296"/>
      <c r="L19" s="296"/>
      <c r="M19" s="296"/>
      <c r="N19" s="296"/>
      <c r="O19" s="296"/>
      <c r="P19" s="296"/>
      <c r="Q19" s="296"/>
      <c r="R19" s="296"/>
      <c r="S19" s="296"/>
      <c r="T19" s="296"/>
      <c r="U19" s="296"/>
      <c r="V19" s="296"/>
      <c r="W19" s="296"/>
      <c r="X19" s="296"/>
      <c r="Y19" s="296"/>
      <c r="Z19" s="296"/>
      <c r="AA19" s="296"/>
      <c r="AB19" s="296"/>
      <c r="AC19" s="296"/>
    </row>
    <row r="20" spans="1:29" ht="15" customHeight="1">
      <c r="A20" s="296"/>
      <c r="B20" s="296"/>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row>
    <row r="21" spans="1:29" ht="15" customHeight="1">
      <c r="A21" s="296"/>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row>
    <row r="22" spans="1:29" ht="15" customHeight="1">
      <c r="A22" s="296"/>
      <c r="B22" s="296"/>
      <c r="C22" s="296"/>
      <c r="D22" s="296"/>
      <c r="E22" s="296"/>
      <c r="F22" s="296"/>
      <c r="G22" s="296"/>
      <c r="H22" s="296"/>
      <c r="I22" s="296"/>
      <c r="J22" s="296"/>
      <c r="K22" s="296"/>
      <c r="L22" s="296"/>
      <c r="M22" s="296"/>
      <c r="N22" s="296"/>
      <c r="O22" s="296"/>
      <c r="P22" s="296"/>
      <c r="Q22" s="296"/>
      <c r="R22" s="296"/>
      <c r="S22" s="296"/>
      <c r="T22" s="296"/>
      <c r="U22" s="296"/>
      <c r="V22" s="296"/>
      <c r="W22" s="296"/>
      <c r="X22" s="296"/>
      <c r="Y22" s="296"/>
      <c r="Z22" s="296"/>
      <c r="AA22" s="296"/>
      <c r="AB22" s="296"/>
      <c r="AC22" s="296"/>
    </row>
    <row r="23" spans="1:29" ht="15" customHeight="1">
      <c r="A23" s="296"/>
      <c r="B23" s="296"/>
      <c r="C23" s="296"/>
      <c r="D23" s="296"/>
      <c r="E23" s="296"/>
      <c r="F23" s="296"/>
      <c r="G23" s="296"/>
      <c r="H23" s="296"/>
      <c r="I23" s="296"/>
      <c r="J23" s="296"/>
      <c r="K23" s="296"/>
      <c r="L23" s="296"/>
      <c r="M23" s="296"/>
      <c r="N23" s="296"/>
      <c r="O23" s="296"/>
      <c r="P23" s="296"/>
      <c r="Q23" s="296"/>
      <c r="R23" s="296"/>
      <c r="S23" s="296"/>
      <c r="T23" s="296"/>
      <c r="U23" s="296"/>
      <c r="V23" s="296"/>
      <c r="W23" s="296"/>
      <c r="X23" s="296"/>
      <c r="Y23" s="296"/>
      <c r="Z23" s="296"/>
      <c r="AA23" s="296"/>
      <c r="AB23" s="296"/>
      <c r="AC23" s="296"/>
    </row>
    <row r="24" spans="1:29" ht="15" customHeight="1">
      <c r="A24" s="296"/>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row>
    <row r="25" spans="1:29" ht="15" customHeight="1">
      <c r="A25" s="296"/>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row>
    <row r="26" spans="1:29" ht="15" customHeight="1">
      <c r="A26" s="296"/>
      <c r="B26" s="296"/>
      <c r="C26" s="296"/>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c r="AB26" s="296"/>
      <c r="AC26" s="296"/>
    </row>
    <row r="27" spans="1:29" ht="15" customHeight="1">
      <c r="A27" s="296"/>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row>
    <row r="28" spans="1:29" ht="15" customHeight="1">
      <c r="A28" s="296"/>
      <c r="B28" s="296"/>
      <c r="C28" s="296"/>
      <c r="D28" s="296"/>
      <c r="E28" s="296"/>
      <c r="F28" s="296"/>
      <c r="G28" s="296"/>
      <c r="H28" s="296"/>
      <c r="I28" s="296"/>
      <c r="J28" s="296"/>
      <c r="K28" s="296"/>
      <c r="L28" s="296"/>
      <c r="M28" s="296"/>
      <c r="N28" s="296"/>
      <c r="O28" s="296"/>
      <c r="P28" s="296"/>
      <c r="Q28" s="296"/>
      <c r="R28" s="296"/>
      <c r="S28" s="296"/>
      <c r="T28" s="296"/>
      <c r="U28" s="296"/>
      <c r="V28" s="296"/>
      <c r="W28" s="296"/>
      <c r="X28" s="296"/>
      <c r="Y28" s="296"/>
      <c r="Z28" s="296"/>
      <c r="AA28" s="296"/>
      <c r="AB28" s="296"/>
      <c r="AC28" s="296"/>
    </row>
    <row r="29" spans="1:29" ht="15" customHeight="1">
      <c r="A29" s="296"/>
      <c r="B29" s="296"/>
      <c r="C29" s="296"/>
      <c r="D29" s="296"/>
      <c r="E29" s="296"/>
      <c r="F29" s="296"/>
      <c r="G29" s="296"/>
      <c r="H29" s="296"/>
      <c r="I29" s="296"/>
      <c r="J29" s="296"/>
      <c r="K29" s="296"/>
      <c r="L29" s="296"/>
      <c r="M29" s="296"/>
      <c r="N29" s="296"/>
      <c r="O29" s="296"/>
      <c r="P29" s="296"/>
      <c r="Q29" s="296"/>
      <c r="R29" s="296"/>
      <c r="S29" s="296"/>
      <c r="T29" s="296"/>
      <c r="U29" s="296"/>
      <c r="V29" s="296"/>
      <c r="W29" s="296"/>
      <c r="X29" s="296"/>
      <c r="Y29" s="296"/>
      <c r="Z29" s="296"/>
      <c r="AA29" s="296"/>
      <c r="AB29" s="296"/>
      <c r="AC29" s="296"/>
    </row>
    <row r="30" spans="1:29" ht="18.5">
      <c r="A30" s="111" t="s">
        <v>254</v>
      </c>
      <c r="B30" s="110"/>
      <c r="C30" s="109"/>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6"/>
    </row>
    <row r="31" spans="1:29" ht="18.5">
      <c r="A31" s="109"/>
      <c r="B31" s="109"/>
      <c r="C31" s="109"/>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6"/>
    </row>
    <row r="32" spans="1:29" ht="18.5">
      <c r="A32" s="296"/>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6"/>
    </row>
    <row r="33" spans="1:29" ht="18.5">
      <c r="A33" s="296"/>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6"/>
    </row>
    <row r="34" spans="1:29" ht="18.5">
      <c r="A34" s="296"/>
      <c r="B34" s="296"/>
      <c r="C34" s="296"/>
      <c r="D34" s="296"/>
      <c r="E34" s="296"/>
      <c r="F34" s="296"/>
      <c r="G34" s="296"/>
      <c r="H34" s="296"/>
      <c r="I34" s="296"/>
      <c r="J34" s="296"/>
      <c r="K34" s="296"/>
      <c r="L34" s="296"/>
      <c r="M34" s="296"/>
      <c r="N34" s="296"/>
      <c r="O34" s="296"/>
      <c r="P34" s="296"/>
      <c r="Q34" s="296"/>
      <c r="R34" s="296"/>
      <c r="S34" s="296"/>
      <c r="T34" s="296"/>
      <c r="U34" s="296"/>
      <c r="V34" s="296"/>
      <c r="W34" s="296"/>
      <c r="X34" s="296"/>
      <c r="Y34" s="296"/>
      <c r="Z34" s="296"/>
      <c r="AA34" s="296"/>
      <c r="AB34" s="296"/>
      <c r="AC34" s="296"/>
    </row>
    <row r="35" spans="1:29" ht="18.5">
      <c r="A35" s="296"/>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row>
    <row r="36" spans="1:29" ht="18.5">
      <c r="A36" s="296"/>
      <c r="B36" s="296"/>
      <c r="C36" s="296"/>
      <c r="D36" s="296"/>
      <c r="E36" s="296"/>
      <c r="F36" s="296"/>
      <c r="G36" s="296"/>
      <c r="H36" s="296"/>
      <c r="I36" s="296"/>
      <c r="J36" s="296"/>
      <c r="K36" s="296"/>
      <c r="L36" s="296"/>
      <c r="M36" s="296"/>
      <c r="N36" s="296"/>
      <c r="O36" s="296"/>
      <c r="P36" s="296"/>
      <c r="Q36" s="296"/>
      <c r="R36" s="296"/>
      <c r="S36" s="296"/>
      <c r="T36" s="296"/>
      <c r="U36" s="296"/>
      <c r="V36" s="296"/>
      <c r="W36" s="296"/>
      <c r="X36" s="296"/>
      <c r="Y36" s="296"/>
      <c r="Z36" s="296"/>
      <c r="AA36" s="296"/>
      <c r="AB36" s="296"/>
      <c r="AC36" s="296"/>
    </row>
    <row r="37" spans="1:29" ht="18.5">
      <c r="A37" s="296"/>
      <c r="B37" s="296"/>
      <c r="C37" s="296"/>
      <c r="D37" s="296"/>
      <c r="E37" s="296"/>
      <c r="F37" s="296"/>
      <c r="G37" s="296"/>
      <c r="H37" s="296"/>
      <c r="I37" s="296"/>
      <c r="J37" s="296"/>
      <c r="K37" s="296"/>
      <c r="L37" s="296"/>
      <c r="M37" s="296"/>
      <c r="N37" s="296"/>
      <c r="O37" s="296"/>
      <c r="P37" s="296"/>
      <c r="Q37" s="296"/>
      <c r="R37" s="296"/>
      <c r="S37" s="296"/>
      <c r="T37" s="296"/>
      <c r="U37" s="296"/>
      <c r="V37" s="296"/>
      <c r="W37" s="296"/>
      <c r="X37" s="296"/>
      <c r="Y37" s="296"/>
      <c r="Z37" s="296"/>
      <c r="AA37" s="296"/>
      <c r="AB37" s="296"/>
      <c r="AC37" s="296"/>
    </row>
    <row r="38" spans="1:29" ht="18.5">
      <c r="A38" s="296"/>
      <c r="B38" s="296"/>
      <c r="C38" s="296"/>
      <c r="D38" s="296"/>
      <c r="E38" s="296"/>
      <c r="F38" s="296"/>
      <c r="G38" s="296"/>
      <c r="H38" s="296"/>
      <c r="I38" s="296"/>
      <c r="J38" s="296"/>
      <c r="K38" s="296"/>
      <c r="L38" s="296"/>
      <c r="M38" s="296"/>
      <c r="N38" s="296"/>
      <c r="O38" s="296"/>
      <c r="P38" s="296"/>
      <c r="Q38" s="296"/>
      <c r="R38" s="296"/>
      <c r="S38" s="296"/>
      <c r="T38" s="296"/>
      <c r="U38" s="296"/>
      <c r="V38" s="296"/>
      <c r="W38" s="296"/>
      <c r="X38" s="296"/>
      <c r="Y38" s="296"/>
      <c r="Z38" s="296"/>
      <c r="AA38" s="296"/>
      <c r="AB38" s="296"/>
      <c r="AC38" s="296"/>
    </row>
    <row r="39" spans="1:29" ht="18.5">
      <c r="A39" s="296"/>
      <c r="B39" s="296"/>
      <c r="C39" s="296"/>
      <c r="D39" s="296"/>
      <c r="E39" s="296"/>
      <c r="F39" s="296"/>
      <c r="G39" s="296"/>
      <c r="H39" s="296"/>
      <c r="I39" s="296"/>
      <c r="J39" s="296"/>
      <c r="K39" s="296"/>
      <c r="L39" s="296"/>
      <c r="M39" s="296"/>
      <c r="N39" s="296"/>
      <c r="O39" s="296"/>
      <c r="P39" s="296"/>
      <c r="Q39" s="296"/>
      <c r="R39" s="296"/>
      <c r="S39" s="296"/>
      <c r="T39" s="296"/>
      <c r="U39" s="296"/>
      <c r="V39" s="296"/>
      <c r="W39" s="296"/>
      <c r="X39" s="296"/>
      <c r="Y39" s="296"/>
      <c r="Z39" s="296"/>
      <c r="AA39" s="296"/>
      <c r="AB39" s="296"/>
      <c r="AC39" s="296"/>
    </row>
    <row r="40" spans="1:29" ht="18.5">
      <c r="A40" s="296"/>
      <c r="B40" s="296"/>
      <c r="C40" s="296"/>
      <c r="D40" s="296"/>
      <c r="E40" s="296"/>
      <c r="F40" s="296"/>
      <c r="G40" s="296"/>
      <c r="H40" s="296"/>
      <c r="I40" s="296"/>
      <c r="J40" s="296"/>
      <c r="K40" s="296"/>
      <c r="L40" s="296"/>
      <c r="M40" s="296"/>
      <c r="N40" s="296"/>
      <c r="O40" s="296"/>
      <c r="P40" s="296"/>
      <c r="Q40" s="296"/>
      <c r="R40" s="296"/>
      <c r="S40" s="296"/>
      <c r="T40" s="296"/>
      <c r="U40" s="296"/>
      <c r="V40" s="296"/>
      <c r="W40" s="296"/>
      <c r="X40" s="296"/>
      <c r="Y40" s="296"/>
      <c r="Z40" s="296"/>
      <c r="AA40" s="296"/>
      <c r="AB40" s="296"/>
      <c r="AC40" s="296"/>
    </row>
    <row r="41" spans="1:29" ht="18.5">
      <c r="A41" s="296"/>
      <c r="B41" s="296"/>
      <c r="C41" s="296"/>
      <c r="D41" s="296"/>
      <c r="E41" s="296"/>
      <c r="F41" s="296"/>
      <c r="G41" s="296"/>
      <c r="H41" s="296"/>
      <c r="I41" s="296"/>
      <c r="J41" s="296"/>
      <c r="K41" s="296"/>
      <c r="L41" s="296"/>
      <c r="M41" s="296"/>
      <c r="N41" s="296"/>
      <c r="O41" s="296"/>
      <c r="P41" s="296"/>
      <c r="Q41" s="296"/>
      <c r="R41" s="296"/>
      <c r="S41" s="296"/>
      <c r="T41" s="296"/>
      <c r="U41" s="296"/>
      <c r="V41" s="296"/>
      <c r="W41" s="296"/>
      <c r="X41" s="296"/>
      <c r="Y41" s="296"/>
      <c r="Z41" s="296"/>
      <c r="AA41" s="296"/>
      <c r="AB41" s="296"/>
      <c r="AC41" s="296"/>
    </row>
    <row r="42" spans="1:29" ht="18.5">
      <c r="A42" s="296"/>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row>
    <row r="43" spans="1:29" ht="18.5">
      <c r="A43" s="296"/>
      <c r="B43" s="296"/>
      <c r="C43" s="296"/>
      <c r="D43" s="296"/>
      <c r="E43" s="296"/>
      <c r="F43" s="296"/>
      <c r="G43" s="296"/>
      <c r="H43" s="296"/>
      <c r="I43" s="296"/>
      <c r="J43" s="296"/>
      <c r="K43" s="296"/>
      <c r="L43" s="296"/>
      <c r="M43" s="296"/>
      <c r="N43" s="296"/>
      <c r="O43" s="296"/>
      <c r="P43" s="296"/>
      <c r="Q43" s="296"/>
      <c r="R43" s="296"/>
      <c r="S43" s="296"/>
      <c r="T43" s="296"/>
      <c r="U43" s="296"/>
      <c r="V43" s="296"/>
      <c r="W43" s="296"/>
      <c r="X43" s="296"/>
      <c r="Y43" s="296"/>
      <c r="Z43" s="296"/>
      <c r="AA43" s="296"/>
      <c r="AB43" s="296"/>
      <c r="AC43" s="296"/>
    </row>
    <row r="44" spans="1:29" ht="18.5">
      <c r="A44" s="296"/>
      <c r="B44" s="296"/>
      <c r="C44" s="296"/>
      <c r="D44" s="296"/>
      <c r="E44" s="296"/>
      <c r="F44" s="296"/>
      <c r="G44" s="296"/>
      <c r="H44" s="296"/>
      <c r="I44" s="296"/>
      <c r="J44" s="296"/>
      <c r="K44" s="296"/>
      <c r="L44" s="296"/>
      <c r="M44" s="296"/>
      <c r="N44" s="296"/>
      <c r="O44" s="296"/>
      <c r="P44" s="296"/>
      <c r="Q44" s="296"/>
      <c r="R44" s="296"/>
      <c r="S44" s="296"/>
      <c r="T44" s="296"/>
      <c r="U44" s="296"/>
      <c r="V44" s="296"/>
      <c r="W44" s="296"/>
      <c r="X44" s="296"/>
      <c r="Y44" s="296"/>
      <c r="Z44" s="296"/>
      <c r="AA44" s="296"/>
      <c r="AB44" s="296"/>
      <c r="AC44" s="296"/>
    </row>
    <row r="45" spans="1:29" ht="18.5">
      <c r="A45" s="296"/>
      <c r="B45" s="296"/>
      <c r="C45" s="296"/>
      <c r="D45" s="296"/>
      <c r="E45" s="296"/>
      <c r="F45" s="296"/>
      <c r="G45" s="296"/>
      <c r="H45" s="296"/>
      <c r="I45" s="296"/>
      <c r="J45" s="296"/>
      <c r="K45" s="296"/>
      <c r="L45" s="296"/>
      <c r="M45" s="296"/>
      <c r="N45" s="296"/>
      <c r="O45" s="296"/>
      <c r="P45" s="296"/>
      <c r="Q45" s="296"/>
      <c r="R45" s="296"/>
      <c r="S45" s="296"/>
      <c r="T45" s="296"/>
      <c r="U45" s="296"/>
      <c r="V45" s="296"/>
      <c r="W45" s="296"/>
      <c r="X45" s="296"/>
      <c r="Y45" s="296"/>
      <c r="Z45" s="296"/>
      <c r="AA45" s="296"/>
      <c r="AB45" s="296"/>
      <c r="AC45" s="296"/>
    </row>
    <row r="46" spans="1:29" ht="18.5">
      <c r="A46" s="296"/>
      <c r="B46" s="296"/>
      <c r="C46" s="296"/>
      <c r="D46" s="296"/>
      <c r="E46" s="296"/>
      <c r="F46" s="296"/>
      <c r="G46" s="296"/>
      <c r="H46" s="296"/>
      <c r="I46" s="296"/>
      <c r="J46" s="296"/>
      <c r="K46" s="296"/>
      <c r="L46" s="296"/>
      <c r="M46" s="296"/>
      <c r="N46" s="296"/>
      <c r="O46" s="296"/>
      <c r="P46" s="296"/>
      <c r="Q46" s="296"/>
      <c r="R46" s="296"/>
      <c r="S46" s="296"/>
      <c r="T46" s="296"/>
      <c r="U46" s="296"/>
      <c r="V46" s="296"/>
      <c r="W46" s="296"/>
      <c r="X46" s="296"/>
      <c r="Y46" s="296"/>
      <c r="Z46" s="296"/>
      <c r="AA46" s="296"/>
      <c r="AB46" s="296"/>
      <c r="AC46" s="296"/>
    </row>
    <row r="47" spans="1:29" ht="18.5">
      <c r="A47" s="296"/>
      <c r="B47" s="296"/>
      <c r="C47" s="296"/>
      <c r="D47" s="296"/>
      <c r="E47" s="296"/>
      <c r="F47" s="296"/>
      <c r="G47" s="296"/>
      <c r="H47" s="296"/>
      <c r="I47" s="296"/>
      <c r="J47" s="296"/>
      <c r="K47" s="296"/>
      <c r="L47" s="296"/>
      <c r="M47" s="296"/>
      <c r="N47" s="296"/>
      <c r="O47" s="296"/>
      <c r="P47" s="296"/>
      <c r="Q47" s="296"/>
      <c r="R47" s="296"/>
      <c r="S47" s="296"/>
      <c r="T47" s="296"/>
      <c r="U47" s="296"/>
      <c r="V47" s="296"/>
      <c r="W47" s="296"/>
      <c r="X47" s="296"/>
      <c r="Y47" s="296"/>
      <c r="Z47" s="296"/>
      <c r="AA47" s="296"/>
      <c r="AB47" s="296"/>
      <c r="AC47" s="296"/>
    </row>
    <row r="48" spans="1:29" ht="18.5">
      <c r="A48" s="296"/>
      <c r="B48" s="296"/>
      <c r="C48" s="296"/>
      <c r="D48" s="296"/>
      <c r="E48" s="296"/>
      <c r="F48" s="296"/>
      <c r="G48" s="296"/>
      <c r="H48" s="296"/>
      <c r="I48" s="296"/>
      <c r="J48" s="296"/>
      <c r="K48" s="296"/>
      <c r="L48" s="296"/>
      <c r="M48" s="296"/>
      <c r="N48" s="296"/>
      <c r="O48" s="296"/>
      <c r="P48" s="296"/>
      <c r="Q48" s="296"/>
      <c r="R48" s="296"/>
      <c r="S48" s="296"/>
      <c r="T48" s="296"/>
      <c r="U48" s="296"/>
      <c r="V48" s="296"/>
      <c r="W48" s="296"/>
      <c r="X48" s="296"/>
      <c r="Y48" s="296"/>
      <c r="Z48" s="296"/>
      <c r="AA48" s="296"/>
      <c r="AB48" s="296"/>
      <c r="AC48" s="296"/>
    </row>
    <row r="49" spans="1:29" ht="18.5">
      <c r="A49" s="296"/>
      <c r="B49" s="296"/>
      <c r="C49" s="296"/>
      <c r="D49" s="296"/>
      <c r="E49" s="296"/>
      <c r="F49" s="296"/>
      <c r="G49" s="296"/>
      <c r="H49" s="296"/>
      <c r="I49" s="296"/>
      <c r="J49" s="296"/>
      <c r="K49" s="296"/>
      <c r="L49" s="296"/>
      <c r="M49" s="296"/>
      <c r="N49" s="296"/>
      <c r="O49" s="296"/>
      <c r="P49" s="296"/>
      <c r="Q49" s="296"/>
      <c r="R49" s="296"/>
      <c r="S49" s="296"/>
      <c r="T49" s="296"/>
      <c r="U49" s="296"/>
      <c r="V49" s="296"/>
      <c r="W49" s="296"/>
      <c r="X49" s="296"/>
      <c r="Y49" s="296"/>
      <c r="Z49" s="296"/>
      <c r="AA49" s="296"/>
      <c r="AB49" s="296"/>
      <c r="AC49" s="296"/>
    </row>
    <row r="50" spans="1:29" ht="18.5">
      <c r="A50" s="296"/>
      <c r="B50" s="296"/>
      <c r="C50" s="296"/>
      <c r="D50" s="296"/>
      <c r="E50" s="296"/>
      <c r="F50" s="296"/>
      <c r="G50" s="296"/>
      <c r="H50" s="296"/>
      <c r="I50" s="296"/>
      <c r="J50" s="296"/>
      <c r="K50" s="296"/>
      <c r="L50" s="296"/>
      <c r="M50" s="296"/>
      <c r="N50" s="296"/>
      <c r="O50" s="296"/>
      <c r="P50" s="296"/>
      <c r="Q50" s="296"/>
      <c r="R50" s="296"/>
      <c r="S50" s="296"/>
      <c r="T50" s="296"/>
      <c r="U50" s="296"/>
      <c r="V50" s="296"/>
      <c r="W50" s="296"/>
      <c r="X50" s="296"/>
      <c r="Y50" s="296"/>
      <c r="Z50" s="296"/>
      <c r="AA50" s="296"/>
      <c r="AB50" s="296"/>
      <c r="AC50" s="296"/>
    </row>
    <row r="51" spans="1:29" ht="18.5">
      <c r="A51" s="296"/>
      <c r="B51" s="296"/>
      <c r="C51" s="296"/>
      <c r="D51" s="296"/>
      <c r="E51" s="296"/>
      <c r="F51" s="296"/>
      <c r="G51" s="296"/>
      <c r="H51" s="296"/>
      <c r="I51" s="296"/>
      <c r="J51" s="296"/>
      <c r="K51" s="296"/>
      <c r="L51" s="296"/>
      <c r="M51" s="296"/>
      <c r="N51" s="296"/>
      <c r="O51" s="296"/>
      <c r="P51" s="296"/>
      <c r="Q51" s="296"/>
      <c r="R51" s="296"/>
      <c r="S51" s="296"/>
      <c r="T51" s="296"/>
      <c r="U51" s="296"/>
      <c r="V51" s="296"/>
      <c r="W51" s="296"/>
      <c r="X51" s="296"/>
      <c r="Y51" s="296"/>
      <c r="Z51" s="296"/>
      <c r="AA51" s="296"/>
      <c r="AB51" s="296"/>
      <c r="AC51" s="296"/>
    </row>
    <row r="52" spans="1:29" ht="18.5">
      <c r="A52" s="296"/>
      <c r="B52" s="296"/>
      <c r="C52" s="296"/>
      <c r="D52" s="296"/>
      <c r="E52" s="296"/>
      <c r="F52" s="296"/>
      <c r="G52" s="296"/>
      <c r="H52" s="296"/>
      <c r="I52" s="296"/>
      <c r="J52" s="296"/>
      <c r="K52" s="296"/>
      <c r="L52" s="296"/>
      <c r="M52" s="296"/>
      <c r="N52" s="296"/>
      <c r="O52" s="296"/>
      <c r="P52" s="296"/>
      <c r="Q52" s="296"/>
      <c r="R52" s="296"/>
      <c r="S52" s="296"/>
      <c r="T52" s="296"/>
      <c r="U52" s="296"/>
      <c r="V52" s="296"/>
      <c r="W52" s="296"/>
      <c r="X52" s="296"/>
      <c r="Y52" s="296"/>
      <c r="Z52" s="296"/>
      <c r="AA52" s="296"/>
      <c r="AB52" s="296"/>
      <c r="AC52" s="296"/>
    </row>
    <row r="53" spans="1:29" ht="18.5">
      <c r="A53" s="296"/>
      <c r="B53" s="296"/>
      <c r="C53" s="296"/>
      <c r="D53" s="296"/>
      <c r="E53" s="296"/>
      <c r="F53" s="296"/>
      <c r="G53" s="296"/>
      <c r="H53" s="296"/>
      <c r="I53" s="296"/>
      <c r="J53" s="296"/>
      <c r="K53" s="296"/>
      <c r="L53" s="296"/>
      <c r="M53" s="296"/>
      <c r="N53" s="296"/>
      <c r="O53" s="296"/>
      <c r="P53" s="296"/>
      <c r="Q53" s="296"/>
      <c r="R53" s="296"/>
      <c r="S53" s="296"/>
      <c r="T53" s="296"/>
      <c r="U53" s="296"/>
      <c r="V53" s="296"/>
      <c r="W53" s="296"/>
      <c r="X53" s="296"/>
      <c r="Y53" s="296"/>
      <c r="Z53" s="296"/>
      <c r="AA53" s="296"/>
      <c r="AB53" s="296"/>
      <c r="AC53" s="296"/>
    </row>
    <row r="54" spans="1:29" ht="18.5">
      <c r="A54" s="296"/>
      <c r="B54" s="296"/>
      <c r="C54" s="296"/>
      <c r="D54" s="296"/>
      <c r="E54" s="296"/>
      <c r="F54" s="296"/>
      <c r="G54" s="296"/>
      <c r="H54" s="296"/>
      <c r="I54" s="296"/>
      <c r="J54" s="296"/>
      <c r="K54" s="296"/>
      <c r="L54" s="296"/>
      <c r="M54" s="296"/>
      <c r="N54" s="296"/>
      <c r="O54" s="296"/>
      <c r="P54" s="296"/>
      <c r="Q54" s="296"/>
      <c r="R54" s="296"/>
      <c r="S54" s="296"/>
      <c r="T54" s="296"/>
      <c r="U54" s="296"/>
      <c r="V54" s="296"/>
      <c r="W54" s="296"/>
      <c r="X54" s="296"/>
      <c r="Y54" s="296"/>
      <c r="Z54" s="296"/>
      <c r="AA54" s="296"/>
      <c r="AB54" s="296"/>
      <c r="AC54" s="296"/>
    </row>
    <row r="55" spans="1:29" ht="18.5">
      <c r="A55" s="296"/>
      <c r="B55" s="296"/>
      <c r="C55" s="296"/>
      <c r="D55" s="296"/>
      <c r="E55" s="296"/>
      <c r="F55" s="296"/>
      <c r="G55" s="296"/>
      <c r="H55" s="296"/>
      <c r="I55" s="296"/>
      <c r="J55" s="296"/>
      <c r="K55" s="296"/>
      <c r="L55" s="296"/>
      <c r="M55" s="296"/>
      <c r="N55" s="296"/>
      <c r="O55" s="296"/>
      <c r="P55" s="296"/>
      <c r="Q55" s="296"/>
      <c r="R55" s="296"/>
      <c r="S55" s="296"/>
      <c r="T55" s="296"/>
      <c r="U55" s="296"/>
      <c r="V55" s="296"/>
      <c r="W55" s="296"/>
      <c r="X55" s="296"/>
      <c r="Y55" s="296"/>
      <c r="Z55" s="296"/>
      <c r="AA55" s="296"/>
      <c r="AB55" s="296"/>
      <c r="AC55" s="296"/>
    </row>
    <row r="56" spans="1:29" ht="18.5">
      <c r="A56" s="296"/>
      <c r="B56" s="296"/>
      <c r="C56" s="296"/>
      <c r="D56" s="296"/>
      <c r="E56" s="296"/>
      <c r="F56" s="296"/>
      <c r="G56" s="296"/>
      <c r="H56" s="296"/>
      <c r="I56" s="296"/>
      <c r="J56" s="296"/>
      <c r="K56" s="296"/>
      <c r="L56" s="296"/>
      <c r="M56" s="296"/>
      <c r="N56" s="296"/>
      <c r="O56" s="296"/>
      <c r="P56" s="296"/>
      <c r="Q56" s="296"/>
      <c r="R56" s="296"/>
      <c r="S56" s="296"/>
      <c r="T56" s="296"/>
      <c r="U56" s="296"/>
      <c r="V56" s="296"/>
      <c r="W56" s="296"/>
      <c r="X56" s="296"/>
      <c r="Y56" s="296"/>
      <c r="Z56" s="296"/>
      <c r="AA56" s="296"/>
      <c r="AB56" s="296"/>
      <c r="AC56" s="296"/>
    </row>
    <row r="57" spans="1:29" ht="18.5">
      <c r="A57" s="296"/>
      <c r="B57" s="296"/>
      <c r="C57" s="296"/>
      <c r="D57" s="296"/>
      <c r="E57" s="296"/>
      <c r="F57" s="296"/>
      <c r="G57" s="296"/>
      <c r="H57" s="296"/>
      <c r="I57" s="296"/>
      <c r="J57" s="296"/>
      <c r="K57" s="296"/>
      <c r="L57" s="296"/>
      <c r="M57" s="296"/>
      <c r="N57" s="296"/>
      <c r="O57" s="296"/>
      <c r="P57" s="296"/>
      <c r="Q57" s="296"/>
      <c r="R57" s="296"/>
      <c r="S57" s="296"/>
      <c r="T57" s="296"/>
      <c r="U57" s="296"/>
      <c r="V57" s="296"/>
      <c r="W57" s="296"/>
      <c r="X57" s="296"/>
      <c r="Y57" s="296"/>
      <c r="Z57" s="296"/>
      <c r="AA57" s="296"/>
      <c r="AB57" s="296"/>
      <c r="AC57" s="296"/>
    </row>
    <row r="58" spans="1:29" ht="18.5">
      <c r="A58" s="296"/>
      <c r="B58" s="296"/>
      <c r="C58" s="296"/>
      <c r="D58" s="296"/>
      <c r="E58" s="296"/>
      <c r="F58" s="296"/>
      <c r="G58" s="296"/>
      <c r="H58" s="296"/>
      <c r="I58" s="296"/>
      <c r="J58" s="296"/>
      <c r="K58" s="296"/>
      <c r="L58" s="296"/>
      <c r="M58" s="296"/>
      <c r="N58" s="296"/>
      <c r="O58" s="296"/>
      <c r="P58" s="296"/>
      <c r="Q58" s="296"/>
      <c r="R58" s="296"/>
      <c r="S58" s="296"/>
      <c r="T58" s="296"/>
      <c r="U58" s="296"/>
      <c r="V58" s="296"/>
      <c r="W58" s="296"/>
      <c r="X58" s="296"/>
      <c r="Y58" s="296"/>
      <c r="Z58" s="296"/>
      <c r="AA58" s="296"/>
      <c r="AB58" s="296"/>
      <c r="AC58" s="296"/>
    </row>
    <row r="59" spans="1:29" ht="18.5">
      <c r="A59" s="296"/>
      <c r="B59" s="296"/>
      <c r="C59" s="296"/>
      <c r="D59" s="296"/>
      <c r="E59" s="296"/>
      <c r="F59" s="296"/>
      <c r="G59" s="296"/>
      <c r="H59" s="296"/>
      <c r="I59" s="296"/>
      <c r="J59" s="296"/>
      <c r="K59" s="296"/>
      <c r="L59" s="296"/>
      <c r="M59" s="296"/>
      <c r="N59" s="296"/>
      <c r="O59" s="296"/>
      <c r="P59" s="296"/>
      <c r="Q59" s="296"/>
      <c r="R59" s="296"/>
      <c r="S59" s="296"/>
      <c r="T59" s="296"/>
      <c r="U59" s="296"/>
      <c r="V59" s="296"/>
      <c r="W59" s="296"/>
      <c r="X59" s="296"/>
      <c r="Y59" s="296"/>
      <c r="Z59" s="296"/>
      <c r="AA59" s="296"/>
      <c r="AB59" s="296"/>
      <c r="AC59" s="296"/>
    </row>
    <row r="60" spans="1:29" ht="18.5">
      <c r="A60" s="296"/>
      <c r="B60" s="296"/>
      <c r="C60" s="296"/>
      <c r="D60" s="296"/>
      <c r="E60" s="296"/>
      <c r="F60" s="296"/>
      <c r="G60" s="296"/>
      <c r="H60" s="296"/>
      <c r="I60" s="296"/>
      <c r="J60" s="296"/>
      <c r="K60" s="296"/>
      <c r="L60" s="296"/>
      <c r="M60" s="296"/>
      <c r="N60" s="296"/>
      <c r="O60" s="296"/>
      <c r="P60" s="296"/>
      <c r="Q60" s="296"/>
      <c r="R60" s="296"/>
      <c r="S60" s="296"/>
      <c r="T60" s="296"/>
      <c r="U60" s="296"/>
      <c r="V60" s="296"/>
      <c r="W60" s="296"/>
      <c r="X60" s="296"/>
      <c r="Y60" s="296"/>
      <c r="Z60" s="296"/>
      <c r="AA60" s="296"/>
      <c r="AB60" s="296"/>
      <c r="AC60" s="296"/>
    </row>
    <row r="61" spans="1:29" ht="18.5">
      <c r="A61" s="296"/>
      <c r="B61" s="296"/>
      <c r="C61" s="296"/>
      <c r="D61" s="296"/>
      <c r="E61" s="296"/>
      <c r="F61" s="296"/>
      <c r="G61" s="296"/>
      <c r="H61" s="296"/>
      <c r="I61" s="296"/>
      <c r="J61" s="296"/>
      <c r="K61" s="296"/>
      <c r="L61" s="296"/>
      <c r="M61" s="296"/>
      <c r="N61" s="296"/>
      <c r="O61" s="296"/>
      <c r="P61" s="296"/>
      <c r="Q61" s="296"/>
      <c r="R61" s="296"/>
      <c r="S61" s="296"/>
      <c r="T61" s="296"/>
      <c r="U61" s="296"/>
      <c r="V61" s="296"/>
      <c r="W61" s="296"/>
      <c r="X61" s="296"/>
      <c r="Y61" s="296"/>
      <c r="Z61" s="296"/>
      <c r="AA61" s="296"/>
      <c r="AB61" s="296"/>
      <c r="AC61" s="296"/>
    </row>
    <row r="62" spans="1:29" ht="18.5">
      <c r="A62" s="296"/>
      <c r="B62" s="296"/>
      <c r="C62" s="296"/>
      <c r="D62" s="296"/>
      <c r="E62" s="296"/>
      <c r="F62" s="296"/>
      <c r="G62" s="296"/>
      <c r="H62" s="296"/>
      <c r="I62" s="296"/>
      <c r="J62" s="296"/>
      <c r="K62" s="296"/>
      <c r="L62" s="296"/>
      <c r="M62" s="296"/>
      <c r="N62" s="296"/>
      <c r="O62" s="296"/>
      <c r="P62" s="296"/>
      <c r="Q62" s="296"/>
      <c r="R62" s="296"/>
      <c r="S62" s="296"/>
      <c r="T62" s="296"/>
      <c r="U62" s="296"/>
      <c r="V62" s="296"/>
      <c r="W62" s="296"/>
      <c r="X62" s="296"/>
      <c r="Y62" s="296"/>
      <c r="Z62" s="296"/>
      <c r="AA62" s="296"/>
      <c r="AB62" s="296"/>
      <c r="AC62" s="296"/>
    </row>
    <row r="63" spans="1:29" ht="18.5">
      <c r="A63" s="296"/>
      <c r="B63" s="296"/>
      <c r="C63" s="296"/>
      <c r="D63" s="296"/>
      <c r="E63" s="296"/>
      <c r="F63" s="296"/>
      <c r="G63" s="296"/>
      <c r="H63" s="296"/>
      <c r="I63" s="296"/>
      <c r="J63" s="296"/>
      <c r="K63" s="296"/>
      <c r="L63" s="296"/>
      <c r="M63" s="296"/>
      <c r="N63" s="296"/>
      <c r="O63" s="296"/>
      <c r="P63" s="296"/>
      <c r="Q63" s="296"/>
      <c r="R63" s="296"/>
      <c r="S63" s="296"/>
      <c r="T63" s="296"/>
      <c r="U63" s="296"/>
      <c r="V63" s="296"/>
      <c r="W63" s="296"/>
      <c r="X63" s="296"/>
      <c r="Y63" s="296"/>
      <c r="Z63" s="296"/>
      <c r="AA63" s="296"/>
      <c r="AB63" s="296"/>
      <c r="AC63" s="296"/>
    </row>
    <row r="64" spans="1:29" ht="18.5">
      <c r="A64" s="296"/>
      <c r="B64" s="296"/>
      <c r="C64" s="296"/>
      <c r="D64" s="296"/>
      <c r="E64" s="296"/>
      <c r="F64" s="296"/>
      <c r="G64" s="296"/>
      <c r="H64" s="296"/>
      <c r="I64" s="296"/>
      <c r="J64" s="296"/>
      <c r="K64" s="296"/>
      <c r="L64" s="296"/>
      <c r="M64" s="296"/>
      <c r="N64" s="296"/>
      <c r="O64" s="296"/>
      <c r="P64" s="296"/>
      <c r="Q64" s="296"/>
      <c r="R64" s="296"/>
      <c r="S64" s="296"/>
      <c r="T64" s="296"/>
      <c r="U64" s="296"/>
      <c r="V64" s="296"/>
      <c r="W64" s="296"/>
      <c r="X64" s="296"/>
      <c r="Y64" s="296"/>
      <c r="Z64" s="296"/>
      <c r="AA64" s="296"/>
      <c r="AB64" s="296"/>
      <c r="AC64" s="296"/>
    </row>
    <row r="65" spans="1:29" ht="18.5">
      <c r="A65" s="296"/>
      <c r="B65" s="296"/>
      <c r="C65" s="296"/>
      <c r="D65" s="296"/>
      <c r="E65" s="296"/>
      <c r="F65" s="296"/>
      <c r="G65" s="296"/>
      <c r="H65" s="296"/>
      <c r="I65" s="296"/>
      <c r="J65" s="296"/>
      <c r="K65" s="296"/>
      <c r="L65" s="296"/>
      <c r="M65" s="296"/>
      <c r="N65" s="296"/>
      <c r="O65" s="296"/>
      <c r="P65" s="296"/>
      <c r="Q65" s="296"/>
      <c r="R65" s="296"/>
      <c r="S65" s="296"/>
      <c r="T65" s="296"/>
      <c r="U65" s="296"/>
      <c r="V65" s="296"/>
      <c r="W65" s="296"/>
      <c r="X65" s="296"/>
      <c r="Y65" s="296"/>
      <c r="Z65" s="296"/>
      <c r="AA65" s="296"/>
      <c r="AB65" s="296"/>
      <c r="AC65" s="296"/>
    </row>
    <row r="66" spans="1:29" ht="18.5">
      <c r="A66" s="296"/>
      <c r="B66" s="296"/>
      <c r="C66" s="296"/>
      <c r="D66" s="296"/>
      <c r="E66" s="296"/>
      <c r="F66" s="296"/>
      <c r="G66" s="296"/>
      <c r="H66" s="296"/>
      <c r="I66" s="296"/>
      <c r="J66" s="296"/>
      <c r="K66" s="296"/>
      <c r="L66" s="296"/>
      <c r="M66" s="296"/>
      <c r="N66" s="296"/>
      <c r="O66" s="296"/>
      <c r="P66" s="296"/>
      <c r="Q66" s="296"/>
      <c r="R66" s="296"/>
      <c r="S66" s="296"/>
      <c r="T66" s="296"/>
      <c r="U66" s="296"/>
      <c r="V66" s="296"/>
      <c r="W66" s="296"/>
      <c r="X66" s="296"/>
      <c r="Y66" s="296"/>
      <c r="Z66" s="296"/>
      <c r="AA66" s="296"/>
      <c r="AB66" s="296"/>
      <c r="AC66" s="296"/>
    </row>
    <row r="67" spans="1:29" ht="18.5">
      <c r="A67" s="296"/>
      <c r="B67" s="296"/>
      <c r="C67" s="296"/>
      <c r="D67" s="296"/>
      <c r="E67" s="296"/>
      <c r="F67" s="296"/>
      <c r="G67" s="296"/>
      <c r="H67" s="296"/>
      <c r="I67" s="296"/>
      <c r="J67" s="296"/>
      <c r="K67" s="296"/>
      <c r="L67" s="296"/>
      <c r="M67" s="296"/>
      <c r="N67" s="296"/>
      <c r="O67" s="296"/>
      <c r="P67" s="296"/>
      <c r="Q67" s="296"/>
      <c r="R67" s="296"/>
      <c r="S67" s="296"/>
      <c r="T67" s="296"/>
      <c r="U67" s="296"/>
      <c r="V67" s="296"/>
      <c r="W67" s="296"/>
      <c r="X67" s="296"/>
      <c r="Y67" s="296"/>
      <c r="Z67" s="296"/>
      <c r="AA67" s="296"/>
      <c r="AB67" s="296"/>
      <c r="AC67" s="296"/>
    </row>
    <row r="68" spans="1:29" ht="18.5">
      <c r="A68" s="296"/>
      <c r="B68" s="296"/>
      <c r="C68" s="296"/>
      <c r="D68" s="296"/>
      <c r="E68" s="296"/>
      <c r="F68" s="296"/>
      <c r="G68" s="296"/>
      <c r="H68" s="296"/>
      <c r="I68" s="296"/>
      <c r="J68" s="296"/>
      <c r="K68" s="296"/>
      <c r="L68" s="296"/>
      <c r="M68" s="296"/>
      <c r="N68" s="296"/>
      <c r="O68" s="296"/>
      <c r="P68" s="296"/>
      <c r="Q68" s="296"/>
      <c r="R68" s="296"/>
      <c r="S68" s="296"/>
      <c r="T68" s="296"/>
      <c r="U68" s="296"/>
      <c r="V68" s="296"/>
      <c r="W68" s="296"/>
      <c r="X68" s="296"/>
      <c r="Y68" s="296"/>
      <c r="Z68" s="296"/>
      <c r="AA68" s="296"/>
      <c r="AB68" s="296"/>
      <c r="AC68" s="296"/>
    </row>
    <row r="69" spans="1:29" ht="18.5">
      <c r="A69" s="296"/>
      <c r="B69" s="296"/>
      <c r="C69" s="296"/>
      <c r="D69" s="296"/>
      <c r="E69" s="296"/>
      <c r="F69" s="296"/>
      <c r="G69" s="296"/>
      <c r="H69" s="296"/>
      <c r="I69" s="296"/>
      <c r="J69" s="296"/>
      <c r="K69" s="296"/>
      <c r="L69" s="296"/>
      <c r="M69" s="296"/>
      <c r="N69" s="296"/>
      <c r="O69" s="296"/>
      <c r="P69" s="296"/>
      <c r="Q69" s="296"/>
      <c r="R69" s="296"/>
      <c r="S69" s="296"/>
      <c r="T69" s="296"/>
      <c r="U69" s="296"/>
      <c r="V69" s="296"/>
      <c r="W69" s="296"/>
      <c r="X69" s="296"/>
      <c r="Y69" s="296"/>
      <c r="Z69" s="296"/>
      <c r="AA69" s="296"/>
      <c r="AB69" s="296"/>
      <c r="AC69" s="296"/>
    </row>
    <row r="70" spans="1:29" ht="18.5">
      <c r="A70" s="296"/>
      <c r="B70" s="296"/>
      <c r="C70" s="296"/>
      <c r="D70" s="296"/>
      <c r="E70" s="296"/>
      <c r="F70" s="296"/>
      <c r="G70" s="296"/>
      <c r="H70" s="296"/>
      <c r="I70" s="296"/>
      <c r="J70" s="296"/>
      <c r="K70" s="296"/>
      <c r="L70" s="296"/>
      <c r="M70" s="296"/>
      <c r="N70" s="296"/>
      <c r="O70" s="296"/>
      <c r="P70" s="296"/>
      <c r="Q70" s="296"/>
      <c r="R70" s="296"/>
      <c r="S70" s="296"/>
      <c r="T70" s="296"/>
      <c r="U70" s="296"/>
      <c r="V70" s="296"/>
      <c r="W70" s="296"/>
      <c r="X70" s="296"/>
      <c r="Y70" s="296"/>
      <c r="Z70" s="296"/>
      <c r="AA70" s="296"/>
      <c r="AB70" s="296"/>
      <c r="AC70" s="296"/>
    </row>
    <row r="71" spans="1:29" ht="18.5">
      <c r="A71" s="296"/>
      <c r="B71" s="296"/>
      <c r="C71" s="296"/>
      <c r="D71" s="296"/>
      <c r="E71" s="296"/>
      <c r="F71" s="296"/>
      <c r="G71" s="296"/>
      <c r="H71" s="296"/>
      <c r="I71" s="296"/>
      <c r="J71" s="296"/>
      <c r="K71" s="296"/>
      <c r="L71" s="296"/>
      <c r="M71" s="296"/>
      <c r="N71" s="296"/>
      <c r="O71" s="296"/>
      <c r="P71" s="296"/>
      <c r="Q71" s="296"/>
      <c r="R71" s="296"/>
      <c r="S71" s="296"/>
      <c r="T71" s="296"/>
      <c r="U71" s="296"/>
      <c r="V71" s="296"/>
      <c r="W71" s="296"/>
      <c r="X71" s="296"/>
      <c r="Y71" s="296"/>
      <c r="Z71" s="296"/>
      <c r="AA71" s="296"/>
      <c r="AB71" s="296"/>
      <c r="AC71" s="296"/>
    </row>
    <row r="72" spans="1:29" ht="18.5">
      <c r="A72" s="296"/>
      <c r="B72" s="296"/>
      <c r="C72" s="296"/>
      <c r="D72" s="296"/>
      <c r="E72" s="296"/>
      <c r="F72" s="296"/>
      <c r="G72" s="296"/>
      <c r="H72" s="296"/>
      <c r="I72" s="296"/>
      <c r="J72" s="296"/>
      <c r="K72" s="296"/>
      <c r="L72" s="296"/>
      <c r="M72" s="296"/>
      <c r="N72" s="296"/>
      <c r="O72" s="296"/>
      <c r="P72" s="296"/>
      <c r="Q72" s="296"/>
      <c r="R72" s="296"/>
      <c r="S72" s="296"/>
      <c r="T72" s="296"/>
      <c r="U72" s="296"/>
      <c r="V72" s="296"/>
      <c r="W72" s="296"/>
      <c r="X72" s="296"/>
      <c r="Y72" s="296"/>
      <c r="Z72" s="296"/>
      <c r="AA72" s="296"/>
      <c r="AB72" s="296"/>
      <c r="AC72" s="296"/>
    </row>
    <row r="73" spans="1:29" ht="18.5">
      <c r="A73" s="296"/>
      <c r="B73" s="296"/>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c r="AA73" s="296"/>
      <c r="AB73" s="296"/>
      <c r="AC73" s="296"/>
    </row>
    <row r="74" spans="1:29" ht="18.5">
      <c r="A74" s="296"/>
      <c r="B74" s="296"/>
      <c r="C74" s="296"/>
      <c r="D74" s="296"/>
      <c r="E74" s="296"/>
      <c r="F74" s="296"/>
      <c r="G74" s="296"/>
      <c r="H74" s="296"/>
      <c r="I74" s="296"/>
      <c r="J74" s="296"/>
      <c r="K74" s="296"/>
      <c r="L74" s="296"/>
      <c r="M74" s="296"/>
      <c r="N74" s="296"/>
      <c r="O74" s="296"/>
      <c r="P74" s="296"/>
      <c r="Q74" s="296"/>
      <c r="R74" s="296"/>
      <c r="S74" s="296"/>
      <c r="T74" s="296"/>
      <c r="U74" s="296"/>
      <c r="V74" s="296"/>
      <c r="W74" s="296"/>
      <c r="X74" s="296"/>
      <c r="Y74" s="296"/>
      <c r="Z74" s="296"/>
      <c r="AA74" s="296"/>
      <c r="AB74" s="296"/>
      <c r="AC74" s="296"/>
    </row>
    <row r="75" spans="1:29" ht="18.5">
      <c r="A75" s="296"/>
      <c r="B75" s="296"/>
      <c r="C75" s="296"/>
      <c r="D75" s="296"/>
      <c r="E75" s="296"/>
      <c r="F75" s="296"/>
      <c r="G75" s="296"/>
      <c r="H75" s="296"/>
      <c r="I75" s="296"/>
      <c r="J75" s="296"/>
      <c r="K75" s="296"/>
      <c r="L75" s="296"/>
      <c r="M75" s="296"/>
      <c r="N75" s="296"/>
      <c r="O75" s="296"/>
      <c r="P75" s="296"/>
      <c r="Q75" s="296"/>
      <c r="R75" s="296"/>
      <c r="S75" s="296"/>
      <c r="T75" s="296"/>
      <c r="U75" s="296"/>
      <c r="V75" s="296"/>
      <c r="W75" s="296"/>
      <c r="X75" s="296"/>
      <c r="Y75" s="296"/>
      <c r="Z75" s="296"/>
      <c r="AA75" s="296"/>
      <c r="AB75" s="296"/>
      <c r="AC75" s="296"/>
    </row>
    <row r="76" spans="1:29" ht="18.5">
      <c r="A76" s="296"/>
      <c r="B76" s="296"/>
      <c r="C76" s="296"/>
      <c r="D76" s="296"/>
      <c r="E76" s="296"/>
      <c r="F76" s="296"/>
      <c r="G76" s="296"/>
      <c r="H76" s="296"/>
      <c r="I76" s="296"/>
      <c r="J76" s="296"/>
      <c r="K76" s="296"/>
      <c r="L76" s="296"/>
      <c r="M76" s="296"/>
      <c r="N76" s="296"/>
      <c r="O76" s="296"/>
      <c r="P76" s="296"/>
      <c r="Q76" s="296"/>
      <c r="R76" s="296"/>
      <c r="S76" s="296"/>
      <c r="T76" s="296"/>
      <c r="U76" s="296"/>
      <c r="V76" s="296"/>
      <c r="W76" s="296"/>
      <c r="X76" s="296"/>
      <c r="Y76" s="296"/>
      <c r="Z76" s="296"/>
      <c r="AA76" s="296"/>
      <c r="AB76" s="296"/>
      <c r="AC76" s="296"/>
    </row>
    <row r="77" spans="1:29" ht="18.5">
      <c r="A77" s="296"/>
      <c r="B77" s="296"/>
      <c r="C77" s="296"/>
      <c r="D77" s="296"/>
      <c r="E77" s="296"/>
      <c r="F77" s="296"/>
      <c r="G77" s="296"/>
      <c r="H77" s="296"/>
      <c r="I77" s="296"/>
      <c r="J77" s="296"/>
      <c r="K77" s="296"/>
      <c r="L77" s="296"/>
      <c r="M77" s="296"/>
      <c r="N77" s="296"/>
      <c r="O77" s="296"/>
      <c r="P77" s="296"/>
      <c r="Q77" s="296"/>
      <c r="R77" s="296"/>
      <c r="S77" s="296"/>
      <c r="T77" s="296"/>
      <c r="U77" s="296"/>
      <c r="V77" s="296"/>
      <c r="W77" s="296"/>
      <c r="X77" s="296"/>
      <c r="Y77" s="296"/>
      <c r="Z77" s="296"/>
      <c r="AA77" s="296"/>
      <c r="AB77" s="296"/>
      <c r="AC77" s="296"/>
    </row>
    <row r="78" spans="1:29" ht="18.5">
      <c r="A78" s="296"/>
      <c r="B78" s="296"/>
      <c r="C78" s="296"/>
      <c r="D78" s="296"/>
      <c r="E78" s="296"/>
      <c r="F78" s="296"/>
      <c r="G78" s="296"/>
      <c r="H78" s="296"/>
      <c r="I78" s="296"/>
      <c r="J78" s="296"/>
      <c r="K78" s="296"/>
      <c r="L78" s="296"/>
      <c r="M78" s="296"/>
      <c r="N78" s="296"/>
      <c r="O78" s="296"/>
      <c r="P78" s="296"/>
      <c r="Q78" s="296"/>
      <c r="R78" s="296"/>
      <c r="S78" s="296"/>
      <c r="T78" s="296"/>
      <c r="U78" s="296"/>
      <c r="V78" s="296"/>
      <c r="W78" s="296"/>
      <c r="X78" s="296"/>
      <c r="Y78" s="296"/>
      <c r="Z78" s="296"/>
      <c r="AA78" s="296"/>
      <c r="AB78" s="296"/>
      <c r="AC78" s="296"/>
    </row>
    <row r="79" spans="1:29" ht="18.5">
      <c r="A79" s="296"/>
      <c r="B79" s="296"/>
      <c r="C79" s="296"/>
      <c r="D79" s="296"/>
      <c r="E79" s="296"/>
      <c r="F79" s="296"/>
      <c r="G79" s="296"/>
      <c r="H79" s="296"/>
      <c r="I79" s="296"/>
      <c r="J79" s="296"/>
      <c r="K79" s="296"/>
      <c r="L79" s="296"/>
      <c r="M79" s="296"/>
      <c r="N79" s="296"/>
      <c r="O79" s="296"/>
      <c r="P79" s="296"/>
      <c r="Q79" s="296"/>
      <c r="R79" s="296"/>
      <c r="S79" s="296"/>
      <c r="T79" s="296"/>
      <c r="U79" s="296"/>
      <c r="V79" s="296"/>
      <c r="W79" s="296"/>
      <c r="X79" s="296"/>
      <c r="Y79" s="296"/>
      <c r="Z79" s="296"/>
      <c r="AA79" s="296"/>
      <c r="AB79" s="296"/>
      <c r="AC79" s="296"/>
    </row>
    <row r="80" spans="1:29" ht="18.5">
      <c r="A80" s="296"/>
      <c r="B80" s="296"/>
      <c r="C80" s="296"/>
      <c r="D80" s="296"/>
      <c r="E80" s="296"/>
      <c r="F80" s="296"/>
      <c r="G80" s="296"/>
      <c r="H80" s="296"/>
      <c r="I80" s="296"/>
      <c r="J80" s="296"/>
      <c r="K80" s="296"/>
      <c r="L80" s="296"/>
      <c r="M80" s="296"/>
      <c r="N80" s="296"/>
      <c r="O80" s="296"/>
      <c r="P80" s="296"/>
      <c r="Q80" s="296"/>
      <c r="R80" s="296"/>
      <c r="S80" s="296"/>
      <c r="T80" s="296"/>
      <c r="U80" s="296"/>
      <c r="V80" s="296"/>
      <c r="W80" s="296"/>
      <c r="X80" s="296"/>
      <c r="Y80" s="296"/>
      <c r="Z80" s="296"/>
      <c r="AA80" s="296"/>
      <c r="AB80" s="296"/>
      <c r="AC80" s="296"/>
    </row>
    <row r="81" spans="1:29" ht="18.5">
      <c r="A81" s="296"/>
      <c r="B81" s="296"/>
      <c r="C81" s="296"/>
      <c r="D81" s="296"/>
      <c r="E81" s="296"/>
      <c r="F81" s="296"/>
      <c r="G81" s="296"/>
      <c r="H81" s="296"/>
      <c r="I81" s="296"/>
      <c r="J81" s="296"/>
      <c r="K81" s="296"/>
      <c r="L81" s="296"/>
      <c r="M81" s="296"/>
      <c r="N81" s="296"/>
      <c r="O81" s="296"/>
      <c r="P81" s="296"/>
      <c r="Q81" s="296"/>
      <c r="R81" s="296"/>
      <c r="S81" s="296"/>
      <c r="T81" s="296"/>
      <c r="U81" s="296"/>
      <c r="V81" s="296"/>
      <c r="W81" s="296"/>
      <c r="X81" s="296"/>
      <c r="Y81" s="296"/>
      <c r="Z81" s="296"/>
      <c r="AA81" s="296"/>
      <c r="AB81" s="296"/>
      <c r="AC81" s="296"/>
    </row>
    <row r="82" spans="1:29" ht="18.5">
      <c r="A82" s="296"/>
      <c r="B82" s="296"/>
      <c r="C82" s="296"/>
      <c r="D82" s="296"/>
      <c r="E82" s="296"/>
      <c r="F82" s="296"/>
      <c r="G82" s="296"/>
      <c r="H82" s="296"/>
      <c r="I82" s="296"/>
      <c r="J82" s="296"/>
      <c r="K82" s="296"/>
      <c r="L82" s="296"/>
      <c r="M82" s="296"/>
      <c r="N82" s="296"/>
      <c r="O82" s="296"/>
      <c r="P82" s="296"/>
      <c r="Q82" s="296"/>
      <c r="R82" s="296"/>
      <c r="S82" s="296"/>
      <c r="T82" s="296"/>
      <c r="U82" s="296"/>
      <c r="V82" s="296"/>
      <c r="W82" s="296"/>
      <c r="X82" s="296"/>
      <c r="Y82" s="296"/>
      <c r="Z82" s="296"/>
      <c r="AA82" s="296"/>
      <c r="AB82" s="296"/>
      <c r="AC82" s="296"/>
    </row>
    <row r="83" spans="1:29" ht="18.5">
      <c r="A83" s="296"/>
      <c r="B83" s="296"/>
      <c r="C83" s="296"/>
      <c r="D83" s="296"/>
      <c r="E83" s="296"/>
      <c r="F83" s="296"/>
      <c r="G83" s="296"/>
      <c r="H83" s="296"/>
      <c r="I83" s="296"/>
      <c r="J83" s="296"/>
      <c r="K83" s="296"/>
      <c r="L83" s="296"/>
      <c r="M83" s="296"/>
      <c r="N83" s="296"/>
      <c r="O83" s="296"/>
      <c r="P83" s="296"/>
      <c r="Q83" s="296"/>
      <c r="R83" s="296"/>
      <c r="S83" s="296"/>
      <c r="T83" s="296"/>
      <c r="U83" s="296"/>
      <c r="V83" s="296"/>
      <c r="W83" s="296"/>
      <c r="X83" s="296"/>
      <c r="Y83" s="296"/>
      <c r="Z83" s="296"/>
      <c r="AA83" s="296"/>
      <c r="AB83" s="296"/>
      <c r="AC83" s="296"/>
    </row>
    <row r="84" spans="1:29" ht="18.5">
      <c r="A84" s="296"/>
      <c r="B84" s="296"/>
      <c r="C84" s="296"/>
      <c r="D84" s="296"/>
      <c r="E84" s="296"/>
      <c r="F84" s="296"/>
      <c r="G84" s="296"/>
      <c r="H84" s="296"/>
      <c r="I84" s="296"/>
      <c r="J84" s="296"/>
      <c r="K84" s="296"/>
      <c r="L84" s="296"/>
      <c r="M84" s="296"/>
      <c r="N84" s="296"/>
      <c r="O84" s="296"/>
      <c r="P84" s="296"/>
      <c r="Q84" s="296"/>
      <c r="R84" s="296"/>
      <c r="S84" s="296"/>
      <c r="T84" s="296"/>
      <c r="U84" s="296"/>
      <c r="V84" s="296"/>
      <c r="W84" s="296"/>
      <c r="X84" s="296"/>
      <c r="Y84" s="296"/>
      <c r="Z84" s="296"/>
      <c r="AA84" s="296"/>
      <c r="AB84" s="296"/>
      <c r="AC84" s="296"/>
    </row>
    <row r="85" spans="1:29" ht="18.5">
      <c r="A85" s="296"/>
      <c r="B85" s="296"/>
      <c r="C85" s="296"/>
      <c r="D85" s="296"/>
      <c r="E85" s="296"/>
      <c r="F85" s="296"/>
      <c r="G85" s="296"/>
      <c r="H85" s="296"/>
      <c r="I85" s="296"/>
      <c r="J85" s="296"/>
      <c r="K85" s="296"/>
      <c r="L85" s="296"/>
      <c r="M85" s="296"/>
      <c r="N85" s="296"/>
      <c r="O85" s="296"/>
      <c r="P85" s="296"/>
      <c r="Q85" s="296"/>
      <c r="R85" s="296"/>
      <c r="S85" s="296"/>
      <c r="T85" s="296"/>
      <c r="U85" s="296"/>
      <c r="V85" s="296"/>
      <c r="W85" s="296"/>
      <c r="X85" s="296"/>
      <c r="Y85" s="296"/>
      <c r="Z85" s="296"/>
      <c r="AA85" s="296"/>
      <c r="AB85" s="296"/>
      <c r="AC85" s="296"/>
    </row>
    <row r="86" spans="1:29" ht="18.5">
      <c r="A86" s="296"/>
      <c r="B86" s="296"/>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c r="AA86" s="296"/>
      <c r="AB86" s="296"/>
      <c r="AC86" s="296"/>
    </row>
    <row r="87" spans="1:29" ht="18.5">
      <c r="A87" s="296"/>
      <c r="B87" s="296"/>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6"/>
    </row>
    <row r="88" spans="1:29" ht="18.5">
      <c r="A88" s="296"/>
      <c r="B88" s="296"/>
      <c r="C88" s="296"/>
      <c r="D88" s="296"/>
      <c r="E88" s="296"/>
      <c r="F88" s="296"/>
      <c r="G88" s="296"/>
      <c r="H88" s="296"/>
      <c r="I88" s="296"/>
      <c r="J88" s="296"/>
      <c r="K88" s="296"/>
      <c r="L88" s="296"/>
      <c r="M88" s="296"/>
      <c r="N88" s="296"/>
      <c r="O88" s="296"/>
      <c r="P88" s="296"/>
      <c r="Q88" s="296"/>
      <c r="R88" s="296"/>
      <c r="S88" s="296"/>
      <c r="T88" s="296"/>
      <c r="U88" s="296"/>
      <c r="V88" s="296"/>
      <c r="W88" s="296"/>
      <c r="X88" s="296"/>
      <c r="Y88" s="296"/>
      <c r="Z88" s="296"/>
      <c r="AA88" s="296"/>
      <c r="AB88" s="296"/>
      <c r="AC88" s="296"/>
    </row>
    <row r="89" spans="1:29" ht="18.5">
      <c r="A89" s="296"/>
      <c r="B89" s="296"/>
      <c r="C89" s="296"/>
      <c r="D89" s="296"/>
      <c r="E89" s="296"/>
      <c r="F89" s="296"/>
      <c r="G89" s="296"/>
      <c r="H89" s="296"/>
      <c r="I89" s="296"/>
      <c r="J89" s="296"/>
      <c r="K89" s="296"/>
      <c r="L89" s="296"/>
      <c r="M89" s="296"/>
      <c r="N89" s="296"/>
      <c r="O89" s="296"/>
      <c r="P89" s="296"/>
      <c r="Q89" s="296"/>
      <c r="R89" s="296"/>
      <c r="S89" s="296"/>
      <c r="T89" s="296"/>
      <c r="U89" s="296"/>
      <c r="V89" s="296"/>
      <c r="W89" s="296"/>
      <c r="X89" s="296"/>
      <c r="Y89" s="296"/>
      <c r="Z89" s="296"/>
      <c r="AA89" s="296"/>
      <c r="AB89" s="296"/>
      <c r="AC89" s="296"/>
    </row>
    <row r="90" spans="1:29" ht="18.5">
      <c r="A90" s="296"/>
      <c r="B90" s="296"/>
      <c r="C90" s="296"/>
      <c r="D90" s="296"/>
      <c r="E90" s="296"/>
      <c r="F90" s="296"/>
      <c r="G90" s="296"/>
      <c r="H90" s="296"/>
      <c r="I90" s="296"/>
      <c r="J90" s="296"/>
      <c r="K90" s="296"/>
      <c r="L90" s="296"/>
      <c r="M90" s="296"/>
      <c r="N90" s="296"/>
      <c r="O90" s="296"/>
      <c r="P90" s="296"/>
      <c r="Q90" s="296"/>
      <c r="R90" s="296"/>
      <c r="S90" s="296"/>
      <c r="T90" s="296"/>
      <c r="U90" s="296"/>
      <c r="V90" s="296"/>
      <c r="W90" s="296"/>
      <c r="X90" s="296"/>
      <c r="Y90" s="296"/>
      <c r="Z90" s="296"/>
      <c r="AA90" s="296"/>
      <c r="AB90" s="296"/>
      <c r="AC90" s="296"/>
    </row>
    <row r="91" spans="1:29" ht="18.5">
      <c r="A91" s="296"/>
      <c r="B91" s="296"/>
      <c r="C91" s="296"/>
      <c r="D91" s="296"/>
      <c r="E91" s="296"/>
      <c r="F91" s="296"/>
      <c r="G91" s="296"/>
      <c r="H91" s="296"/>
      <c r="I91" s="296"/>
      <c r="J91" s="296"/>
      <c r="K91" s="296"/>
      <c r="L91" s="296"/>
      <c r="M91" s="296"/>
      <c r="N91" s="296"/>
      <c r="O91" s="296"/>
      <c r="P91" s="296"/>
      <c r="Q91" s="296"/>
      <c r="R91" s="296"/>
      <c r="S91" s="296"/>
      <c r="T91" s="296"/>
      <c r="U91" s="296"/>
      <c r="V91" s="296"/>
      <c r="W91" s="296"/>
      <c r="X91" s="296"/>
      <c r="Y91" s="296"/>
      <c r="Z91" s="296"/>
      <c r="AA91" s="296"/>
      <c r="AB91" s="296"/>
      <c r="AC91" s="296"/>
    </row>
    <row r="92" spans="1:29" ht="18.5">
      <c r="A92" s="296"/>
      <c r="B92" s="296"/>
      <c r="C92" s="296"/>
      <c r="D92" s="296"/>
      <c r="E92" s="296"/>
      <c r="F92" s="296"/>
      <c r="G92" s="296"/>
      <c r="H92" s="296"/>
      <c r="I92" s="296"/>
      <c r="J92" s="296"/>
      <c r="K92" s="296"/>
      <c r="L92" s="296"/>
      <c r="M92" s="296"/>
      <c r="N92" s="296"/>
      <c r="O92" s="296"/>
      <c r="P92" s="296"/>
      <c r="Q92" s="296"/>
      <c r="R92" s="296"/>
      <c r="S92" s="296"/>
      <c r="T92" s="296"/>
      <c r="U92" s="296"/>
      <c r="V92" s="296"/>
      <c r="W92" s="296"/>
      <c r="X92" s="296"/>
      <c r="Y92" s="296"/>
      <c r="Z92" s="296"/>
      <c r="AA92" s="296"/>
      <c r="AB92" s="296"/>
      <c r="AC92" s="296"/>
    </row>
    <row r="93" spans="1:29" ht="18.5">
      <c r="A93" s="296"/>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row>
    <row r="94" spans="1:29" ht="18.5">
      <c r="A94" s="296"/>
      <c r="B94" s="296"/>
      <c r="C94" s="296"/>
      <c r="D94" s="296"/>
      <c r="E94" s="296"/>
      <c r="F94" s="296"/>
      <c r="G94" s="296"/>
      <c r="H94" s="296"/>
      <c r="I94" s="296"/>
      <c r="J94" s="296"/>
      <c r="K94" s="296"/>
      <c r="L94" s="296"/>
      <c r="M94" s="296"/>
      <c r="N94" s="296"/>
      <c r="O94" s="296"/>
      <c r="P94" s="296"/>
      <c r="Q94" s="296"/>
      <c r="R94" s="296"/>
      <c r="S94" s="296"/>
      <c r="T94" s="296"/>
      <c r="U94" s="296"/>
      <c r="V94" s="296"/>
      <c r="W94" s="296"/>
      <c r="X94" s="296"/>
      <c r="Y94" s="296"/>
      <c r="Z94" s="296"/>
      <c r="AA94" s="296"/>
      <c r="AB94" s="296"/>
      <c r="AC94" s="296"/>
    </row>
    <row r="95" spans="1:29" ht="18.5">
      <c r="A95" s="296"/>
      <c r="B95" s="296"/>
      <c r="C95" s="296"/>
      <c r="D95" s="296"/>
      <c r="E95" s="296"/>
      <c r="F95" s="296"/>
      <c r="G95" s="296"/>
      <c r="H95" s="296"/>
      <c r="I95" s="296"/>
      <c r="J95" s="296"/>
      <c r="K95" s="296"/>
      <c r="L95" s="296"/>
      <c r="M95" s="296"/>
      <c r="N95" s="296"/>
      <c r="O95" s="296"/>
      <c r="P95" s="296"/>
      <c r="Q95" s="296"/>
      <c r="R95" s="296"/>
      <c r="S95" s="296"/>
      <c r="T95" s="296"/>
      <c r="U95" s="296"/>
      <c r="V95" s="296"/>
      <c r="W95" s="296"/>
      <c r="X95" s="296"/>
      <c r="Y95" s="296"/>
      <c r="Z95" s="296"/>
      <c r="AA95" s="296"/>
      <c r="AB95" s="296"/>
      <c r="AC95" s="296"/>
    </row>
    <row r="96" spans="1:29" ht="18.5">
      <c r="A96" s="296"/>
      <c r="B96" s="296"/>
      <c r="C96" s="296"/>
      <c r="D96" s="296"/>
      <c r="E96" s="296"/>
      <c r="F96" s="296"/>
      <c r="G96" s="296"/>
      <c r="H96" s="296"/>
      <c r="I96" s="296"/>
      <c r="J96" s="296"/>
      <c r="K96" s="296"/>
      <c r="L96" s="296"/>
      <c r="M96" s="296"/>
      <c r="N96" s="296"/>
      <c r="O96" s="296"/>
      <c r="P96" s="296"/>
      <c r="Q96" s="296"/>
      <c r="R96" s="296"/>
      <c r="S96" s="296"/>
      <c r="T96" s="296"/>
      <c r="U96" s="296"/>
      <c r="V96" s="296"/>
      <c r="W96" s="296"/>
      <c r="X96" s="296"/>
      <c r="Y96" s="296"/>
      <c r="Z96" s="296"/>
      <c r="AA96" s="296"/>
      <c r="AB96" s="296"/>
      <c r="AC96" s="296"/>
    </row>
    <row r="97" spans="1:29" ht="18.5">
      <c r="A97" s="296"/>
      <c r="B97" s="296"/>
      <c r="C97" s="296"/>
      <c r="D97" s="296"/>
      <c r="E97" s="296"/>
      <c r="F97" s="296"/>
      <c r="G97" s="296"/>
      <c r="H97" s="296"/>
      <c r="I97" s="296"/>
      <c r="J97" s="296"/>
      <c r="K97" s="296"/>
      <c r="L97" s="296"/>
      <c r="M97" s="296"/>
      <c r="N97" s="296"/>
      <c r="O97" s="296"/>
      <c r="P97" s="296"/>
      <c r="Q97" s="296"/>
      <c r="R97" s="296"/>
      <c r="S97" s="296"/>
      <c r="T97" s="296"/>
      <c r="U97" s="296"/>
      <c r="V97" s="296"/>
      <c r="W97" s="296"/>
      <c r="X97" s="296"/>
      <c r="Y97" s="296"/>
      <c r="Z97" s="296"/>
      <c r="AA97" s="296"/>
      <c r="AB97" s="296"/>
      <c r="AC97" s="296"/>
    </row>
    <row r="98" spans="1:29" ht="18.5">
      <c r="A98" s="296"/>
      <c r="B98" s="296"/>
      <c r="C98" s="296"/>
      <c r="D98" s="296"/>
      <c r="E98" s="296"/>
      <c r="F98" s="296"/>
      <c r="G98" s="296"/>
      <c r="H98" s="296"/>
      <c r="I98" s="296"/>
      <c r="J98" s="296"/>
      <c r="K98" s="296"/>
      <c r="L98" s="296"/>
      <c r="M98" s="296"/>
      <c r="N98" s="296"/>
      <c r="O98" s="296"/>
      <c r="P98" s="296"/>
      <c r="Q98" s="296"/>
      <c r="R98" s="296"/>
      <c r="S98" s="296"/>
      <c r="T98" s="296"/>
      <c r="U98" s="296"/>
      <c r="V98" s="296"/>
      <c r="W98" s="296"/>
      <c r="X98" s="296"/>
      <c r="Y98" s="296"/>
      <c r="Z98" s="296"/>
      <c r="AA98" s="296"/>
      <c r="AB98" s="296"/>
      <c r="AC98" s="296"/>
    </row>
    <row r="99" spans="1:29" ht="18.5">
      <c r="A99" s="296"/>
      <c r="B99" s="296"/>
      <c r="C99" s="296"/>
      <c r="D99" s="296"/>
      <c r="E99" s="296"/>
      <c r="F99" s="296"/>
      <c r="G99" s="296"/>
      <c r="H99" s="296"/>
      <c r="I99" s="296"/>
      <c r="J99" s="296"/>
      <c r="K99" s="296"/>
      <c r="L99" s="296"/>
      <c r="M99" s="296"/>
      <c r="N99" s="296"/>
      <c r="O99" s="296"/>
      <c r="P99" s="296"/>
      <c r="Q99" s="296"/>
      <c r="R99" s="296"/>
      <c r="S99" s="296"/>
      <c r="T99" s="296"/>
      <c r="U99" s="296"/>
      <c r="V99" s="296"/>
      <c r="W99" s="296"/>
      <c r="X99" s="296"/>
      <c r="Y99" s="296"/>
      <c r="Z99" s="296"/>
      <c r="AA99" s="296"/>
      <c r="AB99" s="296"/>
      <c r="AC99" s="296"/>
    </row>
    <row r="100" spans="1:29" ht="18.5">
      <c r="A100" s="296"/>
      <c r="B100" s="296"/>
      <c r="C100" s="296"/>
      <c r="D100" s="296"/>
      <c r="E100" s="296"/>
      <c r="F100" s="296"/>
      <c r="G100" s="296"/>
      <c r="H100" s="296"/>
      <c r="I100" s="296"/>
      <c r="J100" s="296"/>
      <c r="K100" s="296"/>
      <c r="L100" s="296"/>
      <c r="M100" s="296"/>
      <c r="N100" s="296"/>
      <c r="O100" s="296"/>
      <c r="P100" s="296"/>
      <c r="Q100" s="296"/>
      <c r="R100" s="296"/>
      <c r="S100" s="296"/>
      <c r="T100" s="296"/>
      <c r="U100" s="296"/>
      <c r="V100" s="296"/>
      <c r="W100" s="296"/>
      <c r="X100" s="296"/>
      <c r="Y100" s="296"/>
      <c r="Z100" s="296"/>
      <c r="AA100" s="296"/>
      <c r="AB100" s="296"/>
      <c r="AC100" s="296"/>
    </row>
    <row r="101" spans="1:29" ht="18.5">
      <c r="A101" s="296"/>
      <c r="B101" s="296"/>
      <c r="C101" s="296"/>
      <c r="D101" s="296"/>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6"/>
      <c r="AA101" s="296"/>
      <c r="AB101" s="296"/>
      <c r="AC101" s="296"/>
    </row>
    <row r="102" spans="1:29" ht="18.5">
      <c r="A102" s="296"/>
      <c r="B102" s="296"/>
      <c r="C102" s="296"/>
      <c r="D102" s="296"/>
      <c r="E102" s="296"/>
      <c r="F102" s="296"/>
      <c r="G102" s="296"/>
      <c r="H102" s="296"/>
      <c r="I102" s="296"/>
      <c r="J102" s="296"/>
      <c r="K102" s="296"/>
      <c r="L102" s="296"/>
      <c r="M102" s="296"/>
      <c r="N102" s="296"/>
      <c r="O102" s="296"/>
      <c r="P102" s="296"/>
      <c r="Q102" s="296"/>
      <c r="R102" s="296"/>
      <c r="S102" s="296"/>
      <c r="T102" s="296"/>
      <c r="U102" s="296"/>
      <c r="V102" s="296"/>
      <c r="W102" s="296"/>
      <c r="X102" s="296"/>
      <c r="Y102" s="296"/>
      <c r="Z102" s="296"/>
      <c r="AA102" s="296"/>
      <c r="AB102" s="296"/>
      <c r="AC102" s="296"/>
    </row>
    <row r="103" spans="1:29" ht="18.5">
      <c r="A103" s="296"/>
      <c r="B103" s="296"/>
      <c r="C103" s="296"/>
      <c r="D103" s="296"/>
      <c r="E103" s="296"/>
      <c r="F103" s="296"/>
      <c r="G103" s="296"/>
      <c r="H103" s="296"/>
      <c r="I103" s="296"/>
      <c r="J103" s="296"/>
      <c r="K103" s="296"/>
      <c r="L103" s="296"/>
      <c r="M103" s="296"/>
      <c r="N103" s="296"/>
      <c r="O103" s="296"/>
      <c r="P103" s="296"/>
      <c r="Q103" s="296"/>
      <c r="R103" s="296"/>
      <c r="S103" s="296"/>
      <c r="T103" s="296"/>
      <c r="U103" s="296"/>
      <c r="V103" s="296"/>
      <c r="W103" s="296"/>
      <c r="X103" s="296"/>
      <c r="Y103" s="296"/>
      <c r="Z103" s="296"/>
      <c r="AA103" s="296"/>
      <c r="AB103" s="296"/>
      <c r="AC103" s="296"/>
    </row>
    <row r="104" spans="1:29" ht="18.5">
      <c r="A104" s="296"/>
      <c r="B104" s="296"/>
      <c r="C104" s="296"/>
      <c r="D104" s="296"/>
      <c r="E104" s="296"/>
      <c r="F104" s="296"/>
      <c r="G104" s="296"/>
      <c r="H104" s="296"/>
      <c r="I104" s="296"/>
      <c r="J104" s="296"/>
      <c r="K104" s="296"/>
      <c r="L104" s="296"/>
      <c r="M104" s="296"/>
      <c r="N104" s="296"/>
      <c r="O104" s="296"/>
      <c r="P104" s="296"/>
      <c r="Q104" s="296"/>
      <c r="R104" s="296"/>
      <c r="S104" s="296"/>
      <c r="T104" s="296"/>
      <c r="U104" s="296"/>
      <c r="V104" s="296"/>
      <c r="W104" s="296"/>
      <c r="X104" s="296"/>
      <c r="Y104" s="296"/>
      <c r="Z104" s="296"/>
      <c r="AA104" s="296"/>
      <c r="AB104" s="296"/>
      <c r="AC104" s="296"/>
    </row>
    <row r="105" spans="1:29" ht="18.5">
      <c r="A105" s="296"/>
      <c r="B105" s="296"/>
      <c r="C105" s="296"/>
      <c r="D105" s="296"/>
      <c r="E105" s="296"/>
      <c r="F105" s="296"/>
      <c r="G105" s="296"/>
      <c r="H105" s="296"/>
      <c r="I105" s="296"/>
      <c r="J105" s="296"/>
      <c r="K105" s="296"/>
      <c r="L105" s="296"/>
      <c r="M105" s="296"/>
      <c r="N105" s="296"/>
      <c r="O105" s="296"/>
      <c r="P105" s="296"/>
      <c r="Q105" s="296"/>
      <c r="R105" s="296"/>
      <c r="S105" s="296"/>
      <c r="T105" s="296"/>
      <c r="U105" s="296"/>
      <c r="V105" s="296"/>
      <c r="W105" s="296"/>
      <c r="X105" s="296"/>
      <c r="Y105" s="296"/>
      <c r="Z105" s="296"/>
      <c r="AA105" s="296"/>
      <c r="AB105" s="296"/>
      <c r="AC105" s="296"/>
    </row>
    <row r="106" spans="1:29" ht="18.5">
      <c r="A106" s="296"/>
      <c r="B106" s="296"/>
      <c r="C106" s="296"/>
      <c r="D106" s="296"/>
      <c r="E106" s="296"/>
      <c r="F106" s="296"/>
      <c r="G106" s="296"/>
      <c r="H106" s="296"/>
      <c r="I106" s="296"/>
      <c r="J106" s="296"/>
      <c r="K106" s="296"/>
      <c r="L106" s="296"/>
      <c r="M106" s="296"/>
      <c r="N106" s="296"/>
      <c r="O106" s="296"/>
      <c r="P106" s="296"/>
      <c r="Q106" s="296"/>
      <c r="R106" s="296"/>
      <c r="S106" s="296"/>
      <c r="T106" s="296"/>
      <c r="U106" s="296"/>
      <c r="V106" s="296"/>
      <c r="W106" s="296"/>
      <c r="X106" s="296"/>
      <c r="Y106" s="296"/>
      <c r="Z106" s="296"/>
      <c r="AA106" s="296"/>
      <c r="AB106" s="296"/>
      <c r="AC106" s="296"/>
    </row>
    <row r="107" spans="1:29" ht="18.5">
      <c r="A107" s="296"/>
      <c r="B107" s="296"/>
      <c r="C107" s="296"/>
      <c r="D107" s="296"/>
      <c r="E107" s="296"/>
      <c r="F107" s="296"/>
      <c r="G107" s="296"/>
      <c r="H107" s="296"/>
      <c r="I107" s="296"/>
      <c r="J107" s="296"/>
      <c r="K107" s="296"/>
      <c r="L107" s="296"/>
      <c r="M107" s="296"/>
      <c r="N107" s="296"/>
      <c r="O107" s="296"/>
      <c r="P107" s="296"/>
      <c r="Q107" s="296"/>
      <c r="R107" s="296"/>
      <c r="S107" s="296"/>
      <c r="T107" s="296"/>
      <c r="U107" s="296"/>
      <c r="V107" s="296"/>
      <c r="W107" s="296"/>
      <c r="X107" s="296"/>
      <c r="Y107" s="296"/>
      <c r="Z107" s="296"/>
      <c r="AA107" s="296"/>
      <c r="AB107" s="296"/>
      <c r="AC107" s="296"/>
    </row>
    <row r="108" spans="1:29" ht="18.5">
      <c r="A108" s="296"/>
      <c r="B108" s="296"/>
      <c r="C108" s="296"/>
      <c r="D108" s="296"/>
      <c r="E108" s="296"/>
      <c r="F108" s="296"/>
      <c r="G108" s="296"/>
      <c r="H108" s="296"/>
      <c r="I108" s="296"/>
      <c r="J108" s="296"/>
      <c r="K108" s="296"/>
      <c r="L108" s="296"/>
      <c r="M108" s="296"/>
      <c r="N108" s="296"/>
      <c r="O108" s="296"/>
      <c r="P108" s="296"/>
      <c r="Q108" s="296"/>
      <c r="R108" s="296"/>
      <c r="S108" s="296"/>
      <c r="T108" s="296"/>
      <c r="U108" s="296"/>
      <c r="V108" s="296"/>
      <c r="W108" s="296"/>
      <c r="X108" s="296"/>
      <c r="Y108" s="296"/>
      <c r="Z108" s="296"/>
      <c r="AA108" s="296"/>
      <c r="AB108" s="296"/>
      <c r="AC108" s="296"/>
    </row>
    <row r="109" spans="1:29" ht="18.5">
      <c r="A109" s="296"/>
      <c r="B109" s="296"/>
      <c r="C109" s="296"/>
      <c r="D109" s="296"/>
      <c r="E109" s="296"/>
      <c r="F109" s="296"/>
      <c r="G109" s="296"/>
      <c r="H109" s="296"/>
      <c r="I109" s="296"/>
      <c r="J109" s="296"/>
      <c r="K109" s="296"/>
      <c r="L109" s="296"/>
      <c r="M109" s="296"/>
      <c r="N109" s="296"/>
      <c r="O109" s="296"/>
      <c r="P109" s="296"/>
      <c r="Q109" s="296"/>
      <c r="R109" s="296"/>
      <c r="S109" s="296"/>
      <c r="T109" s="296"/>
      <c r="U109" s="296"/>
      <c r="V109" s="296"/>
      <c r="W109" s="296"/>
      <c r="X109" s="296"/>
      <c r="Y109" s="296"/>
      <c r="Z109" s="296"/>
      <c r="AA109" s="296"/>
      <c r="AB109" s="296"/>
      <c r="AC109" s="296"/>
    </row>
    <row r="110" spans="1:29" ht="18.5">
      <c r="A110" s="296"/>
      <c r="B110" s="296"/>
      <c r="C110" s="296"/>
      <c r="D110" s="296"/>
      <c r="E110" s="296"/>
      <c r="F110" s="296"/>
      <c r="G110" s="296"/>
      <c r="H110" s="296"/>
      <c r="I110" s="296"/>
      <c r="J110" s="296"/>
      <c r="K110" s="296"/>
      <c r="L110" s="296"/>
      <c r="M110" s="296"/>
      <c r="N110" s="296"/>
      <c r="O110" s="296"/>
      <c r="P110" s="296"/>
      <c r="Q110" s="296"/>
      <c r="R110" s="296"/>
      <c r="S110" s="296"/>
      <c r="T110" s="296"/>
      <c r="U110" s="296"/>
      <c r="V110" s="296"/>
      <c r="W110" s="296"/>
      <c r="X110" s="296"/>
      <c r="Y110" s="296"/>
      <c r="Z110" s="296"/>
      <c r="AA110" s="296"/>
      <c r="AB110" s="296"/>
      <c r="AC110" s="296"/>
    </row>
    <row r="111" spans="1:29" ht="18.5">
      <c r="A111" s="296"/>
      <c r="B111" s="296"/>
      <c r="C111" s="296"/>
      <c r="D111" s="296"/>
      <c r="E111" s="296"/>
      <c r="F111" s="296"/>
      <c r="G111" s="296"/>
      <c r="H111" s="296"/>
      <c r="I111" s="296"/>
      <c r="J111" s="296"/>
      <c r="K111" s="296"/>
      <c r="L111" s="296"/>
      <c r="M111" s="296"/>
      <c r="N111" s="296"/>
      <c r="O111" s="296"/>
      <c r="P111" s="296"/>
      <c r="Q111" s="296"/>
      <c r="R111" s="296"/>
      <c r="S111" s="296"/>
      <c r="T111" s="296"/>
      <c r="U111" s="296"/>
      <c r="V111" s="296"/>
      <c r="W111" s="296"/>
      <c r="X111" s="296"/>
      <c r="Y111" s="296"/>
      <c r="Z111" s="296"/>
      <c r="AA111" s="296"/>
      <c r="AB111" s="296"/>
      <c r="AC111" s="296"/>
    </row>
    <row r="112" spans="1:29" ht="18.5">
      <c r="A112" s="296"/>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row>
    <row r="113" spans="1:29" ht="18.5">
      <c r="A113" s="296"/>
      <c r="B113" s="296"/>
      <c r="C113" s="296"/>
      <c r="D113" s="296"/>
      <c r="E113" s="296"/>
      <c r="F113" s="296"/>
      <c r="G113" s="296"/>
      <c r="H113" s="296"/>
      <c r="I113" s="296"/>
      <c r="J113" s="296"/>
      <c r="K113" s="296"/>
      <c r="L113" s="296"/>
      <c r="M113" s="296"/>
      <c r="N113" s="296"/>
      <c r="O113" s="296"/>
      <c r="P113" s="296"/>
      <c r="Q113" s="296"/>
      <c r="R113" s="296"/>
      <c r="S113" s="296"/>
      <c r="T113" s="296"/>
      <c r="U113" s="296"/>
      <c r="V113" s="296"/>
      <c r="W113" s="296"/>
      <c r="X113" s="296"/>
      <c r="Y113" s="296"/>
      <c r="Z113" s="296"/>
      <c r="AA113" s="296"/>
      <c r="AB113" s="296"/>
      <c r="AC113" s="296"/>
    </row>
    <row r="114" spans="1:29" ht="18.5">
      <c r="A114" s="296"/>
      <c r="B114" s="296"/>
      <c r="C114" s="296"/>
      <c r="D114" s="296"/>
      <c r="E114" s="296"/>
      <c r="F114" s="296"/>
      <c r="G114" s="296"/>
      <c r="H114" s="296"/>
      <c r="I114" s="296"/>
      <c r="J114" s="296"/>
      <c r="K114" s="296"/>
      <c r="L114" s="296"/>
      <c r="M114" s="296"/>
      <c r="N114" s="296"/>
      <c r="O114" s="296"/>
      <c r="P114" s="296"/>
      <c r="Q114" s="296"/>
      <c r="R114" s="296"/>
      <c r="S114" s="296"/>
      <c r="T114" s="296"/>
      <c r="U114" s="296"/>
      <c r="V114" s="296"/>
      <c r="W114" s="296"/>
      <c r="X114" s="296"/>
      <c r="Y114" s="296"/>
      <c r="Z114" s="296"/>
      <c r="AA114" s="296"/>
      <c r="AB114" s="296"/>
      <c r="AC114" s="296"/>
    </row>
    <row r="115" spans="1:29" ht="18.5">
      <c r="A115" s="296"/>
      <c r="B115" s="296"/>
      <c r="C115" s="296"/>
      <c r="D115" s="296"/>
      <c r="E115" s="296"/>
      <c r="F115" s="296"/>
      <c r="G115" s="296"/>
      <c r="H115" s="296"/>
      <c r="I115" s="296"/>
      <c r="J115" s="296"/>
      <c r="K115" s="296"/>
      <c r="L115" s="296"/>
      <c r="M115" s="296"/>
      <c r="N115" s="296"/>
      <c r="O115" s="296"/>
      <c r="P115" s="296"/>
      <c r="Q115" s="296"/>
      <c r="R115" s="296"/>
      <c r="S115" s="296"/>
      <c r="T115" s="296"/>
      <c r="U115" s="296"/>
      <c r="V115" s="296"/>
      <c r="W115" s="296"/>
      <c r="X115" s="296"/>
      <c r="Y115" s="296"/>
      <c r="Z115" s="296"/>
      <c r="AA115" s="296"/>
      <c r="AB115" s="296"/>
      <c r="AC115" s="296"/>
    </row>
    <row r="116" spans="1:29" ht="18.5">
      <c r="A116" s="296"/>
      <c r="B116" s="296"/>
      <c r="C116" s="296"/>
      <c r="D116" s="296"/>
      <c r="E116" s="296"/>
      <c r="F116" s="296"/>
      <c r="G116" s="296"/>
      <c r="H116" s="296"/>
      <c r="I116" s="296"/>
      <c r="J116" s="296"/>
      <c r="K116" s="296"/>
      <c r="L116" s="296"/>
      <c r="M116" s="296"/>
      <c r="N116" s="296"/>
      <c r="O116" s="296"/>
      <c r="P116" s="296"/>
      <c r="Q116" s="296"/>
      <c r="R116" s="296"/>
      <c r="S116" s="296"/>
      <c r="T116" s="296"/>
      <c r="U116" s="296"/>
      <c r="V116" s="296"/>
      <c r="W116" s="296"/>
      <c r="X116" s="296"/>
      <c r="Y116" s="296"/>
      <c r="Z116" s="296"/>
      <c r="AA116" s="296"/>
      <c r="AB116" s="296"/>
      <c r="AC116" s="296"/>
    </row>
    <row r="117" spans="1:29" ht="18.5">
      <c r="A117" s="296"/>
      <c r="B117" s="296"/>
      <c r="C117" s="296"/>
      <c r="D117" s="296"/>
      <c r="E117" s="296"/>
      <c r="F117" s="296"/>
      <c r="G117" s="296"/>
      <c r="H117" s="296"/>
      <c r="I117" s="296"/>
      <c r="J117" s="296"/>
      <c r="K117" s="296"/>
      <c r="L117" s="296"/>
      <c r="M117" s="296"/>
      <c r="N117" s="296"/>
      <c r="O117" s="296"/>
      <c r="P117" s="296"/>
      <c r="Q117" s="296"/>
      <c r="R117" s="296"/>
      <c r="S117" s="296"/>
      <c r="T117" s="296"/>
      <c r="U117" s="296"/>
      <c r="V117" s="296"/>
      <c r="W117" s="296"/>
      <c r="X117" s="296"/>
      <c r="Y117" s="296"/>
      <c r="Z117" s="296"/>
      <c r="AA117" s="296"/>
      <c r="AB117" s="296"/>
      <c r="AC117" s="296"/>
    </row>
    <row r="118" spans="1:29" ht="18.5">
      <c r="A118" s="296"/>
      <c r="B118" s="296"/>
      <c r="C118" s="296"/>
      <c r="D118" s="296"/>
      <c r="E118" s="296"/>
      <c r="F118" s="296"/>
      <c r="G118" s="296"/>
      <c r="H118" s="296"/>
      <c r="I118" s="296"/>
      <c r="J118" s="296"/>
      <c r="K118" s="296"/>
      <c r="L118" s="296"/>
      <c r="M118" s="296"/>
      <c r="N118" s="296"/>
      <c r="O118" s="296"/>
      <c r="P118" s="296"/>
      <c r="Q118" s="296"/>
      <c r="R118" s="296"/>
      <c r="S118" s="296"/>
      <c r="T118" s="296"/>
      <c r="U118" s="296"/>
      <c r="V118" s="296"/>
      <c r="W118" s="296"/>
      <c r="X118" s="296"/>
      <c r="Y118" s="296"/>
      <c r="Z118" s="296"/>
      <c r="AA118" s="296"/>
      <c r="AB118" s="296"/>
      <c r="AC118" s="296"/>
    </row>
    <row r="119" spans="1:29" ht="18.5">
      <c r="A119" s="296"/>
      <c r="B119" s="296"/>
      <c r="C119" s="296"/>
      <c r="D119" s="296"/>
      <c r="E119" s="296"/>
      <c r="F119" s="296"/>
      <c r="G119" s="296"/>
      <c r="H119" s="296"/>
      <c r="I119" s="296"/>
      <c r="J119" s="296"/>
      <c r="K119" s="296"/>
      <c r="L119" s="296"/>
      <c r="M119" s="296"/>
      <c r="N119" s="296"/>
      <c r="O119" s="296"/>
      <c r="P119" s="296"/>
      <c r="Q119" s="296"/>
      <c r="R119" s="296"/>
      <c r="S119" s="296"/>
      <c r="T119" s="296"/>
      <c r="U119" s="296"/>
      <c r="V119" s="296"/>
      <c r="W119" s="296"/>
      <c r="X119" s="296"/>
      <c r="Y119" s="296"/>
      <c r="Z119" s="296"/>
      <c r="AA119" s="296"/>
      <c r="AB119" s="296"/>
      <c r="AC119" s="296"/>
    </row>
    <row r="120" spans="1:29" ht="18.5">
      <c r="A120" s="296"/>
      <c r="B120" s="296"/>
      <c r="C120" s="296"/>
      <c r="D120" s="296"/>
      <c r="E120" s="296"/>
      <c r="F120" s="296"/>
      <c r="G120" s="296"/>
      <c r="H120" s="296"/>
      <c r="I120" s="296"/>
      <c r="J120" s="296"/>
      <c r="K120" s="296"/>
      <c r="L120" s="296"/>
      <c r="M120" s="296"/>
      <c r="N120" s="296"/>
      <c r="O120" s="296"/>
      <c r="P120" s="296"/>
      <c r="Q120" s="296"/>
      <c r="R120" s="296"/>
      <c r="S120" s="296"/>
      <c r="T120" s="296"/>
      <c r="U120" s="296"/>
      <c r="V120" s="296"/>
      <c r="W120" s="296"/>
      <c r="X120" s="296"/>
      <c r="Y120" s="296"/>
      <c r="Z120" s="296"/>
      <c r="AA120" s="296"/>
      <c r="AB120" s="296"/>
      <c r="AC120" s="296"/>
    </row>
    <row r="121" spans="1:29" ht="18.5">
      <c r="A121" s="296"/>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row>
    <row r="122" spans="1:29" ht="18.5">
      <c r="A122" s="296"/>
      <c r="B122" s="296"/>
      <c r="C122" s="296"/>
      <c r="D122" s="296"/>
      <c r="E122" s="296"/>
      <c r="F122" s="296"/>
      <c r="G122" s="296"/>
      <c r="H122" s="296"/>
      <c r="I122" s="296"/>
      <c r="J122" s="296"/>
      <c r="K122" s="296"/>
      <c r="L122" s="296"/>
      <c r="M122" s="296"/>
      <c r="N122" s="296"/>
      <c r="O122" s="296"/>
      <c r="P122" s="296"/>
      <c r="Q122" s="296"/>
      <c r="R122" s="296"/>
      <c r="S122" s="296"/>
      <c r="T122" s="296"/>
      <c r="U122" s="296"/>
      <c r="V122" s="296"/>
      <c r="W122" s="296"/>
      <c r="X122" s="296"/>
      <c r="Y122" s="296"/>
      <c r="Z122" s="296"/>
      <c r="AA122" s="296"/>
      <c r="AB122" s="296"/>
      <c r="AC122" s="296"/>
    </row>
    <row r="123" spans="1:29" ht="18.5">
      <c r="A123" s="296"/>
      <c r="B123" s="296"/>
      <c r="C123" s="296"/>
      <c r="D123" s="296"/>
      <c r="E123" s="296"/>
      <c r="F123" s="296"/>
      <c r="G123" s="296"/>
      <c r="H123" s="296"/>
      <c r="I123" s="296"/>
      <c r="J123" s="296"/>
      <c r="K123" s="296"/>
      <c r="L123" s="296"/>
      <c r="M123" s="296"/>
      <c r="N123" s="296"/>
      <c r="O123" s="296"/>
      <c r="P123" s="296"/>
      <c r="Q123" s="296"/>
      <c r="R123" s="296"/>
      <c r="S123" s="296"/>
      <c r="T123" s="296"/>
      <c r="U123" s="296"/>
      <c r="V123" s="296"/>
      <c r="W123" s="296"/>
      <c r="X123" s="296"/>
      <c r="Y123" s="296"/>
      <c r="Z123" s="296"/>
      <c r="AA123" s="296"/>
      <c r="AB123" s="296"/>
      <c r="AC123" s="296"/>
    </row>
    <row r="124" spans="1:29" ht="18.5">
      <c r="A124" s="296"/>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row>
    <row r="125" spans="1:29" ht="18.5">
      <c r="A125" s="296"/>
      <c r="B125" s="296"/>
      <c r="C125" s="296"/>
      <c r="D125" s="296"/>
      <c r="E125" s="296"/>
      <c r="F125" s="296"/>
      <c r="G125" s="296"/>
      <c r="H125" s="296"/>
      <c r="I125" s="296"/>
      <c r="J125" s="296"/>
      <c r="K125" s="296"/>
      <c r="L125" s="296"/>
      <c r="M125" s="296"/>
      <c r="N125" s="296"/>
      <c r="O125" s="296"/>
      <c r="P125" s="296"/>
      <c r="Q125" s="296"/>
      <c r="R125" s="296"/>
      <c r="S125" s="296"/>
      <c r="T125" s="296"/>
      <c r="U125" s="296"/>
      <c r="V125" s="296"/>
      <c r="W125" s="296"/>
      <c r="X125" s="296"/>
      <c r="Y125" s="296"/>
      <c r="Z125" s="296"/>
      <c r="AA125" s="296"/>
      <c r="AB125" s="296"/>
      <c r="AC125" s="296"/>
    </row>
    <row r="126" spans="1:29" ht="18.5">
      <c r="A126" s="296"/>
      <c r="B126" s="296"/>
      <c r="C126" s="296"/>
      <c r="D126" s="296"/>
      <c r="E126" s="296"/>
      <c r="F126" s="296"/>
      <c r="G126" s="296"/>
      <c r="H126" s="296"/>
      <c r="I126" s="296"/>
      <c r="J126" s="296"/>
      <c r="K126" s="296"/>
      <c r="L126" s="296"/>
      <c r="M126" s="296"/>
      <c r="N126" s="296"/>
      <c r="O126" s="296"/>
      <c r="P126" s="296"/>
      <c r="Q126" s="296"/>
      <c r="R126" s="296"/>
      <c r="S126" s="296"/>
      <c r="T126" s="296"/>
      <c r="U126" s="296"/>
      <c r="V126" s="296"/>
      <c r="W126" s="296"/>
      <c r="X126" s="296"/>
      <c r="Y126" s="296"/>
      <c r="Z126" s="296"/>
      <c r="AA126" s="296"/>
      <c r="AB126" s="296"/>
      <c r="AC126" s="296"/>
    </row>
    <row r="127" spans="1:29" ht="18.5">
      <c r="A127" s="296"/>
      <c r="B127" s="296"/>
      <c r="C127" s="296"/>
      <c r="D127" s="296"/>
      <c r="E127" s="296"/>
      <c r="F127" s="296"/>
      <c r="G127" s="296"/>
      <c r="H127" s="296"/>
      <c r="I127" s="296"/>
      <c r="J127" s="296"/>
      <c r="K127" s="296"/>
      <c r="L127" s="296"/>
      <c r="M127" s="296"/>
      <c r="N127" s="296"/>
      <c r="O127" s="296"/>
      <c r="P127" s="296"/>
      <c r="Q127" s="296"/>
      <c r="R127" s="296"/>
      <c r="S127" s="296"/>
      <c r="T127" s="296"/>
      <c r="U127" s="296"/>
      <c r="V127" s="296"/>
      <c r="W127" s="296"/>
      <c r="X127" s="296"/>
      <c r="Y127" s="296"/>
      <c r="Z127" s="296"/>
      <c r="AA127" s="296"/>
      <c r="AB127" s="296"/>
      <c r="AC127" s="296"/>
    </row>
    <row r="128" spans="1:29" ht="18.5">
      <c r="A128" s="296"/>
      <c r="B128" s="296"/>
      <c r="C128" s="296"/>
      <c r="D128" s="296"/>
      <c r="E128" s="296"/>
      <c r="F128" s="296"/>
      <c r="G128" s="296"/>
      <c r="H128" s="296"/>
      <c r="I128" s="296"/>
      <c r="J128" s="296"/>
      <c r="K128" s="296"/>
      <c r="L128" s="296"/>
      <c r="M128" s="296"/>
      <c r="N128" s="296"/>
      <c r="O128" s="296"/>
      <c r="P128" s="296"/>
      <c r="Q128" s="296"/>
      <c r="R128" s="296"/>
      <c r="S128" s="296"/>
      <c r="T128" s="296"/>
      <c r="U128" s="296"/>
      <c r="V128" s="296"/>
      <c r="W128" s="296"/>
      <c r="X128" s="296"/>
      <c r="Y128" s="296"/>
      <c r="Z128" s="296"/>
      <c r="AA128" s="296"/>
      <c r="AB128" s="296"/>
      <c r="AC128" s="296"/>
    </row>
    <row r="129" spans="1:29" ht="18.5">
      <c r="A129" s="296"/>
      <c r="B129" s="296"/>
      <c r="C129" s="296"/>
      <c r="D129" s="296"/>
      <c r="E129" s="296"/>
      <c r="F129" s="296"/>
      <c r="G129" s="296"/>
      <c r="H129" s="296"/>
      <c r="I129" s="296"/>
      <c r="J129" s="296"/>
      <c r="K129" s="296"/>
      <c r="L129" s="296"/>
      <c r="M129" s="296"/>
      <c r="N129" s="296"/>
      <c r="O129" s="296"/>
      <c r="P129" s="296"/>
      <c r="Q129" s="296"/>
      <c r="R129" s="296"/>
      <c r="S129" s="296"/>
      <c r="T129" s="296"/>
      <c r="U129" s="296"/>
      <c r="V129" s="296"/>
      <c r="W129" s="296"/>
      <c r="X129" s="296"/>
      <c r="Y129" s="296"/>
      <c r="Z129" s="296"/>
      <c r="AA129" s="296"/>
      <c r="AB129" s="296"/>
      <c r="AC129" s="296"/>
    </row>
    <row r="130" spans="1:29" ht="18.5">
      <c r="A130" s="296"/>
      <c r="B130" s="296"/>
      <c r="C130" s="296"/>
      <c r="D130" s="296"/>
      <c r="E130" s="296"/>
      <c r="F130" s="296"/>
      <c r="G130" s="296"/>
      <c r="H130" s="296"/>
      <c r="I130" s="296"/>
      <c r="J130" s="296"/>
      <c r="K130" s="296"/>
      <c r="L130" s="296"/>
      <c r="M130" s="296"/>
      <c r="N130" s="296"/>
      <c r="O130" s="296"/>
      <c r="P130" s="296"/>
      <c r="Q130" s="296"/>
      <c r="R130" s="296"/>
      <c r="S130" s="296"/>
      <c r="T130" s="296"/>
      <c r="U130" s="296"/>
      <c r="V130" s="296"/>
      <c r="W130" s="296"/>
      <c r="X130" s="296"/>
      <c r="Y130" s="296"/>
      <c r="Z130" s="296"/>
      <c r="AA130" s="296"/>
      <c r="AB130" s="296"/>
      <c r="AC130" s="296"/>
    </row>
    <row r="131" spans="1:29" ht="18.5">
      <c r="A131" s="296"/>
      <c r="B131" s="296"/>
      <c r="C131" s="296"/>
      <c r="D131" s="296"/>
      <c r="E131" s="296"/>
      <c r="F131" s="296"/>
      <c r="G131" s="296"/>
      <c r="H131" s="296"/>
      <c r="I131" s="296"/>
      <c r="J131" s="296"/>
      <c r="K131" s="296"/>
      <c r="L131" s="296"/>
      <c r="M131" s="296"/>
      <c r="N131" s="296"/>
      <c r="O131" s="296"/>
      <c r="P131" s="296"/>
      <c r="Q131" s="296"/>
      <c r="R131" s="296"/>
      <c r="S131" s="296"/>
      <c r="T131" s="296"/>
      <c r="U131" s="296"/>
      <c r="V131" s="296"/>
      <c r="W131" s="296"/>
      <c r="X131" s="296"/>
      <c r="Y131" s="296"/>
      <c r="Z131" s="296"/>
      <c r="AA131" s="296"/>
      <c r="AB131" s="296"/>
      <c r="AC131" s="296"/>
    </row>
    <row r="132" spans="1:29" ht="18.5">
      <c r="A132" s="296"/>
      <c r="B132" s="296"/>
      <c r="C132" s="296"/>
      <c r="D132" s="296"/>
      <c r="E132" s="296"/>
      <c r="F132" s="296"/>
      <c r="G132" s="296"/>
      <c r="H132" s="296"/>
      <c r="I132" s="296"/>
      <c r="J132" s="296"/>
      <c r="K132" s="296"/>
      <c r="L132" s="296"/>
      <c r="M132" s="296"/>
      <c r="N132" s="296"/>
      <c r="O132" s="296"/>
      <c r="P132" s="296"/>
      <c r="Q132" s="296"/>
      <c r="R132" s="296"/>
      <c r="S132" s="296"/>
      <c r="T132" s="296"/>
      <c r="U132" s="296"/>
      <c r="V132" s="296"/>
      <c r="W132" s="296"/>
      <c r="X132" s="296"/>
      <c r="Y132" s="296"/>
      <c r="Z132" s="296"/>
      <c r="AA132" s="296"/>
      <c r="AB132" s="296"/>
      <c r="AC132" s="296"/>
    </row>
    <row r="133" spans="1:29" ht="18.5">
      <c r="A133" s="296"/>
      <c r="B133" s="296"/>
      <c r="C133" s="296"/>
      <c r="D133" s="296"/>
      <c r="E133" s="296"/>
      <c r="F133" s="296"/>
      <c r="G133" s="296"/>
      <c r="H133" s="296"/>
      <c r="I133" s="296"/>
      <c r="J133" s="296"/>
      <c r="K133" s="296"/>
      <c r="L133" s="296"/>
      <c r="M133" s="296"/>
      <c r="N133" s="296"/>
      <c r="O133" s="296"/>
      <c r="P133" s="296"/>
      <c r="Q133" s="296"/>
      <c r="R133" s="296"/>
      <c r="S133" s="296"/>
      <c r="T133" s="296"/>
      <c r="U133" s="296"/>
      <c r="V133" s="296"/>
      <c r="W133" s="296"/>
      <c r="X133" s="296"/>
      <c r="Y133" s="296"/>
      <c r="Z133" s="296"/>
      <c r="AA133" s="296"/>
      <c r="AB133" s="296"/>
      <c r="AC133" s="296"/>
    </row>
    <row r="134" spans="1:29" ht="18.5">
      <c r="A134" s="296"/>
      <c r="B134" s="296"/>
      <c r="C134" s="296"/>
      <c r="D134" s="296"/>
      <c r="E134" s="296"/>
      <c r="F134" s="296"/>
      <c r="G134" s="296"/>
      <c r="H134" s="296"/>
      <c r="I134" s="296"/>
      <c r="J134" s="296"/>
      <c r="K134" s="296"/>
      <c r="L134" s="296"/>
      <c r="M134" s="296"/>
      <c r="N134" s="296"/>
      <c r="O134" s="296"/>
      <c r="P134" s="296"/>
      <c r="Q134" s="296"/>
      <c r="R134" s="296"/>
      <c r="S134" s="296"/>
      <c r="T134" s="296"/>
      <c r="U134" s="296"/>
      <c r="V134" s="296"/>
      <c r="W134" s="296"/>
      <c r="X134" s="296"/>
      <c r="Y134" s="296"/>
      <c r="Z134" s="296"/>
      <c r="AA134" s="296"/>
      <c r="AB134" s="296"/>
      <c r="AC134" s="296"/>
    </row>
    <row r="135" spans="1:29" ht="18.5">
      <c r="A135" s="296"/>
      <c r="B135" s="296"/>
      <c r="C135" s="296"/>
      <c r="D135" s="296"/>
      <c r="E135" s="296"/>
      <c r="F135" s="296"/>
      <c r="G135" s="296"/>
      <c r="H135" s="296"/>
      <c r="I135" s="296"/>
      <c r="J135" s="296"/>
      <c r="K135" s="296"/>
      <c r="L135" s="296"/>
      <c r="M135" s="296"/>
      <c r="N135" s="296"/>
      <c r="O135" s="296"/>
      <c r="P135" s="296"/>
      <c r="Q135" s="296"/>
      <c r="R135" s="296"/>
      <c r="S135" s="296"/>
      <c r="T135" s="296"/>
      <c r="U135" s="296"/>
      <c r="V135" s="296"/>
      <c r="W135" s="296"/>
      <c r="X135" s="296"/>
      <c r="Y135" s="296"/>
      <c r="Z135" s="296"/>
      <c r="AA135" s="296"/>
      <c r="AB135" s="296"/>
      <c r="AC135" s="296"/>
    </row>
    <row r="136" spans="1:29" ht="18.5">
      <c r="A136" s="296"/>
      <c r="B136" s="296"/>
      <c r="C136" s="296"/>
      <c r="D136" s="296"/>
      <c r="E136" s="296"/>
      <c r="F136" s="296"/>
      <c r="G136" s="296"/>
      <c r="H136" s="296"/>
      <c r="I136" s="296"/>
      <c r="J136" s="296"/>
      <c r="K136" s="296"/>
      <c r="L136" s="296"/>
      <c r="M136" s="296"/>
      <c r="N136" s="296"/>
      <c r="O136" s="296"/>
      <c r="P136" s="296"/>
      <c r="Q136" s="296"/>
      <c r="R136" s="296"/>
      <c r="S136" s="296"/>
      <c r="T136" s="296"/>
      <c r="U136" s="296"/>
      <c r="V136" s="296"/>
      <c r="W136" s="296"/>
      <c r="X136" s="296"/>
      <c r="Y136" s="296"/>
      <c r="Z136" s="296"/>
      <c r="AA136" s="296"/>
      <c r="AB136" s="296"/>
      <c r="AC136" s="296"/>
    </row>
    <row r="137" spans="1:29" ht="18.5">
      <c r="A137" s="296"/>
      <c r="B137" s="296"/>
      <c r="C137" s="296"/>
      <c r="D137" s="296"/>
      <c r="E137" s="296"/>
      <c r="F137" s="296"/>
      <c r="G137" s="296"/>
      <c r="H137" s="296"/>
      <c r="I137" s="296"/>
      <c r="J137" s="296"/>
      <c r="K137" s="296"/>
      <c r="L137" s="296"/>
      <c r="M137" s="296"/>
      <c r="N137" s="296"/>
      <c r="O137" s="296"/>
      <c r="P137" s="296"/>
      <c r="Q137" s="296"/>
      <c r="R137" s="296"/>
      <c r="S137" s="296"/>
      <c r="T137" s="296"/>
      <c r="U137" s="296"/>
      <c r="V137" s="296"/>
      <c r="W137" s="296"/>
      <c r="X137" s="296"/>
      <c r="Y137" s="296"/>
      <c r="Z137" s="296"/>
      <c r="AA137" s="296"/>
      <c r="AB137" s="296"/>
      <c r="AC137" s="296"/>
    </row>
    <row r="138" spans="1:29" ht="18.5">
      <c r="A138" s="296"/>
      <c r="B138" s="296"/>
      <c r="C138" s="296"/>
      <c r="D138" s="296"/>
      <c r="E138" s="296"/>
      <c r="F138" s="296"/>
      <c r="G138" s="296"/>
      <c r="H138" s="296"/>
      <c r="I138" s="296"/>
      <c r="J138" s="296"/>
      <c r="K138" s="296"/>
      <c r="L138" s="296"/>
      <c r="M138" s="296"/>
      <c r="N138" s="296"/>
      <c r="O138" s="296"/>
      <c r="P138" s="296"/>
      <c r="Q138" s="296"/>
      <c r="R138" s="296"/>
      <c r="S138" s="296"/>
      <c r="T138" s="296"/>
      <c r="U138" s="296"/>
      <c r="V138" s="296"/>
      <c r="W138" s="296"/>
      <c r="X138" s="296"/>
      <c r="Y138" s="296"/>
      <c r="Z138" s="296"/>
      <c r="AA138" s="296"/>
      <c r="AB138" s="296"/>
      <c r="AC138" s="296"/>
    </row>
    <row r="139" spans="1:29" ht="18.5">
      <c r="A139" s="296"/>
      <c r="B139" s="296"/>
      <c r="C139" s="296"/>
      <c r="D139" s="296"/>
      <c r="E139" s="296"/>
      <c r="F139" s="296"/>
      <c r="G139" s="296"/>
      <c r="H139" s="296"/>
      <c r="I139" s="296"/>
      <c r="J139" s="296"/>
      <c r="K139" s="296"/>
      <c r="L139" s="296"/>
      <c r="M139" s="296"/>
      <c r="N139" s="296"/>
      <c r="O139" s="296"/>
      <c r="P139" s="296"/>
      <c r="Q139" s="296"/>
      <c r="R139" s="296"/>
      <c r="S139" s="296"/>
      <c r="T139" s="296"/>
      <c r="U139" s="296"/>
      <c r="V139" s="296"/>
      <c r="W139" s="296"/>
      <c r="X139" s="296"/>
      <c r="Y139" s="296"/>
      <c r="Z139" s="296"/>
      <c r="AA139" s="296"/>
      <c r="AB139" s="296"/>
      <c r="AC139" s="296"/>
    </row>
    <row r="140" spans="1:29" ht="18.5">
      <c r="A140" s="296"/>
      <c r="B140" s="296"/>
      <c r="C140" s="296"/>
      <c r="D140" s="296"/>
      <c r="E140" s="296"/>
      <c r="F140" s="296"/>
      <c r="G140" s="296"/>
      <c r="H140" s="296"/>
      <c r="I140" s="296"/>
      <c r="J140" s="296"/>
      <c r="K140" s="296"/>
      <c r="L140" s="296"/>
      <c r="M140" s="296"/>
      <c r="N140" s="296"/>
      <c r="O140" s="296"/>
      <c r="P140" s="296"/>
      <c r="Q140" s="296"/>
      <c r="R140" s="296"/>
      <c r="S140" s="296"/>
      <c r="T140" s="296"/>
      <c r="U140" s="296"/>
      <c r="V140" s="296"/>
      <c r="W140" s="296"/>
      <c r="X140" s="296"/>
      <c r="Y140" s="296"/>
      <c r="Z140" s="296"/>
      <c r="AA140" s="296"/>
      <c r="AB140" s="296"/>
      <c r="AC140" s="296"/>
    </row>
    <row r="141" spans="1:29" ht="18.5">
      <c r="A141" s="296"/>
      <c r="B141" s="296"/>
      <c r="C141" s="296"/>
      <c r="D141" s="296"/>
      <c r="E141" s="296"/>
      <c r="F141" s="296"/>
      <c r="G141" s="296"/>
      <c r="H141" s="296"/>
      <c r="I141" s="296"/>
      <c r="J141" s="296"/>
      <c r="K141" s="296"/>
      <c r="L141" s="296"/>
      <c r="M141" s="296"/>
      <c r="N141" s="296"/>
      <c r="O141" s="296"/>
      <c r="P141" s="296"/>
      <c r="Q141" s="296"/>
      <c r="R141" s="296"/>
      <c r="S141" s="296"/>
      <c r="T141" s="296"/>
      <c r="U141" s="296"/>
      <c r="V141" s="296"/>
      <c r="W141" s="296"/>
      <c r="X141" s="296"/>
      <c r="Y141" s="296"/>
      <c r="Z141" s="296"/>
      <c r="AA141" s="296"/>
      <c r="AB141" s="296"/>
      <c r="AC141" s="296"/>
    </row>
    <row r="142" spans="1:29" ht="18.5">
      <c r="A142" s="296"/>
      <c r="B142" s="296"/>
      <c r="C142" s="296"/>
      <c r="D142" s="296"/>
      <c r="E142" s="296"/>
      <c r="F142" s="296"/>
      <c r="G142" s="296"/>
      <c r="H142" s="296"/>
      <c r="I142" s="296"/>
      <c r="J142" s="296"/>
      <c r="K142" s="296"/>
      <c r="L142" s="296"/>
      <c r="M142" s="296"/>
      <c r="N142" s="296"/>
      <c r="O142" s="296"/>
      <c r="P142" s="296"/>
      <c r="Q142" s="296"/>
      <c r="R142" s="296"/>
      <c r="S142" s="296"/>
      <c r="T142" s="296"/>
      <c r="U142" s="296"/>
      <c r="V142" s="296"/>
      <c r="W142" s="296"/>
      <c r="X142" s="296"/>
      <c r="Y142" s="296"/>
      <c r="Z142" s="296"/>
      <c r="AA142" s="296"/>
      <c r="AB142" s="296"/>
      <c r="AC142" s="296"/>
    </row>
    <row r="143" spans="1:29" ht="18.5">
      <c r="A143" s="296"/>
      <c r="B143" s="296"/>
      <c r="C143" s="296"/>
      <c r="D143" s="296"/>
      <c r="E143" s="296"/>
      <c r="F143" s="296"/>
      <c r="G143" s="296"/>
      <c r="H143" s="296"/>
      <c r="I143" s="296"/>
      <c r="J143" s="296"/>
      <c r="K143" s="296"/>
      <c r="L143" s="296"/>
      <c r="M143" s="296"/>
      <c r="N143" s="296"/>
      <c r="O143" s="296"/>
      <c r="P143" s="296"/>
      <c r="Q143" s="296"/>
      <c r="R143" s="296"/>
      <c r="S143" s="296"/>
      <c r="T143" s="296"/>
      <c r="U143" s="296"/>
      <c r="V143" s="296"/>
      <c r="W143" s="296"/>
      <c r="X143" s="296"/>
      <c r="Y143" s="296"/>
      <c r="Z143" s="296"/>
      <c r="AA143" s="296"/>
      <c r="AB143" s="296"/>
      <c r="AC143" s="296"/>
    </row>
    <row r="144" spans="1:29" ht="18.5">
      <c r="A144" s="296"/>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row>
    <row r="145" spans="1:29" ht="18.5">
      <c r="A145" s="296"/>
      <c r="B145" s="296"/>
      <c r="C145" s="296"/>
      <c r="D145" s="296"/>
      <c r="E145" s="296"/>
      <c r="F145" s="296"/>
      <c r="G145" s="296"/>
      <c r="H145" s="296"/>
      <c r="I145" s="296"/>
      <c r="J145" s="296"/>
      <c r="K145" s="296"/>
      <c r="L145" s="296"/>
      <c r="M145" s="296"/>
      <c r="N145" s="296"/>
      <c r="O145" s="296"/>
      <c r="P145" s="296"/>
      <c r="Q145" s="296"/>
      <c r="R145" s="296"/>
      <c r="S145" s="296"/>
      <c r="T145" s="296"/>
      <c r="U145" s="296"/>
      <c r="V145" s="296"/>
      <c r="W145" s="296"/>
      <c r="X145" s="296"/>
      <c r="Y145" s="296"/>
      <c r="Z145" s="296"/>
      <c r="AA145" s="296"/>
      <c r="AB145" s="296"/>
      <c r="AC145" s="296"/>
    </row>
    <row r="146" spans="1:29" ht="18.5">
      <c r="A146" s="296"/>
      <c r="B146" s="296"/>
      <c r="C146" s="296"/>
      <c r="D146" s="296"/>
      <c r="E146" s="296"/>
      <c r="F146" s="296"/>
      <c r="G146" s="296"/>
      <c r="H146" s="296"/>
      <c r="I146" s="296"/>
      <c r="J146" s="296"/>
      <c r="K146" s="296"/>
      <c r="L146" s="296"/>
      <c r="M146" s="296"/>
      <c r="N146" s="296"/>
      <c r="O146" s="296"/>
      <c r="P146" s="296"/>
      <c r="Q146" s="296"/>
      <c r="R146" s="296"/>
      <c r="S146" s="296"/>
      <c r="T146" s="296"/>
      <c r="U146" s="296"/>
      <c r="V146" s="296"/>
      <c r="W146" s="296"/>
      <c r="X146" s="296"/>
      <c r="Y146" s="296"/>
      <c r="Z146" s="296"/>
      <c r="AA146" s="296"/>
      <c r="AB146" s="296"/>
      <c r="AC146" s="296"/>
    </row>
    <row r="147" spans="1:29" ht="18.5">
      <c r="A147" s="296"/>
      <c r="B147" s="296"/>
      <c r="C147" s="296"/>
      <c r="D147" s="296"/>
      <c r="E147" s="296"/>
      <c r="F147" s="296"/>
      <c r="G147" s="296"/>
      <c r="H147" s="296"/>
      <c r="I147" s="296"/>
      <c r="J147" s="296"/>
      <c r="K147" s="296"/>
      <c r="L147" s="296"/>
      <c r="M147" s="296"/>
      <c r="N147" s="296"/>
      <c r="O147" s="296"/>
      <c r="P147" s="296"/>
      <c r="Q147" s="296"/>
      <c r="R147" s="296"/>
      <c r="S147" s="296"/>
      <c r="T147" s="296"/>
      <c r="U147" s="296"/>
      <c r="V147" s="296"/>
      <c r="W147" s="296"/>
      <c r="X147" s="296"/>
      <c r="Y147" s="296"/>
      <c r="Z147" s="296"/>
      <c r="AA147" s="296"/>
      <c r="AB147" s="296"/>
      <c r="AC147" s="296"/>
    </row>
    <row r="148" spans="1:29" ht="18.5">
      <c r="A148" s="296"/>
      <c r="B148" s="296"/>
      <c r="C148" s="296"/>
      <c r="D148" s="296"/>
      <c r="E148" s="296"/>
      <c r="F148" s="296"/>
      <c r="G148" s="296"/>
      <c r="H148" s="296"/>
      <c r="I148" s="296"/>
      <c r="J148" s="296"/>
      <c r="K148" s="296"/>
      <c r="L148" s="296"/>
      <c r="M148" s="296"/>
      <c r="N148" s="296"/>
      <c r="O148" s="296"/>
      <c r="P148" s="296"/>
      <c r="Q148" s="296"/>
      <c r="R148" s="296"/>
      <c r="S148" s="296"/>
      <c r="T148" s="296"/>
      <c r="U148" s="296"/>
      <c r="V148" s="296"/>
      <c r="W148" s="296"/>
      <c r="X148" s="296"/>
      <c r="Y148" s="296"/>
      <c r="Z148" s="296"/>
      <c r="AA148" s="296"/>
      <c r="AB148" s="296"/>
      <c r="AC148" s="296"/>
    </row>
    <row r="149" spans="1:29" ht="18.5">
      <c r="A149" s="296"/>
      <c r="B149" s="296"/>
      <c r="C149" s="296"/>
      <c r="D149" s="296"/>
      <c r="E149" s="296"/>
      <c r="F149" s="296"/>
      <c r="G149" s="296"/>
      <c r="H149" s="296"/>
      <c r="I149" s="296"/>
      <c r="J149" s="296"/>
      <c r="K149" s="296"/>
      <c r="L149" s="296"/>
      <c r="M149" s="296"/>
      <c r="N149" s="296"/>
      <c r="O149" s="296"/>
      <c r="P149" s="296"/>
      <c r="Q149" s="296"/>
      <c r="R149" s="296"/>
      <c r="S149" s="296"/>
      <c r="T149" s="296"/>
      <c r="U149" s="296"/>
      <c r="V149" s="296"/>
      <c r="W149" s="296"/>
      <c r="X149" s="296"/>
      <c r="Y149" s="296"/>
      <c r="Z149" s="296"/>
      <c r="AA149" s="296"/>
      <c r="AB149" s="296"/>
      <c r="AC149" s="296"/>
    </row>
    <row r="150" spans="1:29" ht="18.5">
      <c r="A150" s="296"/>
      <c r="B150" s="296"/>
      <c r="C150" s="296"/>
      <c r="D150" s="296"/>
      <c r="E150" s="296"/>
      <c r="F150" s="296"/>
      <c r="G150" s="296"/>
      <c r="H150" s="296"/>
      <c r="I150" s="296"/>
      <c r="J150" s="296"/>
      <c r="K150" s="296"/>
      <c r="L150" s="296"/>
      <c r="M150" s="296"/>
      <c r="N150" s="296"/>
      <c r="O150" s="296"/>
      <c r="P150" s="296"/>
      <c r="Q150" s="296"/>
      <c r="R150" s="296"/>
      <c r="S150" s="296"/>
      <c r="T150" s="296"/>
      <c r="U150" s="296"/>
      <c r="V150" s="296"/>
      <c r="W150" s="296"/>
      <c r="X150" s="296"/>
      <c r="Y150" s="296"/>
      <c r="Z150" s="296"/>
      <c r="AA150" s="296"/>
      <c r="AB150" s="296"/>
      <c r="AC150" s="296"/>
    </row>
    <row r="151" spans="1:29" ht="18.5">
      <c r="A151" s="296"/>
      <c r="B151" s="296"/>
      <c r="C151" s="296"/>
      <c r="D151" s="296"/>
      <c r="E151" s="296"/>
      <c r="F151" s="296"/>
      <c r="G151" s="296"/>
      <c r="H151" s="296"/>
      <c r="I151" s="296"/>
      <c r="J151" s="296"/>
      <c r="K151" s="296"/>
      <c r="L151" s="296"/>
      <c r="M151" s="296"/>
      <c r="N151" s="296"/>
      <c r="O151" s="296"/>
      <c r="P151" s="296"/>
      <c r="Q151" s="296"/>
      <c r="R151" s="296"/>
      <c r="S151" s="296"/>
      <c r="T151" s="296"/>
      <c r="U151" s="296"/>
      <c r="V151" s="296"/>
      <c r="W151" s="296"/>
      <c r="X151" s="296"/>
      <c r="Y151" s="296"/>
      <c r="Z151" s="296"/>
      <c r="AA151" s="296"/>
      <c r="AB151" s="296"/>
      <c r="AC151" s="296"/>
    </row>
    <row r="152" spans="1:29" ht="18.5">
      <c r="A152" s="296"/>
      <c r="B152" s="296"/>
      <c r="C152" s="296"/>
      <c r="D152" s="296"/>
      <c r="E152" s="296"/>
      <c r="F152" s="296"/>
      <c r="G152" s="296"/>
      <c r="H152" s="296"/>
      <c r="I152" s="296"/>
      <c r="J152" s="296"/>
      <c r="K152" s="296"/>
      <c r="L152" s="296"/>
      <c r="M152" s="296"/>
      <c r="N152" s="296"/>
      <c r="O152" s="296"/>
      <c r="P152" s="296"/>
      <c r="Q152" s="296"/>
      <c r="R152" s="296"/>
      <c r="S152" s="296"/>
      <c r="T152" s="296"/>
      <c r="U152" s="296"/>
      <c r="V152" s="296"/>
      <c r="W152" s="296"/>
      <c r="X152" s="296"/>
      <c r="Y152" s="296"/>
      <c r="Z152" s="296"/>
      <c r="AA152" s="296"/>
      <c r="AB152" s="296"/>
      <c r="AC152" s="296"/>
    </row>
    <row r="153" spans="1:29" ht="18.5">
      <c r="A153" s="296"/>
      <c r="B153" s="296"/>
      <c r="C153" s="296"/>
      <c r="D153" s="296"/>
      <c r="E153" s="296"/>
      <c r="F153" s="296"/>
      <c r="G153" s="296"/>
      <c r="H153" s="296"/>
      <c r="I153" s="296"/>
      <c r="J153" s="296"/>
      <c r="K153" s="296"/>
      <c r="L153" s="296"/>
      <c r="M153" s="296"/>
      <c r="N153" s="296"/>
      <c r="O153" s="296"/>
      <c r="P153" s="296"/>
      <c r="Q153" s="296"/>
      <c r="R153" s="296"/>
      <c r="S153" s="296"/>
      <c r="T153" s="296"/>
      <c r="U153" s="296"/>
      <c r="V153" s="296"/>
      <c r="W153" s="296"/>
      <c r="X153" s="296"/>
      <c r="Y153" s="296"/>
      <c r="Z153" s="296"/>
      <c r="AA153" s="296"/>
      <c r="AB153" s="296"/>
      <c r="AC153" s="296"/>
    </row>
    <row r="154" spans="1:29" ht="18.5">
      <c r="A154" s="296"/>
      <c r="B154" s="296"/>
      <c r="C154" s="296"/>
      <c r="D154" s="296"/>
      <c r="E154" s="296"/>
      <c r="F154" s="296"/>
      <c r="G154" s="296"/>
      <c r="H154" s="296"/>
      <c r="I154" s="296"/>
      <c r="J154" s="296"/>
      <c r="K154" s="296"/>
      <c r="L154" s="296"/>
      <c r="M154" s="296"/>
      <c r="N154" s="296"/>
      <c r="O154" s="296"/>
      <c r="P154" s="296"/>
      <c r="Q154" s="296"/>
      <c r="R154" s="296"/>
      <c r="S154" s="296"/>
      <c r="T154" s="296"/>
      <c r="U154" s="296"/>
      <c r="V154" s="296"/>
      <c r="W154" s="296"/>
      <c r="X154" s="296"/>
      <c r="Y154" s="296"/>
      <c r="Z154" s="296"/>
      <c r="AA154" s="296"/>
      <c r="AB154" s="296"/>
      <c r="AC154" s="296"/>
    </row>
    <row r="155" spans="1:29" ht="18.5">
      <c r="A155" s="296"/>
      <c r="B155" s="296"/>
      <c r="C155" s="296"/>
      <c r="D155" s="296"/>
      <c r="E155" s="296"/>
      <c r="F155" s="296"/>
      <c r="G155" s="296"/>
      <c r="H155" s="296"/>
      <c r="I155" s="296"/>
      <c r="J155" s="296"/>
      <c r="K155" s="296"/>
      <c r="L155" s="296"/>
      <c r="M155" s="296"/>
      <c r="N155" s="296"/>
      <c r="O155" s="296"/>
      <c r="P155" s="296"/>
      <c r="Q155" s="296"/>
      <c r="R155" s="296"/>
      <c r="S155" s="296"/>
      <c r="T155" s="296"/>
      <c r="U155" s="296"/>
      <c r="V155" s="296"/>
      <c r="W155" s="296"/>
      <c r="X155" s="296"/>
      <c r="Y155" s="296"/>
      <c r="Z155" s="296"/>
      <c r="AA155" s="296"/>
      <c r="AB155" s="296"/>
      <c r="AC155" s="296"/>
    </row>
    <row r="156" spans="1:29" ht="18.5">
      <c r="A156" s="296"/>
      <c r="B156" s="296"/>
      <c r="C156" s="296"/>
      <c r="D156" s="296"/>
      <c r="E156" s="296"/>
      <c r="F156" s="296"/>
      <c r="G156" s="296"/>
      <c r="H156" s="296"/>
      <c r="I156" s="296"/>
      <c r="J156" s="296"/>
      <c r="K156" s="296"/>
      <c r="L156" s="296"/>
      <c r="M156" s="296"/>
      <c r="N156" s="296"/>
      <c r="O156" s="296"/>
      <c r="P156" s="296"/>
      <c r="Q156" s="296"/>
      <c r="R156" s="296"/>
      <c r="S156" s="296"/>
      <c r="T156" s="296"/>
      <c r="U156" s="296"/>
      <c r="V156" s="296"/>
      <c r="W156" s="296"/>
      <c r="X156" s="296"/>
      <c r="Y156" s="296"/>
      <c r="Z156" s="296"/>
      <c r="AA156" s="296"/>
      <c r="AB156" s="296"/>
      <c r="AC156" s="296"/>
    </row>
    <row r="157" spans="1:29" ht="18.5">
      <c r="A157" s="296"/>
      <c r="B157" s="296"/>
      <c r="C157" s="296"/>
      <c r="D157" s="296"/>
      <c r="E157" s="296"/>
      <c r="F157" s="296"/>
      <c r="G157" s="296"/>
      <c r="H157" s="296"/>
      <c r="I157" s="296"/>
      <c r="J157" s="296"/>
      <c r="K157" s="296"/>
      <c r="L157" s="296"/>
      <c r="M157" s="296"/>
      <c r="N157" s="296"/>
      <c r="O157" s="296"/>
      <c r="P157" s="296"/>
      <c r="Q157" s="296"/>
      <c r="R157" s="296"/>
      <c r="S157" s="296"/>
      <c r="T157" s="296"/>
      <c r="U157" s="296"/>
      <c r="V157" s="296"/>
      <c r="W157" s="296"/>
      <c r="X157" s="296"/>
      <c r="Y157" s="296"/>
      <c r="Z157" s="296"/>
      <c r="AA157" s="296"/>
      <c r="AB157" s="296"/>
      <c r="AC157" s="296"/>
    </row>
    <row r="158" spans="1:29" ht="18.5">
      <c r="A158" s="296"/>
      <c r="B158" s="296"/>
      <c r="C158" s="296"/>
      <c r="D158" s="296"/>
      <c r="E158" s="296"/>
      <c r="F158" s="296"/>
      <c r="G158" s="296"/>
      <c r="H158" s="296"/>
      <c r="I158" s="296"/>
      <c r="J158" s="296"/>
      <c r="K158" s="296"/>
      <c r="L158" s="296"/>
      <c r="M158" s="296"/>
      <c r="N158" s="296"/>
      <c r="O158" s="296"/>
      <c r="P158" s="296"/>
      <c r="Q158" s="296"/>
      <c r="R158" s="296"/>
      <c r="S158" s="296"/>
      <c r="T158" s="296"/>
      <c r="U158" s="296"/>
      <c r="V158" s="296"/>
      <c r="W158" s="296"/>
      <c r="X158" s="296"/>
      <c r="Y158" s="296"/>
      <c r="Z158" s="296"/>
      <c r="AA158" s="296"/>
      <c r="AB158" s="296"/>
      <c r="AC158" s="296"/>
    </row>
    <row r="159" spans="1:29" ht="18.5">
      <c r="A159" s="296"/>
      <c r="B159" s="296"/>
      <c r="C159" s="296"/>
      <c r="D159" s="296"/>
      <c r="E159" s="296"/>
      <c r="F159" s="296"/>
      <c r="G159" s="296"/>
      <c r="H159" s="296"/>
      <c r="I159" s="296"/>
      <c r="J159" s="296"/>
      <c r="K159" s="296"/>
      <c r="L159" s="296"/>
      <c r="M159" s="296"/>
      <c r="N159" s="296"/>
      <c r="O159" s="296"/>
      <c r="P159" s="296"/>
      <c r="Q159" s="296"/>
      <c r="R159" s="296"/>
      <c r="S159" s="296"/>
      <c r="T159" s="296"/>
      <c r="U159" s="296"/>
      <c r="V159" s="296"/>
      <c r="W159" s="296"/>
      <c r="X159" s="296"/>
      <c r="Y159" s="296"/>
      <c r="Z159" s="296"/>
      <c r="AA159" s="296"/>
      <c r="AB159" s="296"/>
      <c r="AC159" s="296"/>
    </row>
    <row r="160" spans="1:29" ht="18.5">
      <c r="A160" s="296"/>
      <c r="B160" s="296"/>
      <c r="C160" s="296"/>
      <c r="D160" s="296"/>
      <c r="E160" s="296"/>
      <c r="F160" s="296"/>
      <c r="G160" s="296"/>
      <c r="H160" s="296"/>
      <c r="I160" s="296"/>
      <c r="J160" s="296"/>
      <c r="K160" s="296"/>
      <c r="L160" s="296"/>
      <c r="M160" s="296"/>
      <c r="N160" s="296"/>
      <c r="O160" s="296"/>
      <c r="P160" s="296"/>
      <c r="Q160" s="296"/>
      <c r="R160" s="296"/>
      <c r="S160" s="296"/>
      <c r="T160" s="296"/>
      <c r="U160" s="296"/>
      <c r="V160" s="296"/>
      <c r="W160" s="296"/>
      <c r="X160" s="296"/>
      <c r="Y160" s="296"/>
      <c r="Z160" s="296"/>
      <c r="AA160" s="296"/>
      <c r="AB160" s="296"/>
      <c r="AC160" s="296"/>
    </row>
    <row r="161" spans="1:29" ht="18.5">
      <c r="A161" s="296"/>
      <c r="B161" s="296"/>
      <c r="C161" s="296"/>
      <c r="D161" s="296"/>
      <c r="E161" s="296"/>
      <c r="F161" s="296"/>
      <c r="G161" s="296"/>
      <c r="H161" s="296"/>
      <c r="I161" s="296"/>
      <c r="J161" s="296"/>
      <c r="K161" s="296"/>
      <c r="L161" s="296"/>
      <c r="M161" s="296"/>
      <c r="N161" s="296"/>
      <c r="O161" s="296"/>
      <c r="P161" s="296"/>
      <c r="Q161" s="296"/>
      <c r="R161" s="296"/>
      <c r="S161" s="296"/>
      <c r="T161" s="296"/>
      <c r="U161" s="296"/>
      <c r="V161" s="296"/>
      <c r="W161" s="296"/>
      <c r="X161" s="296"/>
      <c r="Y161" s="296"/>
      <c r="Z161" s="296"/>
      <c r="AA161" s="296"/>
      <c r="AB161" s="296"/>
      <c r="AC161" s="296"/>
    </row>
    <row r="162" spans="1:29" ht="18.5">
      <c r="A162" s="296"/>
      <c r="B162" s="296"/>
      <c r="C162" s="296"/>
      <c r="D162" s="296"/>
      <c r="E162" s="296"/>
      <c r="F162" s="296"/>
      <c r="G162" s="296"/>
      <c r="H162" s="296"/>
      <c r="I162" s="296"/>
      <c r="J162" s="296"/>
      <c r="K162" s="296"/>
      <c r="L162" s="296"/>
      <c r="M162" s="296"/>
      <c r="N162" s="296"/>
      <c r="O162" s="296"/>
      <c r="P162" s="296"/>
      <c r="Q162" s="296"/>
      <c r="R162" s="296"/>
      <c r="S162" s="296"/>
      <c r="T162" s="296"/>
      <c r="U162" s="296"/>
      <c r="V162" s="296"/>
      <c r="W162" s="296"/>
      <c r="X162" s="296"/>
      <c r="Y162" s="296"/>
      <c r="Z162" s="296"/>
      <c r="AA162" s="296"/>
      <c r="AB162" s="296"/>
      <c r="AC162" s="296"/>
    </row>
    <row r="163" spans="1:29" ht="18.5">
      <c r="A163" s="296"/>
      <c r="B163" s="296"/>
      <c r="C163" s="296"/>
      <c r="D163" s="296"/>
      <c r="E163" s="296"/>
      <c r="F163" s="296"/>
      <c r="G163" s="296"/>
      <c r="H163" s="296"/>
      <c r="I163" s="296"/>
      <c r="J163" s="296"/>
      <c r="K163" s="296"/>
      <c r="L163" s="296"/>
      <c r="M163" s="296"/>
      <c r="N163" s="296"/>
      <c r="O163" s="296"/>
      <c r="P163" s="296"/>
      <c r="Q163" s="296"/>
      <c r="R163" s="296"/>
      <c r="S163" s="296"/>
      <c r="T163" s="296"/>
      <c r="U163" s="296"/>
      <c r="V163" s="296"/>
      <c r="W163" s="296"/>
      <c r="X163" s="296"/>
      <c r="Y163" s="296"/>
      <c r="Z163" s="296"/>
      <c r="AA163" s="296"/>
      <c r="AB163" s="296"/>
      <c r="AC163" s="296"/>
    </row>
    <row r="164" spans="1:29" ht="18.5">
      <c r="A164" s="296"/>
      <c r="B164" s="296"/>
      <c r="C164" s="296"/>
      <c r="D164" s="296"/>
      <c r="E164" s="296"/>
      <c r="F164" s="296"/>
      <c r="G164" s="296"/>
      <c r="H164" s="296"/>
      <c r="I164" s="296"/>
      <c r="J164" s="296"/>
      <c r="K164" s="296"/>
      <c r="L164" s="296"/>
      <c r="M164" s="296"/>
      <c r="N164" s="296"/>
      <c r="O164" s="296"/>
      <c r="P164" s="296"/>
      <c r="Q164" s="296"/>
      <c r="R164" s="296"/>
      <c r="S164" s="296"/>
      <c r="T164" s="296"/>
      <c r="U164" s="296"/>
      <c r="V164" s="296"/>
      <c r="W164" s="296"/>
      <c r="X164" s="296"/>
      <c r="Y164" s="296"/>
      <c r="Z164" s="296"/>
      <c r="AA164" s="296"/>
      <c r="AB164" s="296"/>
      <c r="AC164" s="296"/>
    </row>
    <row r="165" spans="1:29" ht="18.5">
      <c r="A165" s="296"/>
      <c r="B165" s="296"/>
      <c r="C165" s="296"/>
      <c r="D165" s="296"/>
      <c r="E165" s="296"/>
      <c r="F165" s="296"/>
      <c r="G165" s="296"/>
      <c r="H165" s="296"/>
      <c r="I165" s="296"/>
      <c r="J165" s="296"/>
      <c r="K165" s="296"/>
      <c r="L165" s="296"/>
      <c r="M165" s="296"/>
      <c r="N165" s="296"/>
      <c r="O165" s="296"/>
      <c r="P165" s="296"/>
      <c r="Q165" s="296"/>
      <c r="R165" s="296"/>
      <c r="S165" s="296"/>
      <c r="T165" s="296"/>
      <c r="U165" s="296"/>
      <c r="V165" s="296"/>
      <c r="W165" s="296"/>
      <c r="X165" s="296"/>
      <c r="Y165" s="296"/>
      <c r="Z165" s="296"/>
      <c r="AA165" s="296"/>
      <c r="AB165" s="296"/>
      <c r="AC165" s="296"/>
    </row>
    <row r="166" spans="1:29" ht="18.5">
      <c r="A166" s="296"/>
      <c r="B166" s="296"/>
      <c r="C166" s="296"/>
      <c r="D166" s="296"/>
      <c r="E166" s="296"/>
      <c r="F166" s="296"/>
      <c r="G166" s="296"/>
      <c r="H166" s="296"/>
      <c r="I166" s="296"/>
      <c r="J166" s="296"/>
      <c r="K166" s="296"/>
      <c r="L166" s="296"/>
      <c r="M166" s="296"/>
      <c r="N166" s="296"/>
      <c r="O166" s="296"/>
      <c r="P166" s="296"/>
      <c r="Q166" s="296"/>
      <c r="R166" s="296"/>
      <c r="S166" s="296"/>
      <c r="T166" s="296"/>
      <c r="U166" s="296"/>
      <c r="V166" s="296"/>
      <c r="W166" s="296"/>
      <c r="X166" s="296"/>
      <c r="Y166" s="296"/>
      <c r="Z166" s="296"/>
      <c r="AA166" s="296"/>
      <c r="AB166" s="296"/>
      <c r="AC166" s="296"/>
    </row>
    <row r="167" spans="1:29" ht="18.5">
      <c r="A167" s="296"/>
      <c r="B167" s="296"/>
      <c r="C167" s="296"/>
      <c r="D167" s="296"/>
      <c r="E167" s="296"/>
      <c r="F167" s="296"/>
      <c r="G167" s="296"/>
      <c r="H167" s="296"/>
      <c r="I167" s="296"/>
      <c r="J167" s="296"/>
      <c r="K167" s="296"/>
      <c r="L167" s="296"/>
      <c r="M167" s="296"/>
      <c r="N167" s="296"/>
      <c r="O167" s="296"/>
      <c r="P167" s="296"/>
      <c r="Q167" s="296"/>
      <c r="R167" s="296"/>
      <c r="S167" s="296"/>
      <c r="T167" s="296"/>
      <c r="U167" s="296"/>
      <c r="V167" s="296"/>
      <c r="W167" s="296"/>
      <c r="X167" s="296"/>
      <c r="Y167" s="296"/>
      <c r="Z167" s="296"/>
      <c r="AA167" s="296"/>
      <c r="AB167" s="296"/>
      <c r="AC167" s="296"/>
    </row>
    <row r="168" spans="1:29" ht="18.5">
      <c r="A168" s="296"/>
      <c r="B168" s="296"/>
      <c r="C168" s="296"/>
      <c r="D168" s="296"/>
      <c r="E168" s="296"/>
      <c r="F168" s="296"/>
      <c r="G168" s="296"/>
      <c r="H168" s="296"/>
      <c r="I168" s="296"/>
      <c r="J168" s="296"/>
      <c r="K168" s="296"/>
      <c r="L168" s="296"/>
      <c r="M168" s="296"/>
      <c r="N168" s="296"/>
      <c r="O168" s="296"/>
      <c r="P168" s="296"/>
      <c r="Q168" s="296"/>
      <c r="R168" s="296"/>
      <c r="S168" s="296"/>
      <c r="T168" s="296"/>
      <c r="U168" s="296"/>
      <c r="V168" s="296"/>
      <c r="W168" s="296"/>
      <c r="X168" s="296"/>
      <c r="Y168" s="296"/>
      <c r="Z168" s="296"/>
      <c r="AA168" s="296"/>
      <c r="AB168" s="296"/>
      <c r="AC168" s="296"/>
    </row>
    <row r="169" spans="1:29" ht="18.5">
      <c r="A169" s="296"/>
      <c r="B169" s="296"/>
      <c r="C169" s="296"/>
      <c r="D169" s="296"/>
      <c r="E169" s="296"/>
      <c r="F169" s="296"/>
      <c r="G169" s="296"/>
      <c r="H169" s="296"/>
      <c r="I169" s="296"/>
      <c r="J169" s="296"/>
      <c r="K169" s="296"/>
      <c r="L169" s="296"/>
      <c r="M169" s="296"/>
      <c r="N169" s="296"/>
      <c r="O169" s="296"/>
      <c r="P169" s="296"/>
      <c r="Q169" s="296"/>
      <c r="R169" s="296"/>
      <c r="S169" s="296"/>
      <c r="T169" s="296"/>
      <c r="U169" s="296"/>
      <c r="V169" s="296"/>
      <c r="W169" s="296"/>
      <c r="X169" s="296"/>
      <c r="Y169" s="296"/>
      <c r="Z169" s="296"/>
      <c r="AA169" s="296"/>
      <c r="AB169" s="296"/>
      <c r="AC169" s="296"/>
    </row>
    <row r="170" spans="1:29" ht="18.5">
      <c r="A170" s="296"/>
      <c r="B170" s="296"/>
      <c r="C170" s="296"/>
      <c r="D170" s="296"/>
      <c r="E170" s="296"/>
      <c r="F170" s="296"/>
      <c r="G170" s="296"/>
      <c r="H170" s="296"/>
      <c r="I170" s="296"/>
      <c r="J170" s="296"/>
      <c r="K170" s="296"/>
      <c r="L170" s="296"/>
      <c r="M170" s="296"/>
      <c r="N170" s="296"/>
      <c r="O170" s="296"/>
      <c r="P170" s="296"/>
      <c r="Q170" s="296"/>
      <c r="R170" s="296"/>
      <c r="S170" s="296"/>
      <c r="T170" s="296"/>
      <c r="U170" s="296"/>
      <c r="V170" s="296"/>
      <c r="W170" s="296"/>
      <c r="X170" s="296"/>
      <c r="Y170" s="296"/>
      <c r="Z170" s="296"/>
      <c r="AA170" s="296"/>
      <c r="AB170" s="296"/>
      <c r="AC170" s="296"/>
    </row>
    <row r="171" spans="1:29" ht="18.5">
      <c r="A171" s="296"/>
      <c r="B171" s="296"/>
      <c r="C171" s="296"/>
      <c r="D171" s="296"/>
      <c r="E171" s="296"/>
      <c r="F171" s="296"/>
      <c r="G171" s="296"/>
      <c r="H171" s="296"/>
      <c r="I171" s="296"/>
      <c r="J171" s="296"/>
      <c r="K171" s="296"/>
      <c r="L171" s="296"/>
      <c r="M171" s="296"/>
      <c r="N171" s="296"/>
      <c r="O171" s="296"/>
      <c r="P171" s="296"/>
      <c r="Q171" s="296"/>
      <c r="R171" s="296"/>
      <c r="S171" s="296"/>
      <c r="T171" s="296"/>
      <c r="U171" s="296"/>
      <c r="V171" s="296"/>
      <c r="W171" s="296"/>
      <c r="X171" s="296"/>
      <c r="Y171" s="296"/>
      <c r="Z171" s="296"/>
      <c r="AA171" s="296"/>
      <c r="AB171" s="296"/>
      <c r="AC171" s="296"/>
    </row>
    <row r="172" spans="1:29" ht="18.5">
      <c r="A172" s="296"/>
      <c r="B172" s="296"/>
      <c r="C172" s="296"/>
      <c r="D172" s="296"/>
      <c r="E172" s="296"/>
      <c r="F172" s="296"/>
      <c r="G172" s="296"/>
      <c r="H172" s="296"/>
      <c r="I172" s="296"/>
      <c r="J172" s="296"/>
      <c r="K172" s="296"/>
      <c r="L172" s="296"/>
      <c r="M172" s="296"/>
      <c r="N172" s="296"/>
      <c r="O172" s="296"/>
      <c r="P172" s="296"/>
      <c r="Q172" s="296"/>
      <c r="R172" s="296"/>
      <c r="S172" s="296"/>
      <c r="T172" s="296"/>
      <c r="U172" s="296"/>
      <c r="V172" s="296"/>
      <c r="W172" s="296"/>
      <c r="X172" s="296"/>
      <c r="Y172" s="296"/>
      <c r="Z172" s="296"/>
      <c r="AA172" s="296"/>
      <c r="AB172" s="296"/>
      <c r="AC172" s="296"/>
    </row>
    <row r="173" spans="1:29" ht="18.5">
      <c r="A173" s="296"/>
      <c r="B173" s="296"/>
      <c r="C173" s="296"/>
      <c r="D173" s="296"/>
      <c r="E173" s="296"/>
      <c r="F173" s="296"/>
      <c r="G173" s="296"/>
      <c r="H173" s="296"/>
      <c r="I173" s="296"/>
      <c r="J173" s="296"/>
      <c r="K173" s="296"/>
      <c r="L173" s="296"/>
      <c r="M173" s="296"/>
      <c r="N173" s="296"/>
      <c r="O173" s="296"/>
      <c r="P173" s="296"/>
      <c r="Q173" s="296"/>
      <c r="R173" s="296"/>
      <c r="S173" s="296"/>
      <c r="T173" s="296"/>
      <c r="U173" s="296"/>
      <c r="V173" s="296"/>
      <c r="W173" s="296"/>
      <c r="X173" s="296"/>
      <c r="Y173" s="296"/>
      <c r="Z173" s="296"/>
      <c r="AA173" s="296"/>
      <c r="AB173" s="296"/>
      <c r="AC173" s="296"/>
    </row>
    <row r="174" spans="1:29" ht="18.5">
      <c r="A174" s="296"/>
      <c r="B174" s="296"/>
      <c r="C174" s="296"/>
      <c r="D174" s="296"/>
      <c r="E174" s="296"/>
      <c r="F174" s="296"/>
      <c r="G174" s="296"/>
      <c r="H174" s="296"/>
      <c r="I174" s="296"/>
      <c r="J174" s="296"/>
      <c r="K174" s="296"/>
      <c r="L174" s="296"/>
      <c r="M174" s="296"/>
      <c r="N174" s="296"/>
      <c r="O174" s="296"/>
      <c r="P174" s="296"/>
      <c r="Q174" s="296"/>
      <c r="R174" s="296"/>
      <c r="S174" s="296"/>
      <c r="T174" s="296"/>
      <c r="U174" s="296"/>
      <c r="V174" s="296"/>
      <c r="W174" s="296"/>
      <c r="X174" s="296"/>
      <c r="Y174" s="296"/>
      <c r="Z174" s="296"/>
      <c r="AA174" s="296"/>
      <c r="AB174" s="296"/>
      <c r="AC174" s="296"/>
    </row>
    <row r="175" spans="1:29" ht="18.5">
      <c r="A175" s="296"/>
      <c r="B175" s="296"/>
      <c r="C175" s="296"/>
      <c r="D175" s="296"/>
      <c r="E175" s="296"/>
      <c r="F175" s="296"/>
      <c r="G175" s="296"/>
      <c r="H175" s="296"/>
      <c r="I175" s="296"/>
      <c r="J175" s="296"/>
      <c r="K175" s="296"/>
      <c r="L175" s="296"/>
      <c r="M175" s="296"/>
      <c r="N175" s="296"/>
      <c r="O175" s="296"/>
      <c r="P175" s="296"/>
      <c r="Q175" s="296"/>
      <c r="R175" s="296"/>
      <c r="S175" s="296"/>
      <c r="T175" s="296"/>
      <c r="U175" s="296"/>
      <c r="V175" s="296"/>
      <c r="W175" s="296"/>
      <c r="X175" s="296"/>
      <c r="Y175" s="296"/>
      <c r="Z175" s="296"/>
      <c r="AA175" s="296"/>
      <c r="AB175" s="296"/>
      <c r="AC175" s="296"/>
    </row>
    <row r="176" spans="1:29" ht="18.5">
      <c r="A176" s="296"/>
      <c r="B176" s="296"/>
      <c r="C176" s="296"/>
      <c r="D176" s="296"/>
      <c r="E176" s="296"/>
      <c r="F176" s="296"/>
      <c r="G176" s="296"/>
      <c r="H176" s="296"/>
      <c r="I176" s="296"/>
      <c r="J176" s="296"/>
      <c r="K176" s="296"/>
      <c r="L176" s="296"/>
      <c r="M176" s="296"/>
      <c r="N176" s="296"/>
      <c r="O176" s="296"/>
      <c r="P176" s="296"/>
      <c r="Q176" s="296"/>
      <c r="R176" s="296"/>
      <c r="S176" s="296"/>
      <c r="T176" s="296"/>
      <c r="U176" s="296"/>
      <c r="V176" s="296"/>
      <c r="W176" s="296"/>
      <c r="X176" s="296"/>
      <c r="Y176" s="296"/>
      <c r="Z176" s="296"/>
      <c r="AA176" s="296"/>
      <c r="AB176" s="296"/>
      <c r="AC176" s="296"/>
    </row>
    <row r="177" spans="1:29" ht="18.5">
      <c r="A177" s="296"/>
      <c r="B177" s="296"/>
      <c r="C177" s="296"/>
      <c r="D177" s="296"/>
      <c r="E177" s="296"/>
      <c r="F177" s="296"/>
      <c r="G177" s="296"/>
      <c r="H177" s="296"/>
      <c r="I177" s="296"/>
      <c r="J177" s="296"/>
      <c r="K177" s="296"/>
      <c r="L177" s="296"/>
      <c r="M177" s="296"/>
      <c r="N177" s="296"/>
      <c r="O177" s="296"/>
      <c r="P177" s="296"/>
      <c r="Q177" s="296"/>
      <c r="R177" s="296"/>
      <c r="S177" s="296"/>
      <c r="T177" s="296"/>
      <c r="U177" s="296"/>
      <c r="V177" s="296"/>
      <c r="W177" s="296"/>
      <c r="X177" s="296"/>
      <c r="Y177" s="296"/>
      <c r="Z177" s="296"/>
      <c r="AA177" s="296"/>
      <c r="AB177" s="296"/>
      <c r="AC177" s="296"/>
    </row>
    <row r="178" spans="1:29" ht="18.5">
      <c r="A178" s="296"/>
      <c r="B178" s="296"/>
      <c r="C178" s="296"/>
      <c r="D178" s="296"/>
      <c r="E178" s="296"/>
      <c r="F178" s="296"/>
      <c r="G178" s="296"/>
      <c r="H178" s="296"/>
      <c r="I178" s="296"/>
      <c r="J178" s="296"/>
      <c r="K178" s="296"/>
      <c r="L178" s="296"/>
      <c r="M178" s="296"/>
      <c r="N178" s="296"/>
      <c r="O178" s="296"/>
      <c r="P178" s="296"/>
      <c r="Q178" s="296"/>
      <c r="R178" s="296"/>
      <c r="S178" s="296"/>
      <c r="T178" s="296"/>
      <c r="U178" s="296"/>
      <c r="V178" s="296"/>
      <c r="W178" s="296"/>
      <c r="X178" s="296"/>
      <c r="Y178" s="296"/>
      <c r="Z178" s="296"/>
      <c r="AA178" s="296"/>
      <c r="AB178" s="296"/>
      <c r="AC178" s="296"/>
    </row>
    <row r="179" spans="1:29" ht="18.5">
      <c r="A179" s="296"/>
      <c r="B179" s="296"/>
      <c r="C179" s="296"/>
      <c r="D179" s="296"/>
      <c r="E179" s="296"/>
      <c r="F179" s="296"/>
      <c r="G179" s="296"/>
      <c r="H179" s="296"/>
      <c r="I179" s="296"/>
      <c r="J179" s="296"/>
      <c r="K179" s="296"/>
      <c r="L179" s="296"/>
      <c r="M179" s="296"/>
      <c r="N179" s="296"/>
      <c r="O179" s="296"/>
      <c r="P179" s="296"/>
      <c r="Q179" s="296"/>
      <c r="R179" s="296"/>
      <c r="S179" s="296"/>
      <c r="T179" s="296"/>
      <c r="U179" s="296"/>
      <c r="V179" s="296"/>
      <c r="W179" s="296"/>
      <c r="X179" s="296"/>
      <c r="Y179" s="296"/>
      <c r="Z179" s="296"/>
      <c r="AA179" s="296"/>
      <c r="AB179" s="296"/>
      <c r="AC179" s="296"/>
    </row>
    <row r="180" spans="1:29" ht="18.5">
      <c r="A180" s="296"/>
      <c r="B180" s="296"/>
      <c r="C180" s="296"/>
      <c r="D180" s="296"/>
      <c r="E180" s="296"/>
      <c r="F180" s="296"/>
      <c r="G180" s="296"/>
      <c r="H180" s="296"/>
      <c r="I180" s="296"/>
      <c r="J180" s="296"/>
      <c r="K180" s="296"/>
      <c r="L180" s="296"/>
      <c r="M180" s="296"/>
      <c r="N180" s="296"/>
      <c r="O180" s="296"/>
      <c r="P180" s="296"/>
      <c r="Q180" s="296"/>
      <c r="R180" s="296"/>
      <c r="S180" s="296"/>
      <c r="T180" s="296"/>
      <c r="U180" s="296"/>
      <c r="V180" s="296"/>
      <c r="W180" s="296"/>
      <c r="X180" s="296"/>
      <c r="Y180" s="296"/>
      <c r="Z180" s="296"/>
      <c r="AA180" s="296"/>
      <c r="AB180" s="296"/>
      <c r="AC180" s="296"/>
    </row>
    <row r="181" spans="1:29" ht="18.5">
      <c r="A181" s="296"/>
      <c r="B181" s="296"/>
      <c r="C181" s="296"/>
      <c r="D181" s="296"/>
      <c r="E181" s="296"/>
      <c r="F181" s="296"/>
      <c r="G181" s="296"/>
      <c r="H181" s="296"/>
      <c r="I181" s="296"/>
      <c r="J181" s="296"/>
      <c r="K181" s="296"/>
      <c r="L181" s="296"/>
      <c r="M181" s="296"/>
      <c r="N181" s="296"/>
      <c r="O181" s="296"/>
      <c r="P181" s="296"/>
      <c r="Q181" s="296"/>
      <c r="R181" s="296"/>
      <c r="S181" s="296"/>
      <c r="T181" s="296"/>
      <c r="U181" s="296"/>
      <c r="V181" s="296"/>
      <c r="W181" s="296"/>
      <c r="X181" s="296"/>
      <c r="Y181" s="296"/>
      <c r="Z181" s="296"/>
      <c r="AA181" s="296"/>
      <c r="AB181" s="296"/>
      <c r="AC181" s="296"/>
    </row>
    <row r="182" spans="1:29" ht="18.5">
      <c r="A182" s="296"/>
      <c r="B182" s="296"/>
      <c r="C182" s="296"/>
      <c r="D182" s="296"/>
      <c r="E182" s="296"/>
      <c r="F182" s="296"/>
      <c r="G182" s="296"/>
      <c r="H182" s="296"/>
      <c r="I182" s="296"/>
      <c r="J182" s="296"/>
      <c r="K182" s="296"/>
      <c r="L182" s="296"/>
      <c r="M182" s="296"/>
      <c r="N182" s="296"/>
      <c r="O182" s="296"/>
      <c r="P182" s="296"/>
      <c r="Q182" s="296"/>
      <c r="R182" s="296"/>
      <c r="S182" s="296"/>
      <c r="T182" s="296"/>
      <c r="U182" s="296"/>
      <c r="V182" s="296"/>
      <c r="W182" s="296"/>
      <c r="X182" s="296"/>
      <c r="Y182" s="296"/>
      <c r="Z182" s="296"/>
      <c r="AA182" s="296"/>
      <c r="AB182" s="296"/>
      <c r="AC182" s="296"/>
    </row>
    <row r="183" spans="1:29" ht="18.5">
      <c r="A183" s="296"/>
      <c r="B183" s="296"/>
      <c r="C183" s="296"/>
      <c r="D183" s="296"/>
      <c r="E183" s="296"/>
      <c r="F183" s="296"/>
      <c r="G183" s="296"/>
      <c r="H183" s="296"/>
      <c r="I183" s="296"/>
      <c r="J183" s="296"/>
      <c r="K183" s="296"/>
      <c r="L183" s="296"/>
      <c r="M183" s="296"/>
      <c r="N183" s="296"/>
      <c r="O183" s="296"/>
      <c r="P183" s="296"/>
      <c r="Q183" s="296"/>
      <c r="R183" s="296"/>
      <c r="S183" s="296"/>
      <c r="T183" s="296"/>
      <c r="U183" s="296"/>
      <c r="V183" s="296"/>
      <c r="W183" s="296"/>
      <c r="X183" s="296"/>
      <c r="Y183" s="296"/>
      <c r="Z183" s="296"/>
      <c r="AA183" s="296"/>
      <c r="AB183" s="296"/>
      <c r="AC183" s="296"/>
    </row>
    <row r="184" spans="1:29" ht="18.5">
      <c r="A184" s="296"/>
      <c r="B184" s="296"/>
      <c r="C184" s="296"/>
      <c r="D184" s="296"/>
      <c r="E184" s="296"/>
      <c r="F184" s="296"/>
      <c r="G184" s="296"/>
      <c r="H184" s="296"/>
      <c r="I184" s="296"/>
      <c r="J184" s="296"/>
      <c r="K184" s="296"/>
      <c r="L184" s="296"/>
      <c r="M184" s="296"/>
      <c r="N184" s="296"/>
      <c r="O184" s="296"/>
      <c r="P184" s="296"/>
      <c r="Q184" s="296"/>
      <c r="R184" s="296"/>
      <c r="S184" s="296"/>
      <c r="T184" s="296"/>
      <c r="U184" s="296"/>
      <c r="V184" s="296"/>
      <c r="W184" s="296"/>
      <c r="X184" s="296"/>
      <c r="Y184" s="296"/>
      <c r="Z184" s="296"/>
      <c r="AA184" s="296"/>
      <c r="AB184" s="296"/>
      <c r="AC184" s="296"/>
    </row>
    <row r="185" spans="1:29" ht="18.5">
      <c r="A185" s="296"/>
      <c r="B185" s="296"/>
      <c r="C185" s="296"/>
      <c r="D185" s="296"/>
      <c r="E185" s="296"/>
      <c r="F185" s="296"/>
      <c r="G185" s="296"/>
      <c r="H185" s="296"/>
      <c r="I185" s="296"/>
      <c r="J185" s="296"/>
      <c r="K185" s="296"/>
      <c r="L185" s="296"/>
      <c r="M185" s="296"/>
      <c r="N185" s="296"/>
      <c r="O185" s="296"/>
      <c r="P185" s="296"/>
      <c r="Q185" s="296"/>
      <c r="R185" s="296"/>
      <c r="S185" s="296"/>
      <c r="T185" s="296"/>
      <c r="U185" s="296"/>
      <c r="V185" s="296"/>
      <c r="W185" s="296"/>
      <c r="X185" s="296"/>
      <c r="Y185" s="296"/>
      <c r="Z185" s="296"/>
      <c r="AA185" s="296"/>
      <c r="AB185" s="296"/>
      <c r="AC185" s="296"/>
    </row>
    <row r="186" spans="1:29" ht="18.5">
      <c r="A186" s="296"/>
      <c r="B186" s="296"/>
      <c r="C186" s="296"/>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row>
    <row r="187" spans="1:29" ht="18.5">
      <c r="A187" s="296"/>
      <c r="B187" s="296"/>
      <c r="C187" s="296"/>
      <c r="D187" s="296"/>
      <c r="E187" s="296"/>
      <c r="F187" s="296"/>
      <c r="G187" s="296"/>
      <c r="H187" s="296"/>
      <c r="I187" s="296"/>
      <c r="J187" s="296"/>
      <c r="K187" s="296"/>
      <c r="L187" s="296"/>
      <c r="M187" s="296"/>
      <c r="N187" s="296"/>
      <c r="O187" s="296"/>
      <c r="P187" s="296"/>
      <c r="Q187" s="296"/>
      <c r="R187" s="296"/>
      <c r="S187" s="296"/>
      <c r="T187" s="296"/>
      <c r="U187" s="296"/>
      <c r="V187" s="296"/>
      <c r="W187" s="296"/>
      <c r="X187" s="296"/>
      <c r="Y187" s="296"/>
      <c r="Z187" s="296"/>
      <c r="AA187" s="296"/>
      <c r="AB187" s="296"/>
      <c r="AC187" s="296"/>
    </row>
    <row r="188" spans="1:29" ht="18.5">
      <c r="A188" s="296"/>
      <c r="B188" s="296"/>
      <c r="C188" s="296"/>
      <c r="D188" s="296"/>
      <c r="E188" s="296"/>
      <c r="F188" s="296"/>
      <c r="G188" s="296"/>
      <c r="H188" s="296"/>
      <c r="I188" s="296"/>
      <c r="J188" s="296"/>
      <c r="K188" s="296"/>
      <c r="L188" s="296"/>
      <c r="M188" s="296"/>
      <c r="N188" s="296"/>
      <c r="O188" s="296"/>
      <c r="P188" s="296"/>
      <c r="Q188" s="296"/>
      <c r="R188" s="296"/>
      <c r="S188" s="296"/>
      <c r="T188" s="296"/>
      <c r="U188" s="296"/>
      <c r="V188" s="296"/>
      <c r="W188" s="296"/>
      <c r="X188" s="296"/>
      <c r="Y188" s="296"/>
      <c r="Z188" s="296"/>
      <c r="AA188" s="296"/>
      <c r="AB188" s="296"/>
      <c r="AC188" s="296"/>
    </row>
    <row r="189" spans="1:29" ht="18.5">
      <c r="A189" s="296"/>
      <c r="B189" s="296"/>
      <c r="C189" s="296"/>
      <c r="D189" s="296"/>
      <c r="E189" s="296"/>
      <c r="F189" s="296"/>
      <c r="G189" s="296"/>
      <c r="H189" s="296"/>
      <c r="I189" s="296"/>
      <c r="J189" s="296"/>
      <c r="K189" s="296"/>
      <c r="L189" s="296"/>
      <c r="M189" s="296"/>
      <c r="N189" s="296"/>
      <c r="O189" s="296"/>
      <c r="P189" s="296"/>
      <c r="Q189" s="296"/>
      <c r="R189" s="296"/>
      <c r="S189" s="296"/>
      <c r="T189" s="296"/>
      <c r="U189" s="296"/>
      <c r="V189" s="296"/>
      <c r="W189" s="296"/>
      <c r="X189" s="296"/>
      <c r="Y189" s="296"/>
      <c r="Z189" s="296"/>
      <c r="AA189" s="296"/>
      <c r="AB189" s="296"/>
      <c r="AC189" s="296"/>
    </row>
    <row r="190" spans="1:29" ht="18.5">
      <c r="A190" s="296"/>
      <c r="B190" s="296"/>
      <c r="C190" s="296"/>
      <c r="D190" s="296"/>
      <c r="E190" s="296"/>
      <c r="F190" s="296"/>
      <c r="G190" s="296"/>
      <c r="H190" s="296"/>
      <c r="I190" s="296"/>
      <c r="J190" s="296"/>
      <c r="K190" s="296"/>
      <c r="L190" s="296"/>
      <c r="M190" s="296"/>
      <c r="N190" s="296"/>
      <c r="O190" s="296"/>
      <c r="P190" s="296"/>
      <c r="Q190" s="296"/>
      <c r="R190" s="296"/>
      <c r="S190" s="296"/>
      <c r="T190" s="296"/>
      <c r="U190" s="296"/>
      <c r="V190" s="296"/>
      <c r="W190" s="296"/>
      <c r="X190" s="296"/>
      <c r="Y190" s="296"/>
      <c r="Z190" s="296"/>
      <c r="AA190" s="296"/>
      <c r="AB190" s="296"/>
      <c r="AC190" s="296"/>
    </row>
    <row r="191" spans="1:29" ht="18.5">
      <c r="A191" s="296"/>
      <c r="B191" s="296"/>
      <c r="C191" s="296"/>
      <c r="D191" s="296"/>
      <c r="E191" s="296"/>
      <c r="F191" s="296"/>
      <c r="G191" s="296"/>
      <c r="H191" s="296"/>
      <c r="I191" s="296"/>
      <c r="J191" s="296"/>
      <c r="K191" s="296"/>
      <c r="L191" s="296"/>
      <c r="M191" s="296"/>
      <c r="N191" s="296"/>
      <c r="O191" s="296"/>
      <c r="P191" s="296"/>
      <c r="Q191" s="296"/>
      <c r="R191" s="296"/>
      <c r="S191" s="296"/>
      <c r="T191" s="296"/>
      <c r="U191" s="296"/>
      <c r="V191" s="296"/>
      <c r="W191" s="296"/>
      <c r="X191" s="296"/>
      <c r="Y191" s="296"/>
      <c r="Z191" s="296"/>
      <c r="AA191" s="296"/>
      <c r="AB191" s="296"/>
      <c r="AC191" s="296"/>
    </row>
    <row r="192" spans="1:29" ht="18.5">
      <c r="A192" s="296"/>
      <c r="B192" s="296"/>
      <c r="C192" s="296"/>
      <c r="D192" s="296"/>
      <c r="E192" s="296"/>
      <c r="F192" s="296"/>
      <c r="G192" s="296"/>
      <c r="H192" s="296"/>
      <c r="I192" s="296"/>
      <c r="J192" s="296"/>
      <c r="K192" s="296"/>
      <c r="L192" s="296"/>
      <c r="M192" s="296"/>
      <c r="N192" s="296"/>
      <c r="O192" s="296"/>
      <c r="P192" s="296"/>
      <c r="Q192" s="296"/>
      <c r="R192" s="296"/>
      <c r="S192" s="296"/>
      <c r="T192" s="296"/>
      <c r="U192" s="296"/>
      <c r="V192" s="296"/>
      <c r="W192" s="296"/>
      <c r="X192" s="296"/>
      <c r="Y192" s="296"/>
      <c r="Z192" s="296"/>
      <c r="AA192" s="296"/>
      <c r="AB192" s="296"/>
      <c r="AC192" s="296"/>
    </row>
    <row r="193" spans="1:29" ht="18.5">
      <c r="A193" s="296"/>
      <c r="B193" s="296"/>
      <c r="C193" s="296"/>
      <c r="D193" s="296"/>
      <c r="E193" s="296"/>
      <c r="F193" s="296"/>
      <c r="G193" s="296"/>
      <c r="H193" s="296"/>
      <c r="I193" s="296"/>
      <c r="J193" s="296"/>
      <c r="K193" s="296"/>
      <c r="L193" s="296"/>
      <c r="M193" s="296"/>
      <c r="N193" s="296"/>
      <c r="O193" s="296"/>
      <c r="P193" s="296"/>
      <c r="Q193" s="296"/>
      <c r="R193" s="296"/>
      <c r="S193" s="296"/>
      <c r="T193" s="296"/>
      <c r="U193" s="296"/>
      <c r="V193" s="296"/>
      <c r="W193" s="296"/>
      <c r="X193" s="296"/>
      <c r="Y193" s="296"/>
      <c r="Z193" s="296"/>
      <c r="AA193" s="296"/>
      <c r="AB193" s="296"/>
      <c r="AC193" s="296"/>
    </row>
    <row r="194" spans="1:29" ht="18.5">
      <c r="A194" s="296"/>
      <c r="B194" s="296"/>
      <c r="C194" s="296"/>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296"/>
      <c r="AA194" s="296"/>
      <c r="AB194" s="296"/>
      <c r="AC194" s="296"/>
    </row>
    <row r="195" spans="1:29" ht="18.5">
      <c r="A195" s="296"/>
      <c r="B195" s="296"/>
      <c r="C195" s="296"/>
      <c r="D195" s="296"/>
      <c r="E195" s="296"/>
      <c r="F195" s="296"/>
      <c r="G195" s="296"/>
      <c r="H195" s="296"/>
      <c r="I195" s="296"/>
      <c r="J195" s="296"/>
      <c r="K195" s="296"/>
      <c r="L195" s="296"/>
      <c r="M195" s="296"/>
      <c r="N195" s="296"/>
      <c r="O195" s="296"/>
      <c r="P195" s="296"/>
      <c r="Q195" s="296"/>
      <c r="R195" s="296"/>
      <c r="S195" s="296"/>
      <c r="T195" s="296"/>
      <c r="U195" s="296"/>
      <c r="V195" s="296"/>
      <c r="W195" s="296"/>
      <c r="X195" s="296"/>
      <c r="Y195" s="296"/>
      <c r="Z195" s="296"/>
      <c r="AA195" s="296"/>
      <c r="AB195" s="296"/>
      <c r="AC195" s="296"/>
    </row>
    <row r="196" spans="1:29" ht="18.5">
      <c r="A196" s="296"/>
      <c r="B196" s="296"/>
      <c r="C196" s="296"/>
      <c r="D196" s="296"/>
      <c r="E196" s="296"/>
      <c r="F196" s="296"/>
      <c r="G196" s="296"/>
      <c r="H196" s="296"/>
      <c r="I196" s="296"/>
      <c r="J196" s="296"/>
      <c r="K196" s="296"/>
      <c r="L196" s="296"/>
      <c r="M196" s="296"/>
      <c r="N196" s="296"/>
      <c r="O196" s="296"/>
      <c r="P196" s="296"/>
      <c r="Q196" s="296"/>
      <c r="R196" s="296"/>
      <c r="S196" s="296"/>
      <c r="T196" s="296"/>
      <c r="U196" s="296"/>
      <c r="V196" s="296"/>
      <c r="W196" s="296"/>
      <c r="X196" s="296"/>
      <c r="Y196" s="296"/>
      <c r="Z196" s="296"/>
      <c r="AA196" s="296"/>
      <c r="AB196" s="296"/>
      <c r="AC196" s="296"/>
    </row>
    <row r="197" spans="1:29" ht="18.5">
      <c r="A197" s="296"/>
      <c r="B197" s="296"/>
      <c r="C197" s="296"/>
      <c r="D197" s="296"/>
      <c r="E197" s="296"/>
      <c r="F197" s="296"/>
      <c r="G197" s="296"/>
      <c r="H197" s="296"/>
      <c r="I197" s="296"/>
      <c r="J197" s="296"/>
      <c r="K197" s="296"/>
      <c r="L197" s="296"/>
      <c r="M197" s="296"/>
      <c r="N197" s="296"/>
      <c r="O197" s="296"/>
      <c r="P197" s="296"/>
      <c r="Q197" s="296"/>
      <c r="R197" s="296"/>
      <c r="S197" s="296"/>
      <c r="T197" s="296"/>
      <c r="U197" s="296"/>
      <c r="V197" s="296"/>
      <c r="W197" s="296"/>
      <c r="X197" s="296"/>
      <c r="Y197" s="296"/>
      <c r="Z197" s="296"/>
      <c r="AA197" s="296"/>
      <c r="AB197" s="296"/>
      <c r="AC197" s="296"/>
    </row>
    <row r="198" spans="1:29" ht="18.5">
      <c r="A198" s="296"/>
      <c r="B198" s="296"/>
      <c r="C198" s="296"/>
      <c r="D198" s="296"/>
      <c r="E198" s="296"/>
      <c r="F198" s="296"/>
      <c r="G198" s="296"/>
      <c r="H198" s="296"/>
      <c r="I198" s="296"/>
      <c r="J198" s="296"/>
      <c r="K198" s="296"/>
      <c r="L198" s="296"/>
      <c r="M198" s="296"/>
      <c r="N198" s="296"/>
      <c r="O198" s="296"/>
      <c r="P198" s="296"/>
      <c r="Q198" s="296"/>
      <c r="R198" s="296"/>
      <c r="S198" s="296"/>
      <c r="T198" s="296"/>
      <c r="U198" s="296"/>
      <c r="V198" s="296"/>
      <c r="W198" s="296"/>
      <c r="X198" s="296"/>
      <c r="Y198" s="296"/>
      <c r="Z198" s="296"/>
      <c r="AA198" s="296"/>
      <c r="AB198" s="296"/>
      <c r="AC198" s="296"/>
    </row>
    <row r="199" spans="1:29" ht="18.5">
      <c r="A199" s="296"/>
      <c r="B199" s="296"/>
      <c r="C199" s="296"/>
      <c r="D199" s="296"/>
      <c r="E199" s="296"/>
      <c r="F199" s="296"/>
      <c r="G199" s="296"/>
      <c r="H199" s="296"/>
      <c r="I199" s="296"/>
      <c r="J199" s="296"/>
      <c r="K199" s="296"/>
      <c r="L199" s="296"/>
      <c r="M199" s="296"/>
      <c r="N199" s="296"/>
      <c r="O199" s="296"/>
      <c r="P199" s="296"/>
      <c r="Q199" s="296"/>
      <c r="R199" s="296"/>
      <c r="S199" s="296"/>
      <c r="T199" s="296"/>
      <c r="U199" s="296"/>
      <c r="V199" s="296"/>
      <c r="W199" s="296"/>
      <c r="X199" s="296"/>
      <c r="Y199" s="296"/>
      <c r="Z199" s="296"/>
      <c r="AA199" s="296"/>
      <c r="AB199" s="296"/>
      <c r="AC199" s="296"/>
    </row>
    <row r="200" spans="1:29" ht="18.5">
      <c r="A200" s="296"/>
      <c r="B200" s="296"/>
      <c r="C200" s="296"/>
      <c r="D200" s="296"/>
      <c r="E200" s="296"/>
      <c r="F200" s="296"/>
      <c r="G200" s="296"/>
      <c r="H200" s="296"/>
      <c r="I200" s="296"/>
      <c r="J200" s="296"/>
      <c r="K200" s="296"/>
      <c r="L200" s="296"/>
      <c r="M200" s="296"/>
      <c r="N200" s="296"/>
      <c r="O200" s="296"/>
      <c r="P200" s="296"/>
      <c r="Q200" s="296"/>
      <c r="R200" s="296"/>
      <c r="S200" s="296"/>
      <c r="T200" s="296"/>
      <c r="U200" s="296"/>
      <c r="V200" s="296"/>
      <c r="W200" s="296"/>
      <c r="X200" s="296"/>
      <c r="Y200" s="296"/>
      <c r="Z200" s="296"/>
      <c r="AA200" s="296"/>
      <c r="AB200" s="296"/>
      <c r="AC200" s="296"/>
    </row>
    <row r="201" spans="1:29" ht="18.5">
      <c r="A201" s="296"/>
      <c r="B201" s="296"/>
      <c r="C201" s="296"/>
      <c r="D201" s="296"/>
      <c r="E201" s="296"/>
      <c r="F201" s="296"/>
      <c r="G201" s="296"/>
      <c r="H201" s="296"/>
      <c r="I201" s="296"/>
      <c r="J201" s="296"/>
      <c r="K201" s="296"/>
      <c r="L201" s="296"/>
      <c r="M201" s="296"/>
      <c r="N201" s="296"/>
      <c r="O201" s="296"/>
      <c r="P201" s="296"/>
      <c r="Q201" s="296"/>
      <c r="R201" s="296"/>
      <c r="S201" s="296"/>
      <c r="T201" s="296"/>
      <c r="U201" s="296"/>
      <c r="V201" s="296"/>
      <c r="W201" s="296"/>
      <c r="X201" s="296"/>
      <c r="Y201" s="296"/>
      <c r="Z201" s="296"/>
      <c r="AA201" s="296"/>
      <c r="AB201" s="296"/>
      <c r="AC201" s="296"/>
    </row>
    <row r="202" spans="1:29" ht="18.5">
      <c r="A202" s="296"/>
      <c r="B202" s="296"/>
      <c r="C202" s="296"/>
      <c r="D202" s="296"/>
      <c r="E202" s="296"/>
      <c r="F202" s="296"/>
      <c r="G202" s="296"/>
      <c r="H202" s="296"/>
      <c r="I202" s="296"/>
      <c r="J202" s="296"/>
      <c r="K202" s="296"/>
      <c r="L202" s="296"/>
      <c r="M202" s="296"/>
      <c r="N202" s="296"/>
      <c r="O202" s="296"/>
      <c r="P202" s="296"/>
      <c r="Q202" s="296"/>
      <c r="R202" s="296"/>
      <c r="S202" s="296"/>
      <c r="T202" s="296"/>
      <c r="U202" s="296"/>
      <c r="V202" s="296"/>
      <c r="W202" s="296"/>
      <c r="X202" s="296"/>
      <c r="Y202" s="296"/>
      <c r="Z202" s="296"/>
      <c r="AA202" s="296"/>
      <c r="AB202" s="296"/>
      <c r="AC202" s="296"/>
    </row>
    <row r="203" spans="1:29" ht="18.5">
      <c r="A203" s="296"/>
      <c r="B203" s="296"/>
      <c r="C203" s="296"/>
      <c r="D203" s="296"/>
      <c r="E203" s="296"/>
      <c r="F203" s="296"/>
      <c r="G203" s="296"/>
      <c r="H203" s="296"/>
      <c r="I203" s="296"/>
      <c r="J203" s="296"/>
      <c r="K203" s="296"/>
      <c r="L203" s="296"/>
      <c r="M203" s="296"/>
      <c r="N203" s="296"/>
      <c r="O203" s="296"/>
      <c r="P203" s="296"/>
      <c r="Q203" s="296"/>
      <c r="R203" s="296"/>
      <c r="S203" s="296"/>
      <c r="T203" s="296"/>
      <c r="U203" s="296"/>
      <c r="V203" s="296"/>
      <c r="W203" s="296"/>
      <c r="X203" s="296"/>
      <c r="Y203" s="296"/>
      <c r="Z203" s="296"/>
      <c r="AA203" s="296"/>
      <c r="AB203" s="296"/>
      <c r="AC203" s="296"/>
    </row>
    <row r="204" spans="1:29" ht="18.5">
      <c r="A204" s="296"/>
      <c r="B204" s="296"/>
      <c r="C204" s="296"/>
      <c r="D204" s="296"/>
      <c r="E204" s="296"/>
      <c r="F204" s="296"/>
      <c r="G204" s="296"/>
      <c r="H204" s="296"/>
      <c r="I204" s="296"/>
      <c r="J204" s="296"/>
      <c r="K204" s="296"/>
      <c r="L204" s="296"/>
      <c r="M204" s="296"/>
      <c r="N204" s="296"/>
      <c r="O204" s="296"/>
      <c r="P204" s="296"/>
      <c r="Q204" s="296"/>
      <c r="R204" s="296"/>
      <c r="S204" s="296"/>
      <c r="T204" s="296"/>
      <c r="U204" s="296"/>
      <c r="V204" s="296"/>
      <c r="W204" s="296"/>
      <c r="X204" s="296"/>
      <c r="Y204" s="296"/>
      <c r="Z204" s="296"/>
      <c r="AA204" s="296"/>
      <c r="AB204" s="296"/>
      <c r="AC204" s="296"/>
    </row>
    <row r="205" spans="1:29" ht="18.5">
      <c r="A205" s="296"/>
      <c r="B205" s="296"/>
      <c r="C205" s="296"/>
      <c r="D205" s="296"/>
      <c r="E205" s="296"/>
      <c r="F205" s="296"/>
      <c r="G205" s="296"/>
      <c r="H205" s="296"/>
      <c r="I205" s="296"/>
      <c r="J205" s="296"/>
      <c r="K205" s="296"/>
      <c r="L205" s="296"/>
      <c r="M205" s="296"/>
      <c r="N205" s="296"/>
      <c r="O205" s="296"/>
      <c r="P205" s="296"/>
      <c r="Q205" s="296"/>
      <c r="R205" s="296"/>
      <c r="S205" s="296"/>
      <c r="T205" s="296"/>
      <c r="U205" s="296"/>
      <c r="V205" s="296"/>
      <c r="W205" s="296"/>
      <c r="X205" s="296"/>
      <c r="Y205" s="296"/>
      <c r="Z205" s="296"/>
      <c r="AA205" s="296"/>
      <c r="AB205" s="296"/>
      <c r="AC205" s="296"/>
    </row>
    <row r="206" spans="1:29" ht="18.5">
      <c r="A206" s="296"/>
      <c r="B206" s="296"/>
      <c r="C206" s="296"/>
      <c r="D206" s="296"/>
      <c r="E206" s="296"/>
      <c r="F206" s="296"/>
      <c r="G206" s="296"/>
      <c r="H206" s="296"/>
      <c r="I206" s="296"/>
      <c r="J206" s="296"/>
      <c r="K206" s="296"/>
      <c r="L206" s="296"/>
      <c r="M206" s="296"/>
      <c r="N206" s="296"/>
      <c r="O206" s="296"/>
      <c r="P206" s="296"/>
      <c r="Q206" s="296"/>
      <c r="R206" s="296"/>
      <c r="S206" s="296"/>
      <c r="T206" s="296"/>
      <c r="U206" s="296"/>
      <c r="V206" s="296"/>
      <c r="W206" s="296"/>
      <c r="X206" s="296"/>
      <c r="Y206" s="296"/>
      <c r="Z206" s="296"/>
      <c r="AA206" s="296"/>
      <c r="AB206" s="296"/>
      <c r="AC206" s="296"/>
    </row>
    <row r="207" spans="1:29" ht="18.5">
      <c r="A207" s="296"/>
      <c r="B207" s="296"/>
      <c r="C207" s="296"/>
      <c r="D207" s="296"/>
      <c r="E207" s="296"/>
      <c r="F207" s="296"/>
      <c r="G207" s="296"/>
      <c r="H207" s="296"/>
      <c r="I207" s="296"/>
      <c r="J207" s="296"/>
      <c r="K207" s="296"/>
      <c r="L207" s="296"/>
      <c r="M207" s="296"/>
      <c r="N207" s="296"/>
      <c r="O207" s="296"/>
      <c r="P207" s="296"/>
      <c r="Q207" s="296"/>
      <c r="R207" s="296"/>
      <c r="S207" s="296"/>
      <c r="T207" s="296"/>
      <c r="U207" s="296"/>
      <c r="V207" s="296"/>
      <c r="W207" s="296"/>
      <c r="X207" s="296"/>
      <c r="Y207" s="296"/>
      <c r="Z207" s="296"/>
      <c r="AA207" s="296"/>
      <c r="AB207" s="296"/>
      <c r="AC207" s="296"/>
    </row>
    <row r="208" spans="1:29" ht="18.5">
      <c r="A208" s="296"/>
      <c r="B208" s="296"/>
      <c r="C208" s="296"/>
      <c r="D208" s="296"/>
      <c r="E208" s="296"/>
      <c r="F208" s="296"/>
      <c r="G208" s="296"/>
      <c r="H208" s="296"/>
      <c r="I208" s="296"/>
      <c r="J208" s="296"/>
      <c r="K208" s="296"/>
      <c r="L208" s="296"/>
      <c r="M208" s="296"/>
      <c r="N208" s="296"/>
      <c r="O208" s="296"/>
      <c r="P208" s="296"/>
      <c r="Q208" s="296"/>
      <c r="R208" s="296"/>
      <c r="S208" s="296"/>
      <c r="T208" s="296"/>
      <c r="U208" s="296"/>
      <c r="V208" s="296"/>
      <c r="W208" s="296"/>
      <c r="X208" s="296"/>
      <c r="Y208" s="296"/>
      <c r="Z208" s="296"/>
      <c r="AA208" s="296"/>
      <c r="AB208" s="296"/>
      <c r="AC208" s="296"/>
    </row>
    <row r="209" spans="1:29" ht="18.5">
      <c r="A209" s="296"/>
      <c r="B209" s="296"/>
      <c r="C209" s="296"/>
      <c r="D209" s="296"/>
      <c r="E209" s="296"/>
      <c r="F209" s="296"/>
      <c r="G209" s="296"/>
      <c r="H209" s="296"/>
      <c r="I209" s="296"/>
      <c r="J209" s="296"/>
      <c r="K209" s="296"/>
      <c r="L209" s="296"/>
      <c r="M209" s="296"/>
      <c r="N209" s="296"/>
      <c r="O209" s="296"/>
      <c r="P209" s="296"/>
      <c r="Q209" s="296"/>
      <c r="R209" s="296"/>
      <c r="S209" s="296"/>
      <c r="T209" s="296"/>
      <c r="U209" s="296"/>
      <c r="V209" s="296"/>
      <c r="W209" s="296"/>
      <c r="X209" s="296"/>
      <c r="Y209" s="296"/>
      <c r="Z209" s="296"/>
      <c r="AA209" s="296"/>
      <c r="AB209" s="296"/>
      <c r="AC209" s="296"/>
    </row>
    <row r="210" spans="1:29" ht="18.5">
      <c r="A210" s="296"/>
      <c r="B210" s="296"/>
      <c r="C210" s="296"/>
      <c r="D210" s="296"/>
      <c r="E210" s="296"/>
      <c r="F210" s="296"/>
      <c r="G210" s="296"/>
      <c r="H210" s="296"/>
      <c r="I210" s="296"/>
      <c r="J210" s="296"/>
      <c r="K210" s="296"/>
      <c r="L210" s="296"/>
      <c r="M210" s="296"/>
      <c r="N210" s="296"/>
      <c r="O210" s="296"/>
      <c r="P210" s="296"/>
      <c r="Q210" s="296"/>
      <c r="R210" s="296"/>
      <c r="S210" s="296"/>
      <c r="T210" s="296"/>
      <c r="U210" s="296"/>
      <c r="V210" s="296"/>
      <c r="W210" s="296"/>
      <c r="X210" s="296"/>
      <c r="Y210" s="296"/>
      <c r="Z210" s="296"/>
      <c r="AA210" s="296"/>
      <c r="AB210" s="296"/>
      <c r="AC210" s="296"/>
    </row>
    <row r="211" spans="1:29" ht="18.5">
      <c r="A211" s="296"/>
      <c r="B211" s="296"/>
      <c r="C211" s="296"/>
      <c r="D211" s="296"/>
      <c r="E211" s="296"/>
      <c r="F211" s="296"/>
      <c r="G211" s="296"/>
      <c r="H211" s="296"/>
      <c r="I211" s="296"/>
      <c r="J211" s="296"/>
      <c r="K211" s="296"/>
      <c r="L211" s="296"/>
      <c r="M211" s="296"/>
      <c r="N211" s="296"/>
      <c r="O211" s="296"/>
      <c r="P211" s="296"/>
      <c r="Q211" s="296"/>
      <c r="R211" s="296"/>
      <c r="S211" s="296"/>
      <c r="T211" s="296"/>
      <c r="U211" s="296"/>
      <c r="V211" s="296"/>
      <c r="W211" s="296"/>
      <c r="X211" s="296"/>
      <c r="Y211" s="296"/>
      <c r="Z211" s="296"/>
      <c r="AA211" s="296"/>
      <c r="AB211" s="296"/>
      <c r="AC211" s="296"/>
    </row>
    <row r="212" spans="1:29" ht="18.5">
      <c r="A212" s="296"/>
      <c r="B212" s="296"/>
      <c r="C212" s="296"/>
      <c r="D212" s="296"/>
      <c r="E212" s="296"/>
      <c r="F212" s="296"/>
      <c r="G212" s="296"/>
      <c r="H212" s="296"/>
      <c r="I212" s="296"/>
      <c r="J212" s="296"/>
      <c r="K212" s="296"/>
      <c r="L212" s="296"/>
      <c r="M212" s="296"/>
      <c r="N212" s="296"/>
      <c r="O212" s="296"/>
      <c r="P212" s="296"/>
      <c r="Q212" s="296"/>
      <c r="R212" s="296"/>
      <c r="S212" s="296"/>
      <c r="T212" s="296"/>
      <c r="U212" s="296"/>
      <c r="V212" s="296"/>
      <c r="W212" s="296"/>
      <c r="X212" s="296"/>
      <c r="Y212" s="296"/>
      <c r="Z212" s="296"/>
      <c r="AA212" s="296"/>
      <c r="AB212" s="296"/>
      <c r="AC212" s="296"/>
    </row>
    <row r="213" spans="1:29" ht="18.5">
      <c r="A213" s="296"/>
      <c r="B213" s="296"/>
      <c r="C213" s="296"/>
      <c r="D213" s="296"/>
      <c r="E213" s="296"/>
      <c r="F213" s="296"/>
      <c r="G213" s="296"/>
      <c r="H213" s="296"/>
      <c r="I213" s="296"/>
      <c r="J213" s="296"/>
      <c r="K213" s="296"/>
      <c r="L213" s="296"/>
      <c r="M213" s="296"/>
      <c r="N213" s="296"/>
      <c r="O213" s="296"/>
      <c r="P213" s="296"/>
      <c r="Q213" s="296"/>
      <c r="R213" s="296"/>
      <c r="S213" s="296"/>
      <c r="T213" s="296"/>
      <c r="U213" s="296"/>
      <c r="V213" s="296"/>
      <c r="W213" s="296"/>
      <c r="X213" s="296"/>
      <c r="Y213" s="296"/>
      <c r="Z213" s="296"/>
      <c r="AA213" s="296"/>
      <c r="AB213" s="296"/>
      <c r="AC213" s="296"/>
    </row>
    <row r="214" spans="1:29" ht="18.5">
      <c r="A214" s="296"/>
      <c r="B214" s="296"/>
      <c r="C214" s="296"/>
      <c r="D214" s="296"/>
      <c r="E214" s="296"/>
      <c r="F214" s="296"/>
      <c r="G214" s="296"/>
      <c r="H214" s="296"/>
      <c r="I214" s="296"/>
      <c r="J214" s="296"/>
      <c r="K214" s="296"/>
      <c r="L214" s="296"/>
      <c r="M214" s="296"/>
      <c r="N214" s="296"/>
      <c r="O214" s="296"/>
      <c r="P214" s="296"/>
      <c r="Q214" s="296"/>
      <c r="R214" s="296"/>
      <c r="S214" s="296"/>
      <c r="T214" s="296"/>
      <c r="U214" s="296"/>
      <c r="V214" s="296"/>
      <c r="W214" s="296"/>
      <c r="X214" s="296"/>
      <c r="Y214" s="296"/>
      <c r="Z214" s="296"/>
      <c r="AA214" s="296"/>
      <c r="AB214" s="296"/>
      <c r="AC214" s="296"/>
    </row>
    <row r="215" spans="1:29" ht="18.5">
      <c r="A215" s="296"/>
      <c r="B215" s="296"/>
      <c r="C215" s="296"/>
      <c r="D215" s="296"/>
      <c r="E215" s="296"/>
      <c r="F215" s="296"/>
      <c r="G215" s="296"/>
      <c r="H215" s="296"/>
      <c r="I215" s="296"/>
      <c r="J215" s="296"/>
      <c r="K215" s="296"/>
      <c r="L215" s="296"/>
      <c r="M215" s="296"/>
      <c r="N215" s="296"/>
      <c r="O215" s="296"/>
      <c r="P215" s="296"/>
      <c r="Q215" s="296"/>
      <c r="R215" s="296"/>
      <c r="S215" s="296"/>
      <c r="T215" s="296"/>
      <c r="U215" s="296"/>
      <c r="V215" s="296"/>
      <c r="W215" s="296"/>
      <c r="X215" s="296"/>
      <c r="Y215" s="296"/>
      <c r="Z215" s="296"/>
      <c r="AA215" s="296"/>
      <c r="AB215" s="296"/>
      <c r="AC215" s="296"/>
    </row>
    <row r="216" spans="1:29" ht="18.5">
      <c r="A216" s="296"/>
      <c r="B216" s="296"/>
      <c r="C216" s="296"/>
      <c r="D216" s="296"/>
      <c r="E216" s="296"/>
      <c r="F216" s="296"/>
      <c r="G216" s="296"/>
      <c r="H216" s="296"/>
      <c r="I216" s="296"/>
      <c r="J216" s="296"/>
      <c r="K216" s="296"/>
      <c r="L216" s="296"/>
      <c r="M216" s="296"/>
      <c r="N216" s="296"/>
      <c r="O216" s="296"/>
      <c r="P216" s="296"/>
      <c r="Q216" s="296"/>
      <c r="R216" s="296"/>
      <c r="S216" s="296"/>
      <c r="T216" s="296"/>
      <c r="U216" s="296"/>
      <c r="V216" s="296"/>
      <c r="W216" s="296"/>
      <c r="X216" s="296"/>
      <c r="Y216" s="296"/>
      <c r="Z216" s="296"/>
      <c r="AA216" s="296"/>
      <c r="AB216" s="296"/>
      <c r="AC216" s="296"/>
    </row>
    <row r="217" spans="1:29" ht="18.5">
      <c r="A217" s="296"/>
      <c r="B217" s="296"/>
      <c r="C217" s="296"/>
      <c r="D217" s="296"/>
      <c r="E217" s="296"/>
      <c r="F217" s="296"/>
      <c r="G217" s="296"/>
      <c r="H217" s="296"/>
      <c r="I217" s="296"/>
      <c r="J217" s="296"/>
      <c r="K217" s="296"/>
      <c r="L217" s="296"/>
      <c r="M217" s="296"/>
      <c r="N217" s="296"/>
      <c r="O217" s="296"/>
      <c r="P217" s="296"/>
      <c r="Q217" s="296"/>
      <c r="R217" s="296"/>
      <c r="S217" s="296"/>
      <c r="T217" s="296"/>
      <c r="U217" s="296"/>
      <c r="V217" s="296"/>
      <c r="W217" s="296"/>
      <c r="X217" s="296"/>
      <c r="Y217" s="296"/>
      <c r="Z217" s="296"/>
      <c r="AA217" s="296"/>
      <c r="AB217" s="296"/>
      <c r="AC217" s="296"/>
    </row>
    <row r="218" spans="1:29" ht="18.5">
      <c r="A218" s="296"/>
      <c r="B218" s="296"/>
      <c r="C218" s="296"/>
      <c r="D218" s="296"/>
      <c r="E218" s="296"/>
      <c r="F218" s="296"/>
      <c r="G218" s="296"/>
      <c r="H218" s="296"/>
      <c r="I218" s="296"/>
      <c r="J218" s="296"/>
      <c r="K218" s="296"/>
      <c r="L218" s="296"/>
      <c r="M218" s="296"/>
      <c r="N218" s="296"/>
      <c r="O218" s="296"/>
      <c r="P218" s="296"/>
      <c r="Q218" s="296"/>
      <c r="R218" s="296"/>
      <c r="S218" s="296"/>
      <c r="T218" s="296"/>
      <c r="U218" s="296"/>
      <c r="V218" s="296"/>
      <c r="W218" s="296"/>
      <c r="X218" s="296"/>
      <c r="Y218" s="296"/>
      <c r="Z218" s="296"/>
      <c r="AA218" s="296"/>
      <c r="AB218" s="296"/>
      <c r="AC218" s="296"/>
    </row>
    <row r="219" spans="1:29" ht="18.5">
      <c r="A219" s="296"/>
      <c r="B219" s="296"/>
      <c r="C219" s="296"/>
      <c r="D219" s="296"/>
      <c r="E219" s="296"/>
      <c r="F219" s="296"/>
      <c r="G219" s="296"/>
      <c r="H219" s="296"/>
      <c r="I219" s="296"/>
      <c r="J219" s="296"/>
      <c r="K219" s="296"/>
      <c r="L219" s="296"/>
      <c r="M219" s="296"/>
      <c r="N219" s="296"/>
      <c r="O219" s="296"/>
      <c r="P219" s="296"/>
      <c r="Q219" s="296"/>
      <c r="R219" s="296"/>
      <c r="S219" s="296"/>
      <c r="T219" s="296"/>
      <c r="U219" s="296"/>
      <c r="V219" s="296"/>
      <c r="W219" s="296"/>
      <c r="X219" s="296"/>
      <c r="Y219" s="296"/>
      <c r="Z219" s="296"/>
      <c r="AA219" s="296"/>
      <c r="AB219" s="296"/>
      <c r="AC219" s="296"/>
    </row>
    <row r="220" spans="1:29" ht="18.5">
      <c r="A220" s="296"/>
      <c r="B220" s="296"/>
      <c r="C220" s="296"/>
      <c r="D220" s="296"/>
      <c r="E220" s="296"/>
      <c r="F220" s="296"/>
      <c r="G220" s="296"/>
      <c r="H220" s="296"/>
      <c r="I220" s="296"/>
      <c r="J220" s="296"/>
      <c r="K220" s="296"/>
      <c r="L220" s="296"/>
      <c r="M220" s="296"/>
      <c r="N220" s="296"/>
      <c r="O220" s="296"/>
      <c r="P220" s="296"/>
      <c r="Q220" s="296"/>
      <c r="R220" s="296"/>
      <c r="S220" s="296"/>
      <c r="T220" s="296"/>
      <c r="U220" s="296"/>
      <c r="V220" s="296"/>
      <c r="W220" s="296"/>
      <c r="X220" s="296"/>
      <c r="Y220" s="296"/>
      <c r="Z220" s="296"/>
      <c r="AA220" s="296"/>
      <c r="AB220" s="296"/>
      <c r="AC220" s="296"/>
    </row>
    <row r="221" spans="1:29" ht="18.5">
      <c r="A221" s="296"/>
      <c r="B221" s="296"/>
      <c r="C221" s="296"/>
      <c r="D221" s="296"/>
      <c r="E221" s="296"/>
      <c r="F221" s="296"/>
      <c r="G221" s="296"/>
      <c r="H221" s="296"/>
      <c r="I221" s="296"/>
      <c r="J221" s="296"/>
      <c r="K221" s="296"/>
      <c r="L221" s="296"/>
      <c r="M221" s="296"/>
      <c r="N221" s="296"/>
      <c r="O221" s="296"/>
      <c r="P221" s="296"/>
      <c r="Q221" s="296"/>
      <c r="R221" s="296"/>
      <c r="S221" s="296"/>
      <c r="T221" s="296"/>
      <c r="U221" s="296"/>
      <c r="V221" s="296"/>
      <c r="W221" s="296"/>
      <c r="X221" s="296"/>
      <c r="Y221" s="296"/>
      <c r="Z221" s="296"/>
      <c r="AA221" s="296"/>
      <c r="AB221" s="296"/>
      <c r="AC221" s="296"/>
    </row>
    <row r="222" spans="1:29" ht="18.5">
      <c r="A222" s="296"/>
      <c r="B222" s="296"/>
      <c r="C222" s="296"/>
      <c r="D222" s="296"/>
      <c r="E222" s="296"/>
      <c r="F222" s="296"/>
      <c r="G222" s="296"/>
      <c r="H222" s="296"/>
      <c r="I222" s="296"/>
      <c r="J222" s="296"/>
      <c r="K222" s="296"/>
      <c r="L222" s="296"/>
      <c r="M222" s="296"/>
      <c r="N222" s="296"/>
      <c r="O222" s="296"/>
      <c r="P222" s="296"/>
      <c r="Q222" s="296"/>
      <c r="R222" s="296"/>
      <c r="S222" s="296"/>
      <c r="T222" s="296"/>
      <c r="U222" s="296"/>
      <c r="V222" s="296"/>
      <c r="W222" s="296"/>
      <c r="X222" s="296"/>
      <c r="Y222" s="296"/>
      <c r="Z222" s="296"/>
      <c r="AA222" s="296"/>
      <c r="AB222" s="296"/>
      <c r="AC222" s="296"/>
    </row>
    <row r="223" spans="1:29" ht="18.5">
      <c r="A223" s="296"/>
      <c r="B223" s="296"/>
      <c r="C223" s="296"/>
      <c r="D223" s="296"/>
      <c r="E223" s="296"/>
      <c r="F223" s="296"/>
      <c r="G223" s="296"/>
      <c r="H223" s="296"/>
      <c r="I223" s="296"/>
      <c r="J223" s="296"/>
      <c r="K223" s="296"/>
      <c r="L223" s="296"/>
      <c r="M223" s="296"/>
      <c r="N223" s="296"/>
      <c r="O223" s="296"/>
      <c r="P223" s="296"/>
      <c r="Q223" s="296"/>
      <c r="R223" s="296"/>
      <c r="S223" s="296"/>
      <c r="T223" s="296"/>
      <c r="U223" s="296"/>
      <c r="V223" s="296"/>
      <c r="W223" s="296"/>
      <c r="X223" s="296"/>
      <c r="Y223" s="296"/>
      <c r="Z223" s="296"/>
      <c r="AA223" s="296"/>
      <c r="AB223" s="296"/>
      <c r="AC223" s="296"/>
    </row>
    <row r="224" spans="1:29" ht="18.5">
      <c r="A224" s="296"/>
      <c r="B224" s="296"/>
      <c r="C224" s="296"/>
      <c r="D224" s="296"/>
      <c r="E224" s="296"/>
      <c r="F224" s="296"/>
      <c r="G224" s="296"/>
      <c r="H224" s="296"/>
      <c r="I224" s="296"/>
      <c r="J224" s="296"/>
      <c r="K224" s="296"/>
      <c r="L224" s="296"/>
      <c r="M224" s="296"/>
      <c r="N224" s="296"/>
      <c r="O224" s="296"/>
      <c r="P224" s="296"/>
      <c r="Q224" s="296"/>
      <c r="R224" s="296"/>
      <c r="S224" s="296"/>
      <c r="T224" s="296"/>
      <c r="U224" s="296"/>
      <c r="V224" s="296"/>
      <c r="W224" s="296"/>
      <c r="X224" s="296"/>
      <c r="Y224" s="296"/>
      <c r="Z224" s="296"/>
      <c r="AA224" s="296"/>
      <c r="AB224" s="296"/>
      <c r="AC224" s="296"/>
    </row>
    <row r="225" spans="1:29" ht="18.5">
      <c r="A225" s="296"/>
      <c r="B225" s="296"/>
      <c r="C225" s="296"/>
      <c r="D225" s="296"/>
      <c r="E225" s="296"/>
      <c r="F225" s="296"/>
      <c r="G225" s="296"/>
      <c r="H225" s="296"/>
      <c r="I225" s="296"/>
      <c r="J225" s="296"/>
      <c r="K225" s="296"/>
      <c r="L225" s="296"/>
      <c r="M225" s="296"/>
      <c r="N225" s="296"/>
      <c r="O225" s="296"/>
      <c r="P225" s="296"/>
      <c r="Q225" s="296"/>
      <c r="R225" s="296"/>
      <c r="S225" s="296"/>
      <c r="T225" s="296"/>
      <c r="U225" s="296"/>
      <c r="V225" s="296"/>
      <c r="W225" s="296"/>
      <c r="X225" s="296"/>
      <c r="Y225" s="296"/>
      <c r="Z225" s="296"/>
      <c r="AA225" s="296"/>
      <c r="AB225" s="296"/>
      <c r="AC225" s="296"/>
    </row>
    <row r="226" spans="1:29" ht="18.5">
      <c r="A226" s="296"/>
      <c r="B226" s="296"/>
      <c r="C226" s="296"/>
      <c r="D226" s="296"/>
      <c r="E226" s="296"/>
      <c r="F226" s="296"/>
      <c r="G226" s="296"/>
      <c r="H226" s="296"/>
      <c r="I226" s="296"/>
      <c r="J226" s="296"/>
      <c r="K226" s="296"/>
      <c r="L226" s="296"/>
      <c r="M226" s="296"/>
      <c r="N226" s="296"/>
      <c r="O226" s="296"/>
      <c r="P226" s="296"/>
      <c r="Q226" s="296"/>
      <c r="R226" s="296"/>
      <c r="S226" s="296"/>
      <c r="T226" s="296"/>
      <c r="U226" s="296"/>
      <c r="V226" s="296"/>
      <c r="W226" s="296"/>
      <c r="X226" s="296"/>
      <c r="Y226" s="296"/>
      <c r="Z226" s="296"/>
      <c r="AA226" s="296"/>
      <c r="AB226" s="296"/>
      <c r="AC226" s="296"/>
    </row>
    <row r="227" spans="1:29" ht="18.5">
      <c r="A227" s="296"/>
      <c r="B227" s="296"/>
      <c r="C227" s="296"/>
      <c r="D227" s="296"/>
      <c r="E227" s="296"/>
      <c r="F227" s="296"/>
      <c r="G227" s="296"/>
      <c r="H227" s="296"/>
      <c r="I227" s="296"/>
      <c r="J227" s="296"/>
      <c r="K227" s="296"/>
      <c r="L227" s="296"/>
      <c r="M227" s="296"/>
      <c r="N227" s="296"/>
      <c r="O227" s="296"/>
      <c r="P227" s="296"/>
      <c r="Q227" s="296"/>
      <c r="R227" s="296"/>
      <c r="S227" s="296"/>
      <c r="T227" s="296"/>
      <c r="U227" s="296"/>
      <c r="V227" s="296"/>
      <c r="W227" s="296"/>
      <c r="X227" s="296"/>
      <c r="Y227" s="296"/>
      <c r="Z227" s="296"/>
      <c r="AA227" s="296"/>
      <c r="AB227" s="296"/>
      <c r="AC227" s="296"/>
    </row>
    <row r="228" spans="1:29" ht="18.5">
      <c r="A228" s="296"/>
      <c r="B228" s="296"/>
      <c r="C228" s="296"/>
      <c r="D228" s="296"/>
      <c r="E228" s="296"/>
      <c r="F228" s="296"/>
      <c r="G228" s="296"/>
      <c r="H228" s="296"/>
      <c r="I228" s="296"/>
      <c r="J228" s="296"/>
      <c r="K228" s="296"/>
      <c r="L228" s="296"/>
      <c r="M228" s="296"/>
      <c r="N228" s="296"/>
      <c r="O228" s="296"/>
      <c r="P228" s="296"/>
      <c r="Q228" s="296"/>
      <c r="R228" s="296"/>
      <c r="S228" s="296"/>
      <c r="T228" s="296"/>
      <c r="U228" s="296"/>
      <c r="V228" s="296"/>
      <c r="W228" s="296"/>
      <c r="X228" s="296"/>
      <c r="Y228" s="296"/>
      <c r="Z228" s="296"/>
      <c r="AA228" s="296"/>
      <c r="AB228" s="296"/>
      <c r="AC228" s="296"/>
    </row>
    <row r="229" spans="1:29" ht="18.5">
      <c r="A229" s="296"/>
      <c r="B229" s="296"/>
      <c r="C229" s="296"/>
      <c r="D229" s="296"/>
      <c r="E229" s="296"/>
      <c r="F229" s="296"/>
      <c r="G229" s="296"/>
      <c r="H229" s="296"/>
      <c r="I229" s="296"/>
      <c r="J229" s="296"/>
      <c r="K229" s="296"/>
      <c r="L229" s="296"/>
      <c r="M229" s="296"/>
      <c r="N229" s="296"/>
      <c r="O229" s="296"/>
      <c r="P229" s="296"/>
      <c r="Q229" s="296"/>
      <c r="R229" s="296"/>
      <c r="S229" s="296"/>
      <c r="T229" s="296"/>
      <c r="U229" s="296"/>
      <c r="V229" s="296"/>
      <c r="W229" s="296"/>
      <c r="X229" s="296"/>
      <c r="Y229" s="296"/>
      <c r="Z229" s="296"/>
      <c r="AA229" s="296"/>
      <c r="AB229" s="296"/>
      <c r="AC229" s="296"/>
    </row>
    <row r="230" spans="1:29" ht="18.5">
      <c r="A230" s="296"/>
      <c r="B230" s="296"/>
      <c r="C230" s="296"/>
      <c r="D230" s="296"/>
      <c r="E230" s="296"/>
      <c r="F230" s="296"/>
      <c r="G230" s="296"/>
      <c r="H230" s="296"/>
      <c r="I230" s="296"/>
      <c r="J230" s="296"/>
      <c r="K230" s="296"/>
      <c r="L230" s="296"/>
      <c r="M230" s="296"/>
      <c r="N230" s="296"/>
      <c r="O230" s="296"/>
      <c r="P230" s="296"/>
      <c r="Q230" s="296"/>
      <c r="R230" s="296"/>
      <c r="S230" s="296"/>
      <c r="T230" s="296"/>
      <c r="U230" s="296"/>
      <c r="V230" s="296"/>
      <c r="W230" s="296"/>
      <c r="X230" s="296"/>
      <c r="Y230" s="296"/>
      <c r="Z230" s="296"/>
      <c r="AA230" s="296"/>
      <c r="AB230" s="296"/>
      <c r="AC230" s="296"/>
    </row>
    <row r="231" spans="1:29" ht="18.5">
      <c r="A231" s="296"/>
      <c r="B231" s="296"/>
      <c r="C231" s="296"/>
      <c r="D231" s="296"/>
      <c r="E231" s="296"/>
      <c r="F231" s="296"/>
      <c r="G231" s="296"/>
      <c r="H231" s="296"/>
      <c r="I231" s="296"/>
      <c r="J231" s="296"/>
      <c r="K231" s="296"/>
      <c r="L231" s="296"/>
      <c r="M231" s="296"/>
      <c r="N231" s="296"/>
      <c r="O231" s="296"/>
      <c r="P231" s="296"/>
      <c r="Q231" s="296"/>
      <c r="R231" s="296"/>
      <c r="S231" s="296"/>
      <c r="T231" s="296"/>
      <c r="U231" s="296"/>
      <c r="V231" s="296"/>
      <c r="W231" s="296"/>
      <c r="X231" s="296"/>
      <c r="Y231" s="296"/>
      <c r="Z231" s="296"/>
      <c r="AA231" s="296"/>
      <c r="AB231" s="296"/>
      <c r="AC231" s="296"/>
    </row>
    <row r="232" spans="1:29" ht="18.5">
      <c r="A232" s="296"/>
      <c r="B232" s="296"/>
      <c r="C232" s="296"/>
      <c r="D232" s="296"/>
      <c r="E232" s="296"/>
      <c r="F232" s="296"/>
      <c r="G232" s="296"/>
      <c r="H232" s="296"/>
      <c r="I232" s="296"/>
      <c r="J232" s="296"/>
      <c r="K232" s="296"/>
      <c r="L232" s="296"/>
      <c r="M232" s="296"/>
      <c r="N232" s="296"/>
      <c r="O232" s="296"/>
      <c r="P232" s="296"/>
      <c r="Q232" s="296"/>
      <c r="R232" s="296"/>
      <c r="S232" s="296"/>
      <c r="T232" s="296"/>
      <c r="U232" s="296"/>
      <c r="V232" s="296"/>
      <c r="W232" s="296"/>
      <c r="X232" s="296"/>
      <c r="Y232" s="296"/>
      <c r="Z232" s="296"/>
      <c r="AA232" s="296"/>
      <c r="AB232" s="296"/>
      <c r="AC232" s="296"/>
    </row>
    <row r="233" spans="1:29" ht="18.5">
      <c r="A233" s="296"/>
      <c r="B233" s="296"/>
      <c r="C233" s="296"/>
      <c r="D233" s="296"/>
      <c r="E233" s="296"/>
      <c r="F233" s="296"/>
      <c r="G233" s="296"/>
      <c r="H233" s="296"/>
      <c r="I233" s="296"/>
      <c r="J233" s="296"/>
      <c r="K233" s="296"/>
      <c r="L233" s="296"/>
      <c r="M233" s="296"/>
      <c r="N233" s="296"/>
      <c r="O233" s="296"/>
      <c r="P233" s="296"/>
      <c r="Q233" s="296"/>
      <c r="R233" s="296"/>
      <c r="S233" s="296"/>
      <c r="T233" s="296"/>
      <c r="U233" s="296"/>
      <c r="V233" s="296"/>
      <c r="W233" s="296"/>
      <c r="X233" s="296"/>
      <c r="Y233" s="296"/>
      <c r="Z233" s="296"/>
      <c r="AA233" s="296"/>
      <c r="AB233" s="296"/>
      <c r="AC233" s="296"/>
    </row>
    <row r="234" spans="1:29" ht="18.5">
      <c r="A234" s="296"/>
      <c r="B234" s="296"/>
      <c r="C234" s="296"/>
      <c r="D234" s="296"/>
      <c r="E234" s="296"/>
      <c r="F234" s="296"/>
      <c r="G234" s="296"/>
      <c r="H234" s="296"/>
      <c r="I234" s="296"/>
      <c r="J234" s="296"/>
      <c r="K234" s="296"/>
      <c r="L234" s="296"/>
      <c r="M234" s="296"/>
      <c r="N234" s="296"/>
      <c r="O234" s="296"/>
      <c r="P234" s="296"/>
      <c r="Q234" s="296"/>
      <c r="R234" s="296"/>
      <c r="S234" s="296"/>
      <c r="T234" s="296"/>
      <c r="U234" s="296"/>
      <c r="V234" s="296"/>
      <c r="W234" s="296"/>
      <c r="X234" s="296"/>
      <c r="Y234" s="296"/>
      <c r="Z234" s="296"/>
      <c r="AA234" s="296"/>
      <c r="AB234" s="296"/>
      <c r="AC234" s="296"/>
    </row>
    <row r="235" spans="1:29" ht="18.5">
      <c r="A235" s="296"/>
      <c r="B235" s="296"/>
      <c r="C235" s="296"/>
      <c r="D235" s="296"/>
      <c r="E235" s="296"/>
      <c r="F235" s="296"/>
      <c r="G235" s="296"/>
      <c r="H235" s="296"/>
      <c r="I235" s="296"/>
      <c r="J235" s="296"/>
      <c r="K235" s="296"/>
      <c r="L235" s="296"/>
      <c r="M235" s="296"/>
      <c r="N235" s="296"/>
      <c r="O235" s="296"/>
      <c r="P235" s="296"/>
      <c r="Q235" s="296"/>
      <c r="R235" s="296"/>
      <c r="S235" s="296"/>
      <c r="T235" s="296"/>
      <c r="U235" s="296"/>
      <c r="V235" s="296"/>
      <c r="W235" s="296"/>
      <c r="X235" s="296"/>
      <c r="Y235" s="296"/>
      <c r="Z235" s="296"/>
      <c r="AA235" s="296"/>
      <c r="AB235" s="296"/>
      <c r="AC235" s="296"/>
    </row>
    <row r="236" spans="1:29" ht="18.5">
      <c r="A236" s="296"/>
      <c r="B236" s="296"/>
      <c r="C236" s="296"/>
      <c r="D236" s="296"/>
      <c r="E236" s="296"/>
      <c r="F236" s="296"/>
      <c r="G236" s="296"/>
      <c r="H236" s="296"/>
      <c r="I236" s="296"/>
      <c r="J236" s="296"/>
      <c r="K236" s="296"/>
      <c r="L236" s="296"/>
      <c r="M236" s="296"/>
      <c r="N236" s="296"/>
      <c r="O236" s="296"/>
      <c r="P236" s="296"/>
      <c r="Q236" s="296"/>
      <c r="R236" s="296"/>
      <c r="S236" s="296"/>
      <c r="T236" s="296"/>
      <c r="U236" s="296"/>
      <c r="V236" s="296"/>
      <c r="W236" s="296"/>
      <c r="X236" s="296"/>
      <c r="Y236" s="296"/>
      <c r="Z236" s="296"/>
      <c r="AA236" s="296"/>
      <c r="AB236" s="296"/>
      <c r="AC236" s="296"/>
    </row>
    <row r="237" spans="1:29" ht="18.5">
      <c r="A237" s="296"/>
      <c r="B237" s="296"/>
      <c r="C237" s="296"/>
      <c r="D237" s="296"/>
      <c r="E237" s="296"/>
      <c r="F237" s="296"/>
      <c r="G237" s="296"/>
      <c r="H237" s="296"/>
      <c r="I237" s="296"/>
      <c r="J237" s="296"/>
      <c r="K237" s="296"/>
      <c r="L237" s="296"/>
      <c r="M237" s="296"/>
      <c r="N237" s="296"/>
      <c r="O237" s="296"/>
      <c r="P237" s="296"/>
      <c r="Q237" s="296"/>
      <c r="R237" s="296"/>
      <c r="S237" s="296"/>
      <c r="T237" s="296"/>
      <c r="U237" s="296"/>
      <c r="V237" s="296"/>
      <c r="W237" s="296"/>
      <c r="X237" s="296"/>
      <c r="Y237" s="296"/>
      <c r="Z237" s="296"/>
      <c r="AA237" s="296"/>
      <c r="AB237" s="296"/>
      <c r="AC237" s="296"/>
    </row>
    <row r="238" spans="1:29" ht="18.5">
      <c r="A238" s="296"/>
      <c r="B238" s="296"/>
      <c r="C238" s="296"/>
      <c r="D238" s="296"/>
      <c r="E238" s="296"/>
      <c r="F238" s="296"/>
      <c r="G238" s="296"/>
      <c r="H238" s="296"/>
      <c r="I238" s="296"/>
      <c r="J238" s="296"/>
      <c r="K238" s="296"/>
      <c r="L238" s="296"/>
      <c r="M238" s="296"/>
      <c r="N238" s="296"/>
      <c r="O238" s="296"/>
      <c r="P238" s="296"/>
      <c r="Q238" s="296"/>
      <c r="R238" s="296"/>
      <c r="S238" s="296"/>
      <c r="T238" s="296"/>
      <c r="U238" s="296"/>
      <c r="V238" s="296"/>
      <c r="W238" s="296"/>
      <c r="X238" s="296"/>
      <c r="Y238" s="296"/>
      <c r="Z238" s="296"/>
      <c r="AA238" s="296"/>
      <c r="AB238" s="296"/>
      <c r="AC238" s="296"/>
    </row>
    <row r="239" spans="1:29" ht="18.5">
      <c r="A239" s="296"/>
      <c r="B239" s="296"/>
      <c r="C239" s="296"/>
      <c r="D239" s="296"/>
      <c r="E239" s="296"/>
      <c r="F239" s="296"/>
      <c r="G239" s="296"/>
      <c r="H239" s="296"/>
      <c r="I239" s="296"/>
      <c r="J239" s="296"/>
      <c r="K239" s="296"/>
      <c r="L239" s="296"/>
      <c r="M239" s="296"/>
      <c r="N239" s="296"/>
      <c r="O239" s="296"/>
      <c r="P239" s="296"/>
      <c r="Q239" s="296"/>
      <c r="R239" s="296"/>
      <c r="S239" s="296"/>
      <c r="T239" s="296"/>
      <c r="U239" s="296"/>
      <c r="V239" s="296"/>
      <c r="W239" s="296"/>
      <c r="X239" s="296"/>
      <c r="Y239" s="296"/>
      <c r="Z239" s="296"/>
      <c r="AA239" s="296"/>
      <c r="AB239" s="296"/>
      <c r="AC239" s="296"/>
    </row>
    <row r="240" spans="1:29" ht="18.5">
      <c r="A240" s="296"/>
      <c r="B240" s="296"/>
      <c r="C240" s="296"/>
      <c r="D240" s="296"/>
      <c r="E240" s="296"/>
      <c r="F240" s="296"/>
      <c r="G240" s="296"/>
      <c r="H240" s="296"/>
      <c r="I240" s="296"/>
      <c r="J240" s="296"/>
      <c r="K240" s="296"/>
      <c r="L240" s="296"/>
      <c r="M240" s="296"/>
      <c r="N240" s="296"/>
      <c r="O240" s="296"/>
      <c r="P240" s="296"/>
      <c r="Q240" s="296"/>
      <c r="R240" s="296"/>
      <c r="S240" s="296"/>
      <c r="T240" s="296"/>
      <c r="U240" s="296"/>
      <c r="V240" s="296"/>
      <c r="W240" s="296"/>
      <c r="X240" s="296"/>
      <c r="Y240" s="296"/>
      <c r="Z240" s="296"/>
      <c r="AA240" s="296"/>
      <c r="AB240" s="296"/>
      <c r="AC240" s="296"/>
    </row>
    <row r="241" spans="1:29" ht="18.5">
      <c r="A241" s="296"/>
      <c r="B241" s="296"/>
      <c r="C241" s="296"/>
      <c r="D241" s="296"/>
      <c r="E241" s="296"/>
      <c r="F241" s="296"/>
      <c r="G241" s="296"/>
      <c r="H241" s="296"/>
      <c r="I241" s="296"/>
      <c r="J241" s="296"/>
      <c r="K241" s="296"/>
      <c r="L241" s="296"/>
      <c r="M241" s="296"/>
      <c r="N241" s="296"/>
      <c r="O241" s="296"/>
      <c r="P241" s="296"/>
      <c r="Q241" s="296"/>
      <c r="R241" s="296"/>
      <c r="S241" s="296"/>
      <c r="T241" s="296"/>
      <c r="U241" s="296"/>
      <c r="V241" s="296"/>
      <c r="W241" s="296"/>
      <c r="X241" s="296"/>
      <c r="Y241" s="296"/>
      <c r="Z241" s="296"/>
      <c r="AA241" s="296"/>
      <c r="AB241" s="296"/>
      <c r="AC241" s="296"/>
    </row>
    <row r="242" spans="1:29" ht="18.5">
      <c r="A242" s="296"/>
      <c r="B242" s="296"/>
      <c r="C242" s="296"/>
      <c r="D242" s="296"/>
      <c r="E242" s="296"/>
      <c r="F242" s="296"/>
      <c r="G242" s="296"/>
      <c r="H242" s="296"/>
      <c r="I242" s="296"/>
      <c r="J242" s="296"/>
      <c r="K242" s="296"/>
      <c r="L242" s="296"/>
      <c r="M242" s="296"/>
      <c r="N242" s="296"/>
      <c r="O242" s="296"/>
      <c r="P242" s="296"/>
      <c r="Q242" s="296"/>
      <c r="R242" s="296"/>
      <c r="S242" s="296"/>
      <c r="T242" s="296"/>
      <c r="U242" s="296"/>
      <c r="V242" s="296"/>
      <c r="W242" s="296"/>
      <c r="X242" s="296"/>
      <c r="Y242" s="296"/>
      <c r="Z242" s="296"/>
      <c r="AA242" s="296"/>
      <c r="AB242" s="296"/>
      <c r="AC242" s="296"/>
    </row>
    <row r="243" spans="1:29" ht="18.5">
      <c r="A243" s="296"/>
      <c r="B243" s="296"/>
      <c r="C243" s="296"/>
      <c r="D243" s="296"/>
      <c r="E243" s="296"/>
      <c r="F243" s="296"/>
      <c r="G243" s="296"/>
      <c r="H243" s="296"/>
      <c r="I243" s="296"/>
      <c r="J243" s="296"/>
      <c r="K243" s="296"/>
      <c r="L243" s="296"/>
      <c r="M243" s="296"/>
      <c r="N243" s="296"/>
      <c r="O243" s="296"/>
      <c r="P243" s="296"/>
      <c r="Q243" s="296"/>
      <c r="R243" s="296"/>
      <c r="S243" s="296"/>
      <c r="T243" s="296"/>
      <c r="U243" s="296"/>
      <c r="V243" s="296"/>
      <c r="W243" s="296"/>
      <c r="X243" s="296"/>
      <c r="Y243" s="296"/>
      <c r="Z243" s="296"/>
      <c r="AA243" s="296"/>
      <c r="AB243" s="296"/>
      <c r="AC243" s="296"/>
    </row>
    <row r="244" spans="1:29" ht="18.5">
      <c r="A244" s="296"/>
      <c r="B244" s="296"/>
      <c r="C244" s="296"/>
      <c r="D244" s="296"/>
      <c r="E244" s="296"/>
      <c r="F244" s="296"/>
      <c r="G244" s="296"/>
      <c r="H244" s="296"/>
      <c r="I244" s="296"/>
      <c r="J244" s="296"/>
      <c r="K244" s="296"/>
      <c r="L244" s="296"/>
      <c r="M244" s="296"/>
      <c r="N244" s="296"/>
      <c r="O244" s="296"/>
      <c r="P244" s="296"/>
      <c r="Q244" s="296"/>
      <c r="R244" s="296"/>
      <c r="S244" s="296"/>
      <c r="T244" s="296"/>
      <c r="U244" s="296"/>
      <c r="V244" s="296"/>
      <c r="W244" s="296"/>
      <c r="X244" s="296"/>
      <c r="Y244" s="296"/>
      <c r="Z244" s="296"/>
      <c r="AA244" s="296"/>
      <c r="AB244" s="296"/>
      <c r="AC244" s="296"/>
    </row>
    <row r="245" spans="1:29" ht="18.5">
      <c r="A245" s="296"/>
      <c r="B245" s="296"/>
      <c r="C245" s="296"/>
      <c r="D245" s="296"/>
      <c r="E245" s="296"/>
      <c r="F245" s="296"/>
      <c r="G245" s="296"/>
      <c r="H245" s="296"/>
      <c r="I245" s="296"/>
      <c r="J245" s="296"/>
      <c r="K245" s="296"/>
      <c r="L245" s="296"/>
      <c r="M245" s="296"/>
      <c r="N245" s="296"/>
      <c r="O245" s="296"/>
      <c r="P245" s="296"/>
      <c r="Q245" s="296"/>
      <c r="R245" s="296"/>
      <c r="S245" s="296"/>
      <c r="T245" s="296"/>
      <c r="U245" s="296"/>
      <c r="V245" s="296"/>
      <c r="W245" s="296"/>
      <c r="X245" s="296"/>
      <c r="Y245" s="296"/>
      <c r="Z245" s="296"/>
      <c r="AA245" s="296"/>
      <c r="AB245" s="296"/>
      <c r="AC245" s="296"/>
    </row>
    <row r="246" spans="1:29" ht="18.5">
      <c r="A246" s="296"/>
      <c r="B246" s="296"/>
      <c r="C246" s="296"/>
      <c r="D246" s="296"/>
      <c r="E246" s="296"/>
      <c r="F246" s="296"/>
      <c r="G246" s="296"/>
      <c r="H246" s="296"/>
      <c r="I246" s="296"/>
      <c r="J246" s="296"/>
      <c r="K246" s="296"/>
      <c r="L246" s="296"/>
      <c r="M246" s="296"/>
      <c r="N246" s="296"/>
      <c r="O246" s="296"/>
      <c r="P246" s="296"/>
      <c r="Q246" s="296"/>
      <c r="R246" s="296"/>
      <c r="S246" s="296"/>
      <c r="T246" s="296"/>
      <c r="U246" s="296"/>
      <c r="V246" s="296"/>
      <c r="W246" s="296"/>
      <c r="X246" s="296"/>
      <c r="Y246" s="296"/>
      <c r="Z246" s="296"/>
      <c r="AA246" s="296"/>
      <c r="AB246" s="296"/>
      <c r="AC246" s="296"/>
    </row>
    <row r="247" spans="1:29" ht="18.5">
      <c r="A247" s="296"/>
      <c r="B247" s="296"/>
      <c r="C247" s="296"/>
      <c r="D247" s="296"/>
      <c r="E247" s="296"/>
      <c r="F247" s="296"/>
      <c r="G247" s="296"/>
      <c r="H247" s="296"/>
      <c r="I247" s="296"/>
      <c r="J247" s="296"/>
      <c r="K247" s="296"/>
      <c r="L247" s="296"/>
      <c r="M247" s="296"/>
      <c r="N247" s="296"/>
      <c r="O247" s="296"/>
      <c r="P247" s="296"/>
      <c r="Q247" s="296"/>
      <c r="R247" s="296"/>
      <c r="S247" s="296"/>
      <c r="T247" s="296"/>
      <c r="U247" s="296"/>
      <c r="V247" s="296"/>
      <c r="W247" s="296"/>
      <c r="X247" s="296"/>
      <c r="Y247" s="296"/>
      <c r="Z247" s="296"/>
      <c r="AA247" s="296"/>
      <c r="AB247" s="296"/>
      <c r="AC247" s="296"/>
    </row>
    <row r="248" spans="1:29" ht="18.5">
      <c r="A248" s="296"/>
      <c r="B248" s="296"/>
      <c r="C248" s="296"/>
      <c r="D248" s="296"/>
      <c r="E248" s="296"/>
      <c r="F248" s="296"/>
      <c r="G248" s="296"/>
      <c r="H248" s="296"/>
      <c r="I248" s="296"/>
      <c r="J248" s="296"/>
      <c r="K248" s="296"/>
      <c r="L248" s="296"/>
      <c r="M248" s="296"/>
      <c r="N248" s="296"/>
      <c r="O248" s="296"/>
      <c r="P248" s="296"/>
      <c r="Q248" s="296"/>
      <c r="R248" s="296"/>
      <c r="S248" s="296"/>
      <c r="T248" s="296"/>
      <c r="U248" s="296"/>
      <c r="V248" s="296"/>
      <c r="W248" s="296"/>
      <c r="X248" s="296"/>
      <c r="Y248" s="296"/>
      <c r="Z248" s="296"/>
      <c r="AA248" s="296"/>
      <c r="AB248" s="296"/>
      <c r="AC248" s="296"/>
    </row>
    <row r="249" spans="1:29" ht="18.5">
      <c r="A249" s="296"/>
      <c r="B249" s="296"/>
      <c r="C249" s="296"/>
      <c r="D249" s="296"/>
      <c r="E249" s="296"/>
      <c r="F249" s="296"/>
      <c r="G249" s="296"/>
      <c r="H249" s="296"/>
      <c r="I249" s="296"/>
      <c r="J249" s="296"/>
      <c r="K249" s="296"/>
      <c r="L249" s="296"/>
      <c r="M249" s="296"/>
      <c r="N249" s="296"/>
      <c r="O249" s="296"/>
      <c r="P249" s="296"/>
      <c r="Q249" s="296"/>
      <c r="R249" s="296"/>
      <c r="S249" s="296"/>
      <c r="T249" s="296"/>
      <c r="U249" s="296"/>
      <c r="V249" s="296"/>
      <c r="W249" s="296"/>
      <c r="X249" s="296"/>
      <c r="Y249" s="296"/>
      <c r="Z249" s="296"/>
      <c r="AA249" s="296"/>
      <c r="AB249" s="296"/>
      <c r="AC249" s="296"/>
    </row>
    <row r="250" spans="1:29" ht="18.5">
      <c r="A250" s="296"/>
      <c r="B250" s="296"/>
      <c r="C250" s="296"/>
      <c r="D250" s="296"/>
      <c r="E250" s="296"/>
      <c r="F250" s="296"/>
      <c r="G250" s="296"/>
      <c r="H250" s="296"/>
      <c r="I250" s="296"/>
      <c r="J250" s="296"/>
      <c r="K250" s="296"/>
      <c r="L250" s="296"/>
      <c r="M250" s="296"/>
      <c r="N250" s="296"/>
      <c r="O250" s="296"/>
      <c r="P250" s="296"/>
      <c r="Q250" s="296"/>
      <c r="R250" s="296"/>
      <c r="S250" s="296"/>
      <c r="T250" s="296"/>
      <c r="U250" s="296"/>
      <c r="V250" s="296"/>
      <c r="W250" s="296"/>
      <c r="X250" s="296"/>
      <c r="Y250" s="296"/>
      <c r="Z250" s="296"/>
      <c r="AA250" s="296"/>
      <c r="AB250" s="296"/>
      <c r="AC250" s="296"/>
    </row>
    <row r="251" spans="1:29" ht="18.5">
      <c r="A251" s="296"/>
      <c r="B251" s="296"/>
      <c r="C251" s="296"/>
      <c r="D251" s="296"/>
      <c r="E251" s="296"/>
      <c r="F251" s="296"/>
      <c r="G251" s="296"/>
      <c r="H251" s="296"/>
      <c r="I251" s="296"/>
      <c r="J251" s="296"/>
      <c r="K251" s="296"/>
      <c r="L251" s="296"/>
      <c r="M251" s="296"/>
      <c r="N251" s="296"/>
      <c r="O251" s="296"/>
      <c r="P251" s="296"/>
      <c r="Q251" s="296"/>
      <c r="R251" s="296"/>
      <c r="S251" s="296"/>
      <c r="T251" s="296"/>
      <c r="U251" s="296"/>
      <c r="V251" s="296"/>
      <c r="W251" s="296"/>
      <c r="X251" s="296"/>
      <c r="Y251" s="296"/>
      <c r="Z251" s="296"/>
      <c r="AA251" s="296"/>
      <c r="AB251" s="296"/>
      <c r="AC251" s="296"/>
    </row>
    <row r="252" spans="1:29" ht="18.5">
      <c r="A252" s="296"/>
      <c r="B252" s="296"/>
      <c r="C252" s="296"/>
      <c r="D252" s="296"/>
      <c r="E252" s="296"/>
      <c r="F252" s="296"/>
      <c r="G252" s="296"/>
      <c r="H252" s="296"/>
      <c r="I252" s="296"/>
      <c r="J252" s="296"/>
      <c r="K252" s="296"/>
      <c r="L252" s="296"/>
      <c r="M252" s="296"/>
      <c r="N252" s="296"/>
      <c r="O252" s="296"/>
      <c r="P252" s="296"/>
      <c r="Q252" s="296"/>
      <c r="R252" s="296"/>
      <c r="S252" s="296"/>
      <c r="T252" s="296"/>
      <c r="U252" s="296"/>
      <c r="V252" s="296"/>
      <c r="W252" s="296"/>
      <c r="X252" s="296"/>
      <c r="Y252" s="296"/>
      <c r="Z252" s="296"/>
      <c r="AA252" s="296"/>
      <c r="AB252" s="296"/>
      <c r="AC252" s="296"/>
    </row>
    <row r="253" spans="1:29" ht="18.5">
      <c r="A253" s="296"/>
      <c r="B253" s="296"/>
      <c r="C253" s="296"/>
      <c r="D253" s="296"/>
      <c r="E253" s="296"/>
      <c r="F253" s="296"/>
      <c r="G253" s="296"/>
      <c r="H253" s="296"/>
      <c r="I253" s="296"/>
      <c r="J253" s="296"/>
      <c r="K253" s="296"/>
      <c r="L253" s="296"/>
      <c r="M253" s="296"/>
      <c r="N253" s="296"/>
      <c r="O253" s="296"/>
      <c r="P253" s="296"/>
      <c r="Q253" s="296"/>
      <c r="R253" s="296"/>
      <c r="S253" s="296"/>
      <c r="T253" s="296"/>
      <c r="U253" s="296"/>
      <c r="V253" s="296"/>
      <c r="W253" s="296"/>
      <c r="X253" s="296"/>
      <c r="Y253" s="296"/>
      <c r="Z253" s="296"/>
      <c r="AA253" s="296"/>
      <c r="AB253" s="296"/>
      <c r="AC253" s="296"/>
    </row>
    <row r="254" spans="1:29" ht="18.5">
      <c r="A254" s="296"/>
      <c r="B254" s="296"/>
      <c r="C254" s="296"/>
      <c r="D254" s="296"/>
      <c r="E254" s="296"/>
      <c r="F254" s="296"/>
      <c r="G254" s="296"/>
      <c r="H254" s="296"/>
      <c r="I254" s="296"/>
      <c r="J254" s="296"/>
      <c r="K254" s="296"/>
      <c r="L254" s="296"/>
      <c r="M254" s="296"/>
      <c r="N254" s="296"/>
      <c r="O254" s="296"/>
      <c r="P254" s="296"/>
      <c r="Q254" s="296"/>
      <c r="R254" s="296"/>
      <c r="S254" s="296"/>
      <c r="T254" s="296"/>
      <c r="U254" s="296"/>
      <c r="V254" s="296"/>
      <c r="W254" s="296"/>
      <c r="X254" s="296"/>
      <c r="Y254" s="296"/>
      <c r="Z254" s="296"/>
      <c r="AA254" s="296"/>
      <c r="AB254" s="296"/>
      <c r="AC254" s="296"/>
    </row>
    <row r="255" spans="1:29" ht="18.5">
      <c r="A255" s="296"/>
      <c r="B255" s="296"/>
      <c r="C255" s="296"/>
      <c r="D255" s="296"/>
      <c r="E255" s="296"/>
      <c r="F255" s="296"/>
      <c r="G255" s="296"/>
      <c r="H255" s="296"/>
      <c r="I255" s="296"/>
      <c r="J255" s="296"/>
      <c r="K255" s="296"/>
      <c r="L255" s="296"/>
      <c r="M255" s="296"/>
      <c r="N255" s="296"/>
      <c r="O255" s="296"/>
      <c r="P255" s="296"/>
      <c r="Q255" s="296"/>
      <c r="R255" s="296"/>
      <c r="S255" s="296"/>
      <c r="T255" s="296"/>
      <c r="U255" s="296"/>
      <c r="V255" s="296"/>
      <c r="W255" s="296"/>
      <c r="X255" s="296"/>
      <c r="Y255" s="296"/>
      <c r="Z255" s="296"/>
      <c r="AA255" s="296"/>
      <c r="AB255" s="296"/>
      <c r="AC255" s="296"/>
    </row>
    <row r="256" spans="1:29" ht="18.5">
      <c r="A256" s="296"/>
      <c r="B256" s="296"/>
      <c r="C256" s="296"/>
      <c r="D256" s="296"/>
      <c r="E256" s="296"/>
      <c r="F256" s="296"/>
      <c r="G256" s="296"/>
      <c r="H256" s="296"/>
      <c r="I256" s="296"/>
      <c r="J256" s="296"/>
      <c r="K256" s="296"/>
      <c r="L256" s="296"/>
      <c r="M256" s="296"/>
      <c r="N256" s="296"/>
      <c r="O256" s="296"/>
      <c r="P256" s="296"/>
      <c r="Q256" s="296"/>
      <c r="R256" s="296"/>
      <c r="S256" s="296"/>
      <c r="T256" s="296"/>
      <c r="U256" s="296"/>
      <c r="V256" s="296"/>
      <c r="W256" s="296"/>
      <c r="X256" s="296"/>
      <c r="Y256" s="296"/>
      <c r="Z256" s="296"/>
      <c r="AA256" s="296"/>
      <c r="AB256" s="296"/>
      <c r="AC256" s="296"/>
    </row>
    <row r="257" spans="1:29" ht="18.5">
      <c r="A257" s="296"/>
      <c r="B257" s="296"/>
      <c r="C257" s="296"/>
      <c r="D257" s="296"/>
      <c r="E257" s="296"/>
      <c r="F257" s="296"/>
      <c r="G257" s="296"/>
      <c r="H257" s="296"/>
      <c r="I257" s="296"/>
      <c r="J257" s="296"/>
      <c r="K257" s="296"/>
      <c r="L257" s="296"/>
      <c r="M257" s="296"/>
      <c r="N257" s="296"/>
      <c r="O257" s="296"/>
      <c r="P257" s="296"/>
      <c r="Q257" s="296"/>
      <c r="R257" s="296"/>
      <c r="S257" s="296"/>
      <c r="T257" s="296"/>
      <c r="U257" s="296"/>
      <c r="V257" s="296"/>
      <c r="W257" s="296"/>
      <c r="X257" s="296"/>
      <c r="Y257" s="296"/>
      <c r="Z257" s="296"/>
      <c r="AA257" s="296"/>
      <c r="AB257" s="296"/>
      <c r="AC257" s="296"/>
    </row>
    <row r="258" spans="1:29" ht="18.5">
      <c r="A258" s="296"/>
      <c r="B258" s="296"/>
      <c r="C258" s="296"/>
      <c r="D258" s="296"/>
      <c r="E258" s="296"/>
      <c r="F258" s="296"/>
      <c r="G258" s="296"/>
      <c r="H258" s="296"/>
      <c r="I258" s="296"/>
      <c r="J258" s="296"/>
      <c r="K258" s="296"/>
      <c r="L258" s="296"/>
      <c r="M258" s="296"/>
      <c r="N258" s="296"/>
      <c r="O258" s="296"/>
      <c r="P258" s="296"/>
      <c r="Q258" s="296"/>
      <c r="R258" s="296"/>
      <c r="S258" s="296"/>
      <c r="T258" s="296"/>
      <c r="U258" s="296"/>
      <c r="V258" s="296"/>
      <c r="W258" s="296"/>
      <c r="X258" s="296"/>
      <c r="Y258" s="296"/>
      <c r="Z258" s="296"/>
      <c r="AA258" s="296"/>
      <c r="AB258" s="296"/>
      <c r="AC258" s="296"/>
    </row>
    <row r="259" spans="1:29" ht="18.5">
      <c r="A259" s="296"/>
      <c r="B259" s="296"/>
      <c r="C259" s="296"/>
      <c r="D259" s="296"/>
      <c r="E259" s="296"/>
      <c r="F259" s="296"/>
      <c r="G259" s="296"/>
      <c r="H259" s="296"/>
      <c r="I259" s="296"/>
      <c r="J259" s="296"/>
      <c r="K259" s="296"/>
      <c r="L259" s="296"/>
      <c r="M259" s="296"/>
      <c r="N259" s="296"/>
      <c r="O259" s="296"/>
      <c r="P259" s="296"/>
      <c r="Q259" s="296"/>
      <c r="R259" s="296"/>
      <c r="S259" s="296"/>
      <c r="T259" s="296"/>
      <c r="U259" s="296"/>
      <c r="V259" s="296"/>
      <c r="W259" s="296"/>
      <c r="X259" s="296"/>
      <c r="Y259" s="296"/>
      <c r="Z259" s="296"/>
      <c r="AA259" s="296"/>
      <c r="AB259" s="296"/>
      <c r="AC259" s="296"/>
    </row>
    <row r="260" spans="1:29" ht="18.5">
      <c r="A260" s="296"/>
      <c r="B260" s="296"/>
      <c r="C260" s="296"/>
      <c r="D260" s="296"/>
      <c r="E260" s="296"/>
      <c r="F260" s="296"/>
      <c r="G260" s="296"/>
      <c r="H260" s="296"/>
      <c r="I260" s="296"/>
      <c r="J260" s="296"/>
      <c r="K260" s="296"/>
      <c r="L260" s="296"/>
      <c r="M260" s="296"/>
      <c r="N260" s="296"/>
      <c r="O260" s="296"/>
      <c r="P260" s="296"/>
      <c r="Q260" s="296"/>
      <c r="R260" s="296"/>
      <c r="S260" s="296"/>
      <c r="T260" s="296"/>
      <c r="U260" s="296"/>
      <c r="V260" s="296"/>
      <c r="W260" s="296"/>
      <c r="X260" s="296"/>
      <c r="Y260" s="296"/>
      <c r="Z260" s="296"/>
      <c r="AA260" s="296"/>
      <c r="AB260" s="296"/>
      <c r="AC260" s="296"/>
    </row>
    <row r="261" spans="1:29" ht="18.5">
      <c r="A261" s="296"/>
      <c r="B261" s="296"/>
      <c r="C261" s="296"/>
      <c r="D261" s="296"/>
      <c r="E261" s="296"/>
      <c r="F261" s="296"/>
      <c r="G261" s="296"/>
      <c r="H261" s="296"/>
      <c r="I261" s="296"/>
      <c r="J261" s="296"/>
      <c r="K261" s="296"/>
      <c r="L261" s="296"/>
      <c r="M261" s="296"/>
      <c r="N261" s="296"/>
      <c r="O261" s="296"/>
      <c r="P261" s="296"/>
      <c r="Q261" s="296"/>
      <c r="R261" s="296"/>
      <c r="S261" s="296"/>
      <c r="T261" s="296"/>
      <c r="U261" s="296"/>
      <c r="V261" s="296"/>
      <c r="W261" s="296"/>
      <c r="X261" s="296"/>
      <c r="Y261" s="296"/>
      <c r="Z261" s="296"/>
      <c r="AA261" s="296"/>
      <c r="AB261" s="296"/>
      <c r="AC261" s="296"/>
    </row>
    <row r="262" spans="1:29" ht="18.5">
      <c r="A262" s="296"/>
      <c r="B262" s="296"/>
      <c r="C262" s="296"/>
      <c r="D262" s="296"/>
      <c r="E262" s="296"/>
      <c r="F262" s="296"/>
      <c r="G262" s="296"/>
      <c r="H262" s="296"/>
      <c r="I262" s="296"/>
      <c r="J262" s="296"/>
      <c r="K262" s="296"/>
      <c r="L262" s="296"/>
      <c r="M262" s="296"/>
      <c r="N262" s="296"/>
      <c r="O262" s="296"/>
      <c r="P262" s="296"/>
      <c r="Q262" s="296"/>
      <c r="R262" s="296"/>
      <c r="S262" s="296"/>
      <c r="T262" s="296"/>
      <c r="U262" s="296"/>
      <c r="V262" s="296"/>
      <c r="W262" s="296"/>
      <c r="X262" s="296"/>
      <c r="Y262" s="296"/>
      <c r="Z262" s="296"/>
      <c r="AA262" s="296"/>
      <c r="AB262" s="296"/>
      <c r="AC262" s="296"/>
    </row>
    <row r="263" spans="1:29" ht="18.5">
      <c r="A263" s="296"/>
      <c r="B263" s="296"/>
      <c r="C263" s="296"/>
      <c r="D263" s="296"/>
      <c r="E263" s="296"/>
      <c r="F263" s="296"/>
      <c r="G263" s="296"/>
      <c r="H263" s="296"/>
      <c r="I263" s="296"/>
      <c r="J263" s="296"/>
      <c r="K263" s="296"/>
      <c r="L263" s="296"/>
      <c r="M263" s="296"/>
      <c r="N263" s="296"/>
      <c r="O263" s="296"/>
      <c r="P263" s="296"/>
      <c r="Q263" s="296"/>
      <c r="R263" s="296"/>
      <c r="S263" s="296"/>
      <c r="T263" s="296"/>
      <c r="U263" s="296"/>
      <c r="V263" s="296"/>
      <c r="W263" s="296"/>
      <c r="X263" s="296"/>
      <c r="Y263" s="296"/>
      <c r="Z263" s="296"/>
      <c r="AA263" s="296"/>
      <c r="AB263" s="296"/>
      <c r="AC263" s="296"/>
    </row>
    <row r="264" spans="1:29" ht="18.5">
      <c r="A264" s="296"/>
      <c r="B264" s="296"/>
      <c r="C264" s="296"/>
      <c r="D264" s="296"/>
      <c r="E264" s="296"/>
      <c r="F264" s="296"/>
      <c r="G264" s="296"/>
      <c r="H264" s="296"/>
      <c r="I264" s="296"/>
      <c r="J264" s="296"/>
      <c r="K264" s="296"/>
      <c r="L264" s="296"/>
      <c r="M264" s="296"/>
      <c r="N264" s="296"/>
      <c r="O264" s="296"/>
      <c r="P264" s="296"/>
      <c r="Q264" s="296"/>
      <c r="R264" s="296"/>
      <c r="S264" s="296"/>
      <c r="T264" s="296"/>
      <c r="U264" s="296"/>
      <c r="V264" s="296"/>
      <c r="W264" s="296"/>
      <c r="X264" s="296"/>
      <c r="Y264" s="296"/>
      <c r="Z264" s="296"/>
      <c r="AA264" s="296"/>
      <c r="AB264" s="296"/>
      <c r="AC264" s="296"/>
    </row>
    <row r="265" spans="1:29" ht="18.5">
      <c r="A265" s="296"/>
      <c r="B265" s="296"/>
      <c r="C265" s="296"/>
      <c r="D265" s="296"/>
      <c r="E265" s="296"/>
      <c r="F265" s="296"/>
      <c r="G265" s="296"/>
      <c r="H265" s="296"/>
      <c r="I265" s="296"/>
      <c r="J265" s="296"/>
      <c r="K265" s="296"/>
      <c r="L265" s="296"/>
      <c r="M265" s="296"/>
      <c r="N265" s="296"/>
      <c r="O265" s="296"/>
      <c r="P265" s="296"/>
      <c r="Q265" s="296"/>
      <c r="R265" s="296"/>
      <c r="S265" s="296"/>
      <c r="T265" s="296"/>
      <c r="U265" s="296"/>
      <c r="V265" s="296"/>
      <c r="W265" s="296"/>
      <c r="X265" s="296"/>
      <c r="Y265" s="296"/>
      <c r="Z265" s="296"/>
      <c r="AA265" s="296"/>
      <c r="AB265" s="296"/>
      <c r="AC265" s="296"/>
    </row>
    <row r="266" spans="1:29" ht="18.5">
      <c r="A266" s="296"/>
      <c r="B266" s="296"/>
      <c r="C266" s="296"/>
      <c r="D266" s="296"/>
      <c r="E266" s="296"/>
      <c r="F266" s="296"/>
      <c r="G266" s="296"/>
      <c r="H266" s="296"/>
      <c r="I266" s="296"/>
      <c r="J266" s="296"/>
      <c r="K266" s="296"/>
      <c r="L266" s="296"/>
      <c r="M266" s="296"/>
      <c r="N266" s="296"/>
      <c r="O266" s="296"/>
      <c r="P266" s="296"/>
      <c r="Q266" s="296"/>
      <c r="R266" s="296"/>
      <c r="S266" s="296"/>
      <c r="T266" s="296"/>
      <c r="U266" s="296"/>
      <c r="V266" s="296"/>
      <c r="W266" s="296"/>
      <c r="X266" s="296"/>
      <c r="Y266" s="296"/>
      <c r="Z266" s="296"/>
      <c r="AA266" s="296"/>
      <c r="AB266" s="296"/>
      <c r="AC266" s="296"/>
    </row>
    <row r="267" spans="1:29" ht="18.5">
      <c r="A267" s="296"/>
      <c r="B267" s="296"/>
      <c r="C267" s="296"/>
      <c r="D267" s="296"/>
      <c r="E267" s="296"/>
      <c r="F267" s="296"/>
      <c r="G267" s="296"/>
      <c r="H267" s="296"/>
      <c r="I267" s="296"/>
      <c r="J267" s="296"/>
      <c r="K267" s="296"/>
      <c r="L267" s="296"/>
      <c r="M267" s="296"/>
      <c r="N267" s="296"/>
      <c r="O267" s="296"/>
      <c r="P267" s="296"/>
      <c r="Q267" s="296"/>
      <c r="R267" s="296"/>
      <c r="S267" s="296"/>
      <c r="T267" s="296"/>
      <c r="U267" s="296"/>
      <c r="V267" s="296"/>
      <c r="W267" s="296"/>
      <c r="X267" s="296"/>
      <c r="Y267" s="296"/>
      <c r="Z267" s="296"/>
      <c r="AA267" s="296"/>
      <c r="AB267" s="296"/>
      <c r="AC267" s="296"/>
    </row>
    <row r="268" spans="1:29" ht="18.5">
      <c r="A268" s="296"/>
      <c r="B268" s="296"/>
      <c r="C268" s="296"/>
      <c r="D268" s="296"/>
      <c r="E268" s="296"/>
      <c r="F268" s="296"/>
      <c r="G268" s="296"/>
      <c r="H268" s="296"/>
      <c r="I268" s="296"/>
      <c r="J268" s="296"/>
      <c r="K268" s="296"/>
      <c r="L268" s="296"/>
      <c r="M268" s="296"/>
      <c r="N268" s="296"/>
      <c r="O268" s="296"/>
      <c r="P268" s="296"/>
      <c r="Q268" s="296"/>
      <c r="R268" s="296"/>
      <c r="S268" s="296"/>
      <c r="T268" s="296"/>
      <c r="U268" s="296"/>
      <c r="V268" s="296"/>
      <c r="W268" s="296"/>
      <c r="X268" s="296"/>
      <c r="Y268" s="296"/>
      <c r="Z268" s="296"/>
      <c r="AA268" s="296"/>
      <c r="AB268" s="296"/>
      <c r="AC268" s="296"/>
    </row>
    <row r="269" spans="1:29" ht="18.5">
      <c r="A269" s="296"/>
      <c r="B269" s="296"/>
      <c r="C269" s="296"/>
      <c r="D269" s="296"/>
      <c r="E269" s="296"/>
      <c r="F269" s="296"/>
      <c r="G269" s="296"/>
      <c r="H269" s="296"/>
      <c r="I269" s="296"/>
      <c r="J269" s="296"/>
      <c r="K269" s="296"/>
      <c r="L269" s="296"/>
      <c r="M269" s="296"/>
      <c r="N269" s="296"/>
      <c r="O269" s="296"/>
      <c r="P269" s="296"/>
      <c r="Q269" s="296"/>
      <c r="R269" s="296"/>
      <c r="S269" s="296"/>
      <c r="T269" s="296"/>
      <c r="U269" s="296"/>
      <c r="V269" s="296"/>
      <c r="W269" s="296"/>
      <c r="X269" s="296"/>
      <c r="Y269" s="296"/>
      <c r="Z269" s="296"/>
      <c r="AA269" s="296"/>
      <c r="AB269" s="296"/>
      <c r="AC269" s="296"/>
    </row>
    <row r="270" spans="1:29" ht="18.5">
      <c r="A270" s="296"/>
      <c r="B270" s="296"/>
      <c r="C270" s="296"/>
      <c r="D270" s="296"/>
      <c r="E270" s="296"/>
      <c r="F270" s="296"/>
      <c r="G270" s="296"/>
      <c r="H270" s="296"/>
      <c r="I270" s="296"/>
      <c r="J270" s="296"/>
      <c r="K270" s="296"/>
      <c r="L270" s="296"/>
      <c r="M270" s="296"/>
      <c r="N270" s="296"/>
      <c r="O270" s="296"/>
      <c r="P270" s="296"/>
      <c r="Q270" s="296"/>
      <c r="R270" s="296"/>
      <c r="S270" s="296"/>
      <c r="T270" s="296"/>
      <c r="U270" s="296"/>
      <c r="V270" s="296"/>
      <c r="W270" s="296"/>
      <c r="X270" s="296"/>
      <c r="Y270" s="296"/>
      <c r="Z270" s="296"/>
      <c r="AA270" s="296"/>
      <c r="AB270" s="296"/>
      <c r="AC270" s="296"/>
    </row>
    <row r="271" spans="1:29" ht="18.5">
      <c r="A271" s="296"/>
      <c r="B271" s="296"/>
      <c r="C271" s="296"/>
      <c r="D271" s="296"/>
      <c r="E271" s="296"/>
      <c r="F271" s="296"/>
      <c r="G271" s="296"/>
      <c r="H271" s="296"/>
      <c r="I271" s="296"/>
      <c r="J271" s="296"/>
      <c r="K271" s="296"/>
      <c r="L271" s="296"/>
      <c r="M271" s="296"/>
      <c r="N271" s="296"/>
      <c r="O271" s="296"/>
      <c r="P271" s="296"/>
      <c r="Q271" s="296"/>
      <c r="R271" s="296"/>
      <c r="S271" s="296"/>
      <c r="T271" s="296"/>
      <c r="U271" s="296"/>
      <c r="V271" s="296"/>
      <c r="W271" s="296"/>
      <c r="X271" s="296"/>
      <c r="Y271" s="296"/>
      <c r="Z271" s="296"/>
      <c r="AA271" s="296"/>
      <c r="AB271" s="296"/>
      <c r="AC271" s="296"/>
    </row>
    <row r="272" spans="1:29" ht="18.5">
      <c r="A272" s="296"/>
      <c r="B272" s="296"/>
      <c r="C272" s="296"/>
      <c r="D272" s="296"/>
      <c r="E272" s="296"/>
      <c r="F272" s="296"/>
      <c r="G272" s="296"/>
      <c r="H272" s="296"/>
      <c r="I272" s="296"/>
      <c r="J272" s="296"/>
      <c r="K272" s="296"/>
      <c r="L272" s="296"/>
      <c r="M272" s="296"/>
      <c r="N272" s="296"/>
      <c r="O272" s="296"/>
      <c r="P272" s="296"/>
      <c r="Q272" s="296"/>
      <c r="R272" s="296"/>
      <c r="S272" s="296"/>
      <c r="T272" s="296"/>
      <c r="U272" s="296"/>
      <c r="V272" s="296"/>
      <c r="W272" s="296"/>
      <c r="X272" s="296"/>
      <c r="Y272" s="296"/>
      <c r="Z272" s="296"/>
      <c r="AA272" s="296"/>
      <c r="AB272" s="296"/>
      <c r="AC272" s="296"/>
    </row>
    <row r="273" spans="1:29" ht="18.5">
      <c r="A273" s="296"/>
      <c r="B273" s="296"/>
      <c r="C273" s="296"/>
      <c r="D273" s="296"/>
      <c r="E273" s="296"/>
      <c r="F273" s="296"/>
      <c r="G273" s="296"/>
      <c r="H273" s="296"/>
      <c r="I273" s="296"/>
      <c r="J273" s="296"/>
      <c r="K273" s="296"/>
      <c r="L273" s="296"/>
      <c r="M273" s="296"/>
      <c r="N273" s="296"/>
      <c r="O273" s="296"/>
      <c r="P273" s="296"/>
      <c r="Q273" s="296"/>
      <c r="R273" s="296"/>
      <c r="S273" s="296"/>
      <c r="T273" s="296"/>
      <c r="U273" s="296"/>
      <c r="V273" s="296"/>
      <c r="W273" s="296"/>
      <c r="X273" s="296"/>
      <c r="Y273" s="296"/>
      <c r="Z273" s="296"/>
      <c r="AA273" s="296"/>
      <c r="AB273" s="296"/>
      <c r="AC273" s="296"/>
    </row>
    <row r="274" spans="1:29" ht="18.5">
      <c r="A274" s="296"/>
      <c r="B274" s="296"/>
      <c r="C274" s="296"/>
      <c r="D274" s="296"/>
      <c r="E274" s="296"/>
      <c r="F274" s="296"/>
      <c r="G274" s="296"/>
      <c r="H274" s="296"/>
      <c r="I274" s="296"/>
      <c r="J274" s="296"/>
      <c r="K274" s="296"/>
      <c r="L274" s="296"/>
      <c r="M274" s="296"/>
      <c r="N274" s="296"/>
      <c r="O274" s="296"/>
      <c r="P274" s="296"/>
      <c r="Q274" s="296"/>
      <c r="R274" s="296"/>
      <c r="S274" s="296"/>
      <c r="T274" s="296"/>
      <c r="U274" s="296"/>
      <c r="V274" s="296"/>
      <c r="W274" s="296"/>
      <c r="X274" s="296"/>
      <c r="Y274" s="296"/>
      <c r="Z274" s="296"/>
      <c r="AA274" s="296"/>
      <c r="AB274" s="296"/>
      <c r="AC274" s="296"/>
    </row>
    <row r="275" spans="1:29" ht="18.5">
      <c r="A275" s="296"/>
      <c r="B275" s="296"/>
      <c r="C275" s="296"/>
      <c r="D275" s="296"/>
      <c r="E275" s="296"/>
      <c r="F275" s="296"/>
      <c r="G275" s="296"/>
      <c r="H275" s="296"/>
      <c r="I275" s="296"/>
      <c r="J275" s="296"/>
      <c r="K275" s="296"/>
      <c r="L275" s="296"/>
      <c r="M275" s="296"/>
      <c r="N275" s="296"/>
      <c r="O275" s="296"/>
      <c r="P275" s="296"/>
      <c r="Q275" s="296"/>
      <c r="R275" s="296"/>
      <c r="S275" s="296"/>
      <c r="T275" s="296"/>
      <c r="U275" s="296"/>
      <c r="V275" s="296"/>
      <c r="W275" s="296"/>
      <c r="X275" s="296"/>
      <c r="Y275" s="296"/>
      <c r="Z275" s="296"/>
      <c r="AA275" s="296"/>
      <c r="AB275" s="296"/>
      <c r="AC275" s="296"/>
    </row>
    <row r="276" spans="1:29" ht="18.5">
      <c r="A276" s="296"/>
      <c r="B276" s="296"/>
      <c r="C276" s="296"/>
      <c r="D276" s="296"/>
      <c r="E276" s="296"/>
      <c r="F276" s="296"/>
      <c r="G276" s="296"/>
      <c r="H276" s="296"/>
      <c r="I276" s="296"/>
      <c r="J276" s="296"/>
      <c r="K276" s="296"/>
      <c r="L276" s="296"/>
      <c r="M276" s="296"/>
      <c r="N276" s="296"/>
      <c r="O276" s="296"/>
      <c r="P276" s="296"/>
      <c r="Q276" s="296"/>
      <c r="R276" s="296"/>
      <c r="S276" s="296"/>
      <c r="T276" s="296"/>
      <c r="U276" s="296"/>
      <c r="V276" s="296"/>
      <c r="W276" s="296"/>
      <c r="X276" s="296"/>
      <c r="Y276" s="296"/>
      <c r="Z276" s="296"/>
      <c r="AA276" s="296"/>
      <c r="AB276" s="296"/>
      <c r="AC276" s="296"/>
    </row>
    <row r="277" spans="1:29" ht="18.5">
      <c r="A277" s="296"/>
      <c r="B277" s="296"/>
      <c r="C277" s="296"/>
      <c r="D277" s="296"/>
      <c r="E277" s="296"/>
      <c r="F277" s="296"/>
      <c r="G277" s="296"/>
      <c r="H277" s="296"/>
      <c r="I277" s="296"/>
      <c r="J277" s="296"/>
      <c r="K277" s="296"/>
      <c r="L277" s="296"/>
      <c r="M277" s="296"/>
      <c r="N277" s="296"/>
      <c r="O277" s="296"/>
      <c r="P277" s="296"/>
      <c r="Q277" s="296"/>
      <c r="R277" s="296"/>
      <c r="S277" s="296"/>
      <c r="T277" s="296"/>
      <c r="U277" s="296"/>
      <c r="V277" s="296"/>
      <c r="W277" s="296"/>
      <c r="X277" s="296"/>
      <c r="Y277" s="296"/>
      <c r="Z277" s="296"/>
      <c r="AA277" s="296"/>
      <c r="AB277" s="296"/>
      <c r="AC277" s="296"/>
    </row>
    <row r="278" spans="1:29" ht="18.5">
      <c r="A278" s="296"/>
      <c r="B278" s="296"/>
      <c r="C278" s="296"/>
      <c r="D278" s="296"/>
      <c r="E278" s="296"/>
      <c r="F278" s="296"/>
      <c r="G278" s="296"/>
      <c r="H278" s="296"/>
      <c r="I278" s="296"/>
      <c r="J278" s="296"/>
      <c r="K278" s="296"/>
      <c r="L278" s="296"/>
      <c r="M278" s="296"/>
      <c r="N278" s="296"/>
      <c r="O278" s="296"/>
      <c r="P278" s="296"/>
      <c r="Q278" s="296"/>
      <c r="R278" s="296"/>
      <c r="S278" s="296"/>
      <c r="T278" s="296"/>
      <c r="U278" s="296"/>
      <c r="V278" s="296"/>
      <c r="W278" s="296"/>
      <c r="X278" s="296"/>
      <c r="Y278" s="296"/>
      <c r="Z278" s="296"/>
      <c r="AA278" s="296"/>
      <c r="AB278" s="296"/>
      <c r="AC278" s="296"/>
    </row>
    <row r="279" spans="1:29" ht="18.5">
      <c r="A279" s="296"/>
      <c r="B279" s="296"/>
      <c r="C279" s="296"/>
      <c r="D279" s="296"/>
      <c r="E279" s="296"/>
      <c r="F279" s="296"/>
      <c r="G279" s="296"/>
      <c r="H279" s="296"/>
      <c r="I279" s="296"/>
      <c r="J279" s="296"/>
      <c r="K279" s="296"/>
      <c r="L279" s="296"/>
      <c r="M279" s="296"/>
      <c r="N279" s="296"/>
      <c r="O279" s="296"/>
      <c r="P279" s="296"/>
      <c r="Q279" s="296"/>
      <c r="R279" s="296"/>
      <c r="S279" s="296"/>
      <c r="T279" s="296"/>
      <c r="U279" s="296"/>
      <c r="V279" s="296"/>
      <c r="W279" s="296"/>
      <c r="X279" s="296"/>
      <c r="Y279" s="296"/>
      <c r="Z279" s="296"/>
      <c r="AA279" s="296"/>
      <c r="AB279" s="296"/>
      <c r="AC279" s="296"/>
    </row>
    <row r="280" spans="1:29" ht="18.5">
      <c r="A280" s="296"/>
      <c r="B280" s="296"/>
      <c r="C280" s="296"/>
      <c r="D280" s="296"/>
      <c r="E280" s="296"/>
      <c r="F280" s="296"/>
      <c r="G280" s="296"/>
      <c r="H280" s="296"/>
      <c r="I280" s="296"/>
      <c r="J280" s="296"/>
      <c r="K280" s="296"/>
      <c r="L280" s="296"/>
      <c r="M280" s="296"/>
      <c r="N280" s="296"/>
      <c r="O280" s="296"/>
      <c r="P280" s="296"/>
      <c r="Q280" s="296"/>
      <c r="R280" s="296"/>
      <c r="S280" s="296"/>
      <c r="T280" s="296"/>
      <c r="U280" s="296"/>
      <c r="V280" s="296"/>
      <c r="W280" s="296"/>
      <c r="X280" s="296"/>
      <c r="Y280" s="296"/>
      <c r="Z280" s="296"/>
      <c r="AA280" s="296"/>
      <c r="AB280" s="296"/>
      <c r="AC280" s="296"/>
    </row>
    <row r="281" spans="1:29" ht="18.5">
      <c r="A281" s="296"/>
      <c r="B281" s="296"/>
      <c r="C281" s="296"/>
      <c r="D281" s="296"/>
      <c r="E281" s="296"/>
      <c r="F281" s="296"/>
      <c r="G281" s="296"/>
      <c r="H281" s="296"/>
      <c r="I281" s="296"/>
      <c r="J281" s="296"/>
      <c r="K281" s="296"/>
      <c r="L281" s="296"/>
      <c r="M281" s="296"/>
      <c r="N281" s="296"/>
      <c r="O281" s="296"/>
      <c r="P281" s="296"/>
      <c r="Q281" s="296"/>
      <c r="R281" s="296"/>
      <c r="S281" s="296"/>
      <c r="T281" s="296"/>
      <c r="U281" s="296"/>
      <c r="V281" s="296"/>
      <c r="W281" s="296"/>
      <c r="X281" s="296"/>
      <c r="Y281" s="296"/>
      <c r="Z281" s="296"/>
      <c r="AA281" s="296"/>
      <c r="AB281" s="296"/>
      <c r="AC281" s="296"/>
    </row>
    <row r="282" spans="1:29" ht="18.5">
      <c r="A282" s="296"/>
      <c r="B282" s="296"/>
      <c r="C282" s="296"/>
      <c r="D282" s="296"/>
      <c r="E282" s="296"/>
      <c r="F282" s="296"/>
      <c r="G282" s="296"/>
      <c r="H282" s="296"/>
      <c r="I282" s="296"/>
      <c r="J282" s="296"/>
      <c r="K282" s="296"/>
      <c r="L282" s="296"/>
      <c r="M282" s="296"/>
      <c r="N282" s="296"/>
      <c r="O282" s="296"/>
      <c r="P282" s="296"/>
      <c r="Q282" s="296"/>
      <c r="R282" s="296"/>
      <c r="S282" s="296"/>
      <c r="T282" s="296"/>
      <c r="U282" s="296"/>
      <c r="V282" s="296"/>
      <c r="W282" s="296"/>
      <c r="X282" s="296"/>
      <c r="Y282" s="296"/>
      <c r="Z282" s="296"/>
      <c r="AA282" s="296"/>
      <c r="AB282" s="296"/>
      <c r="AC282" s="296"/>
    </row>
    <row r="283" spans="1:29" ht="18.5">
      <c r="A283" s="296"/>
      <c r="B283" s="296"/>
      <c r="C283" s="296"/>
      <c r="D283" s="296"/>
      <c r="E283" s="296"/>
      <c r="F283" s="296"/>
      <c r="G283" s="296"/>
      <c r="H283" s="296"/>
      <c r="I283" s="296"/>
      <c r="J283" s="296"/>
      <c r="K283" s="296"/>
      <c r="L283" s="296"/>
      <c r="M283" s="296"/>
      <c r="N283" s="296"/>
      <c r="O283" s="296"/>
      <c r="P283" s="296"/>
      <c r="Q283" s="296"/>
      <c r="R283" s="296"/>
      <c r="S283" s="296"/>
      <c r="T283" s="296"/>
      <c r="U283" s="296"/>
      <c r="V283" s="296"/>
      <c r="W283" s="296"/>
      <c r="X283" s="296"/>
      <c r="Y283" s="296"/>
      <c r="Z283" s="296"/>
      <c r="AA283" s="296"/>
      <c r="AB283" s="296"/>
      <c r="AC283" s="296"/>
    </row>
    <row r="284" spans="1:29" ht="18.5">
      <c r="A284" s="296"/>
      <c r="B284" s="296"/>
      <c r="C284" s="296"/>
      <c r="D284" s="296"/>
      <c r="E284" s="296"/>
      <c r="F284" s="296"/>
      <c r="G284" s="296"/>
      <c r="H284" s="296"/>
      <c r="I284" s="296"/>
      <c r="J284" s="296"/>
      <c r="K284" s="296"/>
      <c r="L284" s="296"/>
      <c r="M284" s="296"/>
      <c r="N284" s="296"/>
      <c r="O284" s="296"/>
      <c r="P284" s="296"/>
      <c r="Q284" s="296"/>
      <c r="R284" s="296"/>
      <c r="S284" s="296"/>
      <c r="T284" s="296"/>
      <c r="U284" s="296"/>
      <c r="V284" s="296"/>
      <c r="W284" s="296"/>
      <c r="X284" s="296"/>
      <c r="Y284" s="296"/>
      <c r="Z284" s="296"/>
      <c r="AA284" s="296"/>
      <c r="AB284" s="296"/>
      <c r="AC284" s="296"/>
    </row>
    <row r="285" spans="1:29" ht="18.5">
      <c r="A285" s="296"/>
      <c r="B285" s="296"/>
      <c r="C285" s="296"/>
      <c r="D285" s="296"/>
      <c r="E285" s="296"/>
      <c r="F285" s="296"/>
      <c r="G285" s="296"/>
      <c r="H285" s="296"/>
      <c r="I285" s="296"/>
      <c r="J285" s="296"/>
      <c r="K285" s="296"/>
      <c r="L285" s="296"/>
      <c r="M285" s="296"/>
      <c r="N285" s="296"/>
      <c r="O285" s="296"/>
      <c r="P285" s="296"/>
      <c r="Q285" s="296"/>
      <c r="R285" s="296"/>
      <c r="S285" s="296"/>
      <c r="T285" s="296"/>
      <c r="U285" s="296"/>
      <c r="V285" s="296"/>
      <c r="W285" s="296"/>
      <c r="X285" s="296"/>
      <c r="Y285" s="296"/>
      <c r="Z285" s="296"/>
      <c r="AA285" s="296"/>
      <c r="AB285" s="296"/>
      <c r="AC285" s="296"/>
    </row>
    <row r="286" spans="1:29" ht="18.5">
      <c r="A286" s="296"/>
      <c r="B286" s="296"/>
      <c r="C286" s="296"/>
      <c r="D286" s="296"/>
      <c r="E286" s="296"/>
      <c r="F286" s="296"/>
      <c r="G286" s="296"/>
      <c r="H286" s="296"/>
      <c r="I286" s="296"/>
      <c r="J286" s="296"/>
      <c r="K286" s="296"/>
      <c r="L286" s="296"/>
      <c r="M286" s="296"/>
      <c r="N286" s="296"/>
      <c r="O286" s="296"/>
      <c r="P286" s="296"/>
      <c r="Q286" s="296"/>
      <c r="R286" s="296"/>
      <c r="S286" s="296"/>
      <c r="T286" s="296"/>
      <c r="U286" s="296"/>
      <c r="V286" s="296"/>
      <c r="W286" s="296"/>
      <c r="X286" s="296"/>
      <c r="Y286" s="296"/>
      <c r="Z286" s="296"/>
      <c r="AA286" s="296"/>
      <c r="AB286" s="296"/>
      <c r="AC286" s="296"/>
    </row>
    <row r="287" spans="1:29" ht="18.5">
      <c r="A287" s="296"/>
      <c r="B287" s="296"/>
      <c r="C287" s="296"/>
      <c r="D287" s="296"/>
      <c r="E287" s="296"/>
      <c r="F287" s="296"/>
      <c r="G287" s="296"/>
      <c r="H287" s="296"/>
      <c r="I287" s="296"/>
      <c r="J287" s="296"/>
      <c r="K287" s="296"/>
      <c r="L287" s="296"/>
      <c r="M287" s="296"/>
      <c r="N287" s="296"/>
      <c r="O287" s="296"/>
      <c r="P287" s="296"/>
      <c r="Q287" s="296"/>
      <c r="R287" s="296"/>
      <c r="S287" s="296"/>
      <c r="T287" s="296"/>
      <c r="U287" s="296"/>
      <c r="V287" s="296"/>
      <c r="W287" s="296"/>
      <c r="X287" s="296"/>
      <c r="Y287" s="296"/>
      <c r="Z287" s="296"/>
      <c r="AA287" s="296"/>
      <c r="AB287" s="296"/>
      <c r="AC287" s="296"/>
    </row>
    <row r="288" spans="1:29" ht="18.5">
      <c r="A288" s="296"/>
      <c r="B288" s="296"/>
      <c r="C288" s="296"/>
      <c r="D288" s="296"/>
      <c r="E288" s="296"/>
      <c r="F288" s="296"/>
      <c r="G288" s="296"/>
      <c r="H288" s="296"/>
      <c r="I288" s="296"/>
      <c r="J288" s="296"/>
      <c r="K288" s="296"/>
      <c r="L288" s="296"/>
      <c r="M288" s="296"/>
      <c r="N288" s="296"/>
      <c r="O288" s="296"/>
      <c r="P288" s="296"/>
      <c r="Q288" s="296"/>
      <c r="R288" s="296"/>
      <c r="S288" s="296"/>
      <c r="T288" s="296"/>
      <c r="U288" s="296"/>
      <c r="V288" s="296"/>
      <c r="W288" s="296"/>
      <c r="X288" s="296"/>
      <c r="Y288" s="296"/>
      <c r="Z288" s="296"/>
      <c r="AA288" s="296"/>
      <c r="AB288" s="296"/>
      <c r="AC288" s="296"/>
    </row>
    <row r="289" spans="1:29" ht="18.5">
      <c r="A289" s="296"/>
      <c r="B289" s="296"/>
      <c r="C289" s="296"/>
      <c r="D289" s="296"/>
      <c r="E289" s="296"/>
      <c r="F289" s="296"/>
      <c r="G289" s="296"/>
      <c r="H289" s="296"/>
      <c r="I289" s="296"/>
      <c r="J289" s="296"/>
      <c r="K289" s="296"/>
      <c r="L289" s="296"/>
      <c r="M289" s="296"/>
      <c r="N289" s="296"/>
      <c r="O289" s="296"/>
      <c r="P289" s="296"/>
      <c r="Q289" s="296"/>
      <c r="R289" s="296"/>
      <c r="S289" s="296"/>
      <c r="T289" s="296"/>
      <c r="U289" s="296"/>
      <c r="V289" s="296"/>
      <c r="W289" s="296"/>
      <c r="X289" s="296"/>
      <c r="Y289" s="296"/>
      <c r="Z289" s="296"/>
      <c r="AA289" s="296"/>
      <c r="AB289" s="296"/>
      <c r="AC289" s="296"/>
    </row>
    <row r="290" spans="1:29" ht="18.5">
      <c r="A290" s="296"/>
      <c r="B290" s="296"/>
      <c r="C290" s="296"/>
      <c r="D290" s="296"/>
      <c r="E290" s="296"/>
      <c r="F290" s="296"/>
      <c r="G290" s="296"/>
      <c r="H290" s="296"/>
      <c r="I290" s="296"/>
      <c r="J290" s="296"/>
      <c r="K290" s="296"/>
      <c r="L290" s="296"/>
      <c r="M290" s="296"/>
      <c r="N290" s="296"/>
      <c r="O290" s="296"/>
      <c r="P290" s="296"/>
      <c r="Q290" s="296"/>
      <c r="R290" s="296"/>
      <c r="S290" s="296"/>
      <c r="T290" s="296"/>
      <c r="U290" s="296"/>
      <c r="V290" s="296"/>
      <c r="W290" s="296"/>
      <c r="X290" s="296"/>
      <c r="Y290" s="296"/>
      <c r="Z290" s="296"/>
      <c r="AA290" s="296"/>
      <c r="AB290" s="296"/>
      <c r="AC290" s="296"/>
    </row>
    <row r="291" spans="1:29" ht="18.5">
      <c r="A291" s="296"/>
      <c r="B291" s="296"/>
      <c r="C291" s="296"/>
      <c r="D291" s="296"/>
      <c r="E291" s="296"/>
      <c r="F291" s="296"/>
      <c r="G291" s="296"/>
      <c r="H291" s="296"/>
      <c r="I291" s="296"/>
      <c r="J291" s="296"/>
      <c r="K291" s="296"/>
      <c r="L291" s="296"/>
      <c r="M291" s="296"/>
      <c r="N291" s="296"/>
      <c r="O291" s="296"/>
      <c r="P291" s="296"/>
      <c r="Q291" s="296"/>
      <c r="R291" s="296"/>
      <c r="S291" s="296"/>
      <c r="T291" s="296"/>
      <c r="U291" s="296"/>
      <c r="V291" s="296"/>
      <c r="W291" s="296"/>
      <c r="X291" s="296"/>
      <c r="Y291" s="296"/>
      <c r="Z291" s="296"/>
      <c r="AA291" s="296"/>
      <c r="AB291" s="296"/>
      <c r="AC291" s="296"/>
    </row>
    <row r="292" spans="1:29" ht="18.5">
      <c r="A292" s="296"/>
      <c r="B292" s="296"/>
      <c r="C292" s="296"/>
      <c r="D292" s="296"/>
      <c r="E292" s="296"/>
      <c r="F292" s="296"/>
      <c r="G292" s="296"/>
      <c r="H292" s="296"/>
      <c r="I292" s="296"/>
      <c r="J292" s="296"/>
      <c r="K292" s="296"/>
      <c r="L292" s="296"/>
      <c r="M292" s="296"/>
      <c r="N292" s="296"/>
      <c r="O292" s="296"/>
      <c r="P292" s="296"/>
      <c r="Q292" s="296"/>
      <c r="R292" s="296"/>
      <c r="S292" s="296"/>
      <c r="T292" s="296"/>
      <c r="U292" s="296"/>
      <c r="V292" s="296"/>
      <c r="W292" s="296"/>
      <c r="X292" s="296"/>
      <c r="Y292" s="296"/>
      <c r="Z292" s="296"/>
      <c r="AA292" s="296"/>
      <c r="AB292" s="296"/>
      <c r="AC292" s="296"/>
    </row>
    <row r="293" spans="1:29" ht="18.5">
      <c r="A293" s="296"/>
      <c r="B293" s="296"/>
      <c r="C293" s="296"/>
      <c r="D293" s="296"/>
      <c r="E293" s="296"/>
      <c r="F293" s="296"/>
      <c r="G293" s="296"/>
      <c r="H293" s="296"/>
      <c r="I293" s="296"/>
      <c r="J293" s="296"/>
      <c r="K293" s="296"/>
      <c r="L293" s="296"/>
      <c r="M293" s="296"/>
      <c r="N293" s="296"/>
      <c r="O293" s="296"/>
      <c r="P293" s="296"/>
      <c r="Q293" s="296"/>
      <c r="R293" s="296"/>
      <c r="S293" s="296"/>
      <c r="T293" s="296"/>
      <c r="U293" s="296"/>
      <c r="V293" s="296"/>
      <c r="W293" s="296"/>
      <c r="X293" s="296"/>
      <c r="Y293" s="296"/>
      <c r="Z293" s="296"/>
      <c r="AA293" s="296"/>
      <c r="AB293" s="296"/>
      <c r="AC293" s="296"/>
    </row>
    <row r="294" spans="1:29" ht="18.5">
      <c r="A294" s="296"/>
      <c r="B294" s="296"/>
      <c r="C294" s="296"/>
      <c r="D294" s="296"/>
      <c r="E294" s="296"/>
      <c r="F294" s="296"/>
      <c r="G294" s="296"/>
      <c r="H294" s="296"/>
      <c r="I294" s="296"/>
      <c r="J294" s="296"/>
      <c r="K294" s="296"/>
      <c r="L294" s="296"/>
      <c r="M294" s="296"/>
      <c r="N294" s="296"/>
      <c r="O294" s="296"/>
      <c r="P294" s="296"/>
      <c r="Q294" s="296"/>
      <c r="R294" s="296"/>
      <c r="S294" s="296"/>
      <c r="T294" s="296"/>
      <c r="U294" s="296"/>
      <c r="V294" s="296"/>
      <c r="W294" s="296"/>
      <c r="X294" s="296"/>
      <c r="Y294" s="296"/>
      <c r="Z294" s="296"/>
      <c r="AA294" s="296"/>
      <c r="AB294" s="296"/>
      <c r="AC294" s="296"/>
    </row>
    <row r="295" spans="1:29" ht="18.5">
      <c r="A295" s="296"/>
      <c r="B295" s="296"/>
      <c r="C295" s="296"/>
      <c r="D295" s="296"/>
      <c r="E295" s="296"/>
      <c r="F295" s="296"/>
      <c r="G295" s="296"/>
      <c r="H295" s="296"/>
      <c r="I295" s="296"/>
      <c r="J295" s="296"/>
      <c r="K295" s="296"/>
      <c r="L295" s="296"/>
      <c r="M295" s="296"/>
      <c r="N295" s="296"/>
      <c r="O295" s="296"/>
      <c r="P295" s="296"/>
      <c r="Q295" s="296"/>
      <c r="R295" s="296"/>
      <c r="S295" s="296"/>
      <c r="T295" s="296"/>
      <c r="U295" s="296"/>
      <c r="V295" s="296"/>
      <c r="W295" s="296"/>
      <c r="X295" s="296"/>
      <c r="Y295" s="296"/>
      <c r="Z295" s="296"/>
      <c r="AA295" s="296"/>
      <c r="AB295" s="296"/>
      <c r="AC295" s="296"/>
    </row>
    <row r="296" spans="1:29" ht="18.5">
      <c r="A296" s="296"/>
      <c r="B296" s="296"/>
      <c r="C296" s="296"/>
      <c r="D296" s="296"/>
      <c r="E296" s="296"/>
      <c r="F296" s="296"/>
      <c r="G296" s="296"/>
      <c r="H296" s="296"/>
      <c r="I296" s="296"/>
      <c r="J296" s="296"/>
      <c r="K296" s="296"/>
      <c r="L296" s="296"/>
      <c r="M296" s="296"/>
      <c r="N296" s="296"/>
      <c r="O296" s="296"/>
      <c r="P296" s="296"/>
      <c r="Q296" s="296"/>
      <c r="R296" s="296"/>
      <c r="S296" s="296"/>
      <c r="T296" s="296"/>
      <c r="U296" s="296"/>
      <c r="V296" s="296"/>
      <c r="W296" s="296"/>
      <c r="X296" s="296"/>
      <c r="Y296" s="296"/>
      <c r="Z296" s="296"/>
      <c r="AA296" s="296"/>
      <c r="AB296" s="296"/>
      <c r="AC296" s="296"/>
    </row>
    <row r="297" spans="1:29" ht="18.5">
      <c r="A297" s="296"/>
      <c r="B297" s="296"/>
      <c r="C297" s="296"/>
      <c r="D297" s="296"/>
      <c r="E297" s="296"/>
      <c r="F297" s="296"/>
      <c r="G297" s="296"/>
      <c r="H297" s="296"/>
      <c r="I297" s="296"/>
      <c r="J297" s="296"/>
      <c r="K297" s="296"/>
      <c r="L297" s="296"/>
      <c r="M297" s="296"/>
      <c r="N297" s="296"/>
      <c r="O297" s="296"/>
      <c r="P297" s="296"/>
      <c r="Q297" s="296"/>
      <c r="R297" s="296"/>
      <c r="S297" s="296"/>
      <c r="T297" s="296"/>
      <c r="U297" s="296"/>
      <c r="V297" s="296"/>
      <c r="W297" s="296"/>
      <c r="X297" s="296"/>
      <c r="Y297" s="296"/>
      <c r="Z297" s="296"/>
      <c r="AA297" s="296"/>
      <c r="AB297" s="296"/>
      <c r="AC297" s="296"/>
    </row>
    <row r="298" spans="1:29" ht="18.5">
      <c r="A298" s="296"/>
      <c r="B298" s="296"/>
      <c r="C298" s="296"/>
      <c r="D298" s="296"/>
      <c r="E298" s="296"/>
      <c r="F298" s="296"/>
      <c r="G298" s="296"/>
      <c r="H298" s="296"/>
      <c r="I298" s="296"/>
      <c r="J298" s="296"/>
      <c r="K298" s="296"/>
      <c r="L298" s="296"/>
      <c r="M298" s="296"/>
      <c r="N298" s="296"/>
      <c r="O298" s="296"/>
      <c r="P298" s="296"/>
      <c r="Q298" s="296"/>
      <c r="R298" s="296"/>
      <c r="S298" s="296"/>
      <c r="T298" s="296"/>
      <c r="U298" s="296"/>
      <c r="V298" s="296"/>
      <c r="W298" s="296"/>
      <c r="X298" s="296"/>
      <c r="Y298" s="296"/>
      <c r="Z298" s="296"/>
      <c r="AA298" s="296"/>
      <c r="AB298" s="296"/>
      <c r="AC298" s="296"/>
    </row>
    <row r="299" spans="1:29" ht="18.5">
      <c r="A299" s="296"/>
      <c r="B299" s="296"/>
      <c r="C299" s="296"/>
      <c r="D299" s="296"/>
      <c r="E299" s="296"/>
      <c r="F299" s="296"/>
      <c r="G299" s="296"/>
      <c r="H299" s="296"/>
      <c r="I299" s="296"/>
      <c r="J299" s="296"/>
      <c r="K299" s="296"/>
      <c r="L299" s="296"/>
      <c r="M299" s="296"/>
      <c r="N299" s="296"/>
      <c r="O299" s="296"/>
      <c r="P299" s="296"/>
      <c r="Q299" s="296"/>
      <c r="R299" s="296"/>
      <c r="S299" s="296"/>
      <c r="T299" s="296"/>
      <c r="U299" s="296"/>
      <c r="V299" s="296"/>
      <c r="W299" s="296"/>
      <c r="X299" s="296"/>
      <c r="Y299" s="296"/>
      <c r="Z299" s="296"/>
      <c r="AA299" s="296"/>
      <c r="AB299" s="296"/>
      <c r="AC299" s="296"/>
    </row>
    <row r="300" spans="1:29" ht="18.5">
      <c r="A300" s="296"/>
      <c r="B300" s="296"/>
      <c r="C300" s="296"/>
      <c r="D300" s="296"/>
      <c r="E300" s="296"/>
      <c r="F300" s="296"/>
      <c r="G300" s="296"/>
      <c r="H300" s="296"/>
      <c r="I300" s="296"/>
      <c r="J300" s="296"/>
      <c r="K300" s="296"/>
      <c r="L300" s="296"/>
      <c r="M300" s="296"/>
      <c r="N300" s="296"/>
      <c r="O300" s="296"/>
      <c r="P300" s="296"/>
      <c r="Q300" s="296"/>
      <c r="R300" s="296"/>
      <c r="S300" s="296"/>
      <c r="T300" s="296"/>
      <c r="U300" s="296"/>
      <c r="V300" s="296"/>
      <c r="W300" s="296"/>
      <c r="X300" s="296"/>
      <c r="Y300" s="296"/>
      <c r="Z300" s="296"/>
      <c r="AA300" s="296"/>
      <c r="AB300" s="296"/>
      <c r="AC300" s="296"/>
    </row>
    <row r="301" spans="1:29" ht="18.5">
      <c r="A301" s="296"/>
      <c r="B301" s="296"/>
      <c r="C301" s="296"/>
      <c r="D301" s="296"/>
      <c r="E301" s="296"/>
      <c r="F301" s="296"/>
      <c r="G301" s="296"/>
      <c r="H301" s="296"/>
      <c r="I301" s="296"/>
      <c r="J301" s="296"/>
      <c r="K301" s="296"/>
      <c r="L301" s="296"/>
      <c r="M301" s="296"/>
      <c r="N301" s="296"/>
      <c r="O301" s="296"/>
      <c r="P301" s="296"/>
      <c r="Q301" s="296"/>
      <c r="R301" s="296"/>
      <c r="S301" s="296"/>
      <c r="T301" s="296"/>
      <c r="U301" s="296"/>
      <c r="V301" s="296"/>
      <c r="W301" s="296"/>
      <c r="X301" s="296"/>
      <c r="Y301" s="296"/>
      <c r="Z301" s="296"/>
      <c r="AA301" s="296"/>
      <c r="AB301" s="296"/>
      <c r="AC301" s="296"/>
    </row>
    <row r="302" spans="1:29" ht="18.5">
      <c r="A302" s="296"/>
      <c r="B302" s="296"/>
      <c r="C302" s="296"/>
      <c r="D302" s="296"/>
      <c r="E302" s="296"/>
      <c r="F302" s="296"/>
      <c r="G302" s="296"/>
      <c r="H302" s="296"/>
      <c r="I302" s="296"/>
      <c r="J302" s="296"/>
      <c r="K302" s="296"/>
      <c r="L302" s="296"/>
      <c r="M302" s="296"/>
      <c r="N302" s="296"/>
      <c r="O302" s="296"/>
      <c r="P302" s="296"/>
      <c r="Q302" s="296"/>
      <c r="R302" s="296"/>
      <c r="S302" s="296"/>
      <c r="T302" s="296"/>
      <c r="U302" s="296"/>
      <c r="V302" s="296"/>
      <c r="W302" s="296"/>
      <c r="X302" s="296"/>
      <c r="Y302" s="296"/>
      <c r="Z302" s="296"/>
      <c r="AA302" s="296"/>
      <c r="AB302" s="296"/>
      <c r="AC302" s="296"/>
    </row>
    <row r="303" spans="1:29" ht="18.5">
      <c r="A303" s="296"/>
      <c r="B303" s="296"/>
      <c r="C303" s="296"/>
      <c r="D303" s="296"/>
      <c r="E303" s="296"/>
      <c r="F303" s="296"/>
      <c r="G303" s="296"/>
      <c r="H303" s="296"/>
      <c r="I303" s="296"/>
      <c r="J303" s="296"/>
      <c r="K303" s="296"/>
      <c r="L303" s="296"/>
      <c r="M303" s="296"/>
      <c r="N303" s="296"/>
      <c r="O303" s="296"/>
      <c r="P303" s="296"/>
      <c r="Q303" s="296"/>
      <c r="R303" s="296"/>
      <c r="S303" s="296"/>
      <c r="T303" s="296"/>
      <c r="U303" s="296"/>
      <c r="V303" s="296"/>
      <c r="W303" s="296"/>
      <c r="X303" s="296"/>
      <c r="Y303" s="296"/>
      <c r="Z303" s="296"/>
      <c r="AA303" s="296"/>
      <c r="AB303" s="296"/>
      <c r="AC303" s="296"/>
    </row>
    <row r="304" spans="1:29" ht="18.5">
      <c r="A304" s="296"/>
      <c r="B304" s="296"/>
      <c r="C304" s="296"/>
      <c r="D304" s="296"/>
      <c r="E304" s="296"/>
      <c r="F304" s="296"/>
      <c r="G304" s="296"/>
      <c r="H304" s="296"/>
      <c r="I304" s="296"/>
      <c r="J304" s="296"/>
      <c r="K304" s="296"/>
      <c r="L304" s="296"/>
      <c r="M304" s="296"/>
      <c r="N304" s="296"/>
      <c r="O304" s="296"/>
      <c r="P304" s="296"/>
      <c r="Q304" s="296"/>
      <c r="R304" s="296"/>
      <c r="S304" s="296"/>
      <c r="T304" s="296"/>
      <c r="U304" s="296"/>
      <c r="V304" s="296"/>
      <c r="W304" s="296"/>
      <c r="X304" s="296"/>
      <c r="Y304" s="296"/>
      <c r="Z304" s="296"/>
      <c r="AA304" s="296"/>
      <c r="AB304" s="296"/>
      <c r="AC304" s="296"/>
    </row>
    <row r="305" spans="1:29" ht="18.5">
      <c r="A305" s="296"/>
      <c r="B305" s="296"/>
      <c r="C305" s="296"/>
      <c r="D305" s="296"/>
      <c r="E305" s="296"/>
      <c r="F305" s="296"/>
      <c r="G305" s="296"/>
      <c r="H305" s="296"/>
      <c r="I305" s="296"/>
      <c r="J305" s="296"/>
      <c r="K305" s="296"/>
      <c r="L305" s="296"/>
      <c r="M305" s="296"/>
      <c r="N305" s="296"/>
      <c r="O305" s="296"/>
      <c r="P305" s="296"/>
      <c r="Q305" s="296"/>
      <c r="R305" s="296"/>
      <c r="S305" s="296"/>
      <c r="T305" s="296"/>
      <c r="U305" s="296"/>
      <c r="V305" s="296"/>
      <c r="W305" s="296"/>
      <c r="X305" s="296"/>
      <c r="Y305" s="296"/>
      <c r="Z305" s="296"/>
      <c r="AA305" s="296"/>
      <c r="AB305" s="296"/>
      <c r="AC305" s="296"/>
    </row>
    <row r="306" spans="1:29" ht="18.5">
      <c r="A306" s="296"/>
      <c r="B306" s="296"/>
      <c r="C306" s="296"/>
      <c r="D306" s="296"/>
      <c r="E306" s="296"/>
      <c r="F306" s="296"/>
      <c r="G306" s="296"/>
      <c r="H306" s="296"/>
      <c r="I306" s="296"/>
      <c r="J306" s="296"/>
      <c r="K306" s="296"/>
      <c r="L306" s="296"/>
      <c r="M306" s="296"/>
      <c r="N306" s="296"/>
      <c r="O306" s="296"/>
      <c r="P306" s="296"/>
      <c r="Q306" s="296"/>
      <c r="R306" s="296"/>
      <c r="S306" s="296"/>
      <c r="T306" s="296"/>
      <c r="U306" s="296"/>
      <c r="V306" s="296"/>
      <c r="W306" s="296"/>
      <c r="X306" s="296"/>
      <c r="Y306" s="296"/>
      <c r="Z306" s="296"/>
      <c r="AA306" s="296"/>
      <c r="AB306" s="296"/>
      <c r="AC306" s="296"/>
    </row>
    <row r="307" spans="1:29" ht="18.5">
      <c r="A307" s="296"/>
      <c r="B307" s="296"/>
      <c r="C307" s="296"/>
      <c r="D307" s="296"/>
      <c r="E307" s="296"/>
      <c r="F307" s="296"/>
      <c r="G307" s="296"/>
      <c r="H307" s="296"/>
      <c r="I307" s="296"/>
      <c r="J307" s="296"/>
      <c r="K307" s="296"/>
      <c r="L307" s="296"/>
      <c r="M307" s="296"/>
      <c r="N307" s="296"/>
      <c r="O307" s="296"/>
      <c r="P307" s="296"/>
      <c r="Q307" s="296"/>
      <c r="R307" s="296"/>
      <c r="S307" s="296"/>
      <c r="T307" s="296"/>
      <c r="U307" s="296"/>
      <c r="V307" s="296"/>
      <c r="W307" s="296"/>
      <c r="X307" s="296"/>
      <c r="Y307" s="296"/>
      <c r="Z307" s="296"/>
      <c r="AA307" s="296"/>
      <c r="AB307" s="296"/>
      <c r="AC307" s="296"/>
    </row>
    <row r="308" spans="1:29" ht="18.5">
      <c r="A308" s="296"/>
      <c r="B308" s="296"/>
      <c r="C308" s="296"/>
      <c r="D308" s="296"/>
      <c r="E308" s="296"/>
      <c r="F308" s="296"/>
      <c r="G308" s="296"/>
      <c r="H308" s="296"/>
      <c r="I308" s="296"/>
      <c r="J308" s="296"/>
      <c r="K308" s="296"/>
      <c r="L308" s="296"/>
      <c r="M308" s="296"/>
      <c r="N308" s="296"/>
      <c r="O308" s="296"/>
      <c r="P308" s="296"/>
      <c r="Q308" s="296"/>
      <c r="R308" s="296"/>
      <c r="S308" s="296"/>
      <c r="T308" s="296"/>
      <c r="U308" s="296"/>
      <c r="V308" s="296"/>
      <c r="W308" s="296"/>
      <c r="X308" s="296"/>
      <c r="Y308" s="296"/>
      <c r="Z308" s="296"/>
      <c r="AA308" s="296"/>
      <c r="AB308" s="296"/>
      <c r="AC308" s="296"/>
    </row>
    <row r="309" spans="1:29" ht="18.5">
      <c r="A309" s="296"/>
      <c r="B309" s="296"/>
      <c r="C309" s="296"/>
      <c r="D309" s="296"/>
      <c r="E309" s="296"/>
      <c r="F309" s="296"/>
      <c r="G309" s="296"/>
      <c r="H309" s="296"/>
      <c r="I309" s="296"/>
      <c r="J309" s="296"/>
      <c r="K309" s="296"/>
      <c r="L309" s="296"/>
      <c r="M309" s="296"/>
      <c r="N309" s="296"/>
      <c r="O309" s="296"/>
      <c r="P309" s="296"/>
      <c r="Q309" s="296"/>
      <c r="R309" s="296"/>
      <c r="S309" s="296"/>
      <c r="T309" s="296"/>
      <c r="U309" s="296"/>
      <c r="V309" s="296"/>
      <c r="W309" s="296"/>
      <c r="X309" s="296"/>
      <c r="Y309" s="296"/>
      <c r="Z309" s="296"/>
      <c r="AA309" s="296"/>
      <c r="AB309" s="296"/>
      <c r="AC309" s="296"/>
    </row>
    <row r="310" spans="1:29" ht="18.5">
      <c r="A310" s="296"/>
      <c r="B310" s="296"/>
      <c r="C310" s="296"/>
      <c r="D310" s="296"/>
      <c r="E310" s="296"/>
      <c r="F310" s="296"/>
      <c r="G310" s="296"/>
      <c r="H310" s="296"/>
      <c r="I310" s="296"/>
      <c r="J310" s="296"/>
      <c r="K310" s="296"/>
      <c r="L310" s="296"/>
      <c r="M310" s="296"/>
      <c r="N310" s="296"/>
      <c r="O310" s="296"/>
      <c r="P310" s="296"/>
      <c r="Q310" s="296"/>
      <c r="R310" s="296"/>
      <c r="S310" s="296"/>
      <c r="T310" s="296"/>
      <c r="U310" s="296"/>
      <c r="V310" s="296"/>
      <c r="W310" s="296"/>
      <c r="X310" s="296"/>
      <c r="Y310" s="296"/>
      <c r="Z310" s="296"/>
      <c r="AA310" s="296"/>
      <c r="AB310" s="296"/>
      <c r="AC310" s="296"/>
    </row>
    <row r="311" spans="1:29" ht="18.5">
      <c r="A311" s="296"/>
      <c r="B311" s="296"/>
      <c r="C311" s="296"/>
      <c r="D311" s="296"/>
      <c r="E311" s="296"/>
      <c r="F311" s="296"/>
      <c r="G311" s="296"/>
      <c r="H311" s="296"/>
      <c r="I311" s="296"/>
      <c r="J311" s="296"/>
      <c r="K311" s="296"/>
      <c r="L311" s="296"/>
      <c r="M311" s="296"/>
      <c r="N311" s="296"/>
      <c r="O311" s="296"/>
      <c r="P311" s="296"/>
      <c r="Q311" s="296"/>
      <c r="R311" s="296"/>
      <c r="S311" s="296"/>
      <c r="T311" s="296"/>
      <c r="U311" s="296"/>
      <c r="V311" s="296"/>
      <c r="W311" s="296"/>
      <c r="X311" s="296"/>
      <c r="Y311" s="296"/>
      <c r="Z311" s="296"/>
      <c r="AA311" s="296"/>
      <c r="AB311" s="296"/>
      <c r="AC311" s="296"/>
    </row>
    <row r="312" spans="1:29" ht="18.5">
      <c r="A312" s="296"/>
      <c r="B312" s="296"/>
      <c r="C312" s="296"/>
      <c r="D312" s="296"/>
      <c r="E312" s="296"/>
      <c r="F312" s="296"/>
      <c r="G312" s="296"/>
      <c r="H312" s="296"/>
      <c r="I312" s="296"/>
      <c r="J312" s="296"/>
      <c r="K312" s="296"/>
      <c r="L312" s="296"/>
      <c r="M312" s="296"/>
      <c r="N312" s="296"/>
      <c r="O312" s="296"/>
      <c r="P312" s="296"/>
      <c r="Q312" s="296"/>
      <c r="R312" s="296"/>
      <c r="S312" s="296"/>
      <c r="T312" s="296"/>
      <c r="U312" s="296"/>
      <c r="V312" s="296"/>
      <c r="W312" s="296"/>
      <c r="X312" s="296"/>
      <c r="Y312" s="296"/>
      <c r="Z312" s="296"/>
      <c r="AA312" s="296"/>
      <c r="AB312" s="296"/>
      <c r="AC312" s="296"/>
    </row>
    <row r="313" spans="1:29" ht="18.5">
      <c r="A313" s="296"/>
      <c r="B313" s="296"/>
      <c r="C313" s="296"/>
      <c r="D313" s="296"/>
      <c r="E313" s="296"/>
      <c r="F313" s="296"/>
      <c r="G313" s="296"/>
      <c r="H313" s="296"/>
      <c r="I313" s="296"/>
      <c r="J313" s="296"/>
      <c r="K313" s="296"/>
      <c r="L313" s="296"/>
      <c r="M313" s="296"/>
      <c r="N313" s="296"/>
      <c r="O313" s="296"/>
      <c r="P313" s="296"/>
      <c r="Q313" s="296"/>
      <c r="R313" s="296"/>
      <c r="S313" s="296"/>
      <c r="T313" s="296"/>
      <c r="U313" s="296"/>
      <c r="V313" s="296"/>
      <c r="W313" s="296"/>
      <c r="X313" s="296"/>
      <c r="Y313" s="296"/>
      <c r="Z313" s="296"/>
      <c r="AA313" s="296"/>
      <c r="AB313" s="296"/>
      <c r="AC313" s="296"/>
    </row>
    <row r="314" spans="1:29" ht="18.5">
      <c r="A314" s="296"/>
      <c r="B314" s="296"/>
      <c r="C314" s="296"/>
      <c r="D314" s="296"/>
      <c r="E314" s="296"/>
      <c r="F314" s="296"/>
      <c r="G314" s="296"/>
      <c r="H314" s="296"/>
      <c r="I314" s="296"/>
      <c r="J314" s="296"/>
      <c r="K314" s="296"/>
      <c r="L314" s="296"/>
      <c r="M314" s="296"/>
      <c r="N314" s="296"/>
      <c r="O314" s="296"/>
      <c r="P314" s="296"/>
      <c r="Q314" s="296"/>
      <c r="R314" s="296"/>
      <c r="S314" s="296"/>
      <c r="T314" s="296"/>
      <c r="U314" s="296"/>
      <c r="V314" s="296"/>
      <c r="W314" s="296"/>
      <c r="X314" s="296"/>
      <c r="Y314" s="296"/>
      <c r="Z314" s="296"/>
      <c r="AA314" s="296"/>
      <c r="AB314" s="296"/>
      <c r="AC314" s="296"/>
    </row>
    <row r="315" spans="1:29" ht="18.5">
      <c r="A315" s="296"/>
      <c r="B315" s="296"/>
      <c r="C315" s="296"/>
      <c r="D315" s="296"/>
      <c r="E315" s="296"/>
      <c r="F315" s="296"/>
      <c r="G315" s="296"/>
      <c r="H315" s="296"/>
      <c r="I315" s="296"/>
      <c r="J315" s="296"/>
      <c r="K315" s="296"/>
      <c r="L315" s="296"/>
      <c r="M315" s="296"/>
      <c r="N315" s="296"/>
      <c r="O315" s="296"/>
      <c r="P315" s="296"/>
      <c r="Q315" s="296"/>
      <c r="R315" s="296"/>
      <c r="S315" s="296"/>
      <c r="T315" s="296"/>
      <c r="U315" s="296"/>
      <c r="V315" s="296"/>
      <c r="W315" s="296"/>
      <c r="X315" s="296"/>
      <c r="Y315" s="296"/>
      <c r="Z315" s="296"/>
      <c r="AA315" s="296"/>
      <c r="AB315" s="296"/>
      <c r="AC315" s="296"/>
    </row>
    <row r="316" spans="1:29" ht="18.5">
      <c r="A316" s="296"/>
      <c r="B316" s="296"/>
      <c r="C316" s="296"/>
      <c r="D316" s="296"/>
      <c r="E316" s="296"/>
      <c r="F316" s="296"/>
      <c r="G316" s="296"/>
      <c r="H316" s="296"/>
      <c r="I316" s="296"/>
      <c r="J316" s="296"/>
      <c r="K316" s="296"/>
      <c r="L316" s="296"/>
      <c r="M316" s="296"/>
      <c r="N316" s="296"/>
      <c r="O316" s="296"/>
      <c r="P316" s="296"/>
      <c r="Q316" s="296"/>
      <c r="R316" s="296"/>
      <c r="S316" s="296"/>
      <c r="T316" s="296"/>
      <c r="U316" s="296"/>
      <c r="V316" s="296"/>
      <c r="W316" s="296"/>
      <c r="X316" s="296"/>
      <c r="Y316" s="296"/>
      <c r="Z316" s="296"/>
      <c r="AA316" s="296"/>
      <c r="AB316" s="296"/>
      <c r="AC316" s="296"/>
    </row>
    <row r="317" spans="1:29" ht="18.5">
      <c r="A317" s="296"/>
      <c r="B317" s="296"/>
      <c r="C317" s="296"/>
      <c r="D317" s="296"/>
      <c r="E317" s="296"/>
      <c r="F317" s="296"/>
      <c r="G317" s="296"/>
      <c r="H317" s="296"/>
      <c r="I317" s="296"/>
      <c r="J317" s="296"/>
      <c r="K317" s="296"/>
      <c r="L317" s="296"/>
      <c r="M317" s="296"/>
      <c r="N317" s="296"/>
      <c r="O317" s="296"/>
      <c r="P317" s="296"/>
      <c r="Q317" s="296"/>
      <c r="R317" s="296"/>
      <c r="S317" s="296"/>
      <c r="T317" s="296"/>
      <c r="U317" s="296"/>
      <c r="V317" s="296"/>
      <c r="W317" s="296"/>
      <c r="X317" s="296"/>
      <c r="Y317" s="296"/>
      <c r="Z317" s="296"/>
      <c r="AA317" s="296"/>
      <c r="AB317" s="296"/>
      <c r="AC317" s="296"/>
    </row>
    <row r="318" spans="1:29" ht="18.5">
      <c r="A318" s="296"/>
      <c r="B318" s="296"/>
      <c r="C318" s="296"/>
      <c r="D318" s="296"/>
      <c r="E318" s="296"/>
      <c r="F318" s="296"/>
      <c r="G318" s="296"/>
      <c r="H318" s="296"/>
      <c r="I318" s="296"/>
      <c r="J318" s="296"/>
      <c r="K318" s="296"/>
      <c r="L318" s="296"/>
      <c r="M318" s="296"/>
      <c r="N318" s="296"/>
      <c r="O318" s="296"/>
      <c r="P318" s="296"/>
      <c r="Q318" s="296"/>
      <c r="R318" s="296"/>
      <c r="S318" s="296"/>
      <c r="T318" s="296"/>
      <c r="U318" s="296"/>
      <c r="V318" s="296"/>
      <c r="W318" s="296"/>
      <c r="X318" s="296"/>
      <c r="Y318" s="296"/>
      <c r="Z318" s="296"/>
      <c r="AA318" s="296"/>
      <c r="AB318" s="296"/>
      <c r="AC318" s="296"/>
    </row>
    <row r="319" spans="1:29" ht="18.5">
      <c r="A319" s="296"/>
      <c r="B319" s="296"/>
      <c r="C319" s="296"/>
      <c r="D319" s="296"/>
      <c r="E319" s="296"/>
      <c r="F319" s="296"/>
      <c r="G319" s="296"/>
      <c r="H319" s="296"/>
      <c r="I319" s="296"/>
      <c r="J319" s="296"/>
      <c r="K319" s="296"/>
      <c r="L319" s="296"/>
      <c r="M319" s="296"/>
      <c r="N319" s="296"/>
      <c r="O319" s="296"/>
      <c r="P319" s="296"/>
      <c r="Q319" s="296"/>
      <c r="R319" s="296"/>
      <c r="S319" s="296"/>
      <c r="T319" s="296"/>
      <c r="U319" s="296"/>
      <c r="V319" s="296"/>
      <c r="W319" s="296"/>
      <c r="X319" s="296"/>
      <c r="Y319" s="296"/>
      <c r="Z319" s="296"/>
      <c r="AA319" s="296"/>
      <c r="AB319" s="296"/>
      <c r="AC319" s="296"/>
    </row>
    <row r="320" spans="1:29" ht="18.5">
      <c r="A320" s="296"/>
      <c r="B320" s="296"/>
      <c r="C320" s="296"/>
      <c r="D320" s="296"/>
      <c r="E320" s="296"/>
      <c r="F320" s="296"/>
      <c r="G320" s="296"/>
      <c r="H320" s="296"/>
      <c r="I320" s="296"/>
      <c r="J320" s="296"/>
      <c r="K320" s="296"/>
      <c r="L320" s="296"/>
      <c r="M320" s="296"/>
      <c r="N320" s="296"/>
      <c r="O320" s="296"/>
      <c r="P320" s="296"/>
      <c r="Q320" s="296"/>
      <c r="R320" s="296"/>
      <c r="S320" s="296"/>
      <c r="T320" s="296"/>
      <c r="U320" s="296"/>
      <c r="V320" s="296"/>
      <c r="W320" s="296"/>
      <c r="X320" s="296"/>
      <c r="Y320" s="296"/>
      <c r="Z320" s="296"/>
      <c r="AA320" s="296"/>
      <c r="AB320" s="296"/>
      <c r="AC320" s="296"/>
    </row>
    <row r="321" spans="1:29" ht="18.5">
      <c r="A321" s="296"/>
      <c r="B321" s="296"/>
      <c r="C321" s="296"/>
      <c r="D321" s="296"/>
      <c r="E321" s="296"/>
      <c r="F321" s="296"/>
      <c r="G321" s="296"/>
      <c r="H321" s="296"/>
      <c r="I321" s="296"/>
      <c r="J321" s="296"/>
      <c r="K321" s="296"/>
      <c r="L321" s="296"/>
      <c r="M321" s="296"/>
      <c r="N321" s="296"/>
      <c r="O321" s="296"/>
      <c r="P321" s="296"/>
      <c r="Q321" s="296"/>
      <c r="R321" s="296"/>
      <c r="S321" s="296"/>
      <c r="T321" s="296"/>
      <c r="U321" s="296"/>
      <c r="V321" s="296"/>
      <c r="W321" s="296"/>
      <c r="X321" s="296"/>
      <c r="Y321" s="296"/>
      <c r="Z321" s="296"/>
      <c r="AA321" s="296"/>
      <c r="AB321" s="296"/>
      <c r="AC321" s="296"/>
    </row>
    <row r="322" spans="1:29" ht="18.5">
      <c r="A322" s="296"/>
      <c r="B322" s="296"/>
      <c r="C322" s="296"/>
      <c r="D322" s="296"/>
      <c r="E322" s="296"/>
      <c r="F322" s="296"/>
      <c r="G322" s="296"/>
      <c r="H322" s="296"/>
      <c r="I322" s="296"/>
      <c r="J322" s="296"/>
      <c r="K322" s="296"/>
      <c r="L322" s="296"/>
      <c r="M322" s="296"/>
      <c r="N322" s="296"/>
      <c r="O322" s="296"/>
      <c r="P322" s="296"/>
      <c r="Q322" s="296"/>
      <c r="R322" s="296"/>
      <c r="S322" s="296"/>
      <c r="T322" s="296"/>
      <c r="U322" s="296"/>
      <c r="V322" s="296"/>
      <c r="W322" s="296"/>
      <c r="X322" s="296"/>
      <c r="Y322" s="296"/>
      <c r="Z322" s="296"/>
      <c r="AA322" s="296"/>
      <c r="AB322" s="296"/>
      <c r="AC322" s="296"/>
    </row>
    <row r="323" spans="1:29" ht="18.5">
      <c r="A323" s="296"/>
      <c r="B323" s="296"/>
      <c r="C323" s="296"/>
      <c r="D323" s="296"/>
      <c r="E323" s="296"/>
      <c r="F323" s="296"/>
      <c r="G323" s="296"/>
      <c r="H323" s="296"/>
      <c r="I323" s="296"/>
      <c r="J323" s="296"/>
      <c r="K323" s="296"/>
      <c r="L323" s="296"/>
      <c r="M323" s="296"/>
      <c r="N323" s="296"/>
      <c r="O323" s="296"/>
      <c r="P323" s="296"/>
      <c r="Q323" s="296"/>
      <c r="R323" s="296"/>
      <c r="S323" s="296"/>
      <c r="T323" s="296"/>
      <c r="U323" s="296"/>
      <c r="V323" s="296"/>
      <c r="W323" s="296"/>
      <c r="X323" s="296"/>
      <c r="Y323" s="296"/>
      <c r="Z323" s="296"/>
      <c r="AA323" s="296"/>
      <c r="AB323" s="296"/>
      <c r="AC323" s="296"/>
    </row>
    <row r="324" spans="1:29" ht="18.5">
      <c r="A324" s="296"/>
      <c r="B324" s="296"/>
      <c r="C324" s="296"/>
      <c r="D324" s="296"/>
      <c r="E324" s="296"/>
      <c r="F324" s="296"/>
      <c r="G324" s="296"/>
      <c r="H324" s="296"/>
      <c r="I324" s="296"/>
      <c r="J324" s="296"/>
      <c r="K324" s="296"/>
      <c r="L324" s="296"/>
      <c r="M324" s="296"/>
      <c r="N324" s="296"/>
      <c r="O324" s="296"/>
      <c r="P324" s="296"/>
      <c r="Q324" s="296"/>
      <c r="R324" s="296"/>
      <c r="S324" s="296"/>
      <c r="T324" s="296"/>
      <c r="U324" s="296"/>
      <c r="V324" s="296"/>
      <c r="W324" s="296"/>
      <c r="X324" s="296"/>
      <c r="Y324" s="296"/>
      <c r="Z324" s="296"/>
      <c r="AA324" s="296"/>
      <c r="AB324" s="296"/>
      <c r="AC324" s="296"/>
    </row>
    <row r="325" spans="1:29" ht="18.5">
      <c r="A325" s="296"/>
      <c r="B325" s="296"/>
      <c r="C325" s="296"/>
      <c r="D325" s="296"/>
      <c r="E325" s="296"/>
      <c r="F325" s="296"/>
      <c r="G325" s="296"/>
      <c r="H325" s="296"/>
      <c r="I325" s="296"/>
      <c r="J325" s="296"/>
      <c r="K325" s="296"/>
      <c r="L325" s="296"/>
      <c r="M325" s="296"/>
      <c r="N325" s="296"/>
      <c r="O325" s="296"/>
      <c r="P325" s="296"/>
      <c r="Q325" s="296"/>
      <c r="R325" s="296"/>
      <c r="S325" s="296"/>
      <c r="T325" s="296"/>
      <c r="U325" s="296"/>
      <c r="V325" s="296"/>
      <c r="W325" s="296"/>
      <c r="X325" s="296"/>
      <c r="Y325" s="296"/>
      <c r="Z325" s="296"/>
      <c r="AA325" s="296"/>
      <c r="AB325" s="296"/>
      <c r="AC325" s="296"/>
    </row>
    <row r="326" spans="1:29" ht="18.5">
      <c r="A326" s="296"/>
      <c r="B326" s="296"/>
      <c r="C326" s="296"/>
      <c r="D326" s="296"/>
      <c r="E326" s="296"/>
      <c r="F326" s="296"/>
      <c r="G326" s="296"/>
      <c r="H326" s="296"/>
      <c r="I326" s="296"/>
      <c r="J326" s="296"/>
      <c r="K326" s="296"/>
      <c r="L326" s="296"/>
      <c r="M326" s="296"/>
      <c r="N326" s="296"/>
      <c r="O326" s="296"/>
      <c r="P326" s="296"/>
      <c r="Q326" s="296"/>
      <c r="R326" s="296"/>
      <c r="S326" s="296"/>
      <c r="T326" s="296"/>
      <c r="U326" s="296"/>
      <c r="V326" s="296"/>
      <c r="W326" s="296"/>
      <c r="X326" s="296"/>
      <c r="Y326" s="296"/>
      <c r="Z326" s="296"/>
      <c r="AA326" s="296"/>
      <c r="AB326" s="296"/>
      <c r="AC326" s="296"/>
    </row>
    <row r="327" spans="1:29" ht="18.5">
      <c r="A327" s="296"/>
      <c r="B327" s="296"/>
      <c r="C327" s="296"/>
      <c r="D327" s="296"/>
      <c r="E327" s="296"/>
      <c r="F327" s="296"/>
      <c r="G327" s="296"/>
      <c r="H327" s="296"/>
      <c r="I327" s="296"/>
      <c r="J327" s="296"/>
      <c r="K327" s="296"/>
      <c r="L327" s="296"/>
      <c r="M327" s="296"/>
      <c r="N327" s="296"/>
      <c r="O327" s="296"/>
      <c r="P327" s="296"/>
      <c r="Q327" s="296"/>
      <c r="R327" s="296"/>
      <c r="S327" s="296"/>
      <c r="T327" s="296"/>
      <c r="U327" s="296"/>
      <c r="V327" s="296"/>
      <c r="W327" s="296"/>
      <c r="X327" s="296"/>
      <c r="Y327" s="296"/>
      <c r="Z327" s="296"/>
      <c r="AA327" s="296"/>
      <c r="AB327" s="296"/>
      <c r="AC327" s="296"/>
    </row>
    <row r="328" spans="1:29" ht="18.5">
      <c r="A328" s="296"/>
      <c r="B328" s="296"/>
      <c r="C328" s="296"/>
      <c r="D328" s="296"/>
      <c r="E328" s="296"/>
      <c r="F328" s="296"/>
      <c r="G328" s="296"/>
      <c r="H328" s="296"/>
      <c r="I328" s="296"/>
      <c r="J328" s="296"/>
      <c r="K328" s="296"/>
      <c r="L328" s="296"/>
      <c r="M328" s="296"/>
      <c r="N328" s="296"/>
      <c r="O328" s="296"/>
      <c r="P328" s="296"/>
      <c r="Q328" s="296"/>
      <c r="R328" s="296"/>
      <c r="S328" s="296"/>
      <c r="T328" s="296"/>
      <c r="U328" s="296"/>
      <c r="V328" s="296"/>
      <c r="W328" s="296"/>
      <c r="X328" s="296"/>
      <c r="Y328" s="296"/>
      <c r="Z328" s="296"/>
      <c r="AA328" s="296"/>
      <c r="AB328" s="296"/>
      <c r="AC328" s="296"/>
    </row>
    <row r="329" spans="1:29" ht="18.5">
      <c r="A329" s="296"/>
      <c r="B329" s="296"/>
      <c r="C329" s="296"/>
      <c r="D329" s="296"/>
      <c r="E329" s="296"/>
      <c r="F329" s="296"/>
      <c r="G329" s="296"/>
      <c r="H329" s="296"/>
      <c r="I329" s="296"/>
      <c r="J329" s="296"/>
      <c r="K329" s="296"/>
      <c r="L329" s="296"/>
      <c r="M329" s="296"/>
      <c r="N329" s="296"/>
      <c r="O329" s="296"/>
      <c r="P329" s="296"/>
      <c r="Q329" s="296"/>
      <c r="R329" s="296"/>
      <c r="S329" s="296"/>
      <c r="T329" s="296"/>
      <c r="U329" s="296"/>
      <c r="V329" s="296"/>
      <c r="W329" s="296"/>
      <c r="X329" s="296"/>
      <c r="Y329" s="296"/>
      <c r="Z329" s="296"/>
      <c r="AA329" s="296"/>
      <c r="AB329" s="296"/>
      <c r="AC329" s="296"/>
    </row>
    <row r="330" spans="1:29" ht="18.5">
      <c r="A330" s="296"/>
      <c r="B330" s="296"/>
      <c r="C330" s="296"/>
      <c r="D330" s="296"/>
      <c r="E330" s="296"/>
      <c r="F330" s="296"/>
      <c r="G330" s="296"/>
      <c r="H330" s="296"/>
      <c r="I330" s="296"/>
      <c r="J330" s="296"/>
      <c r="K330" s="296"/>
      <c r="L330" s="296"/>
      <c r="M330" s="296"/>
      <c r="N330" s="296"/>
      <c r="O330" s="296"/>
      <c r="P330" s="296"/>
      <c r="Q330" s="296"/>
      <c r="R330" s="296"/>
      <c r="S330" s="296"/>
      <c r="T330" s="296"/>
      <c r="U330" s="296"/>
      <c r="V330" s="296"/>
      <c r="W330" s="296"/>
      <c r="X330" s="296"/>
      <c r="Y330" s="296"/>
      <c r="Z330" s="296"/>
      <c r="AA330" s="296"/>
      <c r="AB330" s="296"/>
      <c r="AC330" s="296"/>
    </row>
    <row r="331" spans="1:29" ht="18.5">
      <c r="A331" s="296"/>
      <c r="B331" s="296"/>
      <c r="C331" s="296"/>
      <c r="D331" s="296"/>
      <c r="E331" s="296"/>
      <c r="F331" s="296"/>
      <c r="G331" s="296"/>
      <c r="H331" s="296"/>
      <c r="I331" s="296"/>
      <c r="J331" s="296"/>
      <c r="K331" s="296"/>
      <c r="L331" s="296"/>
      <c r="M331" s="296"/>
      <c r="N331" s="296"/>
      <c r="O331" s="296"/>
      <c r="P331" s="296"/>
      <c r="Q331" s="296"/>
      <c r="R331" s="296"/>
      <c r="S331" s="296"/>
      <c r="T331" s="296"/>
      <c r="U331" s="296"/>
      <c r="V331" s="296"/>
      <c r="W331" s="296"/>
      <c r="X331" s="296"/>
      <c r="Y331" s="296"/>
      <c r="Z331" s="296"/>
      <c r="AA331" s="296"/>
      <c r="AB331" s="296"/>
      <c r="AC331" s="296"/>
    </row>
    <row r="332" spans="1:29" ht="18.5">
      <c r="A332" s="296"/>
      <c r="B332" s="296"/>
      <c r="C332" s="296"/>
      <c r="D332" s="296"/>
      <c r="E332" s="296"/>
      <c r="F332" s="296"/>
      <c r="G332" s="296"/>
      <c r="H332" s="296"/>
      <c r="I332" s="296"/>
      <c r="J332" s="296"/>
      <c r="K332" s="296"/>
      <c r="L332" s="296"/>
      <c r="M332" s="296"/>
      <c r="N332" s="296"/>
      <c r="O332" s="296"/>
      <c r="P332" s="296"/>
      <c r="Q332" s="296"/>
      <c r="R332" s="296"/>
      <c r="S332" s="296"/>
      <c r="T332" s="296"/>
      <c r="U332" s="296"/>
      <c r="V332" s="296"/>
      <c r="W332" s="296"/>
      <c r="X332" s="296"/>
      <c r="Y332" s="296"/>
      <c r="Z332" s="296"/>
      <c r="AA332" s="296"/>
      <c r="AB332" s="296"/>
      <c r="AC332" s="296"/>
    </row>
    <row r="333" spans="1:29" ht="18.5">
      <c r="A333" s="296"/>
      <c r="B333" s="296"/>
      <c r="C333" s="296"/>
      <c r="D333" s="296"/>
      <c r="E333" s="296"/>
      <c r="F333" s="296"/>
      <c r="G333" s="296"/>
      <c r="H333" s="296"/>
      <c r="I333" s="296"/>
      <c r="J333" s="296"/>
      <c r="K333" s="296"/>
      <c r="L333" s="296"/>
      <c r="M333" s="296"/>
      <c r="N333" s="296"/>
      <c r="O333" s="296"/>
      <c r="P333" s="296"/>
      <c r="Q333" s="296"/>
      <c r="R333" s="296"/>
      <c r="S333" s="296"/>
      <c r="T333" s="296"/>
      <c r="U333" s="296"/>
      <c r="V333" s="296"/>
      <c r="W333" s="296"/>
      <c r="X333" s="296"/>
      <c r="Y333" s="296"/>
      <c r="Z333" s="296"/>
      <c r="AA333" s="296"/>
      <c r="AB333" s="296"/>
      <c r="AC333" s="296"/>
    </row>
    <row r="334" spans="1:29" ht="18.5">
      <c r="A334" s="296"/>
      <c r="B334" s="296"/>
      <c r="C334" s="296"/>
      <c r="D334" s="296"/>
      <c r="E334" s="296"/>
      <c r="F334" s="296"/>
      <c r="G334" s="296"/>
      <c r="H334" s="296"/>
      <c r="I334" s="296"/>
      <c r="J334" s="296"/>
      <c r="K334" s="296"/>
      <c r="L334" s="296"/>
      <c r="M334" s="296"/>
      <c r="N334" s="296"/>
      <c r="O334" s="296"/>
      <c r="P334" s="296"/>
      <c r="Q334" s="296"/>
      <c r="R334" s="296"/>
      <c r="S334" s="296"/>
      <c r="T334" s="296"/>
      <c r="U334" s="296"/>
      <c r="V334" s="296"/>
      <c r="W334" s="296"/>
      <c r="X334" s="296"/>
      <c r="Y334" s="296"/>
      <c r="Z334" s="296"/>
      <c r="AA334" s="296"/>
      <c r="AB334" s="296"/>
      <c r="AC334" s="296"/>
    </row>
    <row r="335" spans="1:29" ht="18.5">
      <c r="A335" s="296"/>
      <c r="B335" s="296"/>
      <c r="C335" s="296"/>
      <c r="D335" s="296"/>
      <c r="E335" s="296"/>
      <c r="F335" s="296"/>
      <c r="G335" s="296"/>
      <c r="H335" s="296"/>
      <c r="I335" s="296"/>
      <c r="J335" s="296"/>
      <c r="K335" s="296"/>
      <c r="L335" s="296"/>
      <c r="M335" s="296"/>
      <c r="N335" s="296"/>
      <c r="O335" s="296"/>
      <c r="P335" s="296"/>
      <c r="Q335" s="296"/>
      <c r="R335" s="296"/>
      <c r="S335" s="296"/>
      <c r="T335" s="296"/>
      <c r="U335" s="296"/>
      <c r="V335" s="296"/>
      <c r="W335" s="296"/>
      <c r="X335" s="296"/>
      <c r="Y335" s="296"/>
      <c r="Z335" s="296"/>
      <c r="AA335" s="296"/>
      <c r="AB335" s="296"/>
      <c r="AC335" s="296"/>
    </row>
    <row r="336" spans="1:29" ht="18.5">
      <c r="A336" s="296"/>
      <c r="B336" s="296"/>
      <c r="C336" s="296"/>
      <c r="D336" s="296"/>
      <c r="E336" s="296"/>
      <c r="F336" s="296"/>
      <c r="G336" s="296"/>
      <c r="H336" s="296"/>
      <c r="I336" s="296"/>
      <c r="J336" s="296"/>
      <c r="K336" s="296"/>
      <c r="L336" s="296"/>
      <c r="M336" s="296"/>
      <c r="N336" s="296"/>
      <c r="O336" s="296"/>
      <c r="P336" s="296"/>
      <c r="Q336" s="296"/>
      <c r="R336" s="296"/>
      <c r="S336" s="296"/>
      <c r="T336" s="296"/>
      <c r="U336" s="296"/>
      <c r="V336" s="296"/>
      <c r="W336" s="296"/>
      <c r="X336" s="296"/>
      <c r="Y336" s="296"/>
      <c r="Z336" s="296"/>
      <c r="AA336" s="296"/>
      <c r="AB336" s="296"/>
      <c r="AC336" s="296"/>
    </row>
    <row r="337" spans="1:29" ht="18.5">
      <c r="A337" s="296"/>
      <c r="B337" s="296"/>
      <c r="C337" s="296"/>
      <c r="D337" s="296"/>
      <c r="E337" s="296"/>
      <c r="F337" s="296"/>
      <c r="G337" s="296"/>
      <c r="H337" s="296"/>
      <c r="I337" s="296"/>
      <c r="J337" s="296"/>
      <c r="K337" s="296"/>
      <c r="L337" s="296"/>
      <c r="M337" s="296"/>
      <c r="N337" s="296"/>
      <c r="O337" s="296"/>
      <c r="P337" s="296"/>
      <c r="Q337" s="296"/>
      <c r="R337" s="296"/>
      <c r="S337" s="296"/>
      <c r="T337" s="296"/>
      <c r="U337" s="296"/>
      <c r="V337" s="296"/>
      <c r="W337" s="296"/>
      <c r="X337" s="296"/>
      <c r="Y337" s="296"/>
      <c r="Z337" s="296"/>
      <c r="AA337" s="296"/>
      <c r="AB337" s="296"/>
      <c r="AC337" s="296"/>
    </row>
    <row r="338" spans="1:29" ht="18.5">
      <c r="A338" s="296"/>
      <c r="B338" s="296"/>
      <c r="C338" s="296"/>
      <c r="D338" s="296"/>
      <c r="E338" s="296"/>
      <c r="F338" s="296"/>
      <c r="G338" s="296"/>
      <c r="H338" s="296"/>
      <c r="I338" s="296"/>
      <c r="J338" s="296"/>
      <c r="K338" s="296"/>
      <c r="L338" s="296"/>
      <c r="M338" s="296"/>
      <c r="N338" s="296"/>
      <c r="O338" s="296"/>
      <c r="P338" s="296"/>
      <c r="Q338" s="296"/>
      <c r="R338" s="296"/>
      <c r="S338" s="296"/>
      <c r="T338" s="296"/>
      <c r="U338" s="296"/>
      <c r="V338" s="296"/>
      <c r="W338" s="296"/>
      <c r="X338" s="296"/>
      <c r="Y338" s="296"/>
      <c r="Z338" s="296"/>
      <c r="AA338" s="296"/>
      <c r="AB338" s="296"/>
      <c r="AC338" s="296"/>
    </row>
    <row r="339" spans="1:29" ht="18.5">
      <c r="A339" s="296"/>
      <c r="B339" s="296"/>
      <c r="C339" s="296"/>
      <c r="D339" s="296"/>
      <c r="E339" s="296"/>
      <c r="F339" s="296"/>
      <c r="G339" s="296"/>
      <c r="H339" s="296"/>
      <c r="I339" s="296"/>
      <c r="J339" s="296"/>
      <c r="K339" s="296"/>
      <c r="L339" s="296"/>
      <c r="M339" s="296"/>
      <c r="N339" s="296"/>
      <c r="O339" s="296"/>
      <c r="P339" s="296"/>
      <c r="Q339" s="296"/>
      <c r="R339" s="296"/>
      <c r="S339" s="296"/>
      <c r="T339" s="296"/>
      <c r="U339" s="296"/>
      <c r="V339" s="296"/>
      <c r="W339" s="296"/>
      <c r="X339" s="296"/>
      <c r="Y339" s="296"/>
      <c r="Z339" s="296"/>
      <c r="AA339" s="296"/>
      <c r="AB339" s="296"/>
      <c r="AC339" s="296"/>
    </row>
    <row r="340" spans="1:29" ht="18.5">
      <c r="A340" s="296"/>
      <c r="B340" s="296"/>
      <c r="C340" s="296"/>
      <c r="D340" s="296"/>
      <c r="E340" s="296"/>
      <c r="F340" s="296"/>
      <c r="G340" s="296"/>
      <c r="H340" s="296"/>
      <c r="I340" s="296"/>
      <c r="J340" s="296"/>
      <c r="K340" s="296"/>
      <c r="L340" s="296"/>
      <c r="M340" s="296"/>
      <c r="N340" s="296"/>
      <c r="O340" s="296"/>
      <c r="P340" s="296"/>
      <c r="Q340" s="296"/>
      <c r="R340" s="296"/>
      <c r="S340" s="296"/>
      <c r="T340" s="296"/>
      <c r="U340" s="296"/>
      <c r="V340" s="296"/>
      <c r="W340" s="296"/>
      <c r="X340" s="296"/>
      <c r="Y340" s="296"/>
      <c r="Z340" s="296"/>
      <c r="AA340" s="296"/>
      <c r="AB340" s="296"/>
      <c r="AC340" s="296"/>
    </row>
    <row r="341" spans="1:29" ht="18.5">
      <c r="A341" s="296"/>
      <c r="B341" s="296"/>
      <c r="C341" s="296"/>
      <c r="D341" s="296"/>
      <c r="E341" s="296"/>
      <c r="F341" s="296"/>
      <c r="G341" s="296"/>
      <c r="H341" s="296"/>
      <c r="I341" s="296"/>
      <c r="J341" s="296"/>
      <c r="K341" s="296"/>
      <c r="L341" s="296"/>
      <c r="M341" s="296"/>
      <c r="N341" s="296"/>
      <c r="O341" s="296"/>
      <c r="P341" s="296"/>
      <c r="Q341" s="296"/>
      <c r="R341" s="296"/>
      <c r="S341" s="296"/>
      <c r="T341" s="296"/>
      <c r="U341" s="296"/>
      <c r="V341" s="296"/>
      <c r="W341" s="296"/>
      <c r="X341" s="296"/>
      <c r="Y341" s="296"/>
      <c r="Z341" s="296"/>
      <c r="AA341" s="296"/>
      <c r="AB341" s="296"/>
      <c r="AC341" s="296"/>
    </row>
    <row r="342" spans="1:29" ht="18.5">
      <c r="A342" s="296"/>
      <c r="B342" s="296"/>
      <c r="C342" s="296"/>
      <c r="D342" s="296"/>
      <c r="E342" s="296"/>
      <c r="F342" s="296"/>
      <c r="G342" s="296"/>
      <c r="H342" s="296"/>
      <c r="I342" s="296"/>
      <c r="J342" s="296"/>
      <c r="K342" s="296"/>
      <c r="L342" s="296"/>
      <c r="M342" s="296"/>
      <c r="N342" s="296"/>
      <c r="O342" s="296"/>
      <c r="P342" s="296"/>
      <c r="Q342" s="296"/>
      <c r="R342" s="296"/>
      <c r="S342" s="296"/>
      <c r="T342" s="296"/>
      <c r="U342" s="296"/>
      <c r="V342" s="296"/>
      <c r="W342" s="296"/>
      <c r="X342" s="296"/>
      <c r="Y342" s="296"/>
      <c r="Z342" s="296"/>
      <c r="AA342" s="296"/>
      <c r="AB342" s="296"/>
      <c r="AC342" s="296"/>
    </row>
    <row r="343" spans="1:29" ht="18.5">
      <c r="A343" s="296"/>
      <c r="B343" s="296"/>
      <c r="C343" s="296"/>
      <c r="D343" s="296"/>
      <c r="E343" s="296"/>
      <c r="F343" s="296"/>
      <c r="G343" s="296"/>
      <c r="H343" s="296"/>
      <c r="I343" s="296"/>
      <c r="J343" s="296"/>
      <c r="K343" s="296"/>
      <c r="L343" s="296"/>
      <c r="M343" s="296"/>
      <c r="N343" s="296"/>
      <c r="O343" s="296"/>
      <c r="P343" s="296"/>
      <c r="Q343" s="296"/>
      <c r="R343" s="296"/>
      <c r="S343" s="296"/>
      <c r="T343" s="296"/>
      <c r="U343" s="296"/>
      <c r="V343" s="296"/>
      <c r="W343" s="296"/>
      <c r="X343" s="296"/>
      <c r="Y343" s="296"/>
      <c r="Z343" s="296"/>
      <c r="AA343" s="296"/>
      <c r="AB343" s="296"/>
      <c r="AC343" s="296"/>
    </row>
    <row r="344" spans="1:29" ht="18.5">
      <c r="A344" s="296"/>
      <c r="B344" s="296"/>
      <c r="C344" s="296"/>
      <c r="D344" s="296"/>
      <c r="E344" s="296"/>
      <c r="F344" s="296"/>
      <c r="G344" s="296"/>
      <c r="H344" s="296"/>
      <c r="I344" s="296"/>
      <c r="J344" s="296"/>
      <c r="K344" s="296"/>
      <c r="L344" s="296"/>
      <c r="M344" s="296"/>
      <c r="N344" s="296"/>
      <c r="O344" s="296"/>
      <c r="P344" s="296"/>
      <c r="Q344" s="296"/>
      <c r="R344" s="296"/>
      <c r="S344" s="296"/>
      <c r="T344" s="296"/>
      <c r="U344" s="296"/>
      <c r="V344" s="296"/>
      <c r="W344" s="296"/>
      <c r="X344" s="296"/>
      <c r="Y344" s="296"/>
      <c r="Z344" s="296"/>
      <c r="AA344" s="296"/>
      <c r="AB344" s="296"/>
      <c r="AC344" s="296"/>
    </row>
    <row r="345" spans="1:29" ht="18.5">
      <c r="A345" s="296"/>
      <c r="B345" s="296"/>
      <c r="C345" s="296"/>
      <c r="D345" s="296"/>
      <c r="E345" s="296"/>
      <c r="F345" s="296"/>
      <c r="G345" s="296"/>
      <c r="H345" s="296"/>
      <c r="I345" s="296"/>
      <c r="J345" s="296"/>
      <c r="K345" s="296"/>
      <c r="L345" s="296"/>
      <c r="M345" s="296"/>
      <c r="N345" s="296"/>
      <c r="O345" s="296"/>
      <c r="P345" s="296"/>
      <c r="Q345" s="296"/>
      <c r="R345" s="296"/>
      <c r="S345" s="296"/>
      <c r="T345" s="296"/>
      <c r="U345" s="296"/>
      <c r="V345" s="296"/>
      <c r="W345" s="296"/>
      <c r="X345" s="296"/>
      <c r="Y345" s="296"/>
      <c r="Z345" s="296"/>
      <c r="AA345" s="296"/>
      <c r="AB345" s="296"/>
      <c r="AC345" s="296"/>
    </row>
    <row r="346" spans="1:29" ht="18.5">
      <c r="A346" s="296"/>
      <c r="B346" s="296"/>
      <c r="C346" s="296"/>
      <c r="D346" s="296"/>
      <c r="E346" s="296"/>
      <c r="F346" s="296"/>
      <c r="G346" s="296"/>
      <c r="H346" s="296"/>
      <c r="I346" s="296"/>
      <c r="J346" s="296"/>
      <c r="K346" s="296"/>
      <c r="L346" s="296"/>
      <c r="M346" s="296"/>
      <c r="N346" s="296"/>
      <c r="O346" s="296"/>
      <c r="P346" s="296"/>
      <c r="Q346" s="296"/>
      <c r="R346" s="296"/>
      <c r="S346" s="296"/>
      <c r="T346" s="296"/>
      <c r="U346" s="296"/>
      <c r="V346" s="296"/>
      <c r="W346" s="296"/>
      <c r="X346" s="296"/>
      <c r="Y346" s="296"/>
      <c r="Z346" s="296"/>
      <c r="AA346" s="296"/>
      <c r="AB346" s="296"/>
      <c r="AC346" s="296"/>
    </row>
    <row r="347" spans="1:29" ht="18.5">
      <c r="A347" s="296"/>
      <c r="B347" s="296"/>
      <c r="C347" s="296"/>
      <c r="D347" s="296"/>
      <c r="E347" s="296"/>
      <c r="F347" s="296"/>
      <c r="G347" s="296"/>
      <c r="H347" s="296"/>
      <c r="I347" s="296"/>
      <c r="J347" s="296"/>
      <c r="K347" s="296"/>
      <c r="L347" s="296"/>
      <c r="M347" s="296"/>
      <c r="N347" s="296"/>
      <c r="O347" s="296"/>
      <c r="P347" s="296"/>
      <c r="Q347" s="296"/>
      <c r="R347" s="296"/>
      <c r="S347" s="296"/>
      <c r="T347" s="296"/>
      <c r="U347" s="296"/>
      <c r="V347" s="296"/>
      <c r="W347" s="296"/>
      <c r="X347" s="296"/>
      <c r="Y347" s="296"/>
      <c r="Z347" s="296"/>
      <c r="AA347" s="296"/>
      <c r="AB347" s="296"/>
      <c r="AC347" s="296"/>
    </row>
    <row r="348" spans="1:29" ht="18.5">
      <c r="A348" s="296"/>
      <c r="B348" s="296"/>
      <c r="C348" s="296"/>
      <c r="D348" s="296"/>
      <c r="E348" s="296"/>
      <c r="F348" s="296"/>
      <c r="G348" s="296"/>
      <c r="H348" s="296"/>
      <c r="I348" s="296"/>
      <c r="J348" s="296"/>
      <c r="K348" s="296"/>
      <c r="L348" s="296"/>
      <c r="M348" s="296"/>
      <c r="N348" s="296"/>
      <c r="O348" s="296"/>
      <c r="P348" s="296"/>
      <c r="Q348" s="296"/>
      <c r="R348" s="296"/>
      <c r="S348" s="296"/>
      <c r="T348" s="296"/>
      <c r="U348" s="296"/>
      <c r="V348" s="296"/>
      <c r="W348" s="296"/>
      <c r="X348" s="296"/>
      <c r="Y348" s="296"/>
      <c r="Z348" s="296"/>
      <c r="AA348" s="296"/>
      <c r="AB348" s="296"/>
      <c r="AC348" s="296"/>
    </row>
    <row r="349" spans="1:29" ht="18.5">
      <c r="A349" s="296"/>
      <c r="B349" s="296"/>
      <c r="C349" s="296"/>
      <c r="D349" s="296"/>
      <c r="E349" s="296"/>
      <c r="F349" s="296"/>
      <c r="G349" s="296"/>
      <c r="H349" s="296"/>
      <c r="I349" s="296"/>
      <c r="J349" s="296"/>
      <c r="K349" s="296"/>
      <c r="L349" s="296"/>
      <c r="M349" s="296"/>
      <c r="N349" s="296"/>
      <c r="O349" s="296"/>
      <c r="P349" s="296"/>
      <c r="Q349" s="296"/>
      <c r="R349" s="296"/>
      <c r="S349" s="296"/>
      <c r="T349" s="296"/>
      <c r="U349" s="296"/>
      <c r="V349" s="296"/>
      <c r="W349" s="296"/>
      <c r="X349" s="296"/>
      <c r="Y349" s="296"/>
      <c r="Z349" s="296"/>
      <c r="AA349" s="296"/>
      <c r="AB349" s="296"/>
      <c r="AC349" s="296"/>
    </row>
    <row r="350" spans="1:29" ht="18.5">
      <c r="A350" s="296"/>
      <c r="B350" s="296"/>
      <c r="C350" s="296"/>
      <c r="D350" s="296"/>
      <c r="E350" s="296"/>
      <c r="F350" s="296"/>
      <c r="G350" s="296"/>
      <c r="H350" s="296"/>
      <c r="I350" s="296"/>
      <c r="J350" s="296"/>
      <c r="K350" s="296"/>
      <c r="L350" s="296"/>
      <c r="M350" s="296"/>
      <c r="N350" s="296"/>
      <c r="O350" s="296"/>
      <c r="P350" s="296"/>
      <c r="Q350" s="296"/>
      <c r="R350" s="296"/>
      <c r="S350" s="296"/>
      <c r="T350" s="296"/>
      <c r="U350" s="296"/>
      <c r="V350" s="296"/>
      <c r="W350" s="296"/>
      <c r="X350" s="296"/>
      <c r="Y350" s="296"/>
      <c r="Z350" s="296"/>
      <c r="AA350" s="296"/>
      <c r="AB350" s="296"/>
      <c r="AC350" s="296"/>
    </row>
    <row r="351" spans="1:29" ht="18.5">
      <c r="A351" s="296"/>
      <c r="B351" s="296"/>
      <c r="C351" s="296"/>
      <c r="D351" s="296"/>
      <c r="E351" s="296"/>
      <c r="F351" s="296"/>
      <c r="G351" s="296"/>
      <c r="H351" s="296"/>
      <c r="I351" s="296"/>
      <c r="J351" s="296"/>
      <c r="K351" s="296"/>
      <c r="L351" s="296"/>
      <c r="M351" s="296"/>
      <c r="N351" s="296"/>
      <c r="O351" s="296"/>
      <c r="P351" s="296"/>
      <c r="Q351" s="296"/>
      <c r="R351" s="296"/>
      <c r="S351" s="296"/>
      <c r="T351" s="296"/>
      <c r="U351" s="296"/>
      <c r="V351" s="296"/>
      <c r="W351" s="296"/>
      <c r="X351" s="296"/>
      <c r="Y351" s="296"/>
      <c r="Z351" s="296"/>
      <c r="AA351" s="296"/>
      <c r="AB351" s="296"/>
      <c r="AC351" s="296"/>
    </row>
    <row r="352" spans="1:29" ht="18.5">
      <c r="A352" s="296"/>
      <c r="B352" s="296"/>
      <c r="C352" s="296"/>
      <c r="D352" s="296"/>
      <c r="E352" s="296"/>
      <c r="F352" s="296"/>
      <c r="G352" s="296"/>
      <c r="H352" s="296"/>
      <c r="I352" s="296"/>
      <c r="J352" s="296"/>
      <c r="K352" s="296"/>
      <c r="L352" s="296"/>
      <c r="M352" s="296"/>
      <c r="N352" s="296"/>
      <c r="O352" s="296"/>
      <c r="P352" s="296"/>
      <c r="Q352" s="296"/>
      <c r="R352" s="296"/>
      <c r="S352" s="296"/>
      <c r="T352" s="296"/>
      <c r="U352" s="296"/>
      <c r="V352" s="296"/>
      <c r="W352" s="296"/>
      <c r="X352" s="296"/>
      <c r="Y352" s="296"/>
      <c r="Z352" s="296"/>
      <c r="AA352" s="296"/>
      <c r="AB352" s="296"/>
      <c r="AC352" s="296"/>
    </row>
    <row r="353" spans="1:29" ht="18.5">
      <c r="A353" s="296"/>
      <c r="B353" s="296"/>
      <c r="C353" s="296"/>
      <c r="D353" s="296"/>
      <c r="E353" s="296"/>
      <c r="F353" s="296"/>
      <c r="G353" s="296"/>
      <c r="H353" s="296"/>
      <c r="I353" s="296"/>
      <c r="J353" s="296"/>
      <c r="K353" s="296"/>
      <c r="L353" s="296"/>
      <c r="M353" s="296"/>
      <c r="N353" s="296"/>
      <c r="O353" s="296"/>
      <c r="P353" s="296"/>
      <c r="Q353" s="296"/>
      <c r="R353" s="296"/>
      <c r="S353" s="296"/>
      <c r="T353" s="296"/>
      <c r="U353" s="296"/>
      <c r="V353" s="296"/>
      <c r="W353" s="296"/>
      <c r="X353" s="296"/>
      <c r="Y353" s="296"/>
      <c r="Z353" s="296"/>
      <c r="AA353" s="296"/>
      <c r="AB353" s="296"/>
      <c r="AC353" s="296"/>
    </row>
    <row r="354" spans="1:29" ht="18.5">
      <c r="A354" s="296"/>
      <c r="B354" s="296"/>
      <c r="C354" s="296"/>
      <c r="D354" s="296"/>
      <c r="E354" s="296"/>
      <c r="F354" s="296"/>
      <c r="G354" s="296"/>
      <c r="H354" s="296"/>
      <c r="I354" s="296"/>
      <c r="J354" s="296"/>
      <c r="K354" s="296"/>
      <c r="L354" s="296"/>
      <c r="M354" s="296"/>
      <c r="N354" s="296"/>
      <c r="O354" s="296"/>
      <c r="P354" s="296"/>
      <c r="Q354" s="296"/>
      <c r="R354" s="296"/>
      <c r="S354" s="296"/>
      <c r="T354" s="296"/>
      <c r="U354" s="296"/>
      <c r="V354" s="296"/>
      <c r="W354" s="296"/>
      <c r="X354" s="296"/>
      <c r="Y354" s="296"/>
      <c r="Z354" s="296"/>
      <c r="AA354" s="296"/>
      <c r="AB354" s="296"/>
      <c r="AC354" s="296"/>
    </row>
    <row r="355" spans="1:29" ht="18.5">
      <c r="A355" s="296"/>
      <c r="B355" s="296"/>
      <c r="C355" s="296"/>
      <c r="D355" s="296"/>
      <c r="E355" s="296"/>
      <c r="F355" s="296"/>
      <c r="G355" s="296"/>
      <c r="H355" s="296"/>
      <c r="I355" s="296"/>
      <c r="J355" s="296"/>
      <c r="K355" s="296"/>
      <c r="L355" s="296"/>
      <c r="M355" s="296"/>
      <c r="N355" s="296"/>
      <c r="O355" s="296"/>
      <c r="P355" s="296"/>
      <c r="Q355" s="296"/>
      <c r="R355" s="296"/>
      <c r="S355" s="296"/>
      <c r="T355" s="296"/>
      <c r="U355" s="296"/>
      <c r="V355" s="296"/>
      <c r="W355" s="296"/>
      <c r="X355" s="296"/>
      <c r="Y355" s="296"/>
      <c r="Z355" s="296"/>
      <c r="AA355" s="296"/>
      <c r="AB355" s="296"/>
      <c r="AC355" s="296"/>
    </row>
    <row r="356" spans="1:29" ht="18.5">
      <c r="A356" s="296"/>
      <c r="B356" s="296"/>
      <c r="C356" s="296"/>
      <c r="D356" s="296"/>
      <c r="E356" s="296"/>
      <c r="F356" s="296"/>
      <c r="G356" s="296"/>
      <c r="H356" s="296"/>
      <c r="I356" s="296"/>
      <c r="J356" s="296"/>
      <c r="K356" s="296"/>
      <c r="L356" s="296"/>
      <c r="M356" s="296"/>
      <c r="N356" s="296"/>
      <c r="O356" s="296"/>
      <c r="P356" s="296"/>
      <c r="Q356" s="296"/>
      <c r="R356" s="296"/>
      <c r="S356" s="296"/>
      <c r="T356" s="296"/>
      <c r="U356" s="296"/>
      <c r="V356" s="296"/>
      <c r="W356" s="296"/>
      <c r="X356" s="296"/>
      <c r="Y356" s="296"/>
      <c r="Z356" s="296"/>
      <c r="AA356" s="296"/>
      <c r="AB356" s="296"/>
      <c r="AC356" s="296"/>
    </row>
    <row r="357" spans="1:29" ht="18.5">
      <c r="A357" s="296"/>
      <c r="B357" s="296"/>
      <c r="C357" s="296"/>
      <c r="D357" s="296"/>
      <c r="E357" s="296"/>
      <c r="F357" s="296"/>
      <c r="G357" s="296"/>
      <c r="H357" s="296"/>
      <c r="I357" s="296"/>
      <c r="J357" s="296"/>
      <c r="K357" s="296"/>
      <c r="L357" s="296"/>
      <c r="M357" s="296"/>
      <c r="N357" s="296"/>
      <c r="O357" s="296"/>
      <c r="P357" s="296"/>
      <c r="Q357" s="296"/>
      <c r="R357" s="296"/>
      <c r="S357" s="296"/>
      <c r="T357" s="296"/>
      <c r="U357" s="296"/>
      <c r="V357" s="296"/>
      <c r="W357" s="296"/>
      <c r="X357" s="296"/>
      <c r="Y357" s="296"/>
      <c r="Z357" s="296"/>
      <c r="AA357" s="296"/>
      <c r="AB357" s="296"/>
      <c r="AC357" s="296"/>
    </row>
    <row r="358" spans="1:29" ht="18.5">
      <c r="A358" s="296"/>
      <c r="B358" s="296"/>
      <c r="C358" s="296"/>
      <c r="D358" s="296"/>
      <c r="E358" s="296"/>
      <c r="F358" s="296"/>
      <c r="G358" s="296"/>
      <c r="H358" s="296"/>
      <c r="I358" s="296"/>
      <c r="J358" s="296"/>
      <c r="K358" s="296"/>
      <c r="L358" s="296"/>
      <c r="M358" s="296"/>
      <c r="N358" s="296"/>
      <c r="O358" s="296"/>
      <c r="P358" s="296"/>
      <c r="Q358" s="296"/>
      <c r="R358" s="296"/>
      <c r="S358" s="296"/>
      <c r="T358" s="296"/>
      <c r="U358" s="296"/>
      <c r="V358" s="296"/>
      <c r="W358" s="296"/>
      <c r="X358" s="296"/>
      <c r="Y358" s="296"/>
      <c r="Z358" s="296"/>
      <c r="AA358" s="296"/>
      <c r="AB358" s="296"/>
      <c r="AC358" s="296"/>
    </row>
    <row r="359" spans="1:29" ht="18.5">
      <c r="A359" s="296"/>
      <c r="B359" s="296"/>
      <c r="C359" s="296"/>
      <c r="D359" s="296"/>
      <c r="E359" s="296"/>
      <c r="F359" s="296"/>
      <c r="G359" s="296"/>
      <c r="H359" s="296"/>
      <c r="I359" s="296"/>
      <c r="J359" s="296"/>
      <c r="K359" s="296"/>
      <c r="L359" s="296"/>
      <c r="M359" s="296"/>
      <c r="N359" s="296"/>
      <c r="O359" s="296"/>
      <c r="P359" s="296"/>
      <c r="Q359" s="296"/>
      <c r="R359" s="296"/>
      <c r="S359" s="296"/>
      <c r="T359" s="296"/>
      <c r="U359" s="296"/>
      <c r="V359" s="296"/>
      <c r="W359" s="296"/>
      <c r="X359" s="296"/>
      <c r="Y359" s="296"/>
      <c r="Z359" s="296"/>
      <c r="AA359" s="296"/>
      <c r="AB359" s="296"/>
      <c r="AC359" s="296"/>
    </row>
    <row r="360" spans="1:29" ht="18.5">
      <c r="A360" s="296"/>
      <c r="B360" s="296"/>
      <c r="C360" s="296"/>
      <c r="D360" s="296"/>
      <c r="E360" s="296"/>
      <c r="F360" s="296"/>
      <c r="G360" s="296"/>
      <c r="H360" s="296"/>
      <c r="I360" s="296"/>
      <c r="J360" s="296"/>
      <c r="K360" s="296"/>
      <c r="L360" s="296"/>
      <c r="M360" s="296"/>
      <c r="N360" s="296"/>
      <c r="O360" s="296"/>
      <c r="P360" s="296"/>
      <c r="Q360" s="296"/>
      <c r="R360" s="296"/>
      <c r="S360" s="296"/>
      <c r="T360" s="296"/>
      <c r="U360" s="296"/>
      <c r="V360" s="296"/>
      <c r="W360" s="296"/>
      <c r="X360" s="296"/>
      <c r="Y360" s="296"/>
      <c r="Z360" s="296"/>
      <c r="AA360" s="296"/>
      <c r="AB360" s="296"/>
      <c r="AC360" s="296"/>
    </row>
    <row r="361" spans="1:29" ht="18.5">
      <c r="A361" s="296"/>
      <c r="B361" s="296"/>
      <c r="C361" s="296"/>
      <c r="D361" s="296"/>
      <c r="E361" s="296"/>
      <c r="F361" s="296"/>
      <c r="G361" s="296"/>
      <c r="H361" s="296"/>
      <c r="I361" s="296"/>
      <c r="J361" s="296"/>
      <c r="K361" s="296"/>
      <c r="L361" s="296"/>
      <c r="M361" s="296"/>
      <c r="N361" s="296"/>
      <c r="O361" s="296"/>
      <c r="P361" s="296"/>
      <c r="Q361" s="296"/>
      <c r="R361" s="296"/>
      <c r="S361" s="296"/>
      <c r="T361" s="296"/>
      <c r="U361" s="296"/>
      <c r="V361" s="296"/>
      <c r="W361" s="296"/>
      <c r="X361" s="296"/>
      <c r="Y361" s="296"/>
      <c r="Z361" s="296"/>
      <c r="AA361" s="296"/>
      <c r="AB361" s="296"/>
      <c r="AC361" s="296"/>
    </row>
    <row r="362" spans="1:29" ht="18.5">
      <c r="A362" s="296"/>
      <c r="B362" s="296"/>
      <c r="C362" s="296"/>
      <c r="D362" s="296"/>
      <c r="E362" s="296"/>
      <c r="F362" s="296"/>
      <c r="G362" s="296"/>
      <c r="H362" s="296"/>
      <c r="I362" s="296"/>
      <c r="J362" s="296"/>
      <c r="K362" s="296"/>
      <c r="L362" s="296"/>
      <c r="M362" s="296"/>
      <c r="N362" s="296"/>
      <c r="O362" s="296"/>
      <c r="P362" s="296"/>
      <c r="Q362" s="296"/>
      <c r="R362" s="296"/>
      <c r="S362" s="296"/>
      <c r="T362" s="296"/>
      <c r="U362" s="296"/>
      <c r="V362" s="296"/>
      <c r="W362" s="296"/>
      <c r="X362" s="296"/>
      <c r="Y362" s="296"/>
      <c r="Z362" s="296"/>
      <c r="AA362" s="296"/>
      <c r="AB362" s="296"/>
      <c r="AC362" s="296"/>
    </row>
    <row r="363" spans="1:29" ht="18.5">
      <c r="A363" s="296"/>
      <c r="B363" s="296"/>
      <c r="C363" s="296"/>
      <c r="D363" s="296"/>
      <c r="E363" s="296"/>
      <c r="F363" s="296"/>
      <c r="G363" s="296"/>
      <c r="H363" s="296"/>
      <c r="I363" s="296"/>
      <c r="J363" s="296"/>
      <c r="K363" s="296"/>
      <c r="L363" s="296"/>
      <c r="M363" s="296"/>
      <c r="N363" s="296"/>
      <c r="O363" s="296"/>
      <c r="P363" s="296"/>
      <c r="Q363" s="296"/>
      <c r="R363" s="296"/>
      <c r="S363" s="296"/>
      <c r="T363" s="296"/>
      <c r="U363" s="296"/>
      <c r="V363" s="296"/>
      <c r="W363" s="296"/>
      <c r="X363" s="296"/>
      <c r="Y363" s="296"/>
      <c r="Z363" s="296"/>
      <c r="AA363" s="296"/>
      <c r="AB363" s="296"/>
      <c r="AC363" s="296"/>
    </row>
    <row r="364" spans="1:29" ht="18.5">
      <c r="A364" s="296"/>
      <c r="B364" s="296"/>
      <c r="C364" s="296"/>
      <c r="D364" s="296"/>
      <c r="E364" s="296"/>
      <c r="F364" s="296"/>
      <c r="G364" s="296"/>
      <c r="H364" s="296"/>
      <c r="I364" s="296"/>
      <c r="J364" s="296"/>
      <c r="K364" s="296"/>
      <c r="L364" s="296"/>
      <c r="M364" s="296"/>
      <c r="N364" s="296"/>
      <c r="O364" s="296"/>
      <c r="P364" s="296"/>
      <c r="Q364" s="296"/>
      <c r="R364" s="296"/>
      <c r="S364" s="296"/>
      <c r="T364" s="296"/>
      <c r="U364" s="296"/>
      <c r="V364" s="296"/>
      <c r="W364" s="296"/>
      <c r="X364" s="296"/>
      <c r="Y364" s="296"/>
      <c r="Z364" s="296"/>
      <c r="AA364" s="296"/>
      <c r="AB364" s="296"/>
      <c r="AC364" s="296"/>
    </row>
    <row r="365" spans="1:29" ht="18.5">
      <c r="A365" s="296"/>
      <c r="B365" s="296"/>
      <c r="C365" s="296"/>
      <c r="D365" s="296"/>
      <c r="E365" s="296"/>
      <c r="F365" s="296"/>
      <c r="G365" s="296"/>
      <c r="H365" s="296"/>
      <c r="I365" s="296"/>
      <c r="J365" s="296"/>
      <c r="K365" s="296"/>
      <c r="L365" s="296"/>
      <c r="M365" s="296"/>
      <c r="N365" s="296"/>
      <c r="O365" s="296"/>
      <c r="P365" s="296"/>
      <c r="Q365" s="296"/>
      <c r="R365" s="296"/>
      <c r="S365" s="296"/>
      <c r="T365" s="296"/>
      <c r="U365" s="296"/>
      <c r="V365" s="296"/>
      <c r="W365" s="296"/>
      <c r="X365" s="296"/>
      <c r="Y365" s="296"/>
      <c r="Z365" s="296"/>
      <c r="AA365" s="296"/>
      <c r="AB365" s="296"/>
      <c r="AC365" s="296"/>
    </row>
    <row r="366" spans="1:29" ht="18.5">
      <c r="A366" s="296"/>
      <c r="B366" s="296"/>
      <c r="C366" s="296"/>
      <c r="D366" s="296"/>
      <c r="E366" s="296"/>
      <c r="F366" s="296"/>
      <c r="G366" s="296"/>
      <c r="H366" s="296"/>
      <c r="I366" s="296"/>
      <c r="J366" s="296"/>
      <c r="K366" s="296"/>
      <c r="L366" s="296"/>
      <c r="M366" s="296"/>
      <c r="N366" s="296"/>
      <c r="O366" s="296"/>
      <c r="P366" s="296"/>
      <c r="Q366" s="296"/>
      <c r="R366" s="296"/>
      <c r="S366" s="296"/>
      <c r="T366" s="296"/>
      <c r="U366" s="296"/>
      <c r="V366" s="296"/>
      <c r="W366" s="296"/>
      <c r="X366" s="296"/>
      <c r="Y366" s="296"/>
      <c r="Z366" s="296"/>
      <c r="AA366" s="296"/>
      <c r="AB366" s="296"/>
      <c r="AC366" s="296"/>
    </row>
    <row r="367" spans="1:29" ht="18.5">
      <c r="A367" s="296"/>
      <c r="B367" s="296"/>
      <c r="C367" s="296"/>
      <c r="D367" s="296"/>
      <c r="E367" s="296"/>
      <c r="F367" s="296"/>
      <c r="G367" s="296"/>
      <c r="H367" s="296"/>
      <c r="I367" s="296"/>
      <c r="J367" s="296"/>
      <c r="K367" s="296"/>
      <c r="L367" s="296"/>
      <c r="M367" s="296"/>
      <c r="N367" s="296"/>
      <c r="O367" s="296"/>
      <c r="P367" s="296"/>
      <c r="Q367" s="296"/>
      <c r="R367" s="296"/>
      <c r="S367" s="296"/>
      <c r="T367" s="296"/>
      <c r="U367" s="296"/>
      <c r="V367" s="296"/>
      <c r="W367" s="296"/>
      <c r="X367" s="296"/>
      <c r="Y367" s="296"/>
      <c r="Z367" s="296"/>
      <c r="AA367" s="296"/>
      <c r="AB367" s="296"/>
      <c r="AC367" s="296"/>
    </row>
    <row r="368" spans="1:29" ht="18.5">
      <c r="A368" s="296"/>
      <c r="B368" s="296"/>
      <c r="C368" s="296"/>
      <c r="D368" s="296"/>
      <c r="E368" s="296"/>
      <c r="F368" s="296"/>
      <c r="G368" s="296"/>
      <c r="H368" s="296"/>
      <c r="I368" s="296"/>
      <c r="J368" s="296"/>
      <c r="K368" s="296"/>
      <c r="L368" s="296"/>
      <c r="M368" s="296"/>
      <c r="N368" s="296"/>
      <c r="O368" s="296"/>
      <c r="P368" s="296"/>
      <c r="Q368" s="296"/>
      <c r="R368" s="296"/>
      <c r="S368" s="296"/>
      <c r="T368" s="296"/>
      <c r="U368" s="296"/>
      <c r="V368" s="296"/>
      <c r="W368" s="296"/>
      <c r="X368" s="296"/>
      <c r="Y368" s="296"/>
      <c r="Z368" s="296"/>
      <c r="AA368" s="296"/>
      <c r="AB368" s="296"/>
      <c r="AC368" s="296"/>
    </row>
    <row r="369" spans="1:29" ht="18.5">
      <c r="A369" s="296"/>
      <c r="B369" s="296"/>
      <c r="C369" s="296"/>
      <c r="D369" s="296"/>
      <c r="E369" s="296"/>
      <c r="F369" s="296"/>
      <c r="G369" s="296"/>
      <c r="H369" s="296"/>
      <c r="I369" s="296"/>
      <c r="J369" s="296"/>
      <c r="K369" s="296"/>
      <c r="L369" s="296"/>
      <c r="M369" s="296"/>
      <c r="N369" s="296"/>
      <c r="O369" s="296"/>
      <c r="P369" s="296"/>
      <c r="Q369" s="296"/>
      <c r="R369" s="296"/>
      <c r="S369" s="296"/>
      <c r="T369" s="296"/>
      <c r="U369" s="296"/>
      <c r="V369" s="296"/>
      <c r="W369" s="296"/>
      <c r="X369" s="296"/>
      <c r="Y369" s="296"/>
      <c r="Z369" s="296"/>
      <c r="AA369" s="296"/>
      <c r="AB369" s="296"/>
      <c r="AC369" s="296"/>
    </row>
    <row r="370" spans="1:29" ht="18.5">
      <c r="A370" s="296"/>
      <c r="B370" s="296"/>
      <c r="C370" s="296"/>
      <c r="D370" s="296"/>
      <c r="E370" s="296"/>
      <c r="F370" s="296"/>
      <c r="G370" s="296"/>
      <c r="H370" s="296"/>
      <c r="I370" s="296"/>
      <c r="J370" s="296"/>
      <c r="K370" s="296"/>
      <c r="L370" s="296"/>
      <c r="M370" s="296"/>
      <c r="N370" s="296"/>
      <c r="O370" s="296"/>
      <c r="P370" s="296"/>
      <c r="Q370" s="296"/>
      <c r="R370" s="296"/>
      <c r="S370" s="296"/>
      <c r="T370" s="296"/>
      <c r="U370" s="296"/>
      <c r="V370" s="296"/>
      <c r="W370" s="296"/>
      <c r="X370" s="296"/>
      <c r="Y370" s="296"/>
      <c r="Z370" s="296"/>
      <c r="AA370" s="296"/>
      <c r="AB370" s="296"/>
      <c r="AC370" s="296"/>
    </row>
    <row r="371" spans="1:29" ht="18.5">
      <c r="A371" s="296"/>
      <c r="B371" s="296"/>
      <c r="C371" s="296"/>
      <c r="D371" s="296"/>
      <c r="E371" s="296"/>
      <c r="F371" s="296"/>
      <c r="G371" s="296"/>
      <c r="H371" s="296"/>
      <c r="I371" s="296"/>
      <c r="J371" s="296"/>
      <c r="K371" s="296"/>
      <c r="L371" s="296"/>
      <c r="M371" s="296"/>
      <c r="N371" s="296"/>
      <c r="O371" s="296"/>
      <c r="P371" s="296"/>
      <c r="Q371" s="296"/>
      <c r="R371" s="296"/>
      <c r="S371" s="296"/>
      <c r="T371" s="296"/>
      <c r="U371" s="296"/>
      <c r="V371" s="296"/>
      <c r="W371" s="296"/>
      <c r="X371" s="296"/>
      <c r="Y371" s="296"/>
      <c r="Z371" s="296"/>
      <c r="AA371" s="296"/>
      <c r="AB371" s="296"/>
      <c r="AC371" s="296"/>
    </row>
    <row r="372" spans="1:29" ht="18.5">
      <c r="A372" s="296"/>
      <c r="B372" s="296"/>
      <c r="C372" s="296"/>
      <c r="D372" s="296"/>
      <c r="E372" s="296"/>
      <c r="F372" s="296"/>
      <c r="G372" s="296"/>
      <c r="H372" s="296"/>
      <c r="I372" s="296"/>
      <c r="J372" s="296"/>
      <c r="K372" s="296"/>
      <c r="L372" s="296"/>
      <c r="M372" s="296"/>
      <c r="N372" s="296"/>
      <c r="O372" s="296"/>
      <c r="P372" s="296"/>
      <c r="Q372" s="296"/>
      <c r="R372" s="296"/>
      <c r="S372" s="296"/>
      <c r="T372" s="296"/>
      <c r="U372" s="296"/>
      <c r="V372" s="296"/>
      <c r="W372" s="296"/>
      <c r="X372" s="296"/>
      <c r="Y372" s="296"/>
      <c r="Z372" s="296"/>
      <c r="AA372" s="296"/>
      <c r="AB372" s="296"/>
      <c r="AC372" s="296"/>
    </row>
    <row r="373" spans="1:29" ht="18.5">
      <c r="A373" s="296"/>
      <c r="B373" s="296"/>
      <c r="C373" s="296"/>
      <c r="D373" s="296"/>
      <c r="E373" s="296"/>
      <c r="F373" s="296"/>
      <c r="G373" s="296"/>
      <c r="H373" s="296"/>
      <c r="I373" s="296"/>
      <c r="J373" s="296"/>
      <c r="K373" s="296"/>
      <c r="L373" s="296"/>
      <c r="M373" s="296"/>
      <c r="N373" s="296"/>
      <c r="O373" s="296"/>
      <c r="P373" s="296"/>
      <c r="Q373" s="296"/>
      <c r="R373" s="296"/>
      <c r="S373" s="296"/>
      <c r="T373" s="296"/>
      <c r="U373" s="296"/>
      <c r="V373" s="296"/>
      <c r="W373" s="296"/>
      <c r="X373" s="296"/>
      <c r="Y373" s="296"/>
      <c r="Z373" s="296"/>
      <c r="AA373" s="296"/>
      <c r="AB373" s="296"/>
      <c r="AC373" s="296"/>
    </row>
    <row r="374" spans="1:29" ht="18.5">
      <c r="A374" s="296"/>
      <c r="B374" s="296"/>
      <c r="C374" s="296"/>
      <c r="D374" s="296"/>
      <c r="E374" s="296"/>
      <c r="F374" s="296"/>
      <c r="G374" s="296"/>
      <c r="H374" s="296"/>
      <c r="I374" s="296"/>
      <c r="J374" s="296"/>
      <c r="K374" s="296"/>
      <c r="L374" s="296"/>
      <c r="M374" s="296"/>
      <c r="N374" s="296"/>
      <c r="O374" s="296"/>
      <c r="P374" s="296"/>
      <c r="Q374" s="296"/>
      <c r="R374" s="296"/>
      <c r="S374" s="296"/>
      <c r="T374" s="296"/>
      <c r="U374" s="296"/>
      <c r="V374" s="296"/>
      <c r="W374" s="296"/>
      <c r="X374" s="296"/>
      <c r="Y374" s="296"/>
      <c r="Z374" s="296"/>
      <c r="AA374" s="296"/>
      <c r="AB374" s="296"/>
      <c r="AC374" s="296"/>
    </row>
    <row r="375" spans="1:29" ht="18.5">
      <c r="A375" s="296"/>
      <c r="B375" s="296"/>
      <c r="C375" s="296"/>
      <c r="D375" s="296"/>
      <c r="E375" s="296"/>
      <c r="F375" s="296"/>
      <c r="G375" s="296"/>
      <c r="H375" s="296"/>
      <c r="I375" s="296"/>
      <c r="J375" s="296"/>
      <c r="K375" s="296"/>
      <c r="L375" s="296"/>
      <c r="M375" s="296"/>
      <c r="N375" s="296"/>
      <c r="O375" s="296"/>
      <c r="P375" s="296"/>
      <c r="Q375" s="296"/>
      <c r="R375" s="296"/>
      <c r="S375" s="296"/>
      <c r="T375" s="296"/>
      <c r="U375" s="296"/>
      <c r="V375" s="296"/>
      <c r="W375" s="296"/>
      <c r="X375" s="296"/>
      <c r="Y375" s="296"/>
      <c r="Z375" s="296"/>
      <c r="AA375" s="296"/>
      <c r="AB375" s="296"/>
      <c r="AC375" s="296"/>
    </row>
    <row r="376" spans="1:29" ht="18.5">
      <c r="A376" s="296"/>
      <c r="B376" s="296"/>
      <c r="C376" s="296"/>
      <c r="D376" s="296"/>
      <c r="E376" s="296"/>
      <c r="F376" s="296"/>
      <c r="G376" s="296"/>
      <c r="H376" s="296"/>
      <c r="I376" s="296"/>
      <c r="J376" s="296"/>
      <c r="K376" s="296"/>
      <c r="L376" s="296"/>
      <c r="M376" s="296"/>
      <c r="N376" s="296"/>
      <c r="O376" s="296"/>
      <c r="P376" s="296"/>
      <c r="Q376" s="296"/>
      <c r="R376" s="296"/>
      <c r="S376" s="296"/>
      <c r="T376" s="296"/>
      <c r="U376" s="296"/>
      <c r="V376" s="296"/>
      <c r="W376" s="296"/>
      <c r="X376" s="296"/>
      <c r="Y376" s="296"/>
      <c r="Z376" s="296"/>
      <c r="AA376" s="296"/>
      <c r="AB376" s="296"/>
      <c r="AC376" s="296"/>
    </row>
    <row r="377" spans="1:29" ht="18.5">
      <c r="A377" s="296"/>
      <c r="B377" s="296"/>
      <c r="C377" s="296"/>
      <c r="D377" s="296"/>
      <c r="E377" s="296"/>
      <c r="F377" s="296"/>
      <c r="G377" s="296"/>
      <c r="H377" s="296"/>
      <c r="I377" s="296"/>
      <c r="J377" s="296"/>
      <c r="K377" s="296"/>
      <c r="L377" s="296"/>
      <c r="M377" s="296"/>
      <c r="N377" s="296"/>
      <c r="O377" s="296"/>
      <c r="P377" s="296"/>
      <c r="Q377" s="296"/>
      <c r="R377" s="296"/>
      <c r="S377" s="296"/>
      <c r="T377" s="296"/>
      <c r="U377" s="296"/>
      <c r="V377" s="296"/>
      <c r="W377" s="296"/>
      <c r="X377" s="296"/>
      <c r="Y377" s="296"/>
      <c r="Z377" s="296"/>
      <c r="AA377" s="296"/>
      <c r="AB377" s="296"/>
      <c r="AC377" s="296"/>
    </row>
    <row r="378" spans="1:29" ht="18.5">
      <c r="A378" s="296"/>
      <c r="B378" s="296"/>
      <c r="C378" s="296"/>
      <c r="D378" s="296"/>
      <c r="E378" s="296"/>
      <c r="F378" s="296"/>
      <c r="G378" s="296"/>
      <c r="H378" s="296"/>
      <c r="I378" s="296"/>
      <c r="J378" s="296"/>
      <c r="K378" s="296"/>
      <c r="L378" s="296"/>
      <c r="M378" s="296"/>
      <c r="N378" s="296"/>
      <c r="O378" s="296"/>
      <c r="P378" s="296"/>
      <c r="Q378" s="296"/>
      <c r="R378" s="296"/>
      <c r="S378" s="296"/>
      <c r="T378" s="296"/>
      <c r="U378" s="296"/>
      <c r="V378" s="296"/>
      <c r="W378" s="296"/>
      <c r="X378" s="296"/>
      <c r="Y378" s="296"/>
      <c r="Z378" s="296"/>
      <c r="AA378" s="296"/>
      <c r="AB378" s="296"/>
      <c r="AC378" s="296"/>
    </row>
    <row r="379" spans="1:29" ht="18.5">
      <c r="A379" s="296"/>
      <c r="B379" s="296"/>
      <c r="C379" s="296"/>
      <c r="D379" s="296"/>
      <c r="E379" s="296"/>
      <c r="F379" s="296"/>
      <c r="G379" s="296"/>
      <c r="H379" s="296"/>
      <c r="I379" s="296"/>
      <c r="J379" s="296"/>
      <c r="K379" s="296"/>
      <c r="L379" s="296"/>
      <c r="M379" s="296"/>
      <c r="N379" s="296"/>
      <c r="O379" s="296"/>
      <c r="P379" s="296"/>
      <c r="Q379" s="296"/>
      <c r="R379" s="296"/>
      <c r="S379" s="296"/>
      <c r="T379" s="296"/>
      <c r="U379" s="296"/>
      <c r="V379" s="296"/>
      <c r="W379" s="296"/>
      <c r="X379" s="296"/>
      <c r="Y379" s="296"/>
      <c r="Z379" s="296"/>
      <c r="AA379" s="296"/>
      <c r="AB379" s="296"/>
      <c r="AC379" s="296"/>
    </row>
    <row r="380" spans="1:29" ht="18.5">
      <c r="A380" s="296"/>
      <c r="B380" s="296"/>
      <c r="C380" s="296"/>
      <c r="D380" s="296"/>
      <c r="E380" s="296"/>
      <c r="F380" s="296"/>
      <c r="G380" s="296"/>
      <c r="H380" s="296"/>
      <c r="I380" s="296"/>
      <c r="J380" s="296"/>
      <c r="K380" s="296"/>
      <c r="L380" s="296"/>
      <c r="M380" s="296"/>
      <c r="N380" s="296"/>
      <c r="O380" s="296"/>
      <c r="P380" s="296"/>
      <c r="Q380" s="296"/>
      <c r="R380" s="296"/>
      <c r="S380" s="296"/>
      <c r="T380" s="296"/>
      <c r="U380" s="296"/>
      <c r="V380" s="296"/>
      <c r="W380" s="296"/>
      <c r="X380" s="296"/>
      <c r="Y380" s="296"/>
      <c r="Z380" s="296"/>
      <c r="AA380" s="296"/>
      <c r="AB380" s="296"/>
      <c r="AC380" s="296"/>
    </row>
    <row r="381" spans="1:29" ht="18.5">
      <c r="A381" s="296"/>
      <c r="B381" s="296"/>
      <c r="C381" s="296"/>
      <c r="D381" s="296"/>
      <c r="E381" s="296"/>
      <c r="F381" s="296"/>
      <c r="G381" s="296"/>
      <c r="H381" s="296"/>
      <c r="I381" s="296"/>
      <c r="J381" s="296"/>
      <c r="K381" s="296"/>
      <c r="L381" s="296"/>
      <c r="M381" s="296"/>
      <c r="N381" s="296"/>
      <c r="O381" s="296"/>
      <c r="P381" s="296"/>
      <c r="Q381" s="296"/>
      <c r="R381" s="296"/>
      <c r="S381" s="296"/>
      <c r="T381" s="296"/>
      <c r="U381" s="296"/>
      <c r="V381" s="296"/>
      <c r="W381" s="296"/>
      <c r="X381" s="296"/>
      <c r="Y381" s="296"/>
      <c r="Z381" s="296"/>
      <c r="AA381" s="296"/>
      <c r="AB381" s="296"/>
      <c r="AC381" s="296"/>
    </row>
    <row r="382" spans="1:29" ht="18.5">
      <c r="A382" s="296"/>
      <c r="B382" s="296"/>
      <c r="C382" s="296"/>
      <c r="D382" s="296"/>
      <c r="E382" s="296"/>
      <c r="F382" s="296"/>
      <c r="G382" s="296"/>
      <c r="H382" s="296"/>
      <c r="I382" s="296"/>
      <c r="J382" s="296"/>
      <c r="K382" s="296"/>
      <c r="L382" s="296"/>
      <c r="M382" s="296"/>
      <c r="N382" s="296"/>
      <c r="O382" s="296"/>
      <c r="P382" s="296"/>
      <c r="Q382" s="296"/>
      <c r="R382" s="296"/>
      <c r="S382" s="296"/>
      <c r="T382" s="296"/>
      <c r="U382" s="296"/>
      <c r="V382" s="296"/>
      <c r="W382" s="296"/>
      <c r="X382" s="296"/>
      <c r="Y382" s="296"/>
      <c r="Z382" s="296"/>
      <c r="AA382" s="296"/>
      <c r="AB382" s="296"/>
      <c r="AC382" s="296"/>
    </row>
    <row r="383" spans="1:29" ht="18.5">
      <c r="A383" s="296"/>
      <c r="B383" s="296"/>
      <c r="C383" s="296"/>
      <c r="D383" s="296"/>
      <c r="E383" s="296"/>
      <c r="F383" s="296"/>
      <c r="G383" s="296"/>
      <c r="H383" s="296"/>
      <c r="I383" s="296"/>
      <c r="J383" s="296"/>
      <c r="K383" s="296"/>
      <c r="L383" s="296"/>
      <c r="M383" s="296"/>
      <c r="N383" s="296"/>
      <c r="O383" s="296"/>
      <c r="P383" s="296"/>
      <c r="Q383" s="296"/>
      <c r="R383" s="296"/>
      <c r="S383" s="296"/>
      <c r="T383" s="296"/>
      <c r="U383" s="296"/>
      <c r="V383" s="296"/>
      <c r="W383" s="296"/>
      <c r="X383" s="296"/>
      <c r="Y383" s="296"/>
      <c r="Z383" s="296"/>
      <c r="AA383" s="296"/>
      <c r="AB383" s="296"/>
      <c r="AC383" s="296"/>
    </row>
    <row r="384" spans="1:29" ht="18.5">
      <c r="A384" s="296"/>
      <c r="B384" s="296"/>
      <c r="C384" s="296"/>
      <c r="D384" s="296"/>
      <c r="E384" s="296"/>
      <c r="F384" s="296"/>
      <c r="G384" s="296"/>
      <c r="H384" s="296"/>
      <c r="I384" s="296"/>
      <c r="J384" s="296"/>
      <c r="K384" s="296"/>
      <c r="L384" s="296"/>
      <c r="M384" s="296"/>
      <c r="N384" s="296"/>
      <c r="O384" s="296"/>
      <c r="P384" s="296"/>
      <c r="Q384" s="296"/>
      <c r="R384" s="296"/>
      <c r="S384" s="296"/>
      <c r="T384" s="296"/>
      <c r="U384" s="296"/>
      <c r="V384" s="296"/>
      <c r="W384" s="296"/>
      <c r="X384" s="296"/>
      <c r="Y384" s="296"/>
      <c r="Z384" s="296"/>
      <c r="AA384" s="296"/>
      <c r="AB384" s="296"/>
      <c r="AC384" s="296"/>
    </row>
    <row r="385" spans="1:29" ht="18.5">
      <c r="A385" s="296"/>
      <c r="B385" s="296"/>
      <c r="C385" s="296"/>
      <c r="D385" s="296"/>
      <c r="E385" s="296"/>
      <c r="F385" s="296"/>
      <c r="G385" s="296"/>
      <c r="H385" s="296"/>
      <c r="I385" s="296"/>
      <c r="J385" s="296"/>
      <c r="K385" s="296"/>
      <c r="L385" s="296"/>
      <c r="M385" s="296"/>
      <c r="N385" s="296"/>
      <c r="O385" s="296"/>
      <c r="P385" s="296"/>
      <c r="Q385" s="296"/>
      <c r="R385" s="296"/>
      <c r="S385" s="296"/>
      <c r="T385" s="296"/>
      <c r="U385" s="296"/>
      <c r="V385" s="296"/>
      <c r="W385" s="296"/>
      <c r="X385" s="296"/>
      <c r="Y385" s="296"/>
      <c r="Z385" s="296"/>
      <c r="AA385" s="296"/>
      <c r="AB385" s="296"/>
      <c r="AC385" s="296"/>
    </row>
    <row r="386" spans="1:29" ht="18.5">
      <c r="A386" s="296"/>
      <c r="B386" s="296"/>
      <c r="C386" s="296"/>
      <c r="D386" s="296"/>
      <c r="E386" s="296"/>
      <c r="F386" s="296"/>
      <c r="G386" s="296"/>
      <c r="H386" s="296"/>
      <c r="I386" s="296"/>
      <c r="J386" s="296"/>
      <c r="K386" s="296"/>
      <c r="L386" s="296"/>
      <c r="M386" s="296"/>
      <c r="N386" s="296"/>
      <c r="O386" s="296"/>
      <c r="P386" s="296"/>
      <c r="Q386" s="296"/>
      <c r="R386" s="296"/>
      <c r="S386" s="296"/>
      <c r="T386" s="296"/>
      <c r="U386" s="296"/>
      <c r="V386" s="296"/>
      <c r="W386" s="296"/>
      <c r="X386" s="296"/>
      <c r="Y386" s="296"/>
      <c r="Z386" s="296"/>
      <c r="AA386" s="296"/>
      <c r="AB386" s="296"/>
      <c r="AC386" s="296"/>
    </row>
    <row r="387" spans="1:29" ht="18.5">
      <c r="A387" s="296"/>
      <c r="B387" s="296"/>
      <c r="C387" s="296"/>
      <c r="D387" s="296"/>
      <c r="E387" s="296"/>
      <c r="F387" s="296"/>
      <c r="G387" s="296"/>
      <c r="H387" s="296"/>
      <c r="I387" s="296"/>
      <c r="J387" s="296"/>
      <c r="K387" s="296"/>
      <c r="L387" s="296"/>
      <c r="M387" s="296"/>
      <c r="N387" s="296"/>
      <c r="O387" s="296"/>
      <c r="P387" s="296"/>
      <c r="Q387" s="296"/>
      <c r="R387" s="296"/>
      <c r="S387" s="296"/>
      <c r="T387" s="296"/>
      <c r="U387" s="296"/>
      <c r="V387" s="296"/>
      <c r="W387" s="296"/>
      <c r="X387" s="296"/>
      <c r="Y387" s="296"/>
      <c r="Z387" s="296"/>
      <c r="AA387" s="296"/>
      <c r="AB387" s="296"/>
      <c r="AC387" s="296"/>
    </row>
    <row r="388" spans="1:29" ht="18.5">
      <c r="A388" s="296"/>
      <c r="B388" s="296"/>
      <c r="C388" s="296"/>
      <c r="D388" s="296"/>
      <c r="E388" s="296"/>
      <c r="F388" s="296"/>
      <c r="G388" s="296"/>
      <c r="H388" s="296"/>
      <c r="I388" s="296"/>
      <c r="J388" s="296"/>
      <c r="K388" s="296"/>
      <c r="L388" s="296"/>
      <c r="M388" s="296"/>
      <c r="N388" s="296"/>
      <c r="O388" s="296"/>
      <c r="P388" s="296"/>
      <c r="Q388" s="296"/>
      <c r="R388" s="296"/>
      <c r="S388" s="296"/>
      <c r="T388" s="296"/>
      <c r="U388" s="296"/>
      <c r="V388" s="296"/>
      <c r="W388" s="296"/>
      <c r="X388" s="296"/>
      <c r="Y388" s="296"/>
      <c r="Z388" s="296"/>
      <c r="AA388" s="296"/>
      <c r="AB388" s="296"/>
      <c r="AC388" s="296"/>
    </row>
    <row r="389" spans="1:29" ht="18.5">
      <c r="A389" s="296"/>
      <c r="B389" s="296"/>
      <c r="C389" s="296"/>
      <c r="D389" s="296"/>
      <c r="E389" s="296"/>
      <c r="F389" s="296"/>
      <c r="G389" s="296"/>
      <c r="H389" s="296"/>
      <c r="I389" s="296"/>
      <c r="J389" s="296"/>
      <c r="K389" s="296"/>
      <c r="L389" s="296"/>
      <c r="M389" s="296"/>
      <c r="N389" s="296"/>
      <c r="O389" s="296"/>
      <c r="P389" s="296"/>
      <c r="Q389" s="296"/>
      <c r="R389" s="296"/>
      <c r="S389" s="296"/>
      <c r="T389" s="296"/>
      <c r="U389" s="296"/>
      <c r="V389" s="296"/>
      <c r="W389" s="296"/>
      <c r="X389" s="296"/>
      <c r="Y389" s="296"/>
      <c r="Z389" s="296"/>
      <c r="AA389" s="296"/>
      <c r="AB389" s="296"/>
      <c r="AC389" s="296"/>
    </row>
    <row r="390" spans="1:29" ht="18.5">
      <c r="A390" s="296"/>
      <c r="B390" s="296"/>
      <c r="C390" s="296"/>
      <c r="D390" s="296"/>
      <c r="E390" s="296"/>
      <c r="F390" s="296"/>
      <c r="G390" s="296"/>
      <c r="H390" s="296"/>
      <c r="I390" s="296"/>
      <c r="J390" s="296"/>
      <c r="K390" s="296"/>
      <c r="L390" s="296"/>
      <c r="M390" s="296"/>
      <c r="N390" s="296"/>
      <c r="O390" s="296"/>
      <c r="P390" s="296"/>
      <c r="Q390" s="296"/>
      <c r="R390" s="296"/>
      <c r="S390" s="296"/>
      <c r="T390" s="296"/>
      <c r="U390" s="296"/>
      <c r="V390" s="296"/>
      <c r="W390" s="296"/>
      <c r="X390" s="296"/>
      <c r="Y390" s="296"/>
      <c r="Z390" s="296"/>
      <c r="AA390" s="296"/>
      <c r="AB390" s="296"/>
      <c r="AC390" s="296"/>
    </row>
    <row r="391" spans="1:29" ht="18.5">
      <c r="A391" s="296"/>
      <c r="B391" s="296"/>
      <c r="C391" s="296"/>
      <c r="D391" s="296"/>
      <c r="E391" s="296"/>
      <c r="F391" s="296"/>
      <c r="G391" s="296"/>
      <c r="H391" s="296"/>
      <c r="I391" s="296"/>
      <c r="J391" s="296"/>
      <c r="K391" s="296"/>
      <c r="L391" s="296"/>
      <c r="M391" s="296"/>
      <c r="N391" s="296"/>
      <c r="O391" s="296"/>
      <c r="P391" s="296"/>
      <c r="Q391" s="296"/>
      <c r="R391" s="296"/>
      <c r="S391" s="296"/>
      <c r="T391" s="296"/>
      <c r="U391" s="296"/>
      <c r="V391" s="296"/>
      <c r="W391" s="296"/>
      <c r="X391" s="296"/>
      <c r="Y391" s="296"/>
      <c r="Z391" s="296"/>
      <c r="AA391" s="296"/>
      <c r="AB391" s="296"/>
      <c r="AC391" s="296"/>
    </row>
    <row r="392" spans="1:29" ht="18.5">
      <c r="A392" s="296"/>
      <c r="B392" s="296"/>
      <c r="C392" s="296"/>
      <c r="D392" s="296"/>
      <c r="E392" s="296"/>
      <c r="F392" s="296"/>
      <c r="G392" s="296"/>
      <c r="H392" s="296"/>
      <c r="I392" s="296"/>
      <c r="J392" s="296"/>
      <c r="K392" s="296"/>
      <c r="L392" s="296"/>
      <c r="M392" s="296"/>
      <c r="N392" s="296"/>
      <c r="O392" s="296"/>
      <c r="P392" s="296"/>
      <c r="Q392" s="296"/>
      <c r="R392" s="296"/>
      <c r="S392" s="296"/>
      <c r="T392" s="296"/>
      <c r="U392" s="296"/>
      <c r="V392" s="296"/>
      <c r="W392" s="296"/>
      <c r="X392" s="296"/>
      <c r="Y392" s="296"/>
      <c r="Z392" s="296"/>
      <c r="AA392" s="296"/>
      <c r="AB392" s="296"/>
      <c r="AC392" s="296"/>
    </row>
    <row r="393" spans="1:29" ht="18.5">
      <c r="A393" s="296"/>
      <c r="B393" s="296"/>
      <c r="C393" s="296"/>
      <c r="D393" s="296"/>
      <c r="E393" s="296"/>
      <c r="F393" s="296"/>
      <c r="G393" s="296"/>
      <c r="H393" s="296"/>
      <c r="I393" s="296"/>
      <c r="J393" s="296"/>
      <c r="K393" s="296"/>
      <c r="L393" s="296"/>
      <c r="M393" s="296"/>
      <c r="N393" s="296"/>
      <c r="O393" s="296"/>
      <c r="P393" s="296"/>
      <c r="Q393" s="296"/>
      <c r="R393" s="296"/>
      <c r="S393" s="296"/>
      <c r="T393" s="296"/>
      <c r="U393" s="296"/>
      <c r="V393" s="296"/>
      <c r="W393" s="296"/>
      <c r="X393" s="296"/>
      <c r="Y393" s="296"/>
      <c r="Z393" s="296"/>
      <c r="AA393" s="296"/>
      <c r="AB393" s="296"/>
      <c r="AC393" s="296"/>
    </row>
    <row r="394" spans="1:29" ht="18.5">
      <c r="A394" s="296"/>
      <c r="B394" s="296"/>
      <c r="C394" s="296"/>
      <c r="D394" s="296"/>
      <c r="E394" s="296"/>
      <c r="F394" s="296"/>
      <c r="G394" s="296"/>
      <c r="H394" s="296"/>
      <c r="I394" s="296"/>
      <c r="J394" s="296"/>
      <c r="K394" s="296"/>
      <c r="L394" s="296"/>
      <c r="M394" s="296"/>
      <c r="N394" s="296"/>
      <c r="O394" s="296"/>
      <c r="P394" s="296"/>
      <c r="Q394" s="296"/>
      <c r="R394" s="296"/>
      <c r="S394" s="296"/>
      <c r="T394" s="296"/>
      <c r="U394" s="296"/>
      <c r="V394" s="296"/>
      <c r="W394" s="296"/>
      <c r="X394" s="296"/>
      <c r="Y394" s="296"/>
      <c r="Z394" s="296"/>
      <c r="AA394" s="296"/>
      <c r="AB394" s="296"/>
      <c r="AC394" s="296"/>
    </row>
    <row r="395" spans="1:29" ht="18.5">
      <c r="A395" s="296"/>
      <c r="B395" s="296"/>
      <c r="C395" s="296"/>
      <c r="D395" s="296"/>
      <c r="E395" s="296"/>
      <c r="F395" s="296"/>
      <c r="G395" s="296"/>
      <c r="H395" s="296"/>
      <c r="I395" s="296"/>
      <c r="J395" s="296"/>
      <c r="K395" s="296"/>
      <c r="L395" s="296"/>
      <c r="M395" s="296"/>
      <c r="N395" s="296"/>
      <c r="O395" s="296"/>
      <c r="P395" s="296"/>
      <c r="Q395" s="296"/>
      <c r="R395" s="296"/>
      <c r="S395" s="296"/>
      <c r="T395" s="296"/>
      <c r="U395" s="296"/>
      <c r="V395" s="296"/>
      <c r="W395" s="296"/>
      <c r="X395" s="296"/>
      <c r="Y395" s="296"/>
      <c r="Z395" s="296"/>
      <c r="AA395" s="296"/>
      <c r="AB395" s="296"/>
      <c r="AC395" s="296"/>
    </row>
    <row r="396" spans="1:29" ht="18.5">
      <c r="A396" s="296"/>
      <c r="B396" s="296"/>
      <c r="C396" s="296"/>
      <c r="D396" s="296"/>
      <c r="E396" s="296"/>
      <c r="F396" s="296"/>
      <c r="G396" s="296"/>
      <c r="H396" s="296"/>
      <c r="I396" s="296"/>
      <c r="J396" s="296"/>
      <c r="K396" s="296"/>
      <c r="L396" s="296"/>
      <c r="M396" s="296"/>
      <c r="N396" s="296"/>
      <c r="O396" s="296"/>
      <c r="P396" s="296"/>
      <c r="Q396" s="296"/>
      <c r="R396" s="296"/>
      <c r="S396" s="296"/>
      <c r="T396" s="296"/>
      <c r="U396" s="296"/>
      <c r="V396" s="296"/>
      <c r="W396" s="296"/>
      <c r="X396" s="296"/>
      <c r="Y396" s="296"/>
      <c r="Z396" s="296"/>
      <c r="AA396" s="296"/>
      <c r="AB396" s="296"/>
      <c r="AC396" s="296"/>
    </row>
    <row r="397" spans="1:29" ht="18.5">
      <c r="A397" s="296"/>
      <c r="B397" s="296"/>
      <c r="C397" s="296"/>
      <c r="D397" s="296"/>
      <c r="E397" s="296"/>
      <c r="F397" s="296"/>
      <c r="G397" s="296"/>
      <c r="H397" s="296"/>
      <c r="I397" s="296"/>
      <c r="J397" s="296"/>
      <c r="K397" s="296"/>
      <c r="L397" s="296"/>
      <c r="M397" s="296"/>
      <c r="N397" s="296"/>
      <c r="O397" s="296"/>
      <c r="P397" s="296"/>
      <c r="Q397" s="296"/>
      <c r="R397" s="296"/>
      <c r="S397" s="296"/>
      <c r="T397" s="296"/>
      <c r="U397" s="296"/>
      <c r="V397" s="296"/>
      <c r="W397" s="296"/>
      <c r="X397" s="296"/>
      <c r="Y397" s="296"/>
      <c r="Z397" s="296"/>
      <c r="AA397" s="296"/>
      <c r="AB397" s="296"/>
      <c r="AC397" s="296"/>
    </row>
    <row r="398" spans="1:29" ht="18.5">
      <c r="A398" s="296"/>
      <c r="B398" s="296"/>
      <c r="C398" s="296"/>
      <c r="D398" s="296"/>
      <c r="E398" s="296"/>
      <c r="F398" s="296"/>
      <c r="G398" s="296"/>
      <c r="H398" s="296"/>
      <c r="I398" s="296"/>
      <c r="J398" s="296"/>
      <c r="K398" s="296"/>
      <c r="L398" s="296"/>
      <c r="M398" s="296"/>
      <c r="N398" s="296"/>
      <c r="O398" s="296"/>
      <c r="P398" s="296"/>
      <c r="Q398" s="296"/>
      <c r="R398" s="296"/>
      <c r="S398" s="296"/>
      <c r="T398" s="296"/>
      <c r="U398" s="296"/>
      <c r="V398" s="296"/>
      <c r="W398" s="296"/>
      <c r="X398" s="296"/>
      <c r="Y398" s="296"/>
      <c r="Z398" s="296"/>
      <c r="AA398" s="296"/>
      <c r="AB398" s="296"/>
      <c r="AC398" s="296"/>
    </row>
    <row r="399" spans="1:29" ht="18.5">
      <c r="A399" s="296"/>
      <c r="B399" s="296"/>
      <c r="C399" s="296"/>
      <c r="D399" s="296"/>
      <c r="E399" s="296"/>
      <c r="F399" s="296"/>
      <c r="G399" s="296"/>
      <c r="H399" s="296"/>
      <c r="I399" s="296"/>
      <c r="J399" s="296"/>
      <c r="K399" s="296"/>
      <c r="L399" s="296"/>
      <c r="M399" s="296"/>
      <c r="N399" s="296"/>
      <c r="O399" s="296"/>
      <c r="P399" s="296"/>
      <c r="Q399" s="296"/>
      <c r="R399" s="296"/>
      <c r="S399" s="296"/>
      <c r="T399" s="296"/>
      <c r="U399" s="296"/>
      <c r="V399" s="296"/>
      <c r="W399" s="296"/>
      <c r="X399" s="296"/>
      <c r="Y399" s="296"/>
      <c r="Z399" s="296"/>
      <c r="AA399" s="296"/>
      <c r="AB399" s="296"/>
      <c r="AC399" s="296"/>
    </row>
    <row r="400" spans="1:29" ht="18.5">
      <c r="A400" s="296"/>
      <c r="B400" s="296"/>
      <c r="C400" s="296"/>
      <c r="D400" s="296"/>
      <c r="E400" s="296"/>
      <c r="F400" s="296"/>
      <c r="G400" s="296"/>
      <c r="H400" s="296"/>
      <c r="I400" s="296"/>
      <c r="J400" s="296"/>
      <c r="K400" s="296"/>
      <c r="L400" s="296"/>
      <c r="M400" s="296"/>
      <c r="N400" s="296"/>
      <c r="O400" s="296"/>
      <c r="P400" s="296"/>
      <c r="Q400" s="296"/>
      <c r="R400" s="296"/>
      <c r="S400" s="296"/>
      <c r="T400" s="296"/>
      <c r="U400" s="296"/>
      <c r="V400" s="296"/>
      <c r="W400" s="296"/>
      <c r="X400" s="296"/>
      <c r="Y400" s="296"/>
      <c r="Z400" s="296"/>
      <c r="AA400" s="296"/>
      <c r="AB400" s="296"/>
      <c r="AC400" s="296"/>
    </row>
    <row r="401" spans="1:29" ht="18.5">
      <c r="A401" s="296"/>
      <c r="B401" s="296"/>
      <c r="C401" s="296"/>
      <c r="D401" s="296"/>
      <c r="E401" s="296"/>
      <c r="F401" s="296"/>
      <c r="G401" s="296"/>
      <c r="H401" s="296"/>
      <c r="I401" s="296"/>
      <c r="J401" s="296"/>
      <c r="K401" s="296"/>
      <c r="L401" s="296"/>
      <c r="M401" s="296"/>
      <c r="N401" s="296"/>
      <c r="O401" s="296"/>
      <c r="P401" s="296"/>
      <c r="Q401" s="296"/>
      <c r="R401" s="296"/>
      <c r="S401" s="296"/>
      <c r="T401" s="296"/>
      <c r="U401" s="296"/>
      <c r="V401" s="296"/>
      <c r="W401" s="296"/>
      <c r="X401" s="296"/>
      <c r="Y401" s="296"/>
      <c r="Z401" s="296"/>
      <c r="AA401" s="296"/>
      <c r="AB401" s="296"/>
      <c r="AC401" s="296"/>
    </row>
    <row r="402" spans="1:29" ht="18.5">
      <c r="A402" s="296"/>
      <c r="B402" s="296"/>
      <c r="C402" s="296"/>
      <c r="D402" s="296"/>
      <c r="E402" s="296"/>
      <c r="F402" s="296"/>
      <c r="G402" s="296"/>
      <c r="H402" s="296"/>
      <c r="I402" s="296"/>
      <c r="J402" s="296"/>
      <c r="K402" s="296"/>
      <c r="L402" s="296"/>
      <c r="M402" s="296"/>
      <c r="N402" s="296"/>
      <c r="O402" s="296"/>
      <c r="P402" s="296"/>
      <c r="Q402" s="296"/>
      <c r="R402" s="296"/>
      <c r="S402" s="296"/>
      <c r="T402" s="296"/>
      <c r="U402" s="296"/>
      <c r="V402" s="296"/>
      <c r="W402" s="296"/>
      <c r="X402" s="296"/>
      <c r="Y402" s="296"/>
      <c r="Z402" s="296"/>
      <c r="AA402" s="296"/>
      <c r="AB402" s="296"/>
      <c r="AC402" s="296"/>
    </row>
    <row r="403" spans="1:29" ht="18.5">
      <c r="A403" s="296"/>
      <c r="B403" s="296"/>
      <c r="C403" s="296"/>
      <c r="D403" s="296"/>
      <c r="E403" s="296"/>
      <c r="F403" s="296"/>
      <c r="G403" s="296"/>
      <c r="H403" s="296"/>
      <c r="I403" s="296"/>
      <c r="J403" s="296"/>
      <c r="K403" s="296"/>
      <c r="L403" s="296"/>
      <c r="M403" s="296"/>
      <c r="N403" s="296"/>
      <c r="O403" s="296"/>
      <c r="P403" s="296"/>
      <c r="Q403" s="296"/>
      <c r="R403" s="296"/>
      <c r="S403" s="296"/>
      <c r="T403" s="296"/>
      <c r="U403" s="296"/>
      <c r="V403" s="296"/>
      <c r="W403" s="296"/>
      <c r="X403" s="296"/>
      <c r="Y403" s="296"/>
      <c r="Z403" s="296"/>
      <c r="AA403" s="296"/>
      <c r="AB403" s="296"/>
      <c r="AC403" s="296"/>
    </row>
    <row r="404" spans="1:29" ht="18.5">
      <c r="A404" s="296"/>
      <c r="B404" s="296"/>
      <c r="C404" s="296"/>
      <c r="D404" s="296"/>
      <c r="E404" s="296"/>
      <c r="F404" s="296"/>
      <c r="G404" s="296"/>
      <c r="H404" s="296"/>
      <c r="I404" s="296"/>
      <c r="J404" s="296"/>
      <c r="K404" s="296"/>
      <c r="L404" s="296"/>
      <c r="M404" s="296"/>
      <c r="N404" s="296"/>
      <c r="O404" s="296"/>
      <c r="P404" s="296"/>
      <c r="Q404" s="296"/>
      <c r="R404" s="296"/>
      <c r="S404" s="296"/>
      <c r="T404" s="296"/>
      <c r="U404" s="296"/>
      <c r="V404" s="296"/>
      <c r="W404" s="296"/>
      <c r="X404" s="296"/>
      <c r="Y404" s="296"/>
      <c r="Z404" s="296"/>
      <c r="AA404" s="296"/>
      <c r="AB404" s="296"/>
      <c r="AC404" s="296"/>
    </row>
    <row r="405" spans="1:29" ht="18.5">
      <c r="A405" s="296"/>
      <c r="B405" s="296"/>
      <c r="C405" s="296"/>
      <c r="D405" s="296"/>
      <c r="E405" s="296"/>
      <c r="F405" s="296"/>
      <c r="G405" s="296"/>
      <c r="H405" s="296"/>
      <c r="I405" s="296"/>
      <c r="J405" s="296"/>
      <c r="K405" s="296"/>
      <c r="L405" s="296"/>
      <c r="M405" s="296"/>
      <c r="N405" s="296"/>
      <c r="O405" s="296"/>
      <c r="P405" s="296"/>
      <c r="Q405" s="296"/>
      <c r="R405" s="296"/>
      <c r="S405" s="296"/>
      <c r="T405" s="296"/>
      <c r="U405" s="296"/>
      <c r="V405" s="296"/>
      <c r="W405" s="296"/>
      <c r="X405" s="296"/>
      <c r="Y405" s="296"/>
      <c r="Z405" s="296"/>
      <c r="AA405" s="296"/>
      <c r="AB405" s="296"/>
      <c r="AC405" s="296"/>
    </row>
    <row r="406" spans="1:29" ht="18.5">
      <c r="A406" s="296"/>
      <c r="B406" s="296"/>
      <c r="C406" s="296"/>
      <c r="D406" s="296"/>
      <c r="E406" s="296"/>
      <c r="F406" s="296"/>
      <c r="G406" s="296"/>
      <c r="H406" s="296"/>
      <c r="I406" s="296"/>
      <c r="J406" s="296"/>
      <c r="K406" s="296"/>
      <c r="L406" s="296"/>
      <c r="M406" s="296"/>
      <c r="N406" s="296"/>
      <c r="O406" s="296"/>
      <c r="P406" s="296"/>
      <c r="Q406" s="296"/>
      <c r="R406" s="296"/>
      <c r="S406" s="296"/>
      <c r="T406" s="296"/>
      <c r="U406" s="296"/>
      <c r="V406" s="296"/>
      <c r="W406" s="296"/>
      <c r="X406" s="296"/>
      <c r="Y406" s="296"/>
      <c r="Z406" s="296"/>
      <c r="AA406" s="296"/>
      <c r="AB406" s="296"/>
      <c r="AC406" s="296"/>
    </row>
    <row r="407" spans="1:29" ht="18.5">
      <c r="A407" s="296"/>
      <c r="B407" s="296"/>
      <c r="C407" s="296"/>
      <c r="D407" s="296"/>
      <c r="E407" s="296"/>
      <c r="F407" s="296"/>
      <c r="G407" s="296"/>
      <c r="H407" s="296"/>
      <c r="I407" s="296"/>
      <c r="J407" s="296"/>
      <c r="K407" s="296"/>
      <c r="L407" s="296"/>
      <c r="M407" s="296"/>
      <c r="N407" s="296"/>
      <c r="O407" s="296"/>
      <c r="P407" s="296"/>
      <c r="Q407" s="296"/>
      <c r="R407" s="296"/>
      <c r="S407" s="296"/>
      <c r="T407" s="296"/>
      <c r="U407" s="296"/>
      <c r="V407" s="296"/>
      <c r="W407" s="296"/>
      <c r="X407" s="296"/>
      <c r="Y407" s="296"/>
      <c r="Z407" s="296"/>
      <c r="AA407" s="296"/>
      <c r="AB407" s="296"/>
      <c r="AC407" s="296"/>
    </row>
    <row r="408" spans="1:29" ht="18.5">
      <c r="A408" s="296"/>
      <c r="B408" s="296"/>
      <c r="C408" s="296"/>
      <c r="D408" s="296"/>
      <c r="E408" s="296"/>
      <c r="F408" s="296"/>
      <c r="G408" s="296"/>
      <c r="H408" s="296"/>
      <c r="I408" s="296"/>
      <c r="J408" s="296"/>
      <c r="K408" s="296"/>
      <c r="L408" s="296"/>
      <c r="M408" s="296"/>
      <c r="N408" s="296"/>
      <c r="O408" s="296"/>
      <c r="P408" s="296"/>
      <c r="Q408" s="296"/>
      <c r="R408" s="296"/>
      <c r="S408" s="296"/>
      <c r="T408" s="296"/>
      <c r="U408" s="296"/>
      <c r="V408" s="296"/>
      <c r="W408" s="296"/>
      <c r="X408" s="296"/>
      <c r="Y408" s="296"/>
      <c r="Z408" s="296"/>
      <c r="AA408" s="296"/>
      <c r="AB408" s="296"/>
      <c r="AC408" s="296"/>
    </row>
    <row r="409" spans="1:29" ht="18.5">
      <c r="A409" s="296"/>
      <c r="B409" s="296"/>
      <c r="C409" s="296"/>
      <c r="D409" s="296"/>
      <c r="E409" s="296"/>
      <c r="F409" s="296"/>
      <c r="G409" s="296"/>
      <c r="H409" s="296"/>
      <c r="I409" s="296"/>
      <c r="J409" s="296"/>
      <c r="K409" s="296"/>
      <c r="L409" s="296"/>
      <c r="M409" s="296"/>
      <c r="N409" s="296"/>
      <c r="O409" s="296"/>
      <c r="P409" s="296"/>
      <c r="Q409" s="296"/>
      <c r="R409" s="296"/>
      <c r="S409" s="296"/>
      <c r="T409" s="296"/>
      <c r="U409" s="296"/>
      <c r="V409" s="296"/>
      <c r="W409" s="296"/>
      <c r="X409" s="296"/>
      <c r="Y409" s="296"/>
      <c r="Z409" s="296"/>
      <c r="AA409" s="296"/>
      <c r="AB409" s="296"/>
      <c r="AC409" s="296"/>
    </row>
    <row r="410" spans="1:29" ht="18.5">
      <c r="A410" s="296"/>
      <c r="B410" s="296"/>
      <c r="C410" s="296"/>
      <c r="D410" s="296"/>
      <c r="E410" s="296"/>
      <c r="F410" s="296"/>
      <c r="G410" s="296"/>
      <c r="H410" s="296"/>
      <c r="I410" s="296"/>
      <c r="J410" s="296"/>
      <c r="K410" s="296"/>
      <c r="L410" s="296"/>
      <c r="M410" s="296"/>
      <c r="N410" s="296"/>
      <c r="O410" s="296"/>
      <c r="P410" s="296"/>
      <c r="Q410" s="296"/>
      <c r="R410" s="296"/>
      <c r="S410" s="296"/>
      <c r="T410" s="296"/>
      <c r="U410" s="296"/>
      <c r="V410" s="296"/>
      <c r="W410" s="296"/>
      <c r="X410" s="296"/>
      <c r="Y410" s="296"/>
      <c r="Z410" s="296"/>
      <c r="AA410" s="296"/>
      <c r="AB410" s="296"/>
      <c r="AC410" s="296"/>
    </row>
    <row r="411" spans="1:29" ht="18.5">
      <c r="A411" s="296"/>
      <c r="B411" s="296"/>
      <c r="C411" s="296"/>
      <c r="D411" s="296"/>
      <c r="E411" s="296"/>
      <c r="F411" s="296"/>
      <c r="G411" s="296"/>
      <c r="H411" s="296"/>
      <c r="I411" s="296"/>
      <c r="J411" s="296"/>
      <c r="K411" s="296"/>
      <c r="L411" s="296"/>
      <c r="M411" s="296"/>
      <c r="N411" s="296"/>
      <c r="O411" s="296"/>
      <c r="P411" s="296"/>
      <c r="Q411" s="296"/>
      <c r="R411" s="296"/>
      <c r="S411" s="296"/>
      <c r="T411" s="296"/>
      <c r="U411" s="296"/>
      <c r="V411" s="296"/>
      <c r="W411" s="296"/>
      <c r="X411" s="296"/>
      <c r="Y411" s="296"/>
      <c r="Z411" s="296"/>
      <c r="AA411" s="296"/>
      <c r="AB411" s="296"/>
      <c r="AC411" s="296"/>
    </row>
    <row r="412" spans="1:29" ht="18.5">
      <c r="A412" s="296"/>
      <c r="B412" s="296"/>
      <c r="C412" s="296"/>
      <c r="D412" s="296"/>
      <c r="E412" s="296"/>
      <c r="F412" s="296"/>
      <c r="G412" s="296"/>
      <c r="H412" s="296"/>
      <c r="I412" s="296"/>
      <c r="J412" s="296"/>
      <c r="K412" s="296"/>
      <c r="L412" s="296"/>
      <c r="M412" s="296"/>
      <c r="N412" s="296"/>
      <c r="O412" s="296"/>
      <c r="P412" s="296"/>
      <c r="Q412" s="296"/>
      <c r="R412" s="296"/>
      <c r="S412" s="296"/>
      <c r="T412" s="296"/>
      <c r="U412" s="296"/>
      <c r="V412" s="296"/>
      <c r="W412" s="296"/>
      <c r="X412" s="296"/>
      <c r="Y412" s="296"/>
      <c r="Z412" s="296"/>
      <c r="AA412" s="296"/>
      <c r="AB412" s="296"/>
      <c r="AC412" s="296"/>
    </row>
    <row r="413" spans="1:29" ht="18.5">
      <c r="A413" s="296"/>
      <c r="B413" s="296"/>
      <c r="C413" s="296"/>
      <c r="D413" s="296"/>
      <c r="E413" s="296"/>
      <c r="F413" s="296"/>
      <c r="G413" s="296"/>
      <c r="H413" s="296"/>
      <c r="I413" s="296"/>
      <c r="J413" s="296"/>
      <c r="K413" s="296"/>
      <c r="L413" s="296"/>
      <c r="M413" s="296"/>
      <c r="N413" s="296"/>
      <c r="O413" s="296"/>
      <c r="P413" s="296"/>
      <c r="Q413" s="296"/>
      <c r="R413" s="296"/>
      <c r="S413" s="296"/>
      <c r="T413" s="296"/>
      <c r="U413" s="296"/>
      <c r="V413" s="296"/>
      <c r="W413" s="296"/>
      <c r="X413" s="296"/>
      <c r="Y413" s="296"/>
      <c r="Z413" s="296"/>
      <c r="AA413" s="296"/>
      <c r="AB413" s="296"/>
      <c r="AC413" s="296"/>
    </row>
    <row r="414" spans="1:29" ht="18.5">
      <c r="A414" s="296"/>
      <c r="B414" s="296"/>
      <c r="C414" s="296"/>
      <c r="D414" s="296"/>
      <c r="E414" s="296"/>
      <c r="F414" s="296"/>
      <c r="G414" s="296"/>
      <c r="H414" s="296"/>
      <c r="I414" s="296"/>
      <c r="J414" s="296"/>
      <c r="K414" s="296"/>
      <c r="L414" s="296"/>
      <c r="M414" s="296"/>
      <c r="N414" s="296"/>
      <c r="O414" s="296"/>
      <c r="P414" s="296"/>
      <c r="Q414" s="296"/>
      <c r="R414" s="296"/>
      <c r="S414" s="296"/>
      <c r="T414" s="296"/>
      <c r="U414" s="296"/>
      <c r="V414" s="296"/>
      <c r="W414" s="296"/>
      <c r="X414" s="296"/>
      <c r="Y414" s="296"/>
      <c r="Z414" s="296"/>
      <c r="AA414" s="296"/>
      <c r="AB414" s="296"/>
      <c r="AC414" s="296"/>
    </row>
    <row r="415" spans="1:29" ht="18.5">
      <c r="A415" s="296"/>
      <c r="B415" s="296"/>
      <c r="C415" s="296"/>
      <c r="D415" s="296"/>
      <c r="E415" s="296"/>
      <c r="F415" s="296"/>
      <c r="G415" s="296"/>
      <c r="H415" s="296"/>
      <c r="I415" s="296"/>
      <c r="J415" s="296"/>
      <c r="K415" s="296"/>
      <c r="L415" s="296"/>
      <c r="M415" s="296"/>
      <c r="N415" s="296"/>
      <c r="O415" s="296"/>
      <c r="P415" s="296"/>
      <c r="Q415" s="296"/>
      <c r="R415" s="296"/>
      <c r="S415" s="296"/>
      <c r="T415" s="296"/>
      <c r="U415" s="296"/>
      <c r="V415" s="296"/>
      <c r="W415" s="296"/>
      <c r="X415" s="296"/>
      <c r="Y415" s="296"/>
      <c r="Z415" s="296"/>
      <c r="AA415" s="296"/>
      <c r="AB415" s="296"/>
      <c r="AC415" s="296"/>
    </row>
    <row r="416" spans="1:29" ht="18.5">
      <c r="A416" s="296"/>
      <c r="B416" s="296"/>
      <c r="C416" s="296"/>
      <c r="D416" s="296"/>
      <c r="E416" s="296"/>
      <c r="F416" s="296"/>
      <c r="G416" s="296"/>
      <c r="H416" s="296"/>
      <c r="I416" s="296"/>
      <c r="J416" s="296"/>
      <c r="K416" s="296"/>
      <c r="L416" s="296"/>
      <c r="M416" s="296"/>
      <c r="N416" s="296"/>
      <c r="O416" s="296"/>
      <c r="P416" s="296"/>
      <c r="Q416" s="296"/>
      <c r="R416" s="296"/>
      <c r="S416" s="296"/>
      <c r="T416" s="296"/>
      <c r="U416" s="296"/>
      <c r="V416" s="296"/>
      <c r="W416" s="296"/>
      <c r="X416" s="296"/>
      <c r="Y416" s="296"/>
      <c r="Z416" s="296"/>
      <c r="AA416" s="296"/>
      <c r="AB416" s="296"/>
      <c r="AC416" s="296"/>
    </row>
    <row r="417" spans="1:29" ht="18.5">
      <c r="A417" s="296"/>
      <c r="B417" s="296"/>
      <c r="C417" s="296"/>
      <c r="D417" s="296"/>
      <c r="E417" s="296"/>
      <c r="F417" s="296"/>
      <c r="G417" s="296"/>
      <c r="H417" s="296"/>
      <c r="I417" s="296"/>
      <c r="J417" s="296"/>
      <c r="K417" s="296"/>
      <c r="L417" s="296"/>
      <c r="M417" s="296"/>
      <c r="N417" s="296"/>
      <c r="O417" s="296"/>
      <c r="P417" s="296"/>
      <c r="Q417" s="296"/>
      <c r="R417" s="296"/>
      <c r="S417" s="296"/>
      <c r="T417" s="296"/>
      <c r="U417" s="296"/>
      <c r="V417" s="296"/>
      <c r="W417" s="296"/>
      <c r="X417" s="296"/>
      <c r="Y417" s="296"/>
      <c r="Z417" s="296"/>
      <c r="AA417" s="296"/>
      <c r="AB417" s="296"/>
      <c r="AC417" s="296"/>
    </row>
    <row r="418" spans="1:29" ht="18.5">
      <c r="A418" s="296"/>
      <c r="B418" s="296"/>
      <c r="C418" s="296"/>
      <c r="D418" s="296"/>
      <c r="E418" s="296"/>
      <c r="F418" s="296"/>
      <c r="G418" s="296"/>
      <c r="H418" s="296"/>
      <c r="I418" s="296"/>
      <c r="J418" s="296"/>
      <c r="K418" s="296"/>
      <c r="L418" s="296"/>
      <c r="M418" s="296"/>
      <c r="N418" s="296"/>
      <c r="O418" s="296"/>
      <c r="P418" s="296"/>
      <c r="Q418" s="296"/>
      <c r="R418" s="296"/>
      <c r="S418" s="296"/>
      <c r="T418" s="296"/>
      <c r="U418" s="296"/>
      <c r="V418" s="296"/>
      <c r="W418" s="296"/>
      <c r="X418" s="296"/>
      <c r="Y418" s="296"/>
      <c r="Z418" s="296"/>
      <c r="AA418" s="296"/>
      <c r="AB418" s="296"/>
      <c r="AC418" s="296"/>
    </row>
    <row r="419" spans="1:29" ht="18.5">
      <c r="A419" s="296"/>
      <c r="B419" s="296"/>
      <c r="C419" s="296"/>
      <c r="D419" s="296"/>
      <c r="E419" s="296"/>
      <c r="F419" s="296"/>
      <c r="G419" s="296"/>
      <c r="H419" s="296"/>
      <c r="I419" s="296"/>
      <c r="J419" s="296"/>
      <c r="K419" s="296"/>
      <c r="L419" s="296"/>
      <c r="M419" s="296"/>
      <c r="N419" s="296"/>
      <c r="O419" s="296"/>
      <c r="P419" s="296"/>
      <c r="Q419" s="296"/>
      <c r="R419" s="296"/>
      <c r="S419" s="296"/>
      <c r="T419" s="296"/>
      <c r="U419" s="296"/>
      <c r="V419" s="296"/>
      <c r="W419" s="296"/>
      <c r="X419" s="296"/>
      <c r="Y419" s="296"/>
      <c r="Z419" s="296"/>
      <c r="AA419" s="296"/>
      <c r="AB419" s="296"/>
      <c r="AC419" s="296"/>
    </row>
    <row r="420" spans="1:29" ht="18.5">
      <c r="A420" s="296"/>
      <c r="B420" s="296"/>
      <c r="C420" s="296"/>
      <c r="D420" s="296"/>
      <c r="E420" s="296"/>
      <c r="F420" s="296"/>
      <c r="G420" s="296"/>
      <c r="H420" s="296"/>
      <c r="I420" s="296"/>
      <c r="J420" s="296"/>
      <c r="K420" s="296"/>
      <c r="L420" s="296"/>
      <c r="M420" s="296"/>
      <c r="N420" s="296"/>
      <c r="O420" s="296"/>
      <c r="P420" s="296"/>
      <c r="Q420" s="296"/>
      <c r="R420" s="296"/>
      <c r="S420" s="296"/>
      <c r="T420" s="296"/>
      <c r="U420" s="296"/>
      <c r="V420" s="296"/>
      <c r="W420" s="296"/>
      <c r="X420" s="296"/>
      <c r="Y420" s="296"/>
      <c r="Z420" s="296"/>
      <c r="AA420" s="296"/>
      <c r="AB420" s="296"/>
      <c r="AC420" s="296"/>
    </row>
    <row r="421" spans="1:29" ht="18.5">
      <c r="A421" s="296"/>
      <c r="B421" s="296"/>
      <c r="C421" s="296"/>
      <c r="D421" s="296"/>
      <c r="E421" s="296"/>
      <c r="F421" s="296"/>
      <c r="G421" s="296"/>
      <c r="H421" s="296"/>
      <c r="I421" s="296"/>
      <c r="J421" s="296"/>
      <c r="K421" s="296"/>
      <c r="L421" s="296"/>
      <c r="M421" s="296"/>
      <c r="N421" s="296"/>
      <c r="O421" s="296"/>
      <c r="P421" s="296"/>
      <c r="Q421" s="296"/>
      <c r="R421" s="296"/>
      <c r="S421" s="296"/>
      <c r="T421" s="296"/>
      <c r="U421" s="296"/>
      <c r="V421" s="296"/>
      <c r="W421" s="296"/>
      <c r="X421" s="296"/>
      <c r="Y421" s="296"/>
      <c r="Z421" s="296"/>
      <c r="AA421" s="296"/>
      <c r="AB421" s="296"/>
      <c r="AC421" s="296"/>
    </row>
    <row r="422" spans="1:29" ht="18.5">
      <c r="A422" s="296"/>
      <c r="B422" s="296"/>
      <c r="C422" s="296"/>
      <c r="D422" s="296"/>
      <c r="E422" s="296"/>
      <c r="F422" s="296"/>
      <c r="G422" s="296"/>
      <c r="H422" s="296"/>
      <c r="I422" s="296"/>
      <c r="J422" s="296"/>
      <c r="K422" s="296"/>
      <c r="L422" s="296"/>
      <c r="M422" s="296"/>
      <c r="N422" s="296"/>
      <c r="O422" s="296"/>
      <c r="P422" s="296"/>
      <c r="Q422" s="296"/>
      <c r="R422" s="296"/>
      <c r="S422" s="296"/>
      <c r="T422" s="296"/>
      <c r="U422" s="296"/>
      <c r="V422" s="296"/>
      <c r="W422" s="296"/>
      <c r="X422" s="296"/>
      <c r="Y422" s="296"/>
      <c r="Z422" s="296"/>
      <c r="AA422" s="296"/>
      <c r="AB422" s="296"/>
      <c r="AC422" s="296"/>
    </row>
    <row r="423" spans="1:29" ht="18.5">
      <c r="A423" s="296"/>
      <c r="B423" s="296"/>
      <c r="C423" s="296"/>
      <c r="D423" s="296"/>
      <c r="E423" s="296"/>
      <c r="F423" s="296"/>
      <c r="G423" s="296"/>
      <c r="H423" s="296"/>
      <c r="I423" s="296"/>
      <c r="J423" s="296"/>
      <c r="K423" s="296"/>
      <c r="L423" s="296"/>
      <c r="M423" s="296"/>
      <c r="N423" s="296"/>
      <c r="O423" s="296"/>
      <c r="P423" s="296"/>
      <c r="Q423" s="296"/>
      <c r="R423" s="296"/>
      <c r="S423" s="296"/>
      <c r="T423" s="296"/>
      <c r="U423" s="296"/>
      <c r="V423" s="296"/>
      <c r="W423" s="296"/>
      <c r="X423" s="296"/>
      <c r="Y423" s="296"/>
      <c r="Z423" s="296"/>
      <c r="AA423" s="296"/>
      <c r="AB423" s="296"/>
      <c r="AC423" s="296"/>
    </row>
    <row r="424" spans="1:29" ht="18.5">
      <c r="A424" s="296"/>
      <c r="B424" s="296"/>
      <c r="C424" s="296"/>
      <c r="D424" s="296"/>
      <c r="E424" s="296"/>
      <c r="F424" s="296"/>
      <c r="G424" s="296"/>
      <c r="H424" s="296"/>
      <c r="I424" s="296"/>
      <c r="J424" s="296"/>
      <c r="K424" s="296"/>
      <c r="L424" s="296"/>
      <c r="M424" s="296"/>
      <c r="N424" s="296"/>
      <c r="O424" s="296"/>
      <c r="P424" s="296"/>
      <c r="Q424" s="296"/>
      <c r="R424" s="296"/>
      <c r="S424" s="296"/>
      <c r="T424" s="296"/>
      <c r="U424" s="296"/>
      <c r="V424" s="296"/>
      <c r="W424" s="296"/>
      <c r="X424" s="296"/>
      <c r="Y424" s="296"/>
      <c r="Z424" s="296"/>
      <c r="AA424" s="296"/>
      <c r="AB424" s="296"/>
      <c r="AC424" s="296"/>
    </row>
    <row r="425" spans="1:29" ht="18.5">
      <c r="A425" s="296"/>
      <c r="B425" s="296"/>
      <c r="C425" s="296"/>
      <c r="D425" s="296"/>
      <c r="E425" s="296"/>
      <c r="F425" s="296"/>
      <c r="G425" s="296"/>
      <c r="H425" s="296"/>
      <c r="I425" s="296"/>
      <c r="J425" s="296"/>
      <c r="K425" s="296"/>
      <c r="L425" s="296"/>
      <c r="M425" s="296"/>
      <c r="N425" s="296"/>
      <c r="O425" s="296"/>
      <c r="P425" s="296"/>
      <c r="Q425" s="296"/>
      <c r="R425" s="296"/>
      <c r="S425" s="296"/>
      <c r="T425" s="296"/>
      <c r="U425" s="296"/>
      <c r="V425" s="296"/>
      <c r="W425" s="296"/>
      <c r="X425" s="296"/>
      <c r="Y425" s="296"/>
      <c r="Z425" s="296"/>
      <c r="AA425" s="296"/>
      <c r="AB425" s="296"/>
      <c r="AC425" s="296"/>
    </row>
    <row r="426" spans="1:29" ht="18.5">
      <c r="A426" s="296"/>
      <c r="B426" s="296"/>
      <c r="C426" s="296"/>
      <c r="D426" s="296"/>
      <c r="E426" s="296"/>
      <c r="F426" s="296"/>
      <c r="G426" s="296"/>
      <c r="H426" s="296"/>
      <c r="I426" s="296"/>
      <c r="J426" s="296"/>
      <c r="K426" s="296"/>
      <c r="L426" s="296"/>
      <c r="M426" s="296"/>
      <c r="N426" s="296"/>
      <c r="O426" s="296"/>
      <c r="P426" s="296"/>
      <c r="Q426" s="296"/>
      <c r="R426" s="296"/>
      <c r="S426" s="296"/>
      <c r="T426" s="296"/>
      <c r="U426" s="296"/>
      <c r="V426" s="296"/>
      <c r="W426" s="296"/>
      <c r="X426" s="296"/>
      <c r="Y426" s="296"/>
      <c r="Z426" s="296"/>
      <c r="AA426" s="296"/>
      <c r="AB426" s="296"/>
      <c r="AC426" s="296"/>
    </row>
    <row r="427" spans="1:29" ht="18.5">
      <c r="A427" s="296"/>
      <c r="B427" s="296"/>
      <c r="C427" s="296"/>
      <c r="D427" s="296"/>
      <c r="E427" s="296"/>
      <c r="F427" s="296"/>
      <c r="G427" s="296"/>
      <c r="H427" s="296"/>
      <c r="I427" s="296"/>
      <c r="J427" s="296"/>
      <c r="K427" s="296"/>
      <c r="L427" s="296"/>
      <c r="M427" s="296"/>
      <c r="N427" s="296"/>
      <c r="O427" s="296"/>
      <c r="P427" s="296"/>
      <c r="Q427" s="296"/>
      <c r="R427" s="296"/>
      <c r="S427" s="296"/>
      <c r="T427" s="296"/>
      <c r="U427" s="296"/>
      <c r="V427" s="296"/>
      <c r="W427" s="296"/>
      <c r="X427" s="296"/>
      <c r="Y427" s="296"/>
      <c r="Z427" s="296"/>
      <c r="AA427" s="296"/>
      <c r="AB427" s="296"/>
      <c r="AC427" s="296"/>
    </row>
    <row r="428" spans="1:29" ht="18.5">
      <c r="A428" s="296"/>
      <c r="B428" s="296"/>
      <c r="C428" s="296"/>
      <c r="D428" s="296"/>
      <c r="E428" s="296"/>
      <c r="F428" s="296"/>
      <c r="G428" s="296"/>
      <c r="H428" s="296"/>
      <c r="I428" s="296"/>
      <c r="J428" s="296"/>
      <c r="K428" s="296"/>
      <c r="L428" s="296"/>
      <c r="M428" s="296"/>
      <c r="N428" s="296"/>
      <c r="O428" s="296"/>
      <c r="P428" s="296"/>
      <c r="Q428" s="296"/>
      <c r="R428" s="296"/>
      <c r="S428" s="296"/>
      <c r="T428" s="296"/>
      <c r="U428" s="296"/>
      <c r="V428" s="296"/>
      <c r="W428" s="296"/>
      <c r="X428" s="296"/>
      <c r="Y428" s="296"/>
      <c r="Z428" s="296"/>
      <c r="AA428" s="296"/>
      <c r="AB428" s="296"/>
      <c r="AC428" s="296"/>
    </row>
    <row r="429" spans="1:29" ht="18.5">
      <c r="A429" s="296"/>
      <c r="B429" s="296"/>
      <c r="C429" s="296"/>
      <c r="D429" s="296"/>
      <c r="E429" s="296"/>
      <c r="F429" s="296"/>
      <c r="G429" s="296"/>
      <c r="H429" s="296"/>
      <c r="I429" s="296"/>
      <c r="J429" s="296"/>
      <c r="K429" s="296"/>
      <c r="L429" s="296"/>
      <c r="M429" s="296"/>
      <c r="N429" s="296"/>
      <c r="O429" s="296"/>
      <c r="P429" s="296"/>
      <c r="Q429" s="296"/>
      <c r="R429" s="296"/>
      <c r="S429" s="296"/>
      <c r="T429" s="296"/>
      <c r="U429" s="296"/>
      <c r="V429" s="296"/>
      <c r="W429" s="296"/>
      <c r="X429" s="296"/>
      <c r="Y429" s="296"/>
      <c r="Z429" s="296"/>
      <c r="AA429" s="296"/>
      <c r="AB429" s="296"/>
      <c r="AC429" s="296"/>
    </row>
    <row r="430" spans="1:29" ht="18.5">
      <c r="A430" s="296"/>
      <c r="B430" s="296"/>
      <c r="C430" s="296"/>
      <c r="D430" s="296"/>
      <c r="E430" s="296"/>
      <c r="F430" s="296"/>
      <c r="G430" s="296"/>
      <c r="H430" s="296"/>
      <c r="I430" s="296"/>
      <c r="J430" s="296"/>
      <c r="K430" s="296"/>
      <c r="L430" s="296"/>
      <c r="M430" s="296"/>
      <c r="N430" s="296"/>
      <c r="O430" s="296"/>
      <c r="P430" s="296"/>
      <c r="Q430" s="296"/>
      <c r="R430" s="296"/>
      <c r="S430" s="296"/>
      <c r="T430" s="296"/>
      <c r="U430" s="296"/>
      <c r="V430" s="296"/>
      <c r="W430" s="296"/>
      <c r="X430" s="296"/>
      <c r="Y430" s="296"/>
      <c r="Z430" s="296"/>
      <c r="AA430" s="296"/>
      <c r="AB430" s="296"/>
      <c r="AC430" s="296"/>
    </row>
    <row r="431" spans="1:29" ht="18.5">
      <c r="A431" s="296"/>
      <c r="B431" s="296"/>
      <c r="C431" s="296"/>
      <c r="D431" s="296"/>
      <c r="E431" s="296"/>
      <c r="F431" s="296"/>
      <c r="G431" s="296"/>
      <c r="H431" s="296"/>
      <c r="I431" s="296"/>
      <c r="J431" s="296"/>
      <c r="K431" s="296"/>
      <c r="L431" s="296"/>
      <c r="M431" s="296"/>
      <c r="N431" s="296"/>
      <c r="O431" s="296"/>
      <c r="P431" s="296"/>
      <c r="Q431" s="296"/>
      <c r="R431" s="296"/>
      <c r="S431" s="296"/>
      <c r="T431" s="296"/>
      <c r="U431" s="296"/>
      <c r="V431" s="296"/>
      <c r="W431" s="296"/>
      <c r="X431" s="296"/>
      <c r="Y431" s="296"/>
      <c r="Z431" s="296"/>
      <c r="AA431" s="296"/>
      <c r="AB431" s="296"/>
      <c r="AC431" s="296"/>
    </row>
    <row r="432" spans="1:29" ht="18.5">
      <c r="A432" s="296"/>
      <c r="B432" s="296"/>
      <c r="C432" s="296"/>
      <c r="D432" s="296"/>
      <c r="E432" s="296"/>
      <c r="F432" s="296"/>
      <c r="G432" s="296"/>
      <c r="H432" s="296"/>
      <c r="I432" s="296"/>
      <c r="J432" s="296"/>
      <c r="K432" s="296"/>
      <c r="L432" s="296"/>
      <c r="M432" s="296"/>
      <c r="N432" s="296"/>
      <c r="O432" s="296"/>
      <c r="P432" s="296"/>
      <c r="Q432" s="296"/>
      <c r="R432" s="296"/>
      <c r="S432" s="296"/>
      <c r="T432" s="296"/>
      <c r="U432" s="296"/>
      <c r="V432" s="296"/>
      <c r="W432" s="296"/>
      <c r="X432" s="296"/>
      <c r="Y432" s="296"/>
      <c r="Z432" s="296"/>
      <c r="AA432" s="296"/>
      <c r="AB432" s="296"/>
      <c r="AC432" s="296"/>
    </row>
    <row r="433" spans="1:29" ht="18.5">
      <c r="A433" s="296"/>
      <c r="B433" s="296"/>
      <c r="C433" s="296"/>
      <c r="D433" s="296"/>
      <c r="E433" s="296"/>
      <c r="F433" s="296"/>
      <c r="G433" s="296"/>
      <c r="H433" s="296"/>
      <c r="I433" s="296"/>
      <c r="J433" s="296"/>
      <c r="K433" s="296"/>
      <c r="L433" s="296"/>
      <c r="M433" s="296"/>
      <c r="N433" s="296"/>
      <c r="O433" s="296"/>
      <c r="P433" s="296"/>
      <c r="Q433" s="296"/>
      <c r="R433" s="296"/>
      <c r="S433" s="296"/>
      <c r="T433" s="296"/>
      <c r="U433" s="296"/>
      <c r="V433" s="296"/>
      <c r="W433" s="296"/>
      <c r="X433" s="296"/>
      <c r="Y433" s="296"/>
      <c r="Z433" s="296"/>
      <c r="AA433" s="296"/>
      <c r="AB433" s="296"/>
      <c r="AC433" s="296"/>
    </row>
    <row r="434" spans="1:29" ht="18.5">
      <c r="A434" s="296"/>
      <c r="B434" s="296"/>
      <c r="C434" s="296"/>
      <c r="D434" s="296"/>
      <c r="E434" s="296"/>
      <c r="F434" s="296"/>
      <c r="G434" s="296"/>
      <c r="H434" s="296"/>
      <c r="I434" s="296"/>
      <c r="J434" s="296"/>
      <c r="K434" s="296"/>
      <c r="L434" s="296"/>
      <c r="M434" s="296"/>
      <c r="N434" s="296"/>
      <c r="O434" s="296"/>
      <c r="P434" s="296"/>
      <c r="Q434" s="296"/>
      <c r="R434" s="296"/>
      <c r="S434" s="296"/>
      <c r="T434" s="296"/>
      <c r="U434" s="296"/>
      <c r="V434" s="296"/>
      <c r="W434" s="296"/>
      <c r="X434" s="296"/>
      <c r="Y434" s="296"/>
      <c r="Z434" s="296"/>
      <c r="AA434" s="296"/>
      <c r="AB434" s="296"/>
      <c r="AC434" s="296"/>
    </row>
    <row r="435" spans="1:29" ht="18.5">
      <c r="A435" s="296"/>
      <c r="B435" s="296"/>
      <c r="C435" s="296"/>
      <c r="D435" s="296"/>
      <c r="E435" s="296"/>
      <c r="F435" s="296"/>
      <c r="G435" s="296"/>
      <c r="H435" s="296"/>
      <c r="I435" s="296"/>
      <c r="J435" s="296"/>
      <c r="K435" s="296"/>
      <c r="L435" s="296"/>
      <c r="M435" s="296"/>
      <c r="N435" s="296"/>
      <c r="O435" s="296"/>
      <c r="P435" s="296"/>
      <c r="Q435" s="296"/>
      <c r="R435" s="296"/>
      <c r="S435" s="296"/>
      <c r="T435" s="296"/>
      <c r="U435" s="296"/>
      <c r="V435" s="296"/>
      <c r="W435" s="296"/>
      <c r="X435" s="296"/>
      <c r="Y435" s="296"/>
      <c r="Z435" s="296"/>
      <c r="AA435" s="296"/>
      <c r="AB435" s="296"/>
      <c r="AC435" s="296"/>
    </row>
    <row r="436" spans="1:29" ht="18.5">
      <c r="A436" s="296"/>
      <c r="B436" s="296"/>
      <c r="C436" s="296"/>
      <c r="D436" s="296"/>
      <c r="E436" s="296"/>
      <c r="F436" s="296"/>
      <c r="G436" s="296"/>
      <c r="H436" s="296"/>
      <c r="I436" s="296"/>
      <c r="J436" s="296"/>
      <c r="K436" s="296"/>
      <c r="L436" s="296"/>
      <c r="M436" s="296"/>
      <c r="N436" s="296"/>
      <c r="O436" s="296"/>
      <c r="P436" s="296"/>
      <c r="Q436" s="296"/>
      <c r="R436" s="296"/>
      <c r="S436" s="296"/>
      <c r="T436" s="296"/>
      <c r="U436" s="296"/>
      <c r="V436" s="296"/>
      <c r="W436" s="296"/>
      <c r="X436" s="296"/>
      <c r="Y436" s="296"/>
      <c r="Z436" s="296"/>
      <c r="AA436" s="296"/>
      <c r="AB436" s="296"/>
      <c r="AC436" s="296"/>
    </row>
    <row r="437" spans="1:29" ht="18.5">
      <c r="A437" s="296"/>
      <c r="B437" s="296"/>
      <c r="C437" s="296"/>
      <c r="D437" s="296"/>
      <c r="E437" s="296"/>
      <c r="F437" s="296"/>
      <c r="G437" s="296"/>
      <c r="H437" s="296"/>
      <c r="I437" s="296"/>
      <c r="J437" s="296"/>
      <c r="K437" s="296"/>
      <c r="L437" s="296"/>
      <c r="M437" s="296"/>
      <c r="N437" s="296"/>
      <c r="O437" s="296"/>
      <c r="P437" s="296"/>
      <c r="Q437" s="296"/>
      <c r="R437" s="296"/>
      <c r="S437" s="296"/>
      <c r="T437" s="296"/>
      <c r="U437" s="296"/>
      <c r="V437" s="296"/>
      <c r="W437" s="296"/>
      <c r="X437" s="296"/>
      <c r="Y437" s="296"/>
      <c r="Z437" s="296"/>
      <c r="AA437" s="296"/>
      <c r="AB437" s="296"/>
      <c r="AC437" s="296"/>
    </row>
    <row r="438" spans="1:29" ht="18.5">
      <c r="A438" s="296"/>
      <c r="B438" s="296"/>
      <c r="C438" s="296"/>
      <c r="D438" s="296"/>
      <c r="E438" s="296"/>
      <c r="F438" s="296"/>
      <c r="G438" s="296"/>
      <c r="H438" s="296"/>
      <c r="I438" s="296"/>
      <c r="J438" s="296"/>
      <c r="K438" s="296"/>
      <c r="L438" s="296"/>
      <c r="M438" s="296"/>
      <c r="N438" s="296"/>
      <c r="O438" s="296"/>
      <c r="P438" s="296"/>
      <c r="Q438" s="296"/>
      <c r="R438" s="296"/>
      <c r="S438" s="296"/>
      <c r="T438" s="296"/>
      <c r="U438" s="296"/>
      <c r="V438" s="296"/>
      <c r="W438" s="296"/>
      <c r="X438" s="296"/>
      <c r="Y438" s="296"/>
      <c r="Z438" s="296"/>
      <c r="AA438" s="296"/>
      <c r="AB438" s="296"/>
      <c r="AC438" s="296"/>
    </row>
    <row r="439" spans="1:29" ht="18.5">
      <c r="A439" s="296"/>
      <c r="B439" s="296"/>
      <c r="C439" s="296"/>
      <c r="D439" s="296"/>
      <c r="E439" s="296"/>
      <c r="F439" s="296"/>
      <c r="G439" s="296"/>
      <c r="H439" s="296"/>
      <c r="I439" s="296"/>
      <c r="J439" s="296"/>
      <c r="K439" s="296"/>
      <c r="L439" s="296"/>
      <c r="M439" s="296"/>
      <c r="N439" s="296"/>
      <c r="O439" s="296"/>
      <c r="P439" s="296"/>
      <c r="Q439" s="296"/>
      <c r="R439" s="296"/>
      <c r="S439" s="296"/>
      <c r="T439" s="296"/>
      <c r="U439" s="296"/>
      <c r="V439" s="296"/>
      <c r="W439" s="296"/>
      <c r="X439" s="296"/>
      <c r="Y439" s="296"/>
      <c r="Z439" s="296"/>
      <c r="AA439" s="296"/>
      <c r="AB439" s="296"/>
      <c r="AC439" s="296"/>
    </row>
    <row r="440" spans="1:29" ht="18.5">
      <c r="A440" s="296"/>
      <c r="B440" s="296"/>
      <c r="C440" s="296"/>
      <c r="D440" s="296"/>
      <c r="E440" s="296"/>
      <c r="F440" s="296"/>
      <c r="G440" s="296"/>
      <c r="H440" s="296"/>
      <c r="I440" s="296"/>
      <c r="J440" s="296"/>
      <c r="K440" s="296"/>
      <c r="L440" s="296"/>
      <c r="M440" s="296"/>
      <c r="N440" s="296"/>
      <c r="O440" s="296"/>
      <c r="P440" s="296"/>
      <c r="Q440" s="296"/>
      <c r="R440" s="296"/>
      <c r="S440" s="296"/>
      <c r="T440" s="296"/>
      <c r="U440" s="296"/>
      <c r="V440" s="296"/>
      <c r="W440" s="296"/>
      <c r="X440" s="296"/>
      <c r="Y440" s="296"/>
      <c r="Z440" s="296"/>
      <c r="AA440" s="296"/>
      <c r="AB440" s="296"/>
      <c r="AC440" s="296"/>
    </row>
    <row r="441" spans="1:29" ht="18.5">
      <c r="A441" s="296"/>
      <c r="B441" s="296"/>
      <c r="C441" s="296"/>
      <c r="D441" s="296"/>
      <c r="E441" s="296"/>
      <c r="F441" s="296"/>
      <c r="G441" s="296"/>
      <c r="H441" s="296"/>
      <c r="I441" s="296"/>
      <c r="J441" s="296"/>
      <c r="K441" s="296"/>
      <c r="L441" s="296"/>
      <c r="M441" s="296"/>
      <c r="N441" s="296"/>
      <c r="O441" s="296"/>
      <c r="P441" s="296"/>
      <c r="Q441" s="296"/>
      <c r="R441" s="296"/>
      <c r="S441" s="296"/>
      <c r="T441" s="296"/>
      <c r="U441" s="296"/>
      <c r="V441" s="296"/>
      <c r="W441" s="296"/>
      <c r="X441" s="296"/>
      <c r="Y441" s="296"/>
      <c r="Z441" s="296"/>
      <c r="AA441" s="296"/>
      <c r="AB441" s="296"/>
      <c r="AC441" s="296"/>
    </row>
    <row r="442" spans="1:29" ht="18.5">
      <c r="A442" s="296"/>
      <c r="B442" s="296"/>
      <c r="C442" s="296"/>
      <c r="D442" s="296"/>
      <c r="E442" s="296"/>
      <c r="F442" s="296"/>
      <c r="G442" s="296"/>
      <c r="H442" s="296"/>
      <c r="I442" s="296"/>
      <c r="J442" s="296"/>
      <c r="K442" s="296"/>
      <c r="L442" s="296"/>
      <c r="M442" s="296"/>
      <c r="N442" s="296"/>
      <c r="O442" s="296"/>
      <c r="P442" s="296"/>
      <c r="Q442" s="296"/>
      <c r="R442" s="296"/>
      <c r="S442" s="296"/>
      <c r="T442" s="296"/>
      <c r="U442" s="296"/>
      <c r="V442" s="296"/>
      <c r="W442" s="296"/>
      <c r="X442" s="296"/>
      <c r="Y442" s="296"/>
      <c r="Z442" s="296"/>
      <c r="AA442" s="296"/>
      <c r="AB442" s="296"/>
      <c r="AC442" s="296"/>
    </row>
    <row r="443" spans="1:29" ht="18.5">
      <c r="A443" s="296"/>
      <c r="B443" s="296"/>
      <c r="C443" s="296"/>
      <c r="D443" s="296"/>
      <c r="E443" s="296"/>
      <c r="F443" s="296"/>
      <c r="G443" s="296"/>
      <c r="H443" s="296"/>
      <c r="I443" s="296"/>
      <c r="J443" s="296"/>
      <c r="K443" s="296"/>
      <c r="L443" s="296"/>
      <c r="M443" s="296"/>
      <c r="N443" s="296"/>
      <c r="O443" s="296"/>
      <c r="P443" s="296"/>
      <c r="Q443" s="296"/>
      <c r="R443" s="296"/>
      <c r="S443" s="296"/>
      <c r="T443" s="296"/>
      <c r="U443" s="296"/>
      <c r="V443" s="296"/>
      <c r="W443" s="296"/>
      <c r="X443" s="296"/>
      <c r="Y443" s="296"/>
      <c r="Z443" s="296"/>
      <c r="AA443" s="296"/>
      <c r="AB443" s="296"/>
      <c r="AC443" s="296"/>
    </row>
    <row r="444" spans="1:29" ht="18.5">
      <c r="A444" s="296"/>
      <c r="B444" s="296"/>
      <c r="C444" s="296"/>
      <c r="D444" s="296"/>
      <c r="E444" s="296"/>
      <c r="F444" s="296"/>
      <c r="G444" s="296"/>
      <c r="H444" s="296"/>
      <c r="I444" s="296"/>
      <c r="J444" s="296"/>
      <c r="K444" s="296"/>
      <c r="L444" s="296"/>
      <c r="M444" s="296"/>
      <c r="N444" s="296"/>
      <c r="O444" s="296"/>
      <c r="P444" s="296"/>
      <c r="Q444" s="296"/>
      <c r="R444" s="296"/>
      <c r="S444" s="296"/>
      <c r="T444" s="296"/>
      <c r="U444" s="296"/>
      <c r="V444" s="296"/>
      <c r="W444" s="296"/>
      <c r="X444" s="296"/>
      <c r="Y444" s="296"/>
      <c r="Z444" s="296"/>
      <c r="AA444" s="296"/>
      <c r="AB444" s="296"/>
      <c r="AC444" s="296"/>
    </row>
    <row r="445" spans="1:29" ht="18.5">
      <c r="A445" s="296"/>
      <c r="B445" s="296"/>
      <c r="C445" s="296"/>
      <c r="D445" s="296"/>
      <c r="E445" s="296"/>
      <c r="F445" s="296"/>
      <c r="G445" s="296"/>
      <c r="H445" s="296"/>
      <c r="I445" s="296"/>
      <c r="J445" s="296"/>
      <c r="K445" s="296"/>
      <c r="L445" s="296"/>
      <c r="M445" s="296"/>
      <c r="N445" s="296"/>
      <c r="O445" s="296"/>
      <c r="P445" s="296"/>
      <c r="Q445" s="296"/>
      <c r="R445" s="296"/>
      <c r="S445" s="296"/>
      <c r="T445" s="296"/>
      <c r="U445" s="296"/>
      <c r="V445" s="296"/>
      <c r="W445" s="296"/>
      <c r="X445" s="296"/>
      <c r="Y445" s="296"/>
      <c r="Z445" s="296"/>
      <c r="AA445" s="296"/>
      <c r="AB445" s="296"/>
      <c r="AC445" s="296"/>
    </row>
    <row r="446" spans="1:29" ht="18.5">
      <c r="A446" s="296"/>
      <c r="B446" s="296"/>
      <c r="C446" s="296"/>
      <c r="D446" s="296"/>
      <c r="E446" s="296"/>
      <c r="F446" s="296"/>
      <c r="G446" s="296"/>
      <c r="H446" s="296"/>
      <c r="I446" s="296"/>
      <c r="J446" s="296"/>
      <c r="K446" s="296"/>
      <c r="L446" s="296"/>
      <c r="M446" s="296"/>
      <c r="N446" s="296"/>
      <c r="O446" s="296"/>
      <c r="P446" s="296"/>
      <c r="Q446" s="296"/>
      <c r="R446" s="296"/>
      <c r="S446" s="296"/>
      <c r="T446" s="296"/>
      <c r="U446" s="296"/>
      <c r="V446" s="296"/>
      <c r="W446" s="296"/>
      <c r="X446" s="296"/>
      <c r="Y446" s="296"/>
      <c r="Z446" s="296"/>
      <c r="AA446" s="296"/>
      <c r="AB446" s="296"/>
      <c r="AC446" s="296"/>
    </row>
    <row r="447" spans="1:29" ht="18.5">
      <c r="A447" s="296"/>
      <c r="B447" s="296"/>
      <c r="C447" s="296"/>
      <c r="D447" s="296"/>
      <c r="E447" s="296"/>
      <c r="F447" s="296"/>
      <c r="G447" s="296"/>
      <c r="H447" s="296"/>
      <c r="I447" s="296"/>
      <c r="J447" s="296"/>
      <c r="K447" s="296"/>
      <c r="L447" s="296"/>
      <c r="M447" s="296"/>
      <c r="N447" s="296"/>
      <c r="O447" s="296"/>
      <c r="P447" s="296"/>
      <c r="Q447" s="296"/>
      <c r="R447" s="296"/>
      <c r="S447" s="296"/>
      <c r="T447" s="296"/>
      <c r="U447" s="296"/>
      <c r="V447" s="296"/>
      <c r="W447" s="296"/>
      <c r="X447" s="296"/>
      <c r="Y447" s="296"/>
      <c r="Z447" s="296"/>
      <c r="AA447" s="296"/>
      <c r="AB447" s="296"/>
      <c r="AC447" s="296"/>
    </row>
    <row r="448" spans="1:29" ht="18.5">
      <c r="A448" s="296"/>
      <c r="B448" s="296"/>
      <c r="C448" s="296"/>
      <c r="D448" s="296"/>
      <c r="E448" s="296"/>
      <c r="F448" s="296"/>
      <c r="G448" s="296"/>
      <c r="H448" s="296"/>
      <c r="I448" s="296"/>
      <c r="J448" s="296"/>
      <c r="K448" s="296"/>
      <c r="L448" s="296"/>
      <c r="M448" s="296"/>
      <c r="N448" s="296"/>
      <c r="O448" s="296"/>
      <c r="P448" s="296"/>
      <c r="Q448" s="296"/>
      <c r="R448" s="296"/>
      <c r="S448" s="296"/>
      <c r="T448" s="296"/>
      <c r="U448" s="296"/>
      <c r="V448" s="296"/>
      <c r="W448" s="296"/>
      <c r="X448" s="296"/>
      <c r="Y448" s="296"/>
      <c r="Z448" s="296"/>
      <c r="AA448" s="296"/>
      <c r="AB448" s="296"/>
      <c r="AC448" s="296"/>
    </row>
    <row r="449" spans="1:29" ht="18.5">
      <c r="A449" s="296"/>
      <c r="B449" s="296"/>
      <c r="C449" s="296"/>
      <c r="D449" s="296"/>
      <c r="E449" s="296"/>
      <c r="F449" s="296"/>
      <c r="G449" s="296"/>
      <c r="H449" s="296"/>
      <c r="I449" s="296"/>
      <c r="J449" s="296"/>
      <c r="K449" s="296"/>
      <c r="L449" s="296"/>
      <c r="M449" s="296"/>
      <c r="N449" s="296"/>
      <c r="O449" s="296"/>
      <c r="P449" s="296"/>
      <c r="Q449" s="296"/>
      <c r="R449" s="296"/>
      <c r="S449" s="296"/>
      <c r="T449" s="296"/>
      <c r="U449" s="296"/>
      <c r="V449" s="296"/>
      <c r="W449" s="296"/>
      <c r="X449" s="296"/>
      <c r="Y449" s="296"/>
      <c r="Z449" s="296"/>
      <c r="AA449" s="296"/>
      <c r="AB449" s="296"/>
      <c r="AC449" s="296"/>
    </row>
    <row r="450" spans="1:29" ht="18.5">
      <c r="A450" s="296"/>
      <c r="B450" s="296"/>
      <c r="C450" s="296"/>
      <c r="D450" s="296"/>
      <c r="E450" s="296"/>
      <c r="F450" s="296"/>
      <c r="G450" s="296"/>
      <c r="H450" s="296"/>
      <c r="I450" s="296"/>
      <c r="J450" s="296"/>
      <c r="K450" s="296"/>
      <c r="L450" s="296"/>
      <c r="M450" s="296"/>
      <c r="N450" s="296"/>
      <c r="O450" s="296"/>
      <c r="P450" s="296"/>
      <c r="Q450" s="296"/>
      <c r="R450" s="296"/>
      <c r="S450" s="296"/>
      <c r="T450" s="296"/>
      <c r="U450" s="296"/>
      <c r="V450" s="296"/>
      <c r="W450" s="296"/>
      <c r="X450" s="296"/>
      <c r="Y450" s="296"/>
      <c r="Z450" s="296"/>
      <c r="AA450" s="296"/>
      <c r="AB450" s="296"/>
      <c r="AC450" s="296"/>
    </row>
    <row r="451" spans="1:29" ht="18.5">
      <c r="A451" s="296"/>
      <c r="B451" s="296"/>
      <c r="C451" s="296"/>
      <c r="D451" s="296"/>
      <c r="E451" s="296"/>
      <c r="F451" s="296"/>
      <c r="G451" s="296"/>
      <c r="H451" s="296"/>
      <c r="I451" s="296"/>
      <c r="J451" s="296"/>
      <c r="K451" s="296"/>
      <c r="L451" s="296"/>
      <c r="M451" s="296"/>
      <c r="N451" s="296"/>
      <c r="O451" s="296"/>
      <c r="P451" s="296"/>
      <c r="Q451" s="296"/>
      <c r="R451" s="296"/>
      <c r="S451" s="296"/>
      <c r="T451" s="296"/>
      <c r="U451" s="296"/>
      <c r="V451" s="296"/>
      <c r="W451" s="296"/>
      <c r="X451" s="296"/>
      <c r="Y451" s="296"/>
      <c r="Z451" s="296"/>
      <c r="AA451" s="296"/>
      <c r="AB451" s="296"/>
      <c r="AC451" s="296"/>
    </row>
    <row r="452" spans="1:29" ht="18.5">
      <c r="A452" s="296"/>
      <c r="B452" s="296"/>
      <c r="C452" s="296"/>
      <c r="D452" s="296"/>
      <c r="E452" s="296"/>
      <c r="F452" s="296"/>
      <c r="G452" s="296"/>
      <c r="H452" s="296"/>
      <c r="I452" s="296"/>
      <c r="J452" s="296"/>
      <c r="K452" s="296"/>
      <c r="L452" s="296"/>
      <c r="M452" s="296"/>
      <c r="N452" s="296"/>
      <c r="O452" s="296"/>
      <c r="P452" s="296"/>
      <c r="Q452" s="296"/>
      <c r="R452" s="296"/>
      <c r="S452" s="296"/>
      <c r="T452" s="296"/>
      <c r="U452" s="296"/>
      <c r="V452" s="296"/>
      <c r="W452" s="296"/>
      <c r="X452" s="296"/>
      <c r="Y452" s="296"/>
      <c r="Z452" s="296"/>
      <c r="AA452" s="296"/>
      <c r="AB452" s="296"/>
      <c r="AC452" s="296"/>
    </row>
    <row r="453" spans="1:29" ht="18.5">
      <c r="A453" s="296"/>
      <c r="B453" s="296"/>
      <c r="C453" s="296"/>
      <c r="D453" s="296"/>
      <c r="E453" s="296"/>
      <c r="F453" s="296"/>
      <c r="G453" s="296"/>
      <c r="H453" s="296"/>
      <c r="I453" s="296"/>
      <c r="J453" s="296"/>
      <c r="K453" s="296"/>
      <c r="L453" s="296"/>
      <c r="M453" s="296"/>
      <c r="N453" s="296"/>
      <c r="O453" s="296"/>
      <c r="P453" s="296"/>
      <c r="Q453" s="296"/>
      <c r="R453" s="296"/>
      <c r="S453" s="296"/>
      <c r="T453" s="296"/>
      <c r="U453" s="296"/>
      <c r="V453" s="296"/>
      <c r="W453" s="296"/>
      <c r="X453" s="296"/>
      <c r="Y453" s="296"/>
      <c r="Z453" s="296"/>
      <c r="AA453" s="296"/>
      <c r="AB453" s="296"/>
      <c r="AC453" s="296"/>
    </row>
    <row r="454" spans="1:29" ht="18.5">
      <c r="A454" s="296"/>
      <c r="B454" s="296"/>
      <c r="C454" s="296"/>
      <c r="D454" s="296"/>
      <c r="E454" s="296"/>
      <c r="F454" s="296"/>
      <c r="G454" s="296"/>
      <c r="H454" s="296"/>
      <c r="I454" s="296"/>
      <c r="J454" s="296"/>
      <c r="K454" s="296"/>
      <c r="L454" s="296"/>
      <c r="M454" s="296"/>
      <c r="N454" s="296"/>
      <c r="O454" s="296"/>
      <c r="P454" s="296"/>
      <c r="Q454" s="296"/>
      <c r="R454" s="296"/>
      <c r="S454" s="296"/>
      <c r="T454" s="296"/>
      <c r="U454" s="296"/>
      <c r="V454" s="296"/>
      <c r="W454" s="296"/>
      <c r="X454" s="296"/>
      <c r="Y454" s="296"/>
      <c r="Z454" s="296"/>
      <c r="AA454" s="296"/>
      <c r="AB454" s="296"/>
      <c r="AC454" s="296"/>
    </row>
    <row r="455" spans="1:29" ht="18.5">
      <c r="A455" s="296"/>
      <c r="B455" s="296"/>
      <c r="C455" s="296"/>
      <c r="D455" s="296"/>
      <c r="E455" s="296"/>
      <c r="F455" s="296"/>
      <c r="G455" s="296"/>
      <c r="H455" s="296"/>
      <c r="I455" s="296"/>
      <c r="J455" s="296"/>
      <c r="K455" s="296"/>
      <c r="L455" s="296"/>
      <c r="M455" s="296"/>
      <c r="N455" s="296"/>
      <c r="O455" s="296"/>
      <c r="P455" s="296"/>
      <c r="Q455" s="296"/>
      <c r="R455" s="296"/>
      <c r="S455" s="296"/>
      <c r="T455" s="296"/>
      <c r="U455" s="296"/>
      <c r="V455" s="296"/>
      <c r="W455" s="296"/>
      <c r="X455" s="296"/>
      <c r="Y455" s="296"/>
      <c r="Z455" s="296"/>
      <c r="AA455" s="296"/>
      <c r="AB455" s="296"/>
      <c r="AC455" s="296"/>
    </row>
    <row r="456" spans="1:29" ht="18.5">
      <c r="A456" s="296"/>
      <c r="B456" s="296"/>
      <c r="C456" s="296"/>
      <c r="D456" s="296"/>
      <c r="E456" s="296"/>
      <c r="F456" s="296"/>
      <c r="G456" s="296"/>
      <c r="H456" s="296"/>
      <c r="I456" s="296"/>
      <c r="J456" s="296"/>
      <c r="K456" s="296"/>
      <c r="L456" s="296"/>
      <c r="M456" s="296"/>
      <c r="N456" s="296"/>
      <c r="O456" s="296"/>
      <c r="P456" s="296"/>
      <c r="Q456" s="296"/>
      <c r="R456" s="296"/>
      <c r="S456" s="296"/>
      <c r="T456" s="296"/>
      <c r="U456" s="296"/>
      <c r="V456" s="296"/>
      <c r="W456" s="296"/>
      <c r="X456" s="296"/>
      <c r="Y456" s="296"/>
      <c r="Z456" s="296"/>
      <c r="AA456" s="296"/>
      <c r="AB456" s="296"/>
      <c r="AC456" s="296"/>
    </row>
    <row r="457" spans="1:29" ht="18.5">
      <c r="A457" s="296"/>
      <c r="B457" s="296"/>
      <c r="C457" s="296"/>
      <c r="D457" s="296"/>
      <c r="E457" s="296"/>
      <c r="F457" s="296"/>
      <c r="G457" s="296"/>
      <c r="H457" s="296"/>
      <c r="I457" s="296"/>
      <c r="J457" s="296"/>
      <c r="K457" s="296"/>
      <c r="L457" s="296"/>
      <c r="M457" s="296"/>
      <c r="N457" s="296"/>
      <c r="O457" s="296"/>
      <c r="P457" s="296"/>
      <c r="Q457" s="296"/>
      <c r="R457" s="296"/>
      <c r="S457" s="296"/>
      <c r="T457" s="296"/>
      <c r="U457" s="296"/>
      <c r="V457" s="296"/>
      <c r="W457" s="296"/>
      <c r="X457" s="296"/>
      <c r="Y457" s="296"/>
      <c r="Z457" s="296"/>
      <c r="AA457" s="296"/>
      <c r="AB457" s="296"/>
      <c r="AC457" s="296"/>
    </row>
    <row r="458" spans="1:29" ht="18.5">
      <c r="A458" s="296"/>
      <c r="B458" s="296"/>
      <c r="C458" s="296"/>
      <c r="D458" s="296"/>
      <c r="E458" s="296"/>
      <c r="F458" s="296"/>
      <c r="G458" s="296"/>
      <c r="H458" s="296"/>
      <c r="I458" s="296"/>
      <c r="J458" s="296"/>
      <c r="K458" s="296"/>
      <c r="L458" s="296"/>
      <c r="M458" s="296"/>
      <c r="N458" s="296"/>
      <c r="O458" s="296"/>
      <c r="P458" s="296"/>
      <c r="Q458" s="296"/>
      <c r="R458" s="296"/>
      <c r="S458" s="296"/>
      <c r="T458" s="296"/>
      <c r="U458" s="296"/>
      <c r="V458" s="296"/>
      <c r="W458" s="296"/>
      <c r="X458" s="296"/>
      <c r="Y458" s="296"/>
      <c r="Z458" s="296"/>
      <c r="AA458" s="296"/>
      <c r="AB458" s="296"/>
      <c r="AC458" s="296"/>
    </row>
    <row r="459" spans="1:29" ht="18.5">
      <c r="A459" s="296"/>
      <c r="B459" s="296"/>
      <c r="C459" s="296"/>
      <c r="D459" s="296"/>
      <c r="E459" s="296"/>
      <c r="F459" s="296"/>
      <c r="G459" s="296"/>
      <c r="H459" s="296"/>
      <c r="I459" s="296"/>
      <c r="J459" s="296"/>
      <c r="K459" s="296"/>
      <c r="L459" s="296"/>
      <c r="M459" s="296"/>
      <c r="N459" s="296"/>
      <c r="O459" s="296"/>
      <c r="P459" s="296"/>
      <c r="Q459" s="296"/>
      <c r="R459" s="296"/>
      <c r="S459" s="296"/>
      <c r="T459" s="296"/>
      <c r="U459" s="296"/>
      <c r="V459" s="296"/>
      <c r="W459" s="296"/>
      <c r="X459" s="296"/>
      <c r="Y459" s="296"/>
      <c r="Z459" s="296"/>
      <c r="AA459" s="296"/>
      <c r="AB459" s="296"/>
      <c r="AC459" s="296"/>
    </row>
    <row r="460" spans="1:29" ht="18.5">
      <c r="A460" s="296"/>
      <c r="B460" s="296"/>
      <c r="C460" s="296"/>
      <c r="D460" s="296"/>
      <c r="E460" s="296"/>
      <c r="F460" s="296"/>
      <c r="G460" s="296"/>
      <c r="H460" s="296"/>
      <c r="I460" s="296"/>
      <c r="J460" s="296"/>
      <c r="K460" s="296"/>
      <c r="L460" s="296"/>
      <c r="M460" s="296"/>
      <c r="N460" s="296"/>
      <c r="O460" s="296"/>
      <c r="P460" s="296"/>
      <c r="Q460" s="296"/>
      <c r="R460" s="296"/>
      <c r="S460" s="296"/>
      <c r="T460" s="296"/>
      <c r="U460" s="296"/>
      <c r="V460" s="296"/>
      <c r="W460" s="296"/>
      <c r="X460" s="296"/>
      <c r="Y460" s="296"/>
      <c r="Z460" s="296"/>
      <c r="AA460" s="296"/>
      <c r="AB460" s="296"/>
      <c r="AC460" s="296"/>
    </row>
    <row r="461" spans="1:29" ht="18.5">
      <c r="A461" s="296"/>
      <c r="B461" s="296"/>
      <c r="C461" s="296"/>
      <c r="D461" s="296"/>
      <c r="E461" s="296"/>
      <c r="F461" s="296"/>
      <c r="G461" s="296"/>
      <c r="H461" s="296"/>
      <c r="I461" s="296"/>
      <c r="J461" s="296"/>
      <c r="K461" s="296"/>
      <c r="L461" s="296"/>
      <c r="M461" s="296"/>
      <c r="N461" s="296"/>
      <c r="O461" s="296"/>
      <c r="P461" s="296"/>
      <c r="Q461" s="296"/>
      <c r="R461" s="296"/>
      <c r="S461" s="296"/>
      <c r="T461" s="296"/>
      <c r="U461" s="296"/>
      <c r="V461" s="296"/>
      <c r="W461" s="296"/>
      <c r="X461" s="296"/>
      <c r="Y461" s="296"/>
      <c r="Z461" s="296"/>
      <c r="AA461" s="296"/>
      <c r="AB461" s="296"/>
      <c r="AC461" s="296"/>
    </row>
    <row r="462" spans="1:29" ht="18.5">
      <c r="A462" s="296"/>
      <c r="B462" s="296"/>
      <c r="C462" s="296"/>
      <c r="D462" s="296"/>
      <c r="E462" s="296"/>
      <c r="F462" s="296"/>
      <c r="G462" s="296"/>
      <c r="H462" s="296"/>
      <c r="I462" s="296"/>
      <c r="J462" s="296"/>
      <c r="K462" s="296"/>
      <c r="L462" s="296"/>
      <c r="M462" s="296"/>
      <c r="N462" s="296"/>
      <c r="O462" s="296"/>
      <c r="P462" s="296"/>
      <c r="Q462" s="296"/>
      <c r="R462" s="296"/>
      <c r="S462" s="296"/>
      <c r="T462" s="296"/>
      <c r="U462" s="296"/>
      <c r="V462" s="296"/>
      <c r="W462" s="296"/>
      <c r="X462" s="296"/>
      <c r="Y462" s="296"/>
      <c r="Z462" s="296"/>
      <c r="AA462" s="296"/>
      <c r="AB462" s="296"/>
      <c r="AC462" s="296"/>
    </row>
    <row r="463" spans="1:29" ht="18.5">
      <c r="A463" s="296"/>
      <c r="B463" s="296"/>
      <c r="C463" s="296"/>
      <c r="D463" s="296"/>
      <c r="E463" s="296"/>
      <c r="F463" s="296"/>
      <c r="G463" s="296"/>
      <c r="H463" s="296"/>
      <c r="I463" s="296"/>
      <c r="J463" s="296"/>
      <c r="K463" s="296"/>
      <c r="L463" s="296"/>
      <c r="M463" s="296"/>
      <c r="N463" s="296"/>
      <c r="O463" s="296"/>
      <c r="P463" s="296"/>
      <c r="Q463" s="296"/>
      <c r="R463" s="296"/>
      <c r="S463" s="296"/>
      <c r="T463" s="296"/>
      <c r="U463" s="296"/>
      <c r="V463" s="296"/>
      <c r="W463" s="296"/>
      <c r="X463" s="296"/>
      <c r="Y463" s="296"/>
      <c r="Z463" s="296"/>
      <c r="AA463" s="296"/>
      <c r="AB463" s="296"/>
      <c r="AC463" s="296"/>
    </row>
    <row r="464" spans="1:29" ht="18.5">
      <c r="A464" s="296"/>
      <c r="B464" s="296"/>
      <c r="C464" s="296"/>
      <c r="D464" s="296"/>
      <c r="E464" s="296"/>
      <c r="F464" s="296"/>
      <c r="G464" s="296"/>
      <c r="H464" s="296"/>
      <c r="I464" s="296"/>
      <c r="J464" s="296"/>
      <c r="K464" s="296"/>
      <c r="L464" s="296"/>
      <c r="M464" s="296"/>
      <c r="N464" s="296"/>
      <c r="O464" s="296"/>
      <c r="P464" s="296"/>
      <c r="Q464" s="296"/>
      <c r="R464" s="296"/>
      <c r="S464" s="296"/>
      <c r="T464" s="296"/>
      <c r="U464" s="296"/>
      <c r="V464" s="296"/>
      <c r="W464" s="296"/>
      <c r="X464" s="296"/>
      <c r="Y464" s="296"/>
      <c r="Z464" s="296"/>
      <c r="AA464" s="296"/>
      <c r="AB464" s="296"/>
      <c r="AC464" s="296"/>
    </row>
    <row r="465" spans="1:29" ht="18.5">
      <c r="A465" s="296"/>
      <c r="B465" s="296"/>
      <c r="C465" s="296"/>
      <c r="D465" s="296"/>
      <c r="E465" s="296"/>
      <c r="F465" s="296"/>
      <c r="G465" s="296"/>
      <c r="H465" s="296"/>
      <c r="I465" s="296"/>
      <c r="J465" s="296"/>
      <c r="K465" s="296"/>
      <c r="L465" s="296"/>
      <c r="M465" s="296"/>
      <c r="N465" s="296"/>
      <c r="O465" s="296"/>
      <c r="P465" s="296"/>
      <c r="Q465" s="296"/>
      <c r="R465" s="296"/>
      <c r="S465" s="296"/>
      <c r="T465" s="296"/>
      <c r="U465" s="296"/>
      <c r="V465" s="296"/>
      <c r="W465" s="296"/>
      <c r="X465" s="296"/>
      <c r="Y465" s="296"/>
      <c r="Z465" s="296"/>
      <c r="AA465" s="296"/>
      <c r="AB465" s="296"/>
      <c r="AC465" s="296"/>
    </row>
    <row r="466" spans="1:29" ht="18.5">
      <c r="A466" s="296"/>
      <c r="B466" s="296"/>
      <c r="C466" s="296"/>
      <c r="D466" s="296"/>
      <c r="E466" s="296"/>
      <c r="F466" s="296"/>
      <c r="G466" s="296"/>
      <c r="H466" s="296"/>
      <c r="I466" s="296"/>
      <c r="J466" s="296"/>
      <c r="K466" s="296"/>
      <c r="L466" s="296"/>
      <c r="M466" s="296"/>
      <c r="N466" s="296"/>
      <c r="O466" s="296"/>
      <c r="P466" s="296"/>
      <c r="Q466" s="296"/>
      <c r="R466" s="296"/>
      <c r="S466" s="296"/>
      <c r="T466" s="296"/>
      <c r="U466" s="296"/>
      <c r="V466" s="296"/>
      <c r="W466" s="296"/>
      <c r="X466" s="296"/>
      <c r="Y466" s="296"/>
      <c r="Z466" s="296"/>
      <c r="AA466" s="296"/>
      <c r="AB466" s="296"/>
      <c r="AC466" s="296"/>
    </row>
    <row r="467" spans="1:29" ht="18.5">
      <c r="A467" s="296"/>
      <c r="B467" s="296"/>
      <c r="C467" s="296"/>
      <c r="D467" s="296"/>
      <c r="E467" s="296"/>
      <c r="F467" s="296"/>
      <c r="G467" s="296"/>
      <c r="H467" s="296"/>
      <c r="I467" s="296"/>
      <c r="J467" s="296"/>
      <c r="K467" s="296"/>
      <c r="L467" s="296"/>
      <c r="M467" s="296"/>
      <c r="N467" s="296"/>
      <c r="O467" s="296"/>
      <c r="P467" s="296"/>
      <c r="Q467" s="296"/>
      <c r="R467" s="296"/>
      <c r="S467" s="296"/>
      <c r="T467" s="296"/>
      <c r="U467" s="296"/>
      <c r="V467" s="296"/>
      <c r="W467" s="296"/>
      <c r="X467" s="296"/>
      <c r="Y467" s="296"/>
      <c r="Z467" s="296"/>
      <c r="AA467" s="296"/>
      <c r="AB467" s="296"/>
      <c r="AC467" s="296"/>
    </row>
    <row r="468" spans="1:29" ht="18.5">
      <c r="A468" s="296"/>
      <c r="B468" s="296"/>
      <c r="C468" s="296"/>
      <c r="D468" s="296"/>
      <c r="E468" s="296"/>
      <c r="F468" s="296"/>
      <c r="G468" s="296"/>
      <c r="H468" s="296"/>
      <c r="I468" s="296"/>
      <c r="J468" s="296"/>
      <c r="K468" s="296"/>
      <c r="L468" s="296"/>
      <c r="M468" s="296"/>
      <c r="N468" s="296"/>
      <c r="O468" s="296"/>
      <c r="P468" s="296"/>
      <c r="Q468" s="296"/>
      <c r="R468" s="296"/>
      <c r="S468" s="296"/>
      <c r="T468" s="296"/>
      <c r="U468" s="296"/>
      <c r="V468" s="296"/>
      <c r="W468" s="296"/>
      <c r="X468" s="296"/>
      <c r="Y468" s="296"/>
      <c r="Z468" s="296"/>
      <c r="AA468" s="296"/>
      <c r="AB468" s="296"/>
      <c r="AC468" s="296"/>
    </row>
    <row r="469" spans="1:29" ht="18.5">
      <c r="A469" s="296"/>
      <c r="B469" s="296"/>
      <c r="C469" s="296"/>
      <c r="D469" s="296"/>
      <c r="E469" s="296"/>
      <c r="F469" s="296"/>
      <c r="G469" s="296"/>
      <c r="H469" s="296"/>
      <c r="I469" s="296"/>
      <c r="J469" s="296"/>
      <c r="K469" s="296"/>
      <c r="L469" s="296"/>
      <c r="M469" s="296"/>
      <c r="N469" s="296"/>
      <c r="O469" s="296"/>
      <c r="P469" s="296"/>
      <c r="Q469" s="296"/>
      <c r="R469" s="296"/>
      <c r="S469" s="296"/>
      <c r="T469" s="296"/>
      <c r="U469" s="296"/>
      <c r="V469" s="296"/>
      <c r="W469" s="296"/>
      <c r="X469" s="296"/>
      <c r="Y469" s="296"/>
      <c r="Z469" s="296"/>
      <c r="AA469" s="296"/>
      <c r="AB469" s="296"/>
      <c r="AC469" s="296"/>
    </row>
    <row r="470" spans="1:29" ht="18.5">
      <c r="A470" s="296"/>
      <c r="B470" s="296"/>
      <c r="C470" s="296"/>
      <c r="D470" s="296"/>
      <c r="E470" s="296"/>
      <c r="F470" s="296"/>
      <c r="G470" s="296"/>
      <c r="H470" s="296"/>
      <c r="I470" s="296"/>
      <c r="J470" s="296"/>
      <c r="K470" s="296"/>
      <c r="L470" s="296"/>
      <c r="M470" s="296"/>
      <c r="N470" s="296"/>
      <c r="O470" s="296"/>
      <c r="P470" s="296"/>
      <c r="Q470" s="296"/>
      <c r="R470" s="296"/>
      <c r="S470" s="296"/>
      <c r="T470" s="296"/>
      <c r="U470" s="296"/>
      <c r="V470" s="296"/>
      <c r="W470" s="296"/>
      <c r="X470" s="296"/>
      <c r="Y470" s="296"/>
      <c r="Z470" s="296"/>
      <c r="AA470" s="296"/>
      <c r="AB470" s="296"/>
      <c r="AC470" s="296"/>
    </row>
    <row r="471" spans="1:29" ht="18.5">
      <c r="A471" s="296"/>
      <c r="B471" s="296"/>
      <c r="C471" s="296"/>
      <c r="D471" s="296"/>
      <c r="E471" s="296"/>
      <c r="F471" s="296"/>
      <c r="G471" s="296"/>
      <c r="H471" s="296"/>
      <c r="I471" s="296"/>
      <c r="J471" s="296"/>
      <c r="K471" s="296"/>
      <c r="L471" s="296"/>
      <c r="M471" s="296"/>
      <c r="N471" s="296"/>
      <c r="O471" s="296"/>
      <c r="P471" s="296"/>
      <c r="Q471" s="296"/>
      <c r="R471" s="296"/>
      <c r="S471" s="296"/>
      <c r="T471" s="296"/>
      <c r="U471" s="296"/>
      <c r="V471" s="296"/>
      <c r="W471" s="296"/>
      <c r="X471" s="296"/>
      <c r="Y471" s="296"/>
      <c r="Z471" s="296"/>
      <c r="AA471" s="296"/>
      <c r="AB471" s="296"/>
      <c r="AC471" s="296"/>
    </row>
    <row r="472" spans="1:29" ht="18.5">
      <c r="A472" s="296"/>
      <c r="B472" s="296"/>
      <c r="C472" s="296"/>
      <c r="D472" s="296"/>
      <c r="E472" s="296"/>
      <c r="F472" s="296"/>
      <c r="G472" s="296"/>
      <c r="H472" s="296"/>
      <c r="I472" s="296"/>
      <c r="J472" s="296"/>
      <c r="K472" s="296"/>
      <c r="L472" s="296"/>
      <c r="M472" s="296"/>
      <c r="N472" s="296"/>
      <c r="O472" s="296"/>
      <c r="P472" s="296"/>
      <c r="Q472" s="296"/>
      <c r="R472" s="296"/>
      <c r="S472" s="296"/>
      <c r="T472" s="296"/>
      <c r="U472" s="296"/>
      <c r="V472" s="296"/>
      <c r="W472" s="296"/>
      <c r="X472" s="296"/>
      <c r="Y472" s="296"/>
      <c r="Z472" s="296"/>
      <c r="AA472" s="296"/>
      <c r="AB472" s="296"/>
      <c r="AC472" s="296"/>
    </row>
    <row r="473" spans="1:29" ht="18.5">
      <c r="A473" s="296"/>
      <c r="B473" s="296"/>
      <c r="C473" s="296"/>
      <c r="D473" s="296"/>
      <c r="E473" s="296"/>
      <c r="F473" s="296"/>
      <c r="G473" s="296"/>
      <c r="H473" s="296"/>
      <c r="I473" s="296"/>
      <c r="J473" s="296"/>
      <c r="K473" s="296"/>
      <c r="L473" s="296"/>
      <c r="M473" s="296"/>
      <c r="N473" s="296"/>
      <c r="O473" s="296"/>
      <c r="P473" s="296"/>
      <c r="Q473" s="296"/>
      <c r="R473" s="296"/>
      <c r="S473" s="296"/>
      <c r="T473" s="296"/>
      <c r="U473" s="296"/>
      <c r="V473" s="296"/>
      <c r="W473" s="296"/>
      <c r="X473" s="296"/>
      <c r="Y473" s="296"/>
      <c r="Z473" s="296"/>
      <c r="AA473" s="296"/>
      <c r="AB473" s="296"/>
      <c r="AC473" s="296"/>
    </row>
    <row r="474" spans="1:29" ht="18.5">
      <c r="A474" s="296"/>
      <c r="B474" s="296"/>
      <c r="C474" s="296"/>
      <c r="D474" s="296"/>
      <c r="E474" s="296"/>
      <c r="F474" s="296"/>
      <c r="G474" s="296"/>
      <c r="H474" s="296"/>
      <c r="I474" s="296"/>
      <c r="J474" s="296"/>
      <c r="K474" s="296"/>
      <c r="L474" s="296"/>
      <c r="M474" s="296"/>
      <c r="N474" s="296"/>
      <c r="O474" s="296"/>
      <c r="P474" s="296"/>
      <c r="Q474" s="296"/>
      <c r="R474" s="296"/>
      <c r="S474" s="296"/>
      <c r="T474" s="296"/>
      <c r="U474" s="296"/>
      <c r="V474" s="296"/>
      <c r="W474" s="296"/>
      <c r="X474" s="296"/>
      <c r="Y474" s="296"/>
      <c r="Z474" s="296"/>
      <c r="AA474" s="296"/>
      <c r="AB474" s="296"/>
      <c r="AC474" s="296"/>
    </row>
    <row r="475" spans="1:29" ht="18.5">
      <c r="A475" s="296"/>
      <c r="B475" s="296"/>
      <c r="C475" s="296"/>
      <c r="D475" s="296"/>
      <c r="E475" s="296"/>
      <c r="F475" s="296"/>
      <c r="G475" s="296"/>
      <c r="H475" s="296"/>
      <c r="I475" s="296"/>
      <c r="J475" s="296"/>
      <c r="K475" s="296"/>
      <c r="L475" s="296"/>
      <c r="M475" s="296"/>
      <c r="N475" s="296"/>
      <c r="O475" s="296"/>
      <c r="P475" s="296"/>
      <c r="Q475" s="296"/>
      <c r="R475" s="296"/>
      <c r="S475" s="296"/>
      <c r="T475" s="296"/>
      <c r="U475" s="296"/>
      <c r="V475" s="296"/>
      <c r="W475" s="296"/>
      <c r="X475" s="296"/>
      <c r="Y475" s="296"/>
      <c r="Z475" s="296"/>
      <c r="AA475" s="296"/>
      <c r="AB475" s="296"/>
      <c r="AC475" s="296"/>
    </row>
    <row r="476" spans="1:29" ht="18.5">
      <c r="A476" s="296"/>
      <c r="B476" s="296"/>
      <c r="C476" s="296"/>
      <c r="D476" s="296"/>
      <c r="E476" s="296"/>
      <c r="F476" s="296"/>
      <c r="G476" s="296"/>
      <c r="H476" s="296"/>
      <c r="I476" s="296"/>
      <c r="J476" s="296"/>
      <c r="K476" s="296"/>
      <c r="L476" s="296"/>
      <c r="M476" s="296"/>
      <c r="N476" s="296"/>
      <c r="O476" s="296"/>
      <c r="P476" s="296"/>
      <c r="Q476" s="296"/>
      <c r="R476" s="296"/>
      <c r="S476" s="296"/>
      <c r="T476" s="296"/>
      <c r="U476" s="296"/>
      <c r="V476" s="296"/>
      <c r="W476" s="296"/>
      <c r="X476" s="296"/>
      <c r="Y476" s="296"/>
      <c r="Z476" s="296"/>
      <c r="AA476" s="296"/>
      <c r="AB476" s="296"/>
      <c r="AC476" s="296"/>
    </row>
    <row r="477" spans="1:29" ht="18.5">
      <c r="A477" s="296"/>
      <c r="B477" s="296"/>
      <c r="C477" s="296"/>
      <c r="D477" s="296"/>
      <c r="E477" s="296"/>
      <c r="F477" s="296"/>
      <c r="G477" s="296"/>
      <c r="H477" s="296"/>
      <c r="I477" s="296"/>
      <c r="J477" s="296"/>
      <c r="K477" s="296"/>
      <c r="L477" s="296"/>
      <c r="M477" s="296"/>
      <c r="N477" s="296"/>
      <c r="O477" s="296"/>
      <c r="P477" s="296"/>
      <c r="Q477" s="296"/>
      <c r="R477" s="296"/>
      <c r="S477" s="296"/>
      <c r="T477" s="296"/>
      <c r="U477" s="296"/>
      <c r="V477" s="296"/>
      <c r="W477" s="296"/>
      <c r="X477" s="296"/>
      <c r="Y477" s="296"/>
      <c r="Z477" s="296"/>
      <c r="AA477" s="296"/>
      <c r="AB477" s="296"/>
      <c r="AC477" s="296"/>
    </row>
    <row r="478" spans="1:29" ht="18.5">
      <c r="A478" s="296"/>
      <c r="B478" s="296"/>
      <c r="C478" s="296"/>
      <c r="D478" s="296"/>
      <c r="E478" s="296"/>
      <c r="F478" s="296"/>
      <c r="G478" s="296"/>
      <c r="H478" s="296"/>
      <c r="I478" s="296"/>
      <c r="J478" s="296"/>
      <c r="K478" s="296"/>
      <c r="L478" s="296"/>
      <c r="M478" s="296"/>
      <c r="N478" s="296"/>
      <c r="O478" s="296"/>
      <c r="P478" s="296"/>
      <c r="Q478" s="296"/>
      <c r="R478" s="296"/>
      <c r="S478" s="296"/>
      <c r="T478" s="296"/>
      <c r="U478" s="296"/>
      <c r="V478" s="296"/>
      <c r="W478" s="296"/>
      <c r="X478" s="296"/>
      <c r="Y478" s="296"/>
      <c r="Z478" s="296"/>
      <c r="AA478" s="296"/>
      <c r="AB478" s="296"/>
      <c r="AC478" s="296"/>
    </row>
    <row r="479" spans="1:29" ht="18.5">
      <c r="A479" s="296"/>
      <c r="B479" s="296"/>
      <c r="C479" s="296"/>
      <c r="D479" s="296"/>
      <c r="E479" s="296"/>
      <c r="F479" s="296"/>
      <c r="G479" s="296"/>
      <c r="H479" s="296"/>
      <c r="I479" s="296"/>
      <c r="J479" s="296"/>
      <c r="K479" s="296"/>
      <c r="L479" s="296"/>
      <c r="M479" s="296"/>
      <c r="N479" s="296"/>
      <c r="O479" s="296"/>
      <c r="P479" s="296"/>
      <c r="Q479" s="296"/>
      <c r="R479" s="296"/>
      <c r="S479" s="296"/>
      <c r="T479" s="296"/>
      <c r="U479" s="296"/>
      <c r="V479" s="296"/>
      <c r="W479" s="296"/>
      <c r="X479" s="296"/>
      <c r="Y479" s="296"/>
      <c r="Z479" s="296"/>
      <c r="AA479" s="296"/>
      <c r="AB479" s="296"/>
      <c r="AC479" s="296"/>
    </row>
    <row r="480" spans="1:29" ht="18.5">
      <c r="A480" s="296"/>
      <c r="B480" s="296"/>
      <c r="C480" s="296"/>
      <c r="D480" s="296"/>
      <c r="E480" s="296"/>
      <c r="F480" s="296"/>
      <c r="G480" s="296"/>
      <c r="H480" s="296"/>
      <c r="I480" s="296"/>
      <c r="J480" s="296"/>
      <c r="K480" s="296"/>
      <c r="L480" s="296"/>
      <c r="M480" s="296"/>
      <c r="N480" s="296"/>
      <c r="O480" s="296"/>
      <c r="P480" s="296"/>
      <c r="Q480" s="296"/>
      <c r="R480" s="296"/>
      <c r="S480" s="296"/>
      <c r="T480" s="296"/>
      <c r="U480" s="296"/>
      <c r="V480" s="296"/>
      <c r="W480" s="296"/>
      <c r="X480" s="296"/>
      <c r="Y480" s="296"/>
      <c r="Z480" s="296"/>
      <c r="AA480" s="296"/>
      <c r="AB480" s="296"/>
      <c r="AC480" s="296"/>
    </row>
    <row r="481" spans="1:29" ht="18.5">
      <c r="A481" s="296"/>
      <c r="B481" s="296"/>
      <c r="C481" s="296"/>
      <c r="D481" s="296"/>
      <c r="E481" s="296"/>
      <c r="F481" s="296"/>
      <c r="G481" s="296"/>
      <c r="H481" s="296"/>
      <c r="I481" s="296"/>
      <c r="J481" s="296"/>
      <c r="K481" s="296"/>
      <c r="L481" s="296"/>
      <c r="M481" s="296"/>
      <c r="N481" s="296"/>
      <c r="O481" s="296"/>
      <c r="P481" s="296"/>
      <c r="Q481" s="296"/>
      <c r="R481" s="296"/>
      <c r="S481" s="296"/>
      <c r="T481" s="296"/>
      <c r="U481" s="296"/>
      <c r="V481" s="296"/>
      <c r="W481" s="296"/>
      <c r="X481" s="296"/>
      <c r="Y481" s="296"/>
      <c r="Z481" s="296"/>
      <c r="AA481" s="296"/>
      <c r="AB481" s="296"/>
      <c r="AC481" s="296"/>
    </row>
    <row r="482" spans="1:29" ht="18.5">
      <c r="A482" s="296"/>
      <c r="B482" s="296"/>
      <c r="C482" s="296"/>
      <c r="D482" s="296"/>
      <c r="E482" s="296"/>
      <c r="F482" s="296"/>
      <c r="G482" s="296"/>
      <c r="H482" s="296"/>
      <c r="I482" s="296"/>
      <c r="J482" s="296"/>
      <c r="K482" s="296"/>
      <c r="L482" s="296"/>
      <c r="M482" s="296"/>
      <c r="N482" s="296"/>
      <c r="O482" s="296"/>
      <c r="P482" s="296"/>
      <c r="Q482" s="296"/>
      <c r="R482" s="296"/>
      <c r="S482" s="296"/>
      <c r="T482" s="296"/>
      <c r="U482" s="296"/>
      <c r="V482" s="296"/>
      <c r="W482" s="296"/>
      <c r="X482" s="296"/>
      <c r="Y482" s="296"/>
      <c r="Z482" s="296"/>
      <c r="AA482" s="296"/>
      <c r="AB482" s="296"/>
      <c r="AC482" s="296"/>
    </row>
    <row r="483" spans="1:29" ht="18.5">
      <c r="A483" s="296"/>
      <c r="B483" s="296"/>
      <c r="C483" s="296"/>
      <c r="D483" s="296"/>
      <c r="E483" s="296"/>
      <c r="F483" s="296"/>
      <c r="G483" s="296"/>
      <c r="H483" s="296"/>
      <c r="I483" s="296"/>
      <c r="J483" s="296"/>
      <c r="K483" s="296"/>
      <c r="L483" s="296"/>
      <c r="M483" s="296"/>
      <c r="N483" s="296"/>
      <c r="O483" s="296"/>
      <c r="P483" s="296"/>
      <c r="Q483" s="296"/>
      <c r="R483" s="296"/>
      <c r="S483" s="296"/>
      <c r="T483" s="296"/>
      <c r="U483" s="296"/>
      <c r="V483" s="296"/>
      <c r="W483" s="296"/>
      <c r="X483" s="296"/>
      <c r="Y483" s="296"/>
      <c r="Z483" s="296"/>
      <c r="AA483" s="296"/>
      <c r="AB483" s="296"/>
      <c r="AC483" s="296"/>
    </row>
    <row r="484" spans="1:29" ht="18.5">
      <c r="A484" s="296"/>
      <c r="B484" s="296"/>
      <c r="C484" s="296"/>
      <c r="D484" s="296"/>
      <c r="E484" s="296"/>
      <c r="F484" s="296"/>
      <c r="G484" s="296"/>
      <c r="H484" s="296"/>
      <c r="I484" s="296"/>
      <c r="J484" s="296"/>
      <c r="K484" s="296"/>
      <c r="L484" s="296"/>
      <c r="M484" s="296"/>
      <c r="N484" s="296"/>
      <c r="O484" s="296"/>
      <c r="P484" s="296"/>
      <c r="Q484" s="296"/>
      <c r="R484" s="296"/>
      <c r="S484" s="296"/>
      <c r="T484" s="296"/>
      <c r="U484" s="296"/>
      <c r="V484" s="296"/>
      <c r="W484" s="296"/>
      <c r="X484" s="296"/>
      <c r="Y484" s="296"/>
      <c r="Z484" s="296"/>
      <c r="AA484" s="296"/>
      <c r="AB484" s="296"/>
      <c r="AC484" s="296"/>
    </row>
    <row r="485" spans="1:29" ht="18.5">
      <c r="A485" s="296"/>
      <c r="B485" s="296"/>
      <c r="C485" s="296"/>
      <c r="D485" s="296"/>
      <c r="E485" s="296"/>
      <c r="F485" s="296"/>
      <c r="G485" s="296"/>
      <c r="H485" s="296"/>
      <c r="I485" s="296"/>
      <c r="J485" s="296"/>
      <c r="K485" s="296"/>
      <c r="L485" s="296"/>
      <c r="M485" s="296"/>
      <c r="N485" s="296"/>
      <c r="O485" s="296"/>
      <c r="P485" s="296"/>
      <c r="Q485" s="296"/>
      <c r="R485" s="296"/>
      <c r="S485" s="296"/>
      <c r="T485" s="296"/>
      <c r="U485" s="296"/>
      <c r="V485" s="296"/>
      <c r="W485" s="296"/>
      <c r="X485" s="296"/>
      <c r="Y485" s="296"/>
      <c r="Z485" s="296"/>
      <c r="AA485" s="296"/>
      <c r="AB485" s="296"/>
      <c r="AC485" s="296"/>
    </row>
    <row r="486" spans="1:29" ht="18.5">
      <c r="A486" s="296"/>
      <c r="B486" s="296"/>
      <c r="C486" s="296"/>
      <c r="D486" s="296"/>
      <c r="E486" s="296"/>
      <c r="F486" s="296"/>
      <c r="G486" s="296"/>
      <c r="H486" s="296"/>
      <c r="I486" s="296"/>
      <c r="J486" s="296"/>
      <c r="K486" s="296"/>
      <c r="L486" s="296"/>
      <c r="M486" s="296"/>
      <c r="N486" s="296"/>
      <c r="O486" s="296"/>
      <c r="P486" s="296"/>
      <c r="Q486" s="296"/>
      <c r="R486" s="296"/>
      <c r="S486" s="296"/>
      <c r="T486" s="296"/>
      <c r="U486" s="296"/>
      <c r="V486" s="296"/>
      <c r="W486" s="296"/>
      <c r="X486" s="296"/>
      <c r="Y486" s="296"/>
      <c r="Z486" s="296"/>
      <c r="AA486" s="296"/>
      <c r="AB486" s="296"/>
      <c r="AC486" s="296"/>
    </row>
    <row r="487" spans="1:29" ht="18.5">
      <c r="A487" s="296"/>
      <c r="B487" s="296"/>
      <c r="C487" s="296"/>
      <c r="D487" s="296"/>
      <c r="E487" s="296"/>
      <c r="F487" s="296"/>
      <c r="G487" s="296"/>
      <c r="H487" s="296"/>
      <c r="I487" s="296"/>
      <c r="J487" s="296"/>
      <c r="K487" s="296"/>
      <c r="L487" s="296"/>
      <c r="M487" s="296"/>
      <c r="N487" s="296"/>
      <c r="O487" s="296"/>
      <c r="P487" s="296"/>
      <c r="Q487" s="296"/>
      <c r="R487" s="296"/>
      <c r="S487" s="296"/>
      <c r="T487" s="296"/>
      <c r="U487" s="296"/>
      <c r="V487" s="296"/>
      <c r="W487" s="296"/>
      <c r="X487" s="296"/>
      <c r="Y487" s="296"/>
      <c r="Z487" s="296"/>
      <c r="AA487" s="296"/>
      <c r="AB487" s="296"/>
      <c r="AC487" s="296"/>
    </row>
    <row r="488" spans="1:29" ht="18.5">
      <c r="A488" s="296"/>
      <c r="B488" s="296"/>
      <c r="C488" s="296"/>
      <c r="D488" s="296"/>
      <c r="E488" s="296"/>
      <c r="F488" s="296"/>
      <c r="G488" s="296"/>
      <c r="H488" s="296"/>
      <c r="I488" s="296"/>
      <c r="J488" s="296"/>
      <c r="K488" s="296"/>
      <c r="L488" s="296"/>
      <c r="M488" s="296"/>
      <c r="N488" s="296"/>
      <c r="O488" s="296"/>
      <c r="P488" s="296"/>
      <c r="Q488" s="296"/>
      <c r="R488" s="296"/>
      <c r="S488" s="296"/>
      <c r="T488" s="296"/>
      <c r="U488" s="296"/>
      <c r="V488" s="296"/>
      <c r="W488" s="296"/>
      <c r="X488" s="296"/>
      <c r="Y488" s="296"/>
      <c r="Z488" s="296"/>
      <c r="AA488" s="296"/>
      <c r="AB488" s="296"/>
      <c r="AC488" s="296"/>
    </row>
    <row r="489" spans="1:29" ht="18.5">
      <c r="A489" s="296"/>
      <c r="B489" s="296"/>
      <c r="C489" s="296"/>
      <c r="D489" s="296"/>
      <c r="E489" s="296"/>
      <c r="F489" s="296"/>
      <c r="G489" s="296"/>
      <c r="H489" s="296"/>
      <c r="I489" s="296"/>
      <c r="J489" s="296"/>
      <c r="K489" s="296"/>
      <c r="L489" s="296"/>
      <c r="M489" s="296"/>
      <c r="N489" s="296"/>
      <c r="O489" s="296"/>
      <c r="P489" s="296"/>
      <c r="Q489" s="296"/>
      <c r="R489" s="296"/>
      <c r="S489" s="296"/>
      <c r="T489" s="296"/>
      <c r="U489" s="296"/>
      <c r="V489" s="296"/>
      <c r="W489" s="296"/>
      <c r="X489" s="296"/>
      <c r="Y489" s="296"/>
      <c r="Z489" s="296"/>
      <c r="AA489" s="296"/>
      <c r="AB489" s="296"/>
      <c r="AC489" s="296"/>
    </row>
    <row r="490" spans="1:29" ht="18.5">
      <c r="A490" s="296"/>
      <c r="B490" s="296"/>
      <c r="C490" s="296"/>
      <c r="D490" s="296"/>
      <c r="E490" s="296"/>
      <c r="F490" s="296"/>
      <c r="G490" s="296"/>
      <c r="H490" s="296"/>
      <c r="I490" s="296"/>
      <c r="J490" s="296"/>
      <c r="K490" s="296"/>
      <c r="L490" s="296"/>
      <c r="M490" s="296"/>
      <c r="N490" s="296"/>
      <c r="O490" s="296"/>
      <c r="P490" s="296"/>
      <c r="Q490" s="296"/>
      <c r="R490" s="296"/>
      <c r="S490" s="296"/>
      <c r="T490" s="296"/>
      <c r="U490" s="296"/>
      <c r="V490" s="296"/>
      <c r="W490" s="296"/>
      <c r="X490" s="296"/>
      <c r="Y490" s="296"/>
      <c r="Z490" s="296"/>
      <c r="AA490" s="296"/>
      <c r="AB490" s="296"/>
      <c r="AC490" s="296"/>
    </row>
    <row r="491" spans="1:29" ht="18.5">
      <c r="A491" s="296"/>
      <c r="B491" s="296"/>
      <c r="C491" s="296"/>
      <c r="D491" s="296"/>
      <c r="E491" s="296"/>
      <c r="F491" s="296"/>
      <c r="G491" s="296"/>
      <c r="H491" s="296"/>
      <c r="I491" s="296"/>
      <c r="J491" s="296"/>
      <c r="K491" s="296"/>
      <c r="L491" s="296"/>
      <c r="M491" s="296"/>
      <c r="N491" s="296"/>
      <c r="O491" s="296"/>
      <c r="P491" s="296"/>
      <c r="Q491" s="296"/>
      <c r="R491" s="296"/>
      <c r="S491" s="296"/>
      <c r="T491" s="296"/>
      <c r="U491" s="296"/>
      <c r="V491" s="296"/>
      <c r="W491" s="296"/>
      <c r="X491" s="296"/>
      <c r="Y491" s="296"/>
      <c r="Z491" s="296"/>
      <c r="AA491" s="296"/>
      <c r="AB491" s="296"/>
      <c r="AC491" s="296"/>
    </row>
    <row r="492" spans="1:29" ht="18.5">
      <c r="A492" s="296"/>
      <c r="B492" s="296"/>
      <c r="C492" s="296"/>
      <c r="D492" s="296"/>
      <c r="E492" s="296"/>
      <c r="F492" s="296"/>
      <c r="G492" s="296"/>
      <c r="H492" s="296"/>
      <c r="I492" s="296"/>
      <c r="J492" s="296"/>
      <c r="K492" s="296"/>
      <c r="L492" s="296"/>
      <c r="M492" s="296"/>
      <c r="N492" s="296"/>
      <c r="O492" s="296"/>
      <c r="P492" s="296"/>
      <c r="Q492" s="296"/>
      <c r="R492" s="296"/>
      <c r="S492" s="296"/>
      <c r="T492" s="296"/>
      <c r="U492" s="296"/>
      <c r="V492" s="296"/>
      <c r="W492" s="296"/>
      <c r="X492" s="296"/>
      <c r="Y492" s="296"/>
      <c r="Z492" s="296"/>
      <c r="AA492" s="296"/>
      <c r="AB492" s="296"/>
      <c r="AC492" s="296"/>
    </row>
    <row r="493" spans="1:29" ht="18.5">
      <c r="A493" s="296"/>
      <c r="B493" s="296"/>
      <c r="C493" s="296"/>
      <c r="D493" s="296"/>
      <c r="E493" s="296"/>
      <c r="F493" s="296"/>
      <c r="G493" s="296"/>
      <c r="H493" s="296"/>
      <c r="I493" s="296"/>
      <c r="J493" s="296"/>
      <c r="K493" s="296"/>
      <c r="L493" s="296"/>
      <c r="M493" s="296"/>
      <c r="N493" s="296"/>
      <c r="O493" s="296"/>
      <c r="P493" s="296"/>
      <c r="Q493" s="296"/>
      <c r="R493" s="296"/>
      <c r="S493" s="296"/>
      <c r="T493" s="296"/>
      <c r="U493" s="296"/>
      <c r="V493" s="296"/>
      <c r="W493" s="296"/>
      <c r="X493" s="296"/>
      <c r="Y493" s="296"/>
      <c r="Z493" s="296"/>
      <c r="AA493" s="296"/>
      <c r="AB493" s="296"/>
      <c r="AC493" s="296"/>
    </row>
    <row r="494" spans="1:29" ht="18.5">
      <c r="A494" s="296"/>
      <c r="B494" s="296"/>
      <c r="C494" s="296"/>
      <c r="D494" s="296"/>
      <c r="E494" s="296"/>
      <c r="F494" s="296"/>
      <c r="G494" s="296"/>
      <c r="H494" s="296"/>
      <c r="I494" s="296"/>
      <c r="J494" s="296"/>
      <c r="K494" s="296"/>
      <c r="L494" s="296"/>
      <c r="M494" s="296"/>
      <c r="N494" s="296"/>
      <c r="O494" s="296"/>
      <c r="P494" s="296"/>
      <c r="Q494" s="296"/>
      <c r="R494" s="296"/>
      <c r="S494" s="296"/>
      <c r="T494" s="296"/>
      <c r="U494" s="296"/>
      <c r="V494" s="296"/>
      <c r="W494" s="296"/>
      <c r="X494" s="296"/>
      <c r="Y494" s="296"/>
      <c r="Z494" s="296"/>
      <c r="AA494" s="296"/>
      <c r="AB494" s="296"/>
      <c r="AC494" s="296"/>
    </row>
    <row r="495" spans="1:29" ht="18.5">
      <c r="A495" s="296"/>
      <c r="B495" s="296"/>
      <c r="C495" s="296"/>
      <c r="D495" s="296"/>
      <c r="E495" s="296"/>
      <c r="F495" s="296"/>
      <c r="G495" s="296"/>
      <c r="H495" s="296"/>
      <c r="I495" s="296"/>
      <c r="J495" s="296"/>
      <c r="K495" s="296"/>
      <c r="L495" s="296"/>
      <c r="M495" s="296"/>
      <c r="N495" s="296"/>
      <c r="O495" s="296"/>
      <c r="P495" s="296"/>
      <c r="Q495" s="296"/>
      <c r="R495" s="296"/>
      <c r="S495" s="296"/>
      <c r="T495" s="296"/>
      <c r="U495" s="296"/>
      <c r="V495" s="296"/>
      <c r="W495" s="296"/>
      <c r="X495" s="296"/>
      <c r="Y495" s="296"/>
      <c r="Z495" s="296"/>
      <c r="AA495" s="296"/>
      <c r="AB495" s="296"/>
      <c r="AC495" s="296"/>
    </row>
    <row r="496" spans="1:29" ht="18.5">
      <c r="A496" s="296"/>
      <c r="B496" s="296"/>
      <c r="C496" s="296"/>
      <c r="D496" s="296"/>
      <c r="E496" s="296"/>
      <c r="F496" s="296"/>
      <c r="G496" s="296"/>
      <c r="H496" s="296"/>
      <c r="I496" s="296"/>
      <c r="J496" s="296"/>
      <c r="K496" s="296"/>
      <c r="L496" s="296"/>
      <c r="M496" s="296"/>
      <c r="N496" s="296"/>
      <c r="O496" s="296"/>
      <c r="P496" s="296"/>
      <c r="Q496" s="296"/>
      <c r="R496" s="296"/>
      <c r="S496" s="296"/>
      <c r="T496" s="296"/>
      <c r="U496" s="296"/>
      <c r="V496" s="296"/>
      <c r="W496" s="296"/>
      <c r="X496" s="296"/>
      <c r="Y496" s="296"/>
      <c r="Z496" s="296"/>
      <c r="AA496" s="296"/>
      <c r="AB496" s="296"/>
      <c r="AC496" s="296"/>
    </row>
    <row r="497" spans="1:29" ht="18.5">
      <c r="A497" s="296"/>
      <c r="B497" s="296"/>
      <c r="C497" s="296"/>
      <c r="D497" s="296"/>
      <c r="E497" s="296"/>
      <c r="F497" s="296"/>
      <c r="G497" s="296"/>
      <c r="H497" s="296"/>
      <c r="I497" s="296"/>
      <c r="J497" s="296"/>
      <c r="K497" s="296"/>
      <c r="L497" s="296"/>
      <c r="M497" s="296"/>
      <c r="N497" s="296"/>
      <c r="O497" s="296"/>
      <c r="P497" s="296"/>
      <c r="Q497" s="296"/>
      <c r="R497" s="296"/>
      <c r="S497" s="296"/>
      <c r="T497" s="296"/>
      <c r="U497" s="296"/>
      <c r="V497" s="296"/>
      <c r="W497" s="296"/>
      <c r="X497" s="296"/>
      <c r="Y497" s="296"/>
      <c r="Z497" s="296"/>
      <c r="AA497" s="296"/>
      <c r="AB497" s="296"/>
      <c r="AC497" s="296"/>
    </row>
    <row r="498" spans="1:29" ht="18.5">
      <c r="A498" s="296"/>
      <c r="B498" s="296"/>
      <c r="C498" s="296"/>
      <c r="D498" s="296"/>
      <c r="E498" s="296"/>
      <c r="F498" s="296"/>
      <c r="G498" s="296"/>
      <c r="H498" s="296"/>
      <c r="I498" s="296"/>
      <c r="J498" s="296"/>
      <c r="K498" s="296"/>
      <c r="L498" s="296"/>
      <c r="M498" s="296"/>
      <c r="N498" s="296"/>
      <c r="O498" s="296"/>
      <c r="P498" s="296"/>
      <c r="Q498" s="296"/>
      <c r="R498" s="296"/>
      <c r="S498" s="296"/>
      <c r="T498" s="296"/>
      <c r="U498" s="296"/>
      <c r="V498" s="296"/>
      <c r="W498" s="296"/>
      <c r="X498" s="296"/>
      <c r="Y498" s="296"/>
      <c r="Z498" s="296"/>
      <c r="AA498" s="296"/>
      <c r="AB498" s="296"/>
      <c r="AC498" s="296"/>
    </row>
    <row r="499" spans="1:29" ht="18.5">
      <c r="A499" s="296"/>
      <c r="B499" s="296"/>
      <c r="C499" s="296"/>
      <c r="D499" s="296"/>
      <c r="E499" s="296"/>
      <c r="F499" s="296"/>
      <c r="G499" s="296"/>
      <c r="H499" s="296"/>
      <c r="I499" s="296"/>
      <c r="J499" s="296"/>
      <c r="K499" s="296"/>
      <c r="L499" s="296"/>
      <c r="M499" s="296"/>
      <c r="N499" s="296"/>
      <c r="O499" s="296"/>
      <c r="P499" s="296"/>
      <c r="Q499" s="296"/>
      <c r="R499" s="296"/>
      <c r="S499" s="296"/>
      <c r="T499" s="296"/>
      <c r="U499" s="296"/>
      <c r="V499" s="296"/>
      <c r="W499" s="296"/>
      <c r="X499" s="296"/>
      <c r="Y499" s="296"/>
      <c r="Z499" s="296"/>
      <c r="AA499" s="296"/>
      <c r="AB499" s="296"/>
      <c r="AC499" s="296"/>
    </row>
    <row r="500" spans="1:29" ht="18.5">
      <c r="A500" s="296"/>
      <c r="B500" s="296"/>
      <c r="C500" s="296"/>
      <c r="D500" s="296"/>
      <c r="E500" s="296"/>
      <c r="F500" s="296"/>
      <c r="G500" s="296"/>
      <c r="H500" s="296"/>
      <c r="I500" s="296"/>
      <c r="J500" s="296"/>
      <c r="K500" s="296"/>
      <c r="L500" s="296"/>
      <c r="M500" s="296"/>
      <c r="N500" s="296"/>
      <c r="O500" s="296"/>
      <c r="P500" s="296"/>
      <c r="Q500" s="296"/>
      <c r="R500" s="296"/>
      <c r="S500" s="296"/>
      <c r="T500" s="296"/>
      <c r="U500" s="296"/>
      <c r="V500" s="296"/>
      <c r="W500" s="296"/>
      <c r="X500" s="296"/>
      <c r="Y500" s="296"/>
      <c r="Z500" s="296"/>
      <c r="AA500" s="296"/>
      <c r="AB500" s="296"/>
      <c r="AC500" s="296"/>
    </row>
    <row r="501" spans="1:29" ht="18.5">
      <c r="A501" s="296"/>
      <c r="B501" s="296"/>
      <c r="C501" s="296"/>
      <c r="D501" s="296"/>
      <c r="E501" s="296"/>
      <c r="F501" s="296"/>
      <c r="G501" s="296"/>
      <c r="H501" s="296"/>
      <c r="I501" s="296"/>
      <c r="J501" s="296"/>
      <c r="K501" s="296"/>
      <c r="L501" s="296"/>
      <c r="M501" s="296"/>
      <c r="N501" s="296"/>
      <c r="O501" s="296"/>
      <c r="P501" s="296"/>
      <c r="Q501" s="296"/>
      <c r="R501" s="296"/>
      <c r="S501" s="296"/>
      <c r="T501" s="296"/>
      <c r="U501" s="296"/>
      <c r="V501" s="296"/>
      <c r="W501" s="296"/>
      <c r="X501" s="296"/>
      <c r="Y501" s="296"/>
      <c r="Z501" s="296"/>
      <c r="AA501" s="296"/>
      <c r="AB501" s="296"/>
      <c r="AC501" s="296"/>
    </row>
    <row r="502" spans="1:29" ht="18.5">
      <c r="A502" s="296"/>
      <c r="B502" s="296"/>
      <c r="C502" s="296"/>
      <c r="D502" s="296"/>
      <c r="E502" s="296"/>
      <c r="F502" s="296"/>
      <c r="G502" s="296"/>
      <c r="H502" s="296"/>
      <c r="I502" s="296"/>
      <c r="J502" s="296"/>
      <c r="K502" s="296"/>
      <c r="L502" s="296"/>
      <c r="M502" s="296"/>
      <c r="N502" s="296"/>
      <c r="O502" s="296"/>
      <c r="P502" s="296"/>
      <c r="Q502" s="296"/>
      <c r="R502" s="296"/>
      <c r="S502" s="296"/>
      <c r="T502" s="296"/>
      <c r="U502" s="296"/>
      <c r="V502" s="296"/>
      <c r="W502" s="296"/>
      <c r="X502" s="296"/>
      <c r="Y502" s="296"/>
      <c r="Z502" s="296"/>
      <c r="AA502" s="296"/>
      <c r="AB502" s="296"/>
      <c r="AC502" s="296"/>
    </row>
    <row r="503" spans="1:29" ht="18.5">
      <c r="A503" s="296"/>
      <c r="B503" s="296"/>
      <c r="C503" s="296"/>
      <c r="D503" s="296"/>
      <c r="E503" s="296"/>
      <c r="F503" s="296"/>
      <c r="G503" s="296"/>
      <c r="H503" s="296"/>
      <c r="I503" s="296"/>
      <c r="J503" s="296"/>
      <c r="K503" s="296"/>
      <c r="L503" s="296"/>
      <c r="M503" s="296"/>
      <c r="N503" s="296"/>
      <c r="O503" s="296"/>
      <c r="P503" s="296"/>
      <c r="Q503" s="296"/>
      <c r="R503" s="296"/>
      <c r="S503" s="296"/>
      <c r="T503" s="296"/>
      <c r="U503" s="296"/>
      <c r="V503" s="296"/>
      <c r="W503" s="296"/>
      <c r="X503" s="296"/>
      <c r="Y503" s="296"/>
      <c r="Z503" s="296"/>
      <c r="AA503" s="296"/>
      <c r="AB503" s="296"/>
      <c r="AC503" s="296"/>
    </row>
    <row r="504" spans="1:29" ht="18.5">
      <c r="A504" s="296"/>
      <c r="B504" s="296"/>
      <c r="C504" s="296"/>
      <c r="D504" s="296"/>
      <c r="E504" s="296"/>
      <c r="F504" s="296"/>
      <c r="G504" s="296"/>
      <c r="H504" s="296"/>
      <c r="I504" s="296"/>
      <c r="J504" s="296"/>
      <c r="K504" s="296"/>
      <c r="L504" s="296"/>
      <c r="M504" s="296"/>
      <c r="N504" s="296"/>
      <c r="O504" s="296"/>
      <c r="P504" s="296"/>
      <c r="Q504" s="296"/>
      <c r="R504" s="296"/>
      <c r="S504" s="296"/>
      <c r="T504" s="296"/>
      <c r="U504" s="296"/>
      <c r="V504" s="296"/>
      <c r="W504" s="296"/>
      <c r="X504" s="296"/>
      <c r="Y504" s="296"/>
      <c r="Z504" s="296"/>
      <c r="AA504" s="296"/>
      <c r="AB504" s="296"/>
      <c r="AC504" s="296"/>
    </row>
    <row r="505" spans="1:29" ht="18.5">
      <c r="A505" s="296"/>
      <c r="B505" s="296"/>
      <c r="C505" s="296"/>
      <c r="D505" s="296"/>
      <c r="E505" s="296"/>
      <c r="F505" s="296"/>
      <c r="G505" s="296"/>
      <c r="H505" s="296"/>
      <c r="I505" s="296"/>
      <c r="J505" s="296"/>
      <c r="K505" s="296"/>
      <c r="L505" s="296"/>
      <c r="M505" s="296"/>
      <c r="N505" s="296"/>
      <c r="O505" s="296"/>
      <c r="P505" s="296"/>
      <c r="Q505" s="296"/>
      <c r="R505" s="296"/>
      <c r="S505" s="296"/>
      <c r="T505" s="296"/>
      <c r="U505" s="296"/>
      <c r="V505" s="296"/>
      <c r="W505" s="296"/>
      <c r="X505" s="296"/>
      <c r="Y505" s="296"/>
      <c r="Z505" s="296"/>
      <c r="AA505" s="296"/>
      <c r="AB505" s="296"/>
      <c r="AC505" s="296"/>
    </row>
    <row r="506" spans="1:29" ht="18.5">
      <c r="A506" s="296"/>
      <c r="B506" s="296"/>
      <c r="C506" s="296"/>
      <c r="D506" s="296"/>
      <c r="E506" s="296"/>
      <c r="F506" s="296"/>
      <c r="G506" s="296"/>
      <c r="H506" s="296"/>
      <c r="I506" s="296"/>
      <c r="J506" s="296"/>
      <c r="K506" s="296"/>
      <c r="L506" s="296"/>
      <c r="M506" s="296"/>
      <c r="N506" s="296"/>
      <c r="O506" s="296"/>
      <c r="P506" s="296"/>
      <c r="Q506" s="296"/>
      <c r="R506" s="296"/>
      <c r="S506" s="296"/>
      <c r="T506" s="296"/>
      <c r="U506" s="296"/>
      <c r="V506" s="296"/>
      <c r="W506" s="296"/>
      <c r="X506" s="296"/>
      <c r="Y506" s="296"/>
      <c r="Z506" s="296"/>
      <c r="AA506" s="296"/>
      <c r="AB506" s="296"/>
      <c r="AC506" s="296"/>
    </row>
    <row r="507" spans="1:29" ht="18.5">
      <c r="A507" s="296"/>
      <c r="B507" s="296"/>
      <c r="C507" s="296"/>
      <c r="D507" s="296"/>
      <c r="E507" s="296"/>
      <c r="F507" s="296"/>
      <c r="G507" s="296"/>
      <c r="H507" s="296"/>
      <c r="I507" s="296"/>
      <c r="J507" s="296"/>
      <c r="K507" s="296"/>
      <c r="L507" s="296"/>
      <c r="M507" s="296"/>
      <c r="N507" s="296"/>
      <c r="O507" s="296"/>
      <c r="P507" s="296"/>
      <c r="Q507" s="296"/>
      <c r="R507" s="296"/>
      <c r="S507" s="296"/>
      <c r="T507" s="296"/>
      <c r="U507" s="296"/>
      <c r="V507" s="296"/>
      <c r="W507" s="296"/>
      <c r="X507" s="296"/>
      <c r="Y507" s="296"/>
      <c r="Z507" s="296"/>
      <c r="AA507" s="296"/>
      <c r="AB507" s="296"/>
      <c r="AC507" s="296"/>
    </row>
    <row r="508" spans="1:29" ht="18.5">
      <c r="A508" s="296"/>
      <c r="B508" s="296"/>
      <c r="C508" s="296"/>
      <c r="D508" s="296"/>
      <c r="E508" s="296"/>
      <c r="F508" s="296"/>
      <c r="G508" s="296"/>
      <c r="H508" s="296"/>
      <c r="I508" s="296"/>
      <c r="J508" s="296"/>
      <c r="K508" s="296"/>
      <c r="L508" s="296"/>
      <c r="M508" s="296"/>
      <c r="N508" s="296"/>
      <c r="O508" s="296"/>
      <c r="P508" s="296"/>
      <c r="Q508" s="296"/>
      <c r="R508" s="296"/>
      <c r="S508" s="296"/>
      <c r="T508" s="296"/>
      <c r="U508" s="296"/>
      <c r="V508" s="296"/>
      <c r="W508" s="296"/>
      <c r="X508" s="296"/>
      <c r="Y508" s="296"/>
      <c r="Z508" s="296"/>
      <c r="AA508" s="296"/>
      <c r="AB508" s="296"/>
      <c r="AC508" s="296"/>
    </row>
    <row r="509" spans="1:29" ht="18.5">
      <c r="A509" s="296"/>
      <c r="B509" s="296"/>
      <c r="C509" s="296"/>
      <c r="D509" s="296"/>
      <c r="E509" s="296"/>
      <c r="F509" s="296"/>
      <c r="G509" s="296"/>
      <c r="H509" s="296"/>
      <c r="I509" s="296"/>
      <c r="J509" s="296"/>
      <c r="K509" s="296"/>
      <c r="L509" s="296"/>
      <c r="M509" s="296"/>
      <c r="N509" s="296"/>
      <c r="O509" s="296"/>
      <c r="P509" s="296"/>
      <c r="Q509" s="296"/>
      <c r="R509" s="296"/>
      <c r="S509" s="296"/>
      <c r="T509" s="296"/>
      <c r="U509" s="296"/>
      <c r="V509" s="296"/>
      <c r="W509" s="296"/>
      <c r="X509" s="296"/>
      <c r="Y509" s="296"/>
      <c r="Z509" s="296"/>
      <c r="AA509" s="296"/>
      <c r="AB509" s="296"/>
      <c r="AC509" s="296"/>
    </row>
    <row r="510" spans="1:29" ht="18.5">
      <c r="A510" s="296"/>
      <c r="B510" s="296"/>
      <c r="C510" s="296"/>
      <c r="D510" s="296"/>
      <c r="E510" s="296"/>
      <c r="F510" s="296"/>
      <c r="G510" s="296"/>
      <c r="H510" s="296"/>
      <c r="I510" s="296"/>
      <c r="J510" s="296"/>
      <c r="K510" s="296"/>
      <c r="L510" s="296"/>
      <c r="M510" s="296"/>
      <c r="N510" s="296"/>
      <c r="O510" s="296"/>
      <c r="P510" s="296"/>
      <c r="Q510" s="296"/>
      <c r="R510" s="296"/>
      <c r="S510" s="296"/>
      <c r="T510" s="296"/>
      <c r="U510" s="296"/>
      <c r="V510" s="296"/>
      <c r="W510" s="296"/>
      <c r="X510" s="296"/>
      <c r="Y510" s="296"/>
      <c r="Z510" s="296"/>
      <c r="AA510" s="296"/>
      <c r="AB510" s="296"/>
      <c r="AC510" s="296"/>
    </row>
    <row r="511" spans="1:29" ht="18.5">
      <c r="A511" s="296"/>
      <c r="B511" s="296"/>
      <c r="C511" s="296"/>
      <c r="D511" s="296"/>
      <c r="E511" s="296"/>
      <c r="F511" s="296"/>
      <c r="G511" s="296"/>
      <c r="H511" s="296"/>
      <c r="I511" s="296"/>
      <c r="J511" s="296"/>
      <c r="K511" s="296"/>
      <c r="L511" s="296"/>
      <c r="M511" s="296"/>
      <c r="N511" s="296"/>
      <c r="O511" s="296"/>
      <c r="P511" s="296"/>
      <c r="Q511" s="296"/>
      <c r="R511" s="296"/>
      <c r="S511" s="296"/>
      <c r="T511" s="296"/>
      <c r="U511" s="296"/>
      <c r="V511" s="296"/>
      <c r="W511" s="296"/>
      <c r="X511" s="296"/>
      <c r="Y511" s="296"/>
      <c r="Z511" s="296"/>
      <c r="AA511" s="296"/>
      <c r="AB511" s="296"/>
      <c r="AC511" s="296"/>
    </row>
    <row r="512" spans="1:29" ht="18.5">
      <c r="A512" s="296"/>
      <c r="B512" s="296"/>
      <c r="C512" s="296"/>
      <c r="D512" s="296"/>
      <c r="E512" s="296"/>
      <c r="F512" s="296"/>
      <c r="G512" s="296"/>
      <c r="H512" s="296"/>
      <c r="I512" s="296"/>
      <c r="J512" s="296"/>
      <c r="K512" s="296"/>
      <c r="L512" s="296"/>
      <c r="M512" s="296"/>
      <c r="N512" s="296"/>
      <c r="O512" s="296"/>
      <c r="P512" s="296"/>
      <c r="Q512" s="296"/>
      <c r="R512" s="296"/>
      <c r="S512" s="296"/>
      <c r="T512" s="296"/>
      <c r="U512" s="296"/>
      <c r="V512" s="296"/>
      <c r="W512" s="296"/>
      <c r="X512" s="296"/>
      <c r="Y512" s="296"/>
      <c r="Z512" s="296"/>
      <c r="AA512" s="296"/>
      <c r="AB512" s="296"/>
      <c r="AC512" s="296"/>
    </row>
    <row r="513" spans="1:29" ht="18.5">
      <c r="A513" s="296"/>
      <c r="B513" s="296"/>
      <c r="C513" s="296"/>
      <c r="D513" s="296"/>
      <c r="E513" s="296"/>
      <c r="F513" s="296"/>
      <c r="G513" s="296"/>
      <c r="H513" s="296"/>
      <c r="I513" s="296"/>
      <c r="J513" s="296"/>
      <c r="K513" s="296"/>
      <c r="L513" s="296"/>
      <c r="M513" s="296"/>
      <c r="N513" s="296"/>
      <c r="O513" s="296"/>
      <c r="P513" s="296"/>
      <c r="Q513" s="296"/>
      <c r="R513" s="296"/>
      <c r="S513" s="296"/>
      <c r="T513" s="296"/>
      <c r="U513" s="296"/>
      <c r="V513" s="296"/>
      <c r="W513" s="296"/>
      <c r="X513" s="296"/>
      <c r="Y513" s="296"/>
      <c r="Z513" s="296"/>
      <c r="AA513" s="296"/>
      <c r="AB513" s="296"/>
      <c r="AC513" s="296"/>
    </row>
    <row r="514" spans="1:29" ht="18.5">
      <c r="A514" s="296"/>
      <c r="B514" s="296"/>
      <c r="C514" s="296"/>
      <c r="D514" s="296"/>
      <c r="E514" s="296"/>
      <c r="F514" s="296"/>
      <c r="G514" s="296"/>
      <c r="H514" s="296"/>
      <c r="I514" s="296"/>
      <c r="J514" s="296"/>
      <c r="K514" s="296"/>
      <c r="L514" s="296"/>
      <c r="M514" s="296"/>
      <c r="N514" s="296"/>
      <c r="O514" s="296"/>
      <c r="P514" s="296"/>
      <c r="Q514" s="296"/>
      <c r="R514" s="296"/>
      <c r="S514" s="296"/>
      <c r="T514" s="296"/>
      <c r="U514" s="296"/>
      <c r="V514" s="296"/>
      <c r="W514" s="296"/>
      <c r="X514" s="296"/>
      <c r="Y514" s="296"/>
      <c r="Z514" s="296"/>
      <c r="AA514" s="296"/>
      <c r="AB514" s="296"/>
      <c r="AC514" s="296"/>
    </row>
    <row r="515" spans="1:29" ht="18.5">
      <c r="A515" s="296"/>
      <c r="B515" s="296"/>
      <c r="C515" s="296"/>
      <c r="D515" s="296"/>
      <c r="E515" s="296"/>
      <c r="F515" s="296"/>
      <c r="G515" s="296"/>
      <c r="H515" s="296"/>
      <c r="I515" s="296"/>
      <c r="J515" s="296"/>
      <c r="K515" s="296"/>
      <c r="L515" s="296"/>
      <c r="M515" s="296"/>
      <c r="N515" s="296"/>
      <c r="O515" s="296"/>
      <c r="P515" s="296"/>
      <c r="Q515" s="296"/>
      <c r="R515" s="296"/>
      <c r="S515" s="296"/>
      <c r="T515" s="296"/>
      <c r="U515" s="296"/>
      <c r="V515" s="296"/>
      <c r="W515" s="296"/>
      <c r="X515" s="296"/>
      <c r="Y515" s="296"/>
      <c r="Z515" s="296"/>
      <c r="AA515" s="296"/>
      <c r="AB515" s="296"/>
      <c r="AC515" s="296"/>
    </row>
    <row r="516" spans="1:29" ht="18.5">
      <c r="A516" s="296"/>
      <c r="B516" s="296"/>
      <c r="C516" s="296"/>
      <c r="D516" s="296"/>
      <c r="E516" s="296"/>
      <c r="F516" s="296"/>
      <c r="G516" s="296"/>
      <c r="H516" s="296"/>
      <c r="I516" s="296"/>
      <c r="J516" s="296"/>
      <c r="K516" s="296"/>
      <c r="L516" s="296"/>
      <c r="M516" s="296"/>
      <c r="N516" s="296"/>
      <c r="O516" s="296"/>
      <c r="P516" s="296"/>
      <c r="Q516" s="296"/>
      <c r="R516" s="296"/>
      <c r="S516" s="296"/>
      <c r="T516" s="296"/>
      <c r="U516" s="296"/>
      <c r="V516" s="296"/>
      <c r="W516" s="296"/>
      <c r="X516" s="296"/>
      <c r="Y516" s="296"/>
      <c r="Z516" s="296"/>
      <c r="AA516" s="296"/>
      <c r="AB516" s="296"/>
      <c r="AC516" s="296"/>
    </row>
    <row r="517" spans="1:29" ht="18.5">
      <c r="A517" s="296"/>
      <c r="B517" s="296"/>
      <c r="C517" s="296"/>
      <c r="D517" s="296"/>
      <c r="E517" s="296"/>
      <c r="F517" s="296"/>
      <c r="G517" s="296"/>
      <c r="H517" s="296"/>
      <c r="I517" s="296"/>
      <c r="J517" s="296"/>
      <c r="K517" s="296"/>
      <c r="L517" s="296"/>
      <c r="M517" s="296"/>
      <c r="N517" s="296"/>
      <c r="O517" s="296"/>
      <c r="P517" s="296"/>
      <c r="Q517" s="296"/>
      <c r="R517" s="296"/>
      <c r="S517" s="296"/>
      <c r="T517" s="296"/>
      <c r="U517" s="296"/>
      <c r="V517" s="296"/>
      <c r="W517" s="296"/>
      <c r="X517" s="296"/>
      <c r="Y517" s="296"/>
      <c r="Z517" s="296"/>
      <c r="AA517" s="296"/>
      <c r="AB517" s="296"/>
      <c r="AC517" s="296"/>
    </row>
    <row r="518" spans="1:29" ht="18.5">
      <c r="A518" s="296"/>
      <c r="B518" s="296"/>
      <c r="C518" s="296"/>
      <c r="D518" s="296"/>
      <c r="E518" s="296"/>
      <c r="F518" s="296"/>
      <c r="G518" s="296"/>
      <c r="H518" s="296"/>
      <c r="I518" s="296"/>
      <c r="J518" s="296"/>
      <c r="K518" s="296"/>
      <c r="L518" s="296"/>
      <c r="M518" s="296"/>
      <c r="N518" s="296"/>
      <c r="O518" s="296"/>
      <c r="P518" s="296"/>
      <c r="Q518" s="296"/>
      <c r="R518" s="296"/>
      <c r="S518" s="296"/>
      <c r="T518" s="296"/>
      <c r="U518" s="296"/>
      <c r="V518" s="296"/>
      <c r="W518" s="296"/>
      <c r="X518" s="296"/>
      <c r="Y518" s="296"/>
      <c r="Z518" s="296"/>
      <c r="AA518" s="296"/>
      <c r="AB518" s="296"/>
      <c r="AC518" s="296"/>
    </row>
    <row r="519" spans="1:29" ht="18.5">
      <c r="A519" s="296"/>
      <c r="B519" s="296"/>
      <c r="C519" s="296"/>
      <c r="D519" s="296"/>
      <c r="E519" s="296"/>
      <c r="F519" s="296"/>
      <c r="G519" s="296"/>
      <c r="H519" s="296"/>
      <c r="I519" s="296"/>
      <c r="J519" s="296"/>
      <c r="K519" s="296"/>
      <c r="L519" s="296"/>
      <c r="M519" s="296"/>
      <c r="N519" s="296"/>
      <c r="O519" s="296"/>
      <c r="P519" s="296"/>
      <c r="Q519" s="296"/>
      <c r="R519" s="296"/>
      <c r="S519" s="296"/>
      <c r="T519" s="296"/>
      <c r="U519" s="296"/>
      <c r="V519" s="296"/>
      <c r="W519" s="296"/>
      <c r="X519" s="296"/>
      <c r="Y519" s="296"/>
      <c r="Z519" s="296"/>
      <c r="AA519" s="296"/>
      <c r="AB519" s="296"/>
      <c r="AC519" s="296"/>
    </row>
    <row r="520" spans="1:29" ht="18.5">
      <c r="A520" s="296"/>
      <c r="B520" s="296"/>
      <c r="C520" s="296"/>
      <c r="D520" s="296"/>
      <c r="E520" s="296"/>
      <c r="F520" s="296"/>
      <c r="G520" s="296"/>
      <c r="H520" s="296"/>
      <c r="I520" s="296"/>
      <c r="J520" s="296"/>
      <c r="K520" s="296"/>
      <c r="L520" s="296"/>
      <c r="M520" s="296"/>
      <c r="N520" s="296"/>
      <c r="O520" s="296"/>
      <c r="P520" s="296"/>
      <c r="Q520" s="296"/>
      <c r="R520" s="296"/>
      <c r="S520" s="296"/>
      <c r="T520" s="296"/>
      <c r="U520" s="296"/>
      <c r="V520" s="296"/>
      <c r="W520" s="296"/>
      <c r="X520" s="296"/>
      <c r="Y520" s="296"/>
      <c r="Z520" s="296"/>
      <c r="AA520" s="296"/>
      <c r="AB520" s="296"/>
      <c r="AC520" s="296"/>
    </row>
    <row r="521" spans="1:29" ht="18.5">
      <c r="A521" s="296"/>
      <c r="B521" s="296"/>
      <c r="C521" s="296"/>
      <c r="D521" s="296"/>
      <c r="E521" s="296"/>
      <c r="F521" s="296"/>
      <c r="G521" s="296"/>
      <c r="H521" s="296"/>
      <c r="I521" s="296"/>
      <c r="J521" s="296"/>
      <c r="K521" s="296"/>
      <c r="L521" s="296"/>
      <c r="M521" s="296"/>
      <c r="N521" s="296"/>
      <c r="O521" s="296"/>
      <c r="P521" s="296"/>
      <c r="Q521" s="296"/>
      <c r="R521" s="296"/>
      <c r="S521" s="296"/>
      <c r="T521" s="296"/>
      <c r="U521" s="296"/>
      <c r="V521" s="296"/>
      <c r="W521" s="296"/>
      <c r="X521" s="296"/>
      <c r="Y521" s="296"/>
      <c r="Z521" s="296"/>
      <c r="AA521" s="296"/>
      <c r="AB521" s="296"/>
      <c r="AC521" s="296"/>
    </row>
    <row r="522" spans="1:29" ht="18.5">
      <c r="A522" s="296"/>
      <c r="B522" s="296"/>
      <c r="C522" s="296"/>
      <c r="D522" s="296"/>
      <c r="E522" s="296"/>
      <c r="F522" s="296"/>
      <c r="G522" s="296"/>
      <c r="H522" s="296"/>
      <c r="I522" s="296"/>
      <c r="J522" s="296"/>
      <c r="K522" s="296"/>
      <c r="L522" s="296"/>
      <c r="M522" s="296"/>
      <c r="N522" s="296"/>
      <c r="O522" s="296"/>
      <c r="P522" s="296"/>
      <c r="Q522" s="296"/>
      <c r="R522" s="296"/>
      <c r="S522" s="296"/>
      <c r="T522" s="296"/>
      <c r="U522" s="296"/>
      <c r="V522" s="296"/>
      <c r="W522" s="296"/>
      <c r="X522" s="296"/>
      <c r="Y522" s="296"/>
      <c r="Z522" s="296"/>
      <c r="AA522" s="296"/>
      <c r="AB522" s="296"/>
      <c r="AC522" s="296"/>
    </row>
    <row r="523" spans="1:29" ht="18.5">
      <c r="A523" s="296"/>
      <c r="B523" s="296"/>
      <c r="C523" s="296"/>
      <c r="D523" s="296"/>
      <c r="E523" s="296"/>
      <c r="F523" s="296"/>
      <c r="G523" s="296"/>
      <c r="H523" s="296"/>
      <c r="I523" s="296"/>
      <c r="J523" s="296"/>
      <c r="K523" s="296"/>
      <c r="L523" s="296"/>
      <c r="M523" s="296"/>
      <c r="N523" s="296"/>
      <c r="O523" s="296"/>
      <c r="P523" s="296"/>
      <c r="Q523" s="296"/>
      <c r="R523" s="296"/>
      <c r="S523" s="296"/>
      <c r="T523" s="296"/>
      <c r="U523" s="296"/>
      <c r="V523" s="296"/>
      <c r="W523" s="296"/>
      <c r="X523" s="296"/>
      <c r="Y523" s="296"/>
      <c r="Z523" s="296"/>
      <c r="AA523" s="296"/>
      <c r="AB523" s="296"/>
      <c r="AC523" s="296"/>
    </row>
    <row r="524" spans="1:29" ht="18.5">
      <c r="A524" s="296"/>
      <c r="B524" s="296"/>
      <c r="C524" s="296"/>
      <c r="D524" s="296"/>
      <c r="E524" s="296"/>
      <c r="F524" s="296"/>
      <c r="G524" s="296"/>
      <c r="H524" s="296"/>
      <c r="I524" s="296"/>
      <c r="J524" s="296"/>
      <c r="K524" s="296"/>
      <c r="L524" s="296"/>
      <c r="M524" s="296"/>
      <c r="N524" s="296"/>
      <c r="O524" s="296"/>
      <c r="P524" s="296"/>
      <c r="Q524" s="296"/>
      <c r="R524" s="296"/>
      <c r="S524" s="296"/>
      <c r="T524" s="296"/>
      <c r="U524" s="296"/>
      <c r="V524" s="296"/>
      <c r="W524" s="296"/>
      <c r="X524" s="296"/>
      <c r="Y524" s="296"/>
      <c r="Z524" s="296"/>
      <c r="AA524" s="296"/>
      <c r="AB524" s="296"/>
      <c r="AC524" s="296"/>
    </row>
    <row r="525" spans="1:29" ht="18.5">
      <c r="A525" s="296"/>
      <c r="B525" s="296"/>
      <c r="C525" s="296"/>
      <c r="D525" s="296"/>
      <c r="E525" s="296"/>
      <c r="F525" s="296"/>
      <c r="G525" s="296"/>
      <c r="H525" s="296"/>
      <c r="I525" s="296"/>
      <c r="J525" s="296"/>
      <c r="K525" s="296"/>
      <c r="L525" s="296"/>
      <c r="M525" s="296"/>
      <c r="N525" s="296"/>
      <c r="O525" s="296"/>
      <c r="P525" s="296"/>
      <c r="Q525" s="296"/>
      <c r="R525" s="296"/>
      <c r="S525" s="296"/>
      <c r="T525" s="296"/>
      <c r="U525" s="296"/>
      <c r="V525" s="296"/>
      <c r="W525" s="296"/>
      <c r="X525" s="296"/>
      <c r="Y525" s="296"/>
      <c r="Z525" s="296"/>
      <c r="AA525" s="296"/>
      <c r="AB525" s="296"/>
      <c r="AC525" s="296"/>
    </row>
    <row r="526" spans="1:29" ht="18.5">
      <c r="A526" s="296"/>
      <c r="B526" s="296"/>
      <c r="C526" s="296"/>
      <c r="D526" s="296"/>
      <c r="E526" s="296"/>
      <c r="F526" s="296"/>
      <c r="G526" s="296"/>
      <c r="H526" s="296"/>
      <c r="I526" s="296"/>
      <c r="J526" s="296"/>
      <c r="K526" s="296"/>
      <c r="L526" s="296"/>
      <c r="M526" s="296"/>
      <c r="N526" s="296"/>
      <c r="O526" s="296"/>
      <c r="P526" s="296"/>
      <c r="Q526" s="296"/>
      <c r="R526" s="296"/>
      <c r="S526" s="296"/>
      <c r="T526" s="296"/>
      <c r="U526" s="296"/>
      <c r="V526" s="296"/>
      <c r="W526" s="296"/>
      <c r="X526" s="296"/>
      <c r="Y526" s="296"/>
      <c r="Z526" s="296"/>
      <c r="AA526" s="296"/>
      <c r="AB526" s="296"/>
      <c r="AC526" s="296"/>
    </row>
    <row r="527" spans="1:29" ht="18.5">
      <c r="A527" s="296"/>
      <c r="B527" s="296"/>
      <c r="C527" s="296"/>
      <c r="D527" s="296"/>
      <c r="E527" s="296"/>
      <c r="F527" s="296"/>
      <c r="G527" s="296"/>
      <c r="H527" s="296"/>
      <c r="I527" s="296"/>
      <c r="J527" s="296"/>
      <c r="K527" s="296"/>
      <c r="L527" s="296"/>
      <c r="M527" s="296"/>
      <c r="N527" s="296"/>
      <c r="O527" s="296"/>
      <c r="P527" s="296"/>
      <c r="Q527" s="296"/>
      <c r="R527" s="296"/>
      <c r="S527" s="296"/>
      <c r="T527" s="296"/>
      <c r="U527" s="296"/>
      <c r="V527" s="296"/>
      <c r="W527" s="296"/>
      <c r="X527" s="296"/>
      <c r="Y527" s="296"/>
      <c r="Z527" s="296"/>
      <c r="AA527" s="296"/>
      <c r="AB527" s="296"/>
      <c r="AC527" s="296"/>
    </row>
    <row r="528" spans="1:29" ht="18.5">
      <c r="A528" s="296"/>
      <c r="B528" s="296"/>
      <c r="C528" s="296"/>
      <c r="D528" s="296"/>
      <c r="E528" s="296"/>
      <c r="F528" s="296"/>
      <c r="G528" s="296"/>
      <c r="H528" s="296"/>
      <c r="I528" s="296"/>
      <c r="J528" s="296"/>
      <c r="K528" s="296"/>
      <c r="L528" s="296"/>
      <c r="M528" s="296"/>
      <c r="N528" s="296"/>
      <c r="O528" s="296"/>
      <c r="P528" s="296"/>
      <c r="Q528" s="296"/>
      <c r="R528" s="296"/>
      <c r="S528" s="296"/>
      <c r="T528" s="296"/>
      <c r="U528" s="296"/>
      <c r="V528" s="296"/>
      <c r="W528" s="296"/>
      <c r="X528" s="296"/>
      <c r="Y528" s="296"/>
      <c r="Z528" s="296"/>
      <c r="AA528" s="296"/>
      <c r="AB528" s="296"/>
      <c r="AC528" s="296"/>
    </row>
    <row r="529" spans="1:29" ht="18.5">
      <c r="A529" s="296"/>
      <c r="B529" s="296"/>
      <c r="C529" s="296"/>
      <c r="D529" s="296"/>
      <c r="E529" s="296"/>
      <c r="F529" s="296"/>
      <c r="G529" s="296"/>
      <c r="H529" s="296"/>
      <c r="I529" s="296"/>
      <c r="J529" s="296"/>
      <c r="K529" s="296"/>
      <c r="L529" s="296"/>
      <c r="M529" s="296"/>
      <c r="N529" s="296"/>
      <c r="O529" s="296"/>
      <c r="P529" s="296"/>
      <c r="Q529" s="296"/>
      <c r="R529" s="296"/>
      <c r="S529" s="296"/>
      <c r="T529" s="296"/>
      <c r="U529" s="296"/>
      <c r="V529" s="296"/>
      <c r="W529" s="296"/>
      <c r="X529" s="296"/>
      <c r="Y529" s="296"/>
      <c r="Z529" s="296"/>
      <c r="AA529" s="296"/>
      <c r="AB529" s="296"/>
      <c r="AC529" s="296"/>
    </row>
    <row r="530" spans="1:29" ht="18.5">
      <c r="A530" s="296"/>
      <c r="B530" s="296"/>
      <c r="C530" s="296"/>
      <c r="D530" s="296"/>
      <c r="E530" s="296"/>
      <c r="F530" s="296"/>
      <c r="G530" s="296"/>
      <c r="H530" s="296"/>
      <c r="I530" s="296"/>
      <c r="J530" s="296"/>
      <c r="K530" s="296"/>
      <c r="L530" s="296"/>
      <c r="M530" s="296"/>
      <c r="N530" s="296"/>
      <c r="O530" s="296"/>
      <c r="P530" s="296"/>
      <c r="Q530" s="296"/>
      <c r="R530" s="296"/>
      <c r="S530" s="296"/>
      <c r="T530" s="296"/>
      <c r="U530" s="296"/>
      <c r="V530" s="296"/>
      <c r="W530" s="296"/>
      <c r="X530" s="296"/>
      <c r="Y530" s="296"/>
      <c r="Z530" s="296"/>
      <c r="AA530" s="296"/>
      <c r="AB530" s="296"/>
      <c r="AC530" s="296"/>
    </row>
    <row r="531" spans="1:29" ht="18.5">
      <c r="A531" s="296"/>
      <c r="B531" s="296"/>
      <c r="C531" s="296"/>
      <c r="D531" s="296"/>
      <c r="E531" s="296"/>
      <c r="F531" s="296"/>
      <c r="G531" s="296"/>
      <c r="H531" s="296"/>
      <c r="I531" s="296"/>
      <c r="J531" s="296"/>
      <c r="K531" s="296"/>
      <c r="L531" s="296"/>
      <c r="M531" s="296"/>
      <c r="N531" s="296"/>
      <c r="O531" s="296"/>
      <c r="P531" s="296"/>
      <c r="Q531" s="296"/>
      <c r="R531" s="296"/>
      <c r="S531" s="296"/>
      <c r="T531" s="296"/>
      <c r="U531" s="296"/>
      <c r="V531" s="296"/>
      <c r="W531" s="296"/>
      <c r="X531" s="296"/>
      <c r="Y531" s="296"/>
      <c r="Z531" s="296"/>
      <c r="AA531" s="296"/>
      <c r="AB531" s="296"/>
      <c r="AC531" s="296"/>
    </row>
    <row r="532" spans="1:29" ht="18.5">
      <c r="A532" s="296"/>
      <c r="B532" s="296"/>
      <c r="C532" s="296"/>
      <c r="D532" s="296"/>
      <c r="E532" s="296"/>
      <c r="F532" s="296"/>
      <c r="G532" s="296"/>
      <c r="H532" s="296"/>
      <c r="I532" s="296"/>
      <c r="J532" s="296"/>
      <c r="K532" s="296"/>
      <c r="L532" s="296"/>
      <c r="M532" s="296"/>
      <c r="N532" s="296"/>
      <c r="O532" s="296"/>
      <c r="P532" s="296"/>
      <c r="Q532" s="296"/>
      <c r="R532" s="296"/>
      <c r="S532" s="296"/>
      <c r="T532" s="296"/>
      <c r="U532" s="296"/>
      <c r="V532" s="296"/>
      <c r="W532" s="296"/>
      <c r="X532" s="296"/>
      <c r="Y532" s="296"/>
      <c r="Z532" s="296"/>
      <c r="AA532" s="296"/>
      <c r="AB532" s="296"/>
      <c r="AC532" s="296"/>
    </row>
    <row r="533" spans="1:29" ht="18.5">
      <c r="A533" s="296"/>
      <c r="B533" s="296"/>
      <c r="C533" s="296"/>
      <c r="D533" s="296"/>
      <c r="E533" s="296"/>
      <c r="F533" s="296"/>
      <c r="G533" s="296"/>
      <c r="H533" s="296"/>
      <c r="I533" s="296"/>
      <c r="J533" s="296"/>
      <c r="K533" s="296"/>
      <c r="L533" s="296"/>
      <c r="M533" s="296"/>
      <c r="N533" s="296"/>
      <c r="O533" s="296"/>
      <c r="P533" s="296"/>
      <c r="Q533" s="296"/>
      <c r="R533" s="296"/>
      <c r="S533" s="296"/>
      <c r="T533" s="296"/>
      <c r="U533" s="296"/>
      <c r="V533" s="296"/>
      <c r="W533" s="296"/>
      <c r="X533" s="296"/>
      <c r="Y533" s="296"/>
      <c r="Z533" s="296"/>
      <c r="AA533" s="296"/>
      <c r="AB533" s="296"/>
      <c r="AC533" s="296"/>
    </row>
    <row r="534" spans="1:29" ht="18.5">
      <c r="A534" s="296"/>
      <c r="B534" s="296"/>
      <c r="C534" s="296"/>
      <c r="D534" s="296"/>
      <c r="E534" s="296"/>
      <c r="F534" s="296"/>
      <c r="G534" s="296"/>
      <c r="H534" s="296"/>
      <c r="I534" s="296"/>
      <c r="J534" s="296"/>
      <c r="K534" s="296"/>
      <c r="L534" s="296"/>
      <c r="M534" s="296"/>
      <c r="N534" s="296"/>
      <c r="O534" s="296"/>
      <c r="P534" s="296"/>
      <c r="Q534" s="296"/>
      <c r="R534" s="296"/>
      <c r="S534" s="296"/>
      <c r="T534" s="296"/>
      <c r="U534" s="296"/>
      <c r="V534" s="296"/>
      <c r="W534" s="296"/>
      <c r="X534" s="296"/>
      <c r="Y534" s="296"/>
      <c r="Z534" s="296"/>
      <c r="AA534" s="296"/>
      <c r="AB534" s="296"/>
      <c r="AC534" s="296"/>
    </row>
    <row r="535" spans="1:29" ht="18.5">
      <c r="A535" s="296"/>
      <c r="B535" s="296"/>
      <c r="C535" s="296"/>
      <c r="D535" s="296"/>
      <c r="E535" s="296"/>
      <c r="F535" s="296"/>
      <c r="G535" s="296"/>
      <c r="H535" s="296"/>
      <c r="I535" s="296"/>
      <c r="J535" s="296"/>
      <c r="K535" s="296"/>
      <c r="L535" s="296"/>
      <c r="M535" s="296"/>
      <c r="N535" s="296"/>
      <c r="O535" s="296"/>
      <c r="P535" s="296"/>
      <c r="Q535" s="296"/>
      <c r="R535" s="296"/>
      <c r="S535" s="296"/>
      <c r="T535" s="296"/>
      <c r="U535" s="296"/>
      <c r="V535" s="296"/>
      <c r="W535" s="296"/>
      <c r="X535" s="296"/>
      <c r="Y535" s="296"/>
      <c r="Z535" s="296"/>
      <c r="AA535" s="296"/>
      <c r="AB535" s="296"/>
      <c r="AC535" s="296"/>
    </row>
    <row r="536" spans="1:29" ht="18.5">
      <c r="A536" s="296"/>
      <c r="B536" s="296"/>
      <c r="C536" s="296"/>
      <c r="D536" s="296"/>
      <c r="E536" s="296"/>
      <c r="F536" s="296"/>
      <c r="G536" s="296"/>
      <c r="H536" s="296"/>
      <c r="I536" s="296"/>
      <c r="J536" s="296"/>
      <c r="K536" s="296"/>
      <c r="L536" s="296"/>
      <c r="M536" s="296"/>
      <c r="N536" s="296"/>
      <c r="O536" s="296"/>
      <c r="P536" s="296"/>
      <c r="Q536" s="296"/>
      <c r="R536" s="296"/>
      <c r="S536" s="296"/>
      <c r="T536" s="296"/>
      <c r="U536" s="296"/>
      <c r="V536" s="296"/>
      <c r="W536" s="296"/>
      <c r="X536" s="296"/>
      <c r="Y536" s="296"/>
      <c r="Z536" s="296"/>
      <c r="AA536" s="296"/>
      <c r="AB536" s="296"/>
      <c r="AC536" s="296"/>
    </row>
    <row r="537" spans="1:29" ht="18.5">
      <c r="A537" s="296"/>
      <c r="B537" s="296"/>
      <c r="C537" s="296"/>
      <c r="D537" s="296"/>
      <c r="E537" s="296"/>
      <c r="F537" s="296"/>
      <c r="G537" s="296"/>
      <c r="H537" s="296"/>
      <c r="I537" s="296"/>
      <c r="J537" s="296"/>
      <c r="K537" s="296"/>
      <c r="L537" s="296"/>
      <c r="M537" s="296"/>
      <c r="N537" s="296"/>
      <c r="O537" s="296"/>
      <c r="P537" s="296"/>
      <c r="Q537" s="296"/>
      <c r="R537" s="296"/>
      <c r="S537" s="296"/>
      <c r="T537" s="296"/>
      <c r="U537" s="296"/>
      <c r="V537" s="296"/>
      <c r="W537" s="296"/>
      <c r="X537" s="296"/>
      <c r="Y537" s="296"/>
      <c r="Z537" s="296"/>
      <c r="AA537" s="296"/>
      <c r="AB537" s="296"/>
      <c r="AC537" s="296"/>
    </row>
    <row r="538" spans="1:29" ht="18.5">
      <c r="A538" s="296"/>
      <c r="B538" s="296"/>
      <c r="C538" s="296"/>
      <c r="D538" s="296"/>
      <c r="E538" s="296"/>
      <c r="F538" s="296"/>
      <c r="G538" s="296"/>
      <c r="H538" s="296"/>
      <c r="I538" s="296"/>
      <c r="J538" s="296"/>
      <c r="K538" s="296"/>
      <c r="L538" s="296"/>
      <c r="M538" s="296"/>
      <c r="N538" s="296"/>
      <c r="O538" s="296"/>
      <c r="P538" s="296"/>
      <c r="Q538" s="296"/>
      <c r="R538" s="296"/>
      <c r="S538" s="296"/>
      <c r="T538" s="296"/>
      <c r="U538" s="296"/>
      <c r="V538" s="296"/>
      <c r="W538" s="296"/>
      <c r="X538" s="296"/>
      <c r="Y538" s="296"/>
      <c r="Z538" s="296"/>
      <c r="AA538" s="296"/>
      <c r="AB538" s="296"/>
      <c r="AC538" s="296"/>
    </row>
    <row r="539" spans="1:29" ht="18.5">
      <c r="A539" s="296"/>
      <c r="B539" s="296"/>
      <c r="C539" s="296"/>
      <c r="D539" s="296"/>
      <c r="E539" s="296"/>
      <c r="F539" s="296"/>
      <c r="G539" s="296"/>
      <c r="H539" s="296"/>
      <c r="I539" s="296"/>
      <c r="J539" s="296"/>
      <c r="K539" s="296"/>
      <c r="L539" s="296"/>
      <c r="M539" s="296"/>
      <c r="N539" s="296"/>
      <c r="O539" s="296"/>
      <c r="P539" s="296"/>
      <c r="Q539" s="296"/>
      <c r="R539" s="296"/>
      <c r="S539" s="296"/>
      <c r="T539" s="296"/>
      <c r="U539" s="296"/>
      <c r="V539" s="296"/>
      <c r="W539" s="296"/>
      <c r="X539" s="296"/>
      <c r="Y539" s="296"/>
      <c r="Z539" s="296"/>
      <c r="AA539" s="296"/>
      <c r="AB539" s="296"/>
      <c r="AC539" s="296"/>
    </row>
    <row r="540" spans="1:29" ht="18.5">
      <c r="A540" s="296"/>
      <c r="B540" s="296"/>
      <c r="C540" s="296"/>
      <c r="D540" s="296"/>
      <c r="E540" s="296"/>
      <c r="F540" s="296"/>
      <c r="G540" s="296"/>
      <c r="H540" s="296"/>
      <c r="I540" s="296"/>
      <c r="J540" s="296"/>
      <c r="K540" s="296"/>
      <c r="L540" s="296"/>
      <c r="M540" s="296"/>
      <c r="N540" s="296"/>
      <c r="O540" s="296"/>
      <c r="P540" s="296"/>
      <c r="Q540" s="296"/>
      <c r="R540" s="296"/>
      <c r="S540" s="296"/>
      <c r="T540" s="296"/>
      <c r="U540" s="296"/>
      <c r="V540" s="296"/>
      <c r="W540" s="296"/>
      <c r="X540" s="296"/>
      <c r="Y540" s="296"/>
      <c r="Z540" s="296"/>
      <c r="AA540" s="296"/>
      <c r="AB540" s="296"/>
      <c r="AC540" s="296"/>
    </row>
    <row r="541" spans="1:29" ht="18.5">
      <c r="A541" s="296"/>
      <c r="B541" s="296"/>
      <c r="C541" s="296"/>
      <c r="D541" s="296"/>
      <c r="E541" s="296"/>
      <c r="F541" s="296"/>
      <c r="G541" s="296"/>
      <c r="H541" s="296"/>
      <c r="I541" s="296"/>
      <c r="J541" s="296"/>
      <c r="K541" s="296"/>
      <c r="L541" s="296"/>
      <c r="M541" s="296"/>
      <c r="N541" s="296"/>
      <c r="O541" s="296"/>
      <c r="P541" s="296"/>
      <c r="Q541" s="296"/>
      <c r="R541" s="296"/>
      <c r="S541" s="296"/>
      <c r="T541" s="296"/>
      <c r="U541" s="296"/>
      <c r="V541" s="296"/>
      <c r="W541" s="296"/>
      <c r="X541" s="296"/>
      <c r="Y541" s="296"/>
      <c r="Z541" s="296"/>
      <c r="AA541" s="296"/>
      <c r="AB541" s="296"/>
      <c r="AC541" s="296"/>
    </row>
    <row r="542" spans="1:29" ht="18.5">
      <c r="A542" s="296"/>
      <c r="B542" s="296"/>
      <c r="C542" s="296"/>
      <c r="D542" s="296"/>
      <c r="E542" s="296"/>
      <c r="F542" s="296"/>
      <c r="G542" s="296"/>
      <c r="H542" s="296"/>
      <c r="I542" s="296"/>
      <c r="J542" s="296"/>
      <c r="K542" s="296"/>
      <c r="L542" s="296"/>
      <c r="M542" s="296"/>
      <c r="N542" s="296"/>
      <c r="O542" s="296"/>
      <c r="P542" s="296"/>
      <c r="Q542" s="296"/>
      <c r="R542" s="296"/>
      <c r="S542" s="296"/>
      <c r="T542" s="296"/>
      <c r="U542" s="296"/>
      <c r="V542" s="296"/>
      <c r="W542" s="296"/>
      <c r="X542" s="296"/>
      <c r="Y542" s="296"/>
      <c r="Z542" s="296"/>
      <c r="AA542" s="296"/>
      <c r="AB542" s="296"/>
      <c r="AC542" s="296"/>
    </row>
    <row r="543" spans="1:29" ht="18.5">
      <c r="A543" s="296"/>
      <c r="B543" s="296"/>
      <c r="C543" s="296"/>
      <c r="D543" s="296"/>
      <c r="E543" s="296"/>
      <c r="F543" s="296"/>
      <c r="G543" s="296"/>
      <c r="H543" s="296"/>
      <c r="I543" s="296"/>
      <c r="J543" s="296"/>
      <c r="K543" s="296"/>
      <c r="L543" s="296"/>
      <c r="M543" s="296"/>
      <c r="N543" s="296"/>
      <c r="O543" s="296"/>
      <c r="P543" s="296"/>
      <c r="Q543" s="296"/>
      <c r="R543" s="296"/>
      <c r="S543" s="296"/>
      <c r="T543" s="296"/>
      <c r="U543" s="296"/>
      <c r="V543" s="296"/>
      <c r="W543" s="296"/>
      <c r="X543" s="296"/>
      <c r="Y543" s="296"/>
      <c r="Z543" s="296"/>
      <c r="AA543" s="296"/>
      <c r="AB543" s="296"/>
      <c r="AC543" s="296"/>
    </row>
    <row r="544" spans="1:29" ht="18.5">
      <c r="A544" s="296"/>
      <c r="B544" s="296"/>
      <c r="C544" s="296"/>
      <c r="D544" s="296"/>
      <c r="E544" s="296"/>
      <c r="F544" s="296"/>
      <c r="G544" s="296"/>
      <c r="H544" s="296"/>
      <c r="I544" s="296"/>
      <c r="J544" s="296"/>
      <c r="K544" s="296"/>
      <c r="L544" s="296"/>
      <c r="M544" s="296"/>
      <c r="N544" s="296"/>
      <c r="O544" s="296"/>
      <c r="P544" s="296"/>
      <c r="Q544" s="296"/>
      <c r="R544" s="296"/>
      <c r="S544" s="296"/>
      <c r="T544" s="296"/>
      <c r="U544" s="296"/>
      <c r="V544" s="296"/>
      <c r="W544" s="296"/>
      <c r="X544" s="296"/>
      <c r="Y544" s="296"/>
      <c r="Z544" s="296"/>
      <c r="AA544" s="296"/>
      <c r="AB544" s="296"/>
      <c r="AC544" s="296"/>
    </row>
    <row r="545" spans="1:29" ht="18.5">
      <c r="A545" s="296"/>
      <c r="B545" s="296"/>
      <c r="C545" s="296"/>
      <c r="D545" s="296"/>
      <c r="E545" s="296"/>
      <c r="F545" s="296"/>
      <c r="G545" s="296"/>
      <c r="H545" s="296"/>
      <c r="I545" s="296"/>
      <c r="J545" s="296"/>
      <c r="K545" s="296"/>
      <c r="L545" s="296"/>
      <c r="M545" s="296"/>
      <c r="N545" s="296"/>
      <c r="O545" s="296"/>
      <c r="P545" s="296"/>
      <c r="Q545" s="296"/>
      <c r="R545" s="296"/>
      <c r="S545" s="296"/>
      <c r="T545" s="296"/>
      <c r="U545" s="296"/>
      <c r="V545" s="296"/>
      <c r="W545" s="296"/>
      <c r="X545" s="296"/>
      <c r="Y545" s="296"/>
      <c r="Z545" s="296"/>
      <c r="AA545" s="296"/>
      <c r="AB545" s="296"/>
      <c r="AC545" s="296"/>
    </row>
    <row r="546" spans="1:29" ht="18.5">
      <c r="A546" s="296"/>
      <c r="B546" s="296"/>
      <c r="C546" s="296"/>
      <c r="D546" s="296"/>
      <c r="E546" s="296"/>
      <c r="F546" s="296"/>
      <c r="G546" s="296"/>
      <c r="H546" s="296"/>
      <c r="I546" s="296"/>
      <c r="J546" s="296"/>
      <c r="K546" s="296"/>
      <c r="L546" s="296"/>
      <c r="M546" s="296"/>
      <c r="N546" s="296"/>
      <c r="O546" s="296"/>
      <c r="P546" s="296"/>
      <c r="Q546" s="296"/>
      <c r="R546" s="296"/>
      <c r="S546" s="296"/>
      <c r="T546" s="296"/>
      <c r="U546" s="296"/>
      <c r="V546" s="296"/>
      <c r="W546" s="296"/>
      <c r="X546" s="296"/>
      <c r="Y546" s="296"/>
      <c r="Z546" s="296"/>
      <c r="AA546" s="296"/>
      <c r="AB546" s="296"/>
      <c r="AC546" s="296"/>
    </row>
    <row r="547" spans="1:29" ht="18.5">
      <c r="A547" s="296"/>
      <c r="B547" s="296"/>
      <c r="C547" s="296"/>
      <c r="D547" s="296"/>
      <c r="E547" s="296"/>
      <c r="F547" s="296"/>
      <c r="G547" s="296"/>
      <c r="H547" s="296"/>
      <c r="I547" s="296"/>
      <c r="J547" s="296"/>
      <c r="K547" s="296"/>
      <c r="L547" s="296"/>
      <c r="M547" s="296"/>
      <c r="N547" s="296"/>
      <c r="O547" s="296"/>
      <c r="P547" s="296"/>
      <c r="Q547" s="296"/>
      <c r="R547" s="296"/>
      <c r="S547" s="296"/>
      <c r="T547" s="296"/>
      <c r="U547" s="296"/>
      <c r="V547" s="296"/>
      <c r="W547" s="296"/>
      <c r="X547" s="296"/>
      <c r="Y547" s="296"/>
      <c r="Z547" s="296"/>
      <c r="AA547" s="296"/>
      <c r="AB547" s="296"/>
      <c r="AC547" s="296"/>
    </row>
    <row r="548" spans="1:29" ht="18.5">
      <c r="A548" s="296"/>
      <c r="B548" s="296"/>
      <c r="C548" s="296"/>
      <c r="D548" s="296"/>
      <c r="E548" s="296"/>
      <c r="F548" s="296"/>
      <c r="G548" s="296"/>
      <c r="H548" s="296"/>
      <c r="I548" s="296"/>
      <c r="J548" s="296"/>
      <c r="K548" s="296"/>
      <c r="L548" s="296"/>
      <c r="M548" s="296"/>
      <c r="N548" s="296"/>
      <c r="O548" s="296"/>
      <c r="P548" s="296"/>
      <c r="Q548" s="296"/>
      <c r="R548" s="296"/>
      <c r="S548" s="296"/>
      <c r="T548" s="296"/>
      <c r="U548" s="296"/>
      <c r="V548" s="296"/>
      <c r="W548" s="296"/>
      <c r="X548" s="296"/>
      <c r="Y548" s="296"/>
      <c r="Z548" s="296"/>
      <c r="AA548" s="296"/>
      <c r="AB548" s="296"/>
      <c r="AC548" s="296"/>
    </row>
    <row r="549" spans="1:29" ht="18.5">
      <c r="A549" s="296"/>
      <c r="B549" s="296"/>
      <c r="C549" s="296"/>
      <c r="D549" s="296"/>
      <c r="E549" s="296"/>
      <c r="F549" s="296"/>
      <c r="G549" s="296"/>
      <c r="H549" s="296"/>
      <c r="I549" s="296"/>
      <c r="J549" s="296"/>
      <c r="K549" s="296"/>
      <c r="L549" s="296"/>
      <c r="M549" s="296"/>
      <c r="N549" s="296"/>
      <c r="O549" s="296"/>
      <c r="P549" s="296"/>
      <c r="Q549" s="296"/>
      <c r="R549" s="296"/>
      <c r="S549" s="296"/>
      <c r="T549" s="296"/>
      <c r="U549" s="296"/>
      <c r="V549" s="296"/>
      <c r="W549" s="296"/>
      <c r="X549" s="296"/>
      <c r="Y549" s="296"/>
      <c r="Z549" s="296"/>
      <c r="AA549" s="296"/>
      <c r="AB549" s="296"/>
      <c r="AC549" s="296"/>
    </row>
    <row r="550" spans="1:29" ht="18.5">
      <c r="A550" s="296"/>
      <c r="B550" s="296"/>
      <c r="C550" s="296"/>
      <c r="D550" s="296"/>
      <c r="E550" s="296"/>
      <c r="F550" s="296"/>
      <c r="G550" s="296"/>
      <c r="H550" s="296"/>
      <c r="I550" s="296"/>
      <c r="J550" s="296"/>
      <c r="K550" s="296"/>
      <c r="L550" s="296"/>
      <c r="M550" s="296"/>
      <c r="N550" s="296"/>
      <c r="O550" s="296"/>
      <c r="P550" s="296"/>
      <c r="Q550" s="296"/>
      <c r="R550" s="296"/>
      <c r="S550" s="296"/>
      <c r="T550" s="296"/>
      <c r="U550" s="296"/>
      <c r="V550" s="296"/>
      <c r="W550" s="296"/>
      <c r="X550" s="296"/>
      <c r="Y550" s="296"/>
      <c r="Z550" s="296"/>
      <c r="AA550" s="296"/>
      <c r="AB550" s="296"/>
      <c r="AC550" s="296"/>
    </row>
    <row r="551" spans="1:29" ht="18.5">
      <c r="A551" s="296"/>
      <c r="B551" s="296"/>
      <c r="C551" s="296"/>
      <c r="D551" s="296"/>
      <c r="E551" s="296"/>
      <c r="F551" s="296"/>
      <c r="G551" s="296"/>
      <c r="H551" s="296"/>
      <c r="I551" s="296"/>
      <c r="J551" s="296"/>
      <c r="K551" s="296"/>
      <c r="L551" s="296"/>
      <c r="M551" s="296"/>
      <c r="N551" s="296"/>
      <c r="O551" s="296"/>
      <c r="P551" s="296"/>
      <c r="Q551" s="296"/>
      <c r="R551" s="296"/>
      <c r="S551" s="296"/>
      <c r="T551" s="296"/>
      <c r="U551" s="296"/>
      <c r="V551" s="296"/>
      <c r="W551" s="296"/>
      <c r="X551" s="296"/>
      <c r="Y551" s="296"/>
      <c r="Z551" s="296"/>
      <c r="AA551" s="296"/>
      <c r="AB551" s="296"/>
      <c r="AC551" s="296"/>
    </row>
    <row r="552" spans="1:29" ht="18.5">
      <c r="A552" s="296"/>
      <c r="B552" s="296"/>
      <c r="C552" s="296"/>
      <c r="D552" s="296"/>
      <c r="E552" s="296"/>
      <c r="F552" s="296"/>
      <c r="G552" s="296"/>
      <c r="H552" s="296"/>
      <c r="I552" s="296"/>
      <c r="J552" s="296"/>
      <c r="K552" s="296"/>
      <c r="L552" s="296"/>
      <c r="M552" s="296"/>
      <c r="N552" s="296"/>
      <c r="O552" s="296"/>
      <c r="P552" s="296"/>
      <c r="Q552" s="296"/>
      <c r="R552" s="296"/>
      <c r="S552" s="296"/>
      <c r="T552" s="296"/>
      <c r="U552" s="296"/>
      <c r="V552" s="296"/>
      <c r="W552" s="296"/>
      <c r="X552" s="296"/>
      <c r="Y552" s="296"/>
      <c r="Z552" s="296"/>
      <c r="AA552" s="296"/>
      <c r="AB552" s="296"/>
      <c r="AC552" s="296"/>
    </row>
    <row r="553" spans="1:29" ht="18.5">
      <c r="A553" s="296"/>
      <c r="B553" s="296"/>
      <c r="C553" s="296"/>
      <c r="D553" s="296"/>
      <c r="E553" s="296"/>
      <c r="F553" s="296"/>
      <c r="G553" s="296"/>
      <c r="H553" s="296"/>
      <c r="I553" s="296"/>
      <c r="J553" s="296"/>
      <c r="K553" s="296"/>
      <c r="L553" s="296"/>
      <c r="M553" s="296"/>
      <c r="N553" s="296"/>
      <c r="O553" s="296"/>
      <c r="P553" s="296"/>
      <c r="Q553" s="296"/>
      <c r="R553" s="296"/>
      <c r="S553" s="296"/>
      <c r="T553" s="296"/>
      <c r="U553" s="296"/>
      <c r="V553" s="296"/>
      <c r="W553" s="296"/>
      <c r="X553" s="296"/>
      <c r="Y553" s="296"/>
      <c r="Z553" s="296"/>
      <c r="AA553" s="296"/>
      <c r="AB553" s="296"/>
      <c r="AC553" s="296"/>
    </row>
    <row r="554" spans="1:29" ht="18.5">
      <c r="A554" s="296"/>
      <c r="B554" s="296"/>
      <c r="C554" s="296"/>
      <c r="D554" s="296"/>
      <c r="E554" s="296"/>
      <c r="F554" s="296"/>
      <c r="G554" s="296"/>
      <c r="H554" s="296"/>
      <c r="I554" s="296"/>
      <c r="J554" s="296"/>
      <c r="K554" s="296"/>
      <c r="L554" s="296"/>
      <c r="M554" s="296"/>
      <c r="N554" s="296"/>
      <c r="O554" s="296"/>
      <c r="P554" s="296"/>
      <c r="Q554" s="296"/>
      <c r="R554" s="296"/>
      <c r="S554" s="296"/>
      <c r="T554" s="296"/>
      <c r="U554" s="296"/>
      <c r="V554" s="296"/>
      <c r="W554" s="296"/>
      <c r="X554" s="296"/>
      <c r="Y554" s="296"/>
      <c r="Z554" s="296"/>
      <c r="AA554" s="296"/>
      <c r="AB554" s="296"/>
      <c r="AC554" s="296"/>
    </row>
    <row r="555" spans="1:29" ht="18.5">
      <c r="A555" s="296"/>
      <c r="B555" s="296"/>
      <c r="C555" s="296"/>
      <c r="D555" s="296"/>
      <c r="E555" s="296"/>
      <c r="F555" s="296"/>
      <c r="G555" s="296"/>
      <c r="H555" s="296"/>
      <c r="I555" s="296"/>
      <c r="J555" s="296"/>
      <c r="K555" s="296"/>
      <c r="L555" s="296"/>
      <c r="M555" s="296"/>
      <c r="N555" s="296"/>
      <c r="O555" s="296"/>
      <c r="P555" s="296"/>
      <c r="Q555" s="296"/>
      <c r="R555" s="296"/>
      <c r="S555" s="296"/>
      <c r="T555" s="296"/>
      <c r="U555" s="296"/>
      <c r="V555" s="296"/>
      <c r="W555" s="296"/>
      <c r="X555" s="296"/>
      <c r="Y555" s="296"/>
      <c r="Z555" s="296"/>
      <c r="AA555" s="296"/>
      <c r="AB555" s="296"/>
      <c r="AC555" s="296"/>
    </row>
    <row r="556" spans="1:29" ht="18.5">
      <c r="A556" s="296"/>
      <c r="B556" s="296"/>
      <c r="C556" s="296"/>
      <c r="D556" s="296"/>
      <c r="E556" s="296"/>
      <c r="F556" s="296"/>
      <c r="G556" s="296"/>
      <c r="H556" s="296"/>
      <c r="I556" s="296"/>
      <c r="J556" s="296"/>
      <c r="K556" s="296"/>
      <c r="L556" s="296"/>
      <c r="M556" s="296"/>
      <c r="N556" s="296"/>
      <c r="O556" s="296"/>
      <c r="P556" s="296"/>
      <c r="Q556" s="296"/>
      <c r="R556" s="296"/>
      <c r="S556" s="296"/>
      <c r="T556" s="296"/>
      <c r="U556" s="296"/>
      <c r="V556" s="296"/>
      <c r="W556" s="296"/>
      <c r="X556" s="296"/>
      <c r="Y556" s="296"/>
      <c r="Z556" s="296"/>
      <c r="AA556" s="296"/>
      <c r="AB556" s="296"/>
      <c r="AC556" s="296"/>
    </row>
    <row r="557" spans="1:29" ht="18.5">
      <c r="A557" s="296"/>
      <c r="B557" s="296"/>
      <c r="C557" s="296"/>
      <c r="D557" s="296"/>
      <c r="E557" s="296"/>
      <c r="F557" s="296"/>
      <c r="G557" s="296"/>
      <c r="H557" s="296"/>
      <c r="I557" s="296"/>
      <c r="J557" s="296"/>
      <c r="K557" s="296"/>
      <c r="L557" s="296"/>
      <c r="M557" s="296"/>
      <c r="N557" s="296"/>
      <c r="O557" s="296"/>
      <c r="P557" s="296"/>
      <c r="Q557" s="296"/>
      <c r="R557" s="296"/>
      <c r="S557" s="296"/>
      <c r="T557" s="296"/>
      <c r="U557" s="296"/>
      <c r="V557" s="296"/>
      <c r="W557" s="296"/>
      <c r="X557" s="296"/>
      <c r="Y557" s="296"/>
      <c r="Z557" s="296"/>
      <c r="AA557" s="296"/>
      <c r="AB557" s="296"/>
      <c r="AC557" s="296"/>
    </row>
    <row r="558" spans="1:29" ht="18.5">
      <c r="A558" s="296"/>
      <c r="B558" s="296"/>
      <c r="C558" s="296"/>
      <c r="D558" s="296"/>
      <c r="E558" s="296"/>
      <c r="F558" s="296"/>
      <c r="G558" s="296"/>
      <c r="H558" s="296"/>
      <c r="I558" s="296"/>
      <c r="J558" s="296"/>
      <c r="K558" s="296"/>
      <c r="L558" s="296"/>
      <c r="M558" s="296"/>
      <c r="N558" s="296"/>
      <c r="O558" s="296"/>
      <c r="P558" s="296"/>
      <c r="Q558" s="296"/>
      <c r="R558" s="296"/>
      <c r="S558" s="296"/>
      <c r="T558" s="296"/>
      <c r="U558" s="296"/>
      <c r="V558" s="296"/>
      <c r="W558" s="296"/>
      <c r="X558" s="296"/>
      <c r="Y558" s="296"/>
      <c r="Z558" s="296"/>
      <c r="AA558" s="296"/>
      <c r="AB558" s="296"/>
      <c r="AC558" s="296"/>
    </row>
    <row r="559" spans="1:29" ht="18.5">
      <c r="A559" s="296"/>
      <c r="B559" s="296"/>
      <c r="C559" s="296"/>
      <c r="D559" s="296"/>
      <c r="E559" s="296"/>
      <c r="F559" s="296"/>
      <c r="G559" s="296"/>
      <c r="H559" s="296"/>
      <c r="I559" s="296"/>
      <c r="J559" s="296"/>
      <c r="K559" s="296"/>
      <c r="L559" s="296"/>
      <c r="M559" s="296"/>
      <c r="N559" s="296"/>
      <c r="O559" s="296"/>
      <c r="P559" s="296"/>
      <c r="Q559" s="296"/>
      <c r="R559" s="296"/>
      <c r="S559" s="296"/>
      <c r="T559" s="296"/>
      <c r="U559" s="296"/>
      <c r="V559" s="296"/>
      <c r="W559" s="296"/>
      <c r="X559" s="296"/>
      <c r="Y559" s="296"/>
      <c r="Z559" s="296"/>
      <c r="AA559" s="296"/>
      <c r="AB559" s="296"/>
      <c r="AC559" s="296"/>
    </row>
    <row r="560" spans="1:29" ht="18.5">
      <c r="A560" s="296"/>
      <c r="B560" s="296"/>
      <c r="C560" s="296"/>
      <c r="D560" s="296"/>
      <c r="E560" s="296"/>
      <c r="F560" s="296"/>
      <c r="G560" s="296"/>
      <c r="H560" s="296"/>
      <c r="I560" s="296"/>
      <c r="J560" s="296"/>
      <c r="K560" s="296"/>
      <c r="L560" s="296"/>
      <c r="M560" s="296"/>
      <c r="N560" s="296"/>
      <c r="O560" s="296"/>
      <c r="P560" s="296"/>
      <c r="Q560" s="296"/>
      <c r="R560" s="296"/>
      <c r="S560" s="296"/>
      <c r="T560" s="296"/>
      <c r="U560" s="296"/>
      <c r="V560" s="296"/>
      <c r="W560" s="296"/>
      <c r="X560" s="296"/>
      <c r="Y560" s="296"/>
      <c r="Z560" s="296"/>
      <c r="AA560" s="296"/>
      <c r="AB560" s="296"/>
      <c r="AC560" s="296"/>
    </row>
    <row r="561" spans="1:29" ht="18.5">
      <c r="A561" s="296"/>
      <c r="B561" s="296"/>
      <c r="C561" s="296"/>
      <c r="D561" s="296"/>
      <c r="E561" s="296"/>
      <c r="F561" s="296"/>
      <c r="G561" s="296"/>
      <c r="H561" s="296"/>
      <c r="I561" s="296"/>
      <c r="J561" s="296"/>
      <c r="K561" s="296"/>
      <c r="L561" s="296"/>
      <c r="M561" s="296"/>
      <c r="N561" s="296"/>
      <c r="O561" s="296"/>
      <c r="P561" s="296"/>
      <c r="Q561" s="296"/>
      <c r="R561" s="296"/>
      <c r="S561" s="296"/>
      <c r="T561" s="296"/>
      <c r="U561" s="296"/>
      <c r="V561" s="296"/>
      <c r="W561" s="296"/>
      <c r="X561" s="296"/>
      <c r="Y561" s="296"/>
      <c r="Z561" s="296"/>
      <c r="AA561" s="296"/>
      <c r="AB561" s="296"/>
      <c r="AC561" s="296"/>
    </row>
    <row r="562" spans="1:29" ht="18.5">
      <c r="A562" s="296"/>
      <c r="B562" s="296"/>
      <c r="C562" s="296"/>
      <c r="D562" s="296"/>
      <c r="E562" s="296"/>
      <c r="F562" s="296"/>
      <c r="G562" s="296"/>
      <c r="H562" s="296"/>
      <c r="I562" s="296"/>
      <c r="J562" s="296"/>
      <c r="K562" s="296"/>
      <c r="L562" s="296"/>
      <c r="M562" s="296"/>
      <c r="N562" s="296"/>
      <c r="O562" s="296"/>
      <c r="P562" s="296"/>
      <c r="Q562" s="296"/>
      <c r="R562" s="296"/>
      <c r="S562" s="296"/>
      <c r="T562" s="296"/>
      <c r="U562" s="296"/>
      <c r="V562" s="296"/>
      <c r="W562" s="296"/>
      <c r="X562" s="296"/>
      <c r="Y562" s="296"/>
      <c r="Z562" s="296"/>
      <c r="AA562" s="296"/>
      <c r="AB562" s="296"/>
      <c r="AC562" s="296"/>
    </row>
    <row r="563" spans="1:29" ht="18.5">
      <c r="A563" s="296"/>
      <c r="B563" s="296"/>
      <c r="C563" s="296"/>
      <c r="D563" s="296"/>
      <c r="E563" s="296"/>
      <c r="F563" s="296"/>
      <c r="G563" s="296"/>
      <c r="H563" s="296"/>
      <c r="I563" s="296"/>
      <c r="J563" s="296"/>
      <c r="K563" s="296"/>
      <c r="L563" s="296"/>
      <c r="M563" s="296"/>
      <c r="N563" s="296"/>
      <c r="O563" s="296"/>
      <c r="P563" s="296"/>
      <c r="Q563" s="296"/>
      <c r="R563" s="296"/>
      <c r="S563" s="296"/>
      <c r="T563" s="296"/>
      <c r="U563" s="296"/>
      <c r="V563" s="296"/>
      <c r="W563" s="296"/>
      <c r="X563" s="296"/>
      <c r="Y563" s="296"/>
      <c r="Z563" s="296"/>
      <c r="AA563" s="296"/>
      <c r="AB563" s="296"/>
      <c r="AC563" s="296"/>
    </row>
    <row r="564" spans="1:29" ht="18.5">
      <c r="A564" s="296"/>
      <c r="B564" s="296"/>
      <c r="C564" s="296"/>
      <c r="D564" s="296"/>
      <c r="E564" s="296"/>
      <c r="F564" s="296"/>
      <c r="G564" s="296"/>
      <c r="H564" s="296"/>
      <c r="I564" s="296"/>
      <c r="J564" s="296"/>
      <c r="K564" s="296"/>
      <c r="L564" s="296"/>
      <c r="M564" s="296"/>
      <c r="N564" s="296"/>
      <c r="O564" s="296"/>
      <c r="P564" s="296"/>
      <c r="Q564" s="296"/>
      <c r="R564" s="296"/>
      <c r="S564" s="296"/>
      <c r="T564" s="296"/>
      <c r="U564" s="296"/>
      <c r="V564" s="296"/>
      <c r="W564" s="296"/>
      <c r="X564" s="296"/>
      <c r="Y564" s="296"/>
      <c r="Z564" s="296"/>
      <c r="AA564" s="296"/>
      <c r="AB564" s="296"/>
      <c r="AC564" s="296"/>
    </row>
    <row r="565" spans="1:29" ht="18.5">
      <c r="A565" s="296"/>
      <c r="B565" s="296"/>
      <c r="C565" s="296"/>
      <c r="D565" s="296"/>
      <c r="E565" s="296"/>
      <c r="F565" s="296"/>
      <c r="G565" s="296"/>
      <c r="H565" s="296"/>
      <c r="I565" s="296"/>
      <c r="J565" s="296"/>
      <c r="K565" s="296"/>
      <c r="L565" s="296"/>
      <c r="M565" s="296"/>
      <c r="N565" s="296"/>
      <c r="O565" s="296"/>
      <c r="P565" s="296"/>
      <c r="Q565" s="296"/>
      <c r="R565" s="296"/>
      <c r="S565" s="296"/>
      <c r="T565" s="296"/>
      <c r="U565" s="296"/>
      <c r="V565" s="296"/>
      <c r="W565" s="296"/>
      <c r="X565" s="296"/>
      <c r="Y565" s="296"/>
      <c r="Z565" s="296"/>
      <c r="AA565" s="296"/>
      <c r="AB565" s="296"/>
      <c r="AC565" s="296"/>
    </row>
    <row r="566" spans="1:29" ht="18.5">
      <c r="A566" s="296"/>
      <c r="B566" s="296"/>
      <c r="C566" s="296"/>
      <c r="D566" s="296"/>
      <c r="E566" s="296"/>
      <c r="F566" s="296"/>
      <c r="G566" s="296"/>
      <c r="H566" s="296"/>
      <c r="I566" s="296"/>
      <c r="J566" s="296"/>
      <c r="K566" s="296"/>
      <c r="L566" s="296"/>
      <c r="M566" s="296"/>
      <c r="N566" s="296"/>
      <c r="O566" s="296"/>
      <c r="P566" s="296"/>
      <c r="Q566" s="296"/>
      <c r="R566" s="296"/>
      <c r="S566" s="296"/>
      <c r="T566" s="296"/>
      <c r="U566" s="296"/>
      <c r="V566" s="296"/>
      <c r="W566" s="296"/>
      <c r="X566" s="296"/>
      <c r="Y566" s="296"/>
      <c r="Z566" s="296"/>
      <c r="AA566" s="296"/>
      <c r="AB566" s="296"/>
      <c r="AC566" s="296"/>
    </row>
    <row r="567" spans="1:29" ht="18.5">
      <c r="A567" s="296"/>
      <c r="B567" s="296"/>
      <c r="C567" s="296"/>
      <c r="D567" s="296"/>
      <c r="E567" s="296"/>
      <c r="F567" s="296"/>
      <c r="G567" s="296"/>
      <c r="H567" s="296"/>
      <c r="I567" s="296"/>
      <c r="J567" s="296"/>
      <c r="K567" s="296"/>
      <c r="L567" s="296"/>
      <c r="M567" s="296"/>
      <c r="N567" s="296"/>
      <c r="O567" s="296"/>
      <c r="P567" s="296"/>
      <c r="Q567" s="296"/>
      <c r="R567" s="296"/>
      <c r="S567" s="296"/>
      <c r="T567" s="296"/>
      <c r="U567" s="296"/>
      <c r="V567" s="296"/>
      <c r="W567" s="296"/>
      <c r="X567" s="296"/>
      <c r="Y567" s="296"/>
      <c r="Z567" s="296"/>
      <c r="AA567" s="296"/>
      <c r="AB567" s="296"/>
      <c r="AC567" s="296"/>
    </row>
    <row r="568" spans="1:29" ht="18.5">
      <c r="A568" s="296"/>
      <c r="B568" s="296"/>
      <c r="C568" s="296"/>
      <c r="D568" s="296"/>
      <c r="E568" s="296"/>
      <c r="F568" s="296"/>
      <c r="G568" s="296"/>
      <c r="H568" s="296"/>
      <c r="I568" s="296"/>
      <c r="J568" s="296"/>
      <c r="K568" s="296"/>
      <c r="L568" s="296"/>
      <c r="M568" s="296"/>
      <c r="N568" s="296"/>
      <c r="O568" s="296"/>
      <c r="P568" s="296"/>
      <c r="Q568" s="296"/>
      <c r="R568" s="296"/>
      <c r="S568" s="296"/>
      <c r="T568" s="296"/>
      <c r="U568" s="296"/>
      <c r="V568" s="296"/>
      <c r="W568" s="296"/>
      <c r="X568" s="296"/>
      <c r="Y568" s="296"/>
      <c r="Z568" s="296"/>
      <c r="AA568" s="296"/>
      <c r="AB568" s="296"/>
      <c r="AC568" s="296"/>
    </row>
    <row r="569" spans="1:29" ht="18.5">
      <c r="A569" s="296"/>
      <c r="B569" s="296"/>
      <c r="C569" s="296"/>
      <c r="D569" s="296"/>
      <c r="E569" s="296"/>
      <c r="F569" s="296"/>
      <c r="G569" s="296"/>
      <c r="H569" s="296"/>
      <c r="I569" s="296"/>
      <c r="J569" s="296"/>
      <c r="K569" s="296"/>
      <c r="L569" s="296"/>
      <c r="M569" s="296"/>
      <c r="N569" s="296"/>
      <c r="O569" s="296"/>
      <c r="P569" s="296"/>
      <c r="Q569" s="296"/>
      <c r="R569" s="296"/>
      <c r="S569" s="296"/>
      <c r="T569" s="296"/>
      <c r="U569" s="296"/>
      <c r="V569" s="296"/>
      <c r="W569" s="296"/>
      <c r="X569" s="296"/>
      <c r="Y569" s="296"/>
      <c r="Z569" s="296"/>
      <c r="AA569" s="296"/>
      <c r="AB569" s="296"/>
      <c r="AC569" s="296"/>
    </row>
    <row r="570" spans="1:29" ht="18.5">
      <c r="A570" s="296"/>
      <c r="B570" s="296"/>
      <c r="C570" s="296"/>
      <c r="D570" s="296"/>
      <c r="E570" s="296"/>
      <c r="F570" s="296"/>
      <c r="G570" s="296"/>
      <c r="H570" s="296"/>
      <c r="I570" s="296"/>
      <c r="J570" s="296"/>
      <c r="K570" s="296"/>
      <c r="L570" s="296"/>
      <c r="M570" s="296"/>
      <c r="N570" s="296"/>
      <c r="O570" s="296"/>
      <c r="P570" s="296"/>
      <c r="Q570" s="296"/>
      <c r="R570" s="296"/>
      <c r="S570" s="296"/>
      <c r="T570" s="296"/>
      <c r="U570" s="296"/>
      <c r="V570" s="296"/>
      <c r="W570" s="296"/>
      <c r="X570" s="296"/>
      <c r="Y570" s="296"/>
      <c r="Z570" s="296"/>
      <c r="AA570" s="296"/>
      <c r="AB570" s="296"/>
      <c r="AC570" s="296"/>
    </row>
    <row r="571" spans="1:29" ht="18.5">
      <c r="A571" s="296"/>
      <c r="B571" s="296"/>
      <c r="C571" s="296"/>
      <c r="D571" s="296"/>
      <c r="E571" s="296"/>
      <c r="F571" s="296"/>
      <c r="G571" s="296"/>
      <c r="H571" s="296"/>
      <c r="I571" s="296"/>
      <c r="J571" s="296"/>
      <c r="K571" s="296"/>
      <c r="L571" s="296"/>
      <c r="M571" s="296"/>
      <c r="N571" s="296"/>
      <c r="O571" s="296"/>
      <c r="P571" s="296"/>
      <c r="Q571" s="296"/>
      <c r="R571" s="296"/>
      <c r="S571" s="296"/>
      <c r="T571" s="296"/>
      <c r="U571" s="296"/>
      <c r="V571" s="296"/>
      <c r="W571" s="296"/>
      <c r="X571" s="296"/>
      <c r="Y571" s="296"/>
      <c r="Z571" s="296"/>
      <c r="AA571" s="296"/>
      <c r="AB571" s="296"/>
      <c r="AC571" s="296"/>
    </row>
    <row r="572" spans="1:29" ht="18.5">
      <c r="A572" s="296"/>
      <c r="B572" s="296"/>
      <c r="C572" s="296"/>
      <c r="D572" s="296"/>
      <c r="E572" s="296"/>
      <c r="F572" s="296"/>
      <c r="G572" s="296"/>
      <c r="H572" s="296"/>
      <c r="I572" s="296"/>
      <c r="J572" s="296"/>
      <c r="K572" s="296"/>
      <c r="L572" s="296"/>
      <c r="M572" s="296"/>
      <c r="N572" s="296"/>
      <c r="O572" s="296"/>
      <c r="P572" s="296"/>
      <c r="Q572" s="296"/>
      <c r="R572" s="296"/>
      <c r="S572" s="296"/>
      <c r="T572" s="296"/>
      <c r="U572" s="296"/>
      <c r="V572" s="296"/>
      <c r="W572" s="296"/>
      <c r="X572" s="296"/>
      <c r="Y572" s="296"/>
      <c r="Z572" s="296"/>
      <c r="AA572" s="296"/>
      <c r="AB572" s="296"/>
      <c r="AC572" s="296"/>
    </row>
    <row r="573" spans="1:29" ht="18.5">
      <c r="A573" s="296"/>
      <c r="B573" s="296"/>
      <c r="C573" s="296"/>
      <c r="D573" s="296"/>
      <c r="E573" s="296"/>
      <c r="F573" s="296"/>
      <c r="G573" s="296"/>
      <c r="H573" s="296"/>
      <c r="I573" s="296"/>
      <c r="J573" s="296"/>
      <c r="K573" s="296"/>
      <c r="L573" s="296"/>
      <c r="M573" s="296"/>
      <c r="N573" s="296"/>
      <c r="O573" s="296"/>
      <c r="P573" s="296"/>
      <c r="Q573" s="296"/>
      <c r="R573" s="296"/>
      <c r="S573" s="296"/>
      <c r="T573" s="296"/>
      <c r="U573" s="296"/>
      <c r="V573" s="296"/>
      <c r="W573" s="296"/>
      <c r="X573" s="296"/>
      <c r="Y573" s="296"/>
      <c r="Z573" s="296"/>
      <c r="AA573" s="296"/>
      <c r="AB573" s="296"/>
      <c r="AC573" s="296"/>
    </row>
    <row r="574" spans="1:29" ht="18.5">
      <c r="A574" s="296"/>
      <c r="B574" s="296"/>
      <c r="C574" s="296"/>
      <c r="D574" s="296"/>
      <c r="E574" s="296"/>
      <c r="F574" s="296"/>
      <c r="G574" s="296"/>
      <c r="H574" s="296"/>
      <c r="I574" s="296"/>
      <c r="J574" s="296"/>
      <c r="K574" s="296"/>
      <c r="L574" s="296"/>
      <c r="M574" s="296"/>
      <c r="N574" s="296"/>
      <c r="O574" s="296"/>
      <c r="P574" s="296"/>
      <c r="Q574" s="296"/>
      <c r="R574" s="296"/>
      <c r="S574" s="296"/>
      <c r="T574" s="296"/>
      <c r="U574" s="296"/>
      <c r="V574" s="296"/>
      <c r="W574" s="296"/>
      <c r="X574" s="296"/>
      <c r="Y574" s="296"/>
      <c r="Z574" s="296"/>
      <c r="AA574" s="296"/>
      <c r="AB574" s="296"/>
      <c r="AC574" s="296"/>
    </row>
    <row r="575" spans="1:29" ht="18.5">
      <c r="A575" s="296"/>
      <c r="B575" s="296"/>
      <c r="C575" s="296"/>
      <c r="D575" s="296"/>
      <c r="E575" s="296"/>
      <c r="F575" s="296"/>
      <c r="G575" s="296"/>
      <c r="H575" s="296"/>
      <c r="I575" s="296"/>
      <c r="J575" s="296"/>
      <c r="K575" s="296"/>
      <c r="L575" s="296"/>
      <c r="M575" s="296"/>
      <c r="N575" s="296"/>
      <c r="O575" s="296"/>
      <c r="P575" s="296"/>
      <c r="Q575" s="296"/>
      <c r="R575" s="296"/>
      <c r="S575" s="296"/>
      <c r="T575" s="296"/>
      <c r="U575" s="296"/>
      <c r="V575" s="296"/>
      <c r="W575" s="296"/>
      <c r="X575" s="296"/>
      <c r="Y575" s="296"/>
      <c r="Z575" s="296"/>
      <c r="AA575" s="296"/>
      <c r="AB575" s="296"/>
      <c r="AC575" s="296"/>
    </row>
    <row r="576" spans="1:29" ht="18.5">
      <c r="A576" s="296"/>
      <c r="B576" s="296"/>
      <c r="C576" s="296"/>
      <c r="D576" s="296"/>
      <c r="E576" s="296"/>
      <c r="F576" s="296"/>
      <c r="G576" s="296"/>
      <c r="H576" s="296"/>
      <c r="I576" s="296"/>
      <c r="J576" s="296"/>
      <c r="K576" s="296"/>
      <c r="L576" s="296"/>
      <c r="M576" s="296"/>
      <c r="N576" s="296"/>
      <c r="O576" s="296"/>
      <c r="P576" s="296"/>
      <c r="Q576" s="296"/>
      <c r="R576" s="296"/>
      <c r="S576" s="296"/>
      <c r="T576" s="296"/>
      <c r="U576" s="296"/>
      <c r="V576" s="296"/>
      <c r="W576" s="296"/>
      <c r="X576" s="296"/>
      <c r="Y576" s="296"/>
      <c r="Z576" s="296"/>
      <c r="AA576" s="296"/>
      <c r="AB576" s="296"/>
      <c r="AC576" s="296"/>
    </row>
    <row r="577" spans="1:29" ht="18.5">
      <c r="A577" s="296"/>
      <c r="B577" s="296"/>
      <c r="C577" s="296"/>
      <c r="D577" s="296"/>
      <c r="E577" s="296"/>
      <c r="F577" s="296"/>
      <c r="G577" s="296"/>
      <c r="H577" s="296"/>
      <c r="I577" s="296"/>
      <c r="J577" s="296"/>
      <c r="K577" s="296"/>
      <c r="L577" s="296"/>
      <c r="M577" s="296"/>
      <c r="N577" s="296"/>
      <c r="O577" s="296"/>
      <c r="P577" s="296"/>
      <c r="Q577" s="296"/>
      <c r="R577" s="296"/>
      <c r="S577" s="296"/>
      <c r="T577" s="296"/>
      <c r="U577" s="296"/>
      <c r="V577" s="296"/>
      <c r="W577" s="296"/>
      <c r="X577" s="296"/>
      <c r="Y577" s="296"/>
      <c r="Z577" s="296"/>
      <c r="AA577" s="296"/>
      <c r="AB577" s="296"/>
      <c r="AC577" s="296"/>
    </row>
    <row r="578" spans="1:29" ht="18.5">
      <c r="A578" s="296"/>
      <c r="B578" s="296"/>
      <c r="C578" s="296"/>
      <c r="D578" s="296"/>
      <c r="E578" s="296"/>
      <c r="F578" s="296"/>
      <c r="G578" s="296"/>
      <c r="H578" s="296"/>
      <c r="I578" s="296"/>
      <c r="J578" s="296"/>
      <c r="K578" s="296"/>
      <c r="L578" s="296"/>
      <c r="M578" s="296"/>
      <c r="N578" s="296"/>
      <c r="O578" s="296"/>
      <c r="P578" s="296"/>
      <c r="Q578" s="296"/>
      <c r="R578" s="296"/>
      <c r="S578" s="296"/>
      <c r="T578" s="296"/>
      <c r="U578" s="296"/>
      <c r="V578" s="296"/>
      <c r="W578" s="296"/>
      <c r="X578" s="296"/>
      <c r="Y578" s="296"/>
      <c r="Z578" s="296"/>
      <c r="AA578" s="296"/>
      <c r="AB578" s="296"/>
      <c r="AC578" s="296"/>
    </row>
    <row r="579" spans="1:29" ht="18.5">
      <c r="A579" s="296"/>
      <c r="B579" s="296"/>
      <c r="C579" s="296"/>
      <c r="D579" s="296"/>
      <c r="E579" s="296"/>
      <c r="F579" s="296"/>
      <c r="G579" s="296"/>
      <c r="H579" s="296"/>
      <c r="I579" s="296"/>
      <c r="J579" s="296"/>
      <c r="K579" s="296"/>
      <c r="L579" s="296"/>
      <c r="M579" s="296"/>
      <c r="N579" s="296"/>
      <c r="O579" s="296"/>
      <c r="P579" s="296"/>
      <c r="Q579" s="296"/>
      <c r="R579" s="296"/>
      <c r="S579" s="296"/>
      <c r="T579" s="296"/>
      <c r="U579" s="296"/>
      <c r="V579" s="296"/>
      <c r="W579" s="296"/>
      <c r="X579" s="296"/>
      <c r="Y579" s="296"/>
      <c r="Z579" s="296"/>
      <c r="AA579" s="296"/>
      <c r="AB579" s="296"/>
      <c r="AC579" s="296"/>
    </row>
    <row r="580" spans="1:29" ht="18.5">
      <c r="A580" s="296"/>
      <c r="B580" s="296"/>
      <c r="C580" s="296"/>
      <c r="D580" s="296"/>
      <c r="E580" s="296"/>
      <c r="F580" s="296"/>
      <c r="G580" s="296"/>
      <c r="H580" s="296"/>
      <c r="I580" s="296"/>
      <c r="J580" s="296"/>
      <c r="K580" s="296"/>
      <c r="L580" s="296"/>
      <c r="M580" s="296"/>
      <c r="N580" s="296"/>
      <c r="O580" s="296"/>
      <c r="P580" s="296"/>
      <c r="Q580" s="296"/>
      <c r="R580" s="296"/>
      <c r="S580" s="296"/>
      <c r="T580" s="296"/>
      <c r="U580" s="296"/>
      <c r="V580" s="296"/>
      <c r="W580" s="296"/>
      <c r="X580" s="296"/>
      <c r="Y580" s="296"/>
      <c r="Z580" s="296"/>
      <c r="AA580" s="296"/>
      <c r="AB580" s="296"/>
      <c r="AC580" s="296"/>
    </row>
    <row r="581" spans="1:29" ht="18.5">
      <c r="A581" s="296"/>
      <c r="B581" s="296"/>
      <c r="C581" s="296"/>
      <c r="D581" s="296"/>
      <c r="E581" s="296"/>
      <c r="F581" s="296"/>
      <c r="G581" s="296"/>
      <c r="H581" s="296"/>
      <c r="I581" s="296"/>
      <c r="J581" s="296"/>
      <c r="K581" s="296"/>
      <c r="L581" s="296"/>
      <c r="M581" s="296"/>
      <c r="N581" s="296"/>
      <c r="O581" s="296"/>
      <c r="P581" s="296"/>
      <c r="Q581" s="296"/>
      <c r="R581" s="296"/>
      <c r="S581" s="296"/>
      <c r="T581" s="296"/>
      <c r="U581" s="296"/>
      <c r="V581" s="296"/>
      <c r="W581" s="296"/>
      <c r="X581" s="296"/>
      <c r="Y581" s="296"/>
      <c r="Z581" s="296"/>
      <c r="AA581" s="296"/>
      <c r="AB581" s="296"/>
      <c r="AC581" s="296"/>
    </row>
    <row r="582" spans="1:29" ht="18.5">
      <c r="A582" s="296"/>
      <c r="B582" s="296"/>
      <c r="C582" s="296"/>
      <c r="D582" s="296"/>
      <c r="E582" s="296"/>
      <c r="F582" s="296"/>
      <c r="G582" s="296"/>
      <c r="H582" s="296"/>
      <c r="I582" s="296"/>
      <c r="J582" s="296"/>
      <c r="K582" s="296"/>
      <c r="L582" s="296"/>
      <c r="M582" s="296"/>
      <c r="N582" s="296"/>
      <c r="O582" s="296"/>
      <c r="P582" s="296"/>
      <c r="Q582" s="296"/>
      <c r="R582" s="296"/>
      <c r="S582" s="296"/>
      <c r="T582" s="296"/>
      <c r="U582" s="296"/>
      <c r="V582" s="296"/>
      <c r="W582" s="296"/>
      <c r="X582" s="296"/>
      <c r="Y582" s="296"/>
      <c r="Z582" s="296"/>
      <c r="AA582" s="296"/>
      <c r="AB582" s="296"/>
      <c r="AC582" s="296"/>
    </row>
    <row r="583" spans="1:29" ht="18.5">
      <c r="A583" s="296"/>
      <c r="B583" s="296"/>
      <c r="C583" s="296"/>
      <c r="D583" s="296"/>
      <c r="E583" s="296"/>
      <c r="F583" s="296"/>
      <c r="G583" s="296"/>
      <c r="H583" s="296"/>
      <c r="I583" s="296"/>
      <c r="J583" s="296"/>
      <c r="K583" s="296"/>
      <c r="L583" s="296"/>
      <c r="M583" s="296"/>
      <c r="N583" s="296"/>
      <c r="O583" s="296"/>
      <c r="P583" s="296"/>
      <c r="Q583" s="296"/>
      <c r="R583" s="296"/>
      <c r="S583" s="296"/>
      <c r="T583" s="296"/>
      <c r="U583" s="296"/>
      <c r="V583" s="296"/>
      <c r="W583" s="296"/>
      <c r="X583" s="296"/>
      <c r="Y583" s="296"/>
      <c r="Z583" s="296"/>
      <c r="AA583" s="296"/>
      <c r="AB583" s="296"/>
      <c r="AC583" s="296"/>
    </row>
    <row r="584" spans="1:29" ht="18.5">
      <c r="A584" s="296"/>
      <c r="B584" s="296"/>
      <c r="C584" s="296"/>
      <c r="D584" s="296"/>
      <c r="E584" s="296"/>
      <c r="F584" s="296"/>
      <c r="G584" s="296"/>
      <c r="H584" s="296"/>
      <c r="I584" s="296"/>
      <c r="J584" s="296"/>
      <c r="K584" s="296"/>
      <c r="L584" s="296"/>
      <c r="M584" s="296"/>
      <c r="N584" s="296"/>
      <c r="O584" s="296"/>
      <c r="P584" s="296"/>
      <c r="Q584" s="296"/>
      <c r="R584" s="296"/>
      <c r="S584" s="296"/>
      <c r="T584" s="296"/>
      <c r="U584" s="296"/>
      <c r="V584" s="296"/>
      <c r="W584" s="296"/>
      <c r="X584" s="296"/>
      <c r="Y584" s="296"/>
      <c r="Z584" s="296"/>
      <c r="AA584" s="296"/>
      <c r="AB584" s="296"/>
      <c r="AC584" s="296"/>
    </row>
    <row r="585" spans="1:29" ht="18.5">
      <c r="A585" s="296"/>
      <c r="B585" s="296"/>
      <c r="C585" s="296"/>
      <c r="D585" s="296"/>
      <c r="E585" s="296"/>
      <c r="F585" s="296"/>
      <c r="G585" s="296"/>
      <c r="H585" s="296"/>
      <c r="I585" s="296"/>
      <c r="J585" s="296"/>
      <c r="K585" s="296"/>
      <c r="L585" s="296"/>
      <c r="M585" s="296"/>
      <c r="N585" s="296"/>
      <c r="O585" s="296"/>
      <c r="P585" s="296"/>
      <c r="Q585" s="296"/>
      <c r="R585" s="296"/>
      <c r="S585" s="296"/>
      <c r="T585" s="296"/>
      <c r="U585" s="296"/>
      <c r="V585" s="296"/>
      <c r="W585" s="296"/>
      <c r="X585" s="296"/>
      <c r="Y585" s="296"/>
      <c r="Z585" s="296"/>
      <c r="AA585" s="296"/>
      <c r="AB585" s="296"/>
      <c r="AC585" s="296"/>
    </row>
    <row r="586" spans="1:29" ht="18.5">
      <c r="A586" s="296"/>
      <c r="B586" s="296"/>
      <c r="C586" s="296"/>
      <c r="D586" s="296"/>
      <c r="E586" s="296"/>
      <c r="F586" s="296"/>
      <c r="G586" s="296"/>
      <c r="H586" s="296"/>
      <c r="I586" s="296"/>
      <c r="J586" s="296"/>
      <c r="K586" s="296"/>
      <c r="L586" s="296"/>
      <c r="M586" s="296"/>
      <c r="N586" s="296"/>
      <c r="O586" s="296"/>
      <c r="P586" s="296"/>
      <c r="Q586" s="296"/>
      <c r="R586" s="296"/>
      <c r="S586" s="296"/>
      <c r="T586" s="296"/>
      <c r="U586" s="296"/>
      <c r="V586" s="296"/>
      <c r="W586" s="296"/>
      <c r="X586" s="296"/>
      <c r="Y586" s="296"/>
      <c r="Z586" s="296"/>
      <c r="AA586" s="296"/>
      <c r="AB586" s="296"/>
      <c r="AC586" s="296"/>
    </row>
    <row r="587" spans="1:29" ht="18.5">
      <c r="A587" s="296"/>
      <c r="B587" s="296"/>
      <c r="C587" s="296"/>
      <c r="D587" s="296"/>
      <c r="E587" s="296"/>
      <c r="F587" s="296"/>
      <c r="G587" s="296"/>
      <c r="H587" s="296"/>
      <c r="I587" s="296"/>
      <c r="J587" s="296"/>
      <c r="K587" s="296"/>
      <c r="L587" s="296"/>
      <c r="M587" s="296"/>
      <c r="N587" s="296"/>
      <c r="O587" s="296"/>
      <c r="P587" s="296"/>
      <c r="Q587" s="296"/>
      <c r="R587" s="296"/>
      <c r="S587" s="296"/>
      <c r="T587" s="296"/>
      <c r="U587" s="296"/>
      <c r="V587" s="296"/>
      <c r="W587" s="296"/>
      <c r="X587" s="296"/>
      <c r="Y587" s="296"/>
      <c r="Z587" s="296"/>
      <c r="AA587" s="296"/>
      <c r="AB587" s="296"/>
      <c r="AC587" s="296"/>
    </row>
    <row r="588" spans="1:29" ht="18.5">
      <c r="A588" s="296"/>
      <c r="B588" s="296"/>
      <c r="C588" s="296"/>
      <c r="D588" s="296"/>
      <c r="E588" s="296"/>
      <c r="F588" s="296"/>
      <c r="G588" s="296"/>
      <c r="H588" s="296"/>
      <c r="I588" s="296"/>
      <c r="J588" s="296"/>
      <c r="K588" s="296"/>
      <c r="L588" s="296"/>
      <c r="M588" s="296"/>
      <c r="N588" s="296"/>
      <c r="O588" s="296"/>
      <c r="P588" s="296"/>
      <c r="Q588" s="296"/>
      <c r="R588" s="296"/>
      <c r="S588" s="296"/>
      <c r="T588" s="296"/>
      <c r="U588" s="296"/>
      <c r="V588" s="296"/>
      <c r="W588" s="296"/>
      <c r="X588" s="296"/>
      <c r="Y588" s="296"/>
      <c r="Z588" s="296"/>
      <c r="AA588" s="296"/>
      <c r="AB588" s="296"/>
      <c r="AC588" s="296"/>
    </row>
    <row r="589" spans="1:29" ht="18.5">
      <c r="A589" s="296"/>
      <c r="B589" s="296"/>
      <c r="C589" s="296"/>
      <c r="D589" s="296"/>
      <c r="E589" s="296"/>
      <c r="F589" s="296"/>
      <c r="G589" s="296"/>
      <c r="H589" s="296"/>
      <c r="I589" s="296"/>
      <c r="J589" s="296"/>
      <c r="K589" s="296"/>
      <c r="L589" s="296"/>
      <c r="M589" s="296"/>
      <c r="N589" s="296"/>
      <c r="O589" s="296"/>
      <c r="P589" s="296"/>
      <c r="Q589" s="296"/>
      <c r="R589" s="296"/>
      <c r="S589" s="296"/>
      <c r="T589" s="296"/>
      <c r="U589" s="296"/>
      <c r="V589" s="296"/>
      <c r="W589" s="296"/>
      <c r="X589" s="296"/>
      <c r="Y589" s="296"/>
      <c r="Z589" s="296"/>
      <c r="AA589" s="296"/>
      <c r="AB589" s="296"/>
      <c r="AC589" s="296"/>
    </row>
    <row r="590" spans="1:29" ht="18.5">
      <c r="A590" s="296"/>
      <c r="B590" s="296"/>
      <c r="C590" s="296"/>
      <c r="D590" s="296"/>
      <c r="E590" s="296"/>
      <c r="F590" s="296"/>
      <c r="G590" s="296"/>
      <c r="H590" s="296"/>
      <c r="I590" s="296"/>
      <c r="J590" s="296"/>
      <c r="K590" s="296"/>
      <c r="L590" s="296"/>
      <c r="M590" s="296"/>
      <c r="N590" s="296"/>
      <c r="O590" s="296"/>
      <c r="P590" s="296"/>
      <c r="Q590" s="296"/>
      <c r="R590" s="296"/>
      <c r="S590" s="296"/>
      <c r="T590" s="296"/>
      <c r="U590" s="296"/>
      <c r="V590" s="296"/>
      <c r="W590" s="296"/>
      <c r="X590" s="296"/>
      <c r="Y590" s="296"/>
      <c r="Z590" s="296"/>
      <c r="AA590" s="296"/>
      <c r="AB590" s="296"/>
      <c r="AC590" s="296"/>
    </row>
    <row r="591" spans="1:29" ht="18.5">
      <c r="A591" s="296"/>
      <c r="B591" s="296"/>
      <c r="C591" s="296"/>
      <c r="D591" s="296"/>
      <c r="E591" s="296"/>
      <c r="F591" s="296"/>
      <c r="G591" s="296"/>
      <c r="H591" s="296"/>
      <c r="I591" s="296"/>
      <c r="J591" s="296"/>
      <c r="K591" s="296"/>
      <c r="L591" s="296"/>
      <c r="M591" s="296"/>
      <c r="N591" s="296"/>
      <c r="O591" s="296"/>
      <c r="P591" s="296"/>
      <c r="Q591" s="296"/>
      <c r="R591" s="296"/>
      <c r="S591" s="296"/>
      <c r="T591" s="296"/>
      <c r="U591" s="296"/>
      <c r="V591" s="296"/>
      <c r="W591" s="296"/>
      <c r="X591" s="296"/>
      <c r="Y591" s="296"/>
      <c r="Z591" s="296"/>
      <c r="AA591" s="296"/>
      <c r="AB591" s="296"/>
      <c r="AC591" s="296"/>
    </row>
    <row r="592" spans="1:29" ht="18.5">
      <c r="A592" s="296"/>
      <c r="B592" s="296"/>
      <c r="C592" s="296"/>
      <c r="D592" s="296"/>
      <c r="E592" s="296"/>
      <c r="F592" s="296"/>
      <c r="G592" s="296"/>
      <c r="H592" s="296"/>
      <c r="I592" s="296"/>
      <c r="J592" s="296"/>
      <c r="K592" s="296"/>
      <c r="L592" s="296"/>
      <c r="M592" s="296"/>
      <c r="N592" s="296"/>
      <c r="O592" s="296"/>
      <c r="P592" s="296"/>
      <c r="Q592" s="296"/>
      <c r="R592" s="296"/>
      <c r="S592" s="296"/>
      <c r="T592" s="296"/>
      <c r="U592" s="296"/>
      <c r="V592" s="296"/>
      <c r="W592" s="296"/>
      <c r="X592" s="296"/>
      <c r="Y592" s="296"/>
      <c r="Z592" s="296"/>
      <c r="AA592" s="296"/>
      <c r="AB592" s="296"/>
      <c r="AC592" s="296"/>
    </row>
    <row r="593" spans="1:29" ht="18.5">
      <c r="A593" s="296"/>
      <c r="B593" s="296"/>
      <c r="C593" s="296"/>
      <c r="D593" s="296"/>
      <c r="E593" s="296"/>
      <c r="F593" s="296"/>
      <c r="G593" s="296"/>
      <c r="H593" s="296"/>
      <c r="I593" s="296"/>
      <c r="J593" s="296"/>
      <c r="K593" s="296"/>
      <c r="L593" s="296"/>
      <c r="M593" s="296"/>
      <c r="N593" s="296"/>
      <c r="O593" s="296"/>
      <c r="P593" s="296"/>
      <c r="Q593" s="296"/>
      <c r="R593" s="296"/>
      <c r="S593" s="296"/>
      <c r="T593" s="296"/>
      <c r="U593" s="296"/>
      <c r="V593" s="296"/>
      <c r="W593" s="296"/>
      <c r="X593" s="296"/>
      <c r="Y593" s="296"/>
      <c r="Z593" s="296"/>
      <c r="AA593" s="296"/>
      <c r="AB593" s="296"/>
      <c r="AC593" s="296"/>
    </row>
    <row r="594" spans="1:29" ht="18.5">
      <c r="A594" s="296"/>
      <c r="B594" s="296"/>
      <c r="C594" s="296"/>
      <c r="D594" s="296"/>
      <c r="E594" s="296"/>
      <c r="F594" s="296"/>
      <c r="G594" s="296"/>
      <c r="H594" s="296"/>
      <c r="I594" s="296"/>
      <c r="J594" s="296"/>
      <c r="K594" s="296"/>
      <c r="L594" s="296"/>
      <c r="M594" s="296"/>
      <c r="N594" s="296"/>
      <c r="O594" s="296"/>
      <c r="P594" s="296"/>
      <c r="Q594" s="296"/>
      <c r="R594" s="296"/>
      <c r="S594" s="296"/>
      <c r="T594" s="296"/>
      <c r="U594" s="296"/>
      <c r="V594" s="296"/>
      <c r="W594" s="296"/>
      <c r="X594" s="296"/>
      <c r="Y594" s="296"/>
      <c r="Z594" s="296"/>
      <c r="AA594" s="296"/>
      <c r="AB594" s="296"/>
      <c r="AC594" s="296"/>
    </row>
    <row r="595" spans="1:29" ht="18.5">
      <c r="A595" s="296"/>
      <c r="B595" s="296"/>
      <c r="C595" s="296"/>
      <c r="D595" s="296"/>
      <c r="E595" s="296"/>
      <c r="F595" s="296"/>
      <c r="G595" s="296"/>
      <c r="H595" s="296"/>
      <c r="I595" s="296"/>
      <c r="J595" s="296"/>
      <c r="K595" s="296"/>
      <c r="L595" s="296"/>
      <c r="M595" s="296"/>
      <c r="N595" s="296"/>
      <c r="O595" s="296"/>
      <c r="P595" s="296"/>
      <c r="Q595" s="296"/>
      <c r="R595" s="296"/>
      <c r="S595" s="296"/>
      <c r="T595" s="296"/>
      <c r="U595" s="296"/>
      <c r="V595" s="296"/>
      <c r="W595" s="296"/>
      <c r="X595" s="296"/>
      <c r="Y595" s="296"/>
      <c r="Z595" s="296"/>
      <c r="AA595" s="296"/>
      <c r="AB595" s="296"/>
      <c r="AC595" s="296"/>
    </row>
    <row r="596" spans="1:29" ht="18.5">
      <c r="A596" s="296"/>
      <c r="B596" s="296"/>
      <c r="C596" s="296"/>
      <c r="D596" s="296"/>
      <c r="E596" s="296"/>
      <c r="F596" s="296"/>
      <c r="G596" s="296"/>
      <c r="H596" s="296"/>
      <c r="I596" s="296"/>
      <c r="J596" s="296"/>
      <c r="K596" s="296"/>
      <c r="L596" s="296"/>
      <c r="M596" s="296"/>
      <c r="N596" s="296"/>
      <c r="O596" s="296"/>
      <c r="P596" s="296"/>
      <c r="Q596" s="296"/>
      <c r="R596" s="296"/>
      <c r="S596" s="296"/>
      <c r="T596" s="296"/>
      <c r="U596" s="296"/>
      <c r="V596" s="296"/>
      <c r="W596" s="296"/>
      <c r="X596" s="296"/>
      <c r="Y596" s="296"/>
      <c r="Z596" s="296"/>
      <c r="AA596" s="296"/>
      <c r="AB596" s="296"/>
      <c r="AC596" s="296"/>
    </row>
    <row r="597" spans="1:29" ht="18.5">
      <c r="A597" s="296"/>
      <c r="B597" s="296"/>
      <c r="C597" s="296"/>
      <c r="D597" s="296"/>
      <c r="E597" s="296"/>
      <c r="F597" s="296"/>
      <c r="G597" s="296"/>
      <c r="H597" s="296"/>
      <c r="I597" s="296"/>
      <c r="J597" s="296"/>
      <c r="K597" s="296"/>
      <c r="L597" s="296"/>
      <c r="M597" s="296"/>
      <c r="N597" s="296"/>
      <c r="O597" s="296"/>
      <c r="P597" s="296"/>
      <c r="Q597" s="296"/>
      <c r="R597" s="296"/>
      <c r="S597" s="296"/>
      <c r="T597" s="296"/>
      <c r="U597" s="296"/>
      <c r="V597" s="296"/>
      <c r="W597" s="296"/>
      <c r="X597" s="296"/>
      <c r="Y597" s="296"/>
      <c r="Z597" s="296"/>
      <c r="AA597" s="296"/>
      <c r="AB597" s="296"/>
      <c r="AC597" s="296"/>
    </row>
    <row r="598" spans="1:29" ht="18.5">
      <c r="A598" s="296"/>
      <c r="B598" s="296"/>
      <c r="C598" s="296"/>
      <c r="D598" s="296"/>
      <c r="E598" s="296"/>
      <c r="F598" s="296"/>
      <c r="G598" s="296"/>
      <c r="H598" s="296"/>
      <c r="I598" s="296"/>
      <c r="J598" s="296"/>
      <c r="K598" s="296"/>
      <c r="L598" s="296"/>
      <c r="M598" s="296"/>
      <c r="N598" s="296"/>
      <c r="O598" s="296"/>
      <c r="P598" s="296"/>
      <c r="Q598" s="296"/>
      <c r="R598" s="296"/>
      <c r="S598" s="296"/>
      <c r="T598" s="296"/>
      <c r="U598" s="296"/>
      <c r="V598" s="296"/>
      <c r="W598" s="296"/>
      <c r="X598" s="296"/>
      <c r="Y598" s="296"/>
      <c r="Z598" s="296"/>
      <c r="AA598" s="296"/>
      <c r="AB598" s="296"/>
      <c r="AC598" s="296"/>
    </row>
    <row r="599" spans="1:29" ht="18.5">
      <c r="A599" s="296"/>
      <c r="B599" s="296"/>
      <c r="C599" s="296"/>
      <c r="D599" s="296"/>
      <c r="E599" s="296"/>
      <c r="F599" s="296"/>
      <c r="G599" s="296"/>
      <c r="H599" s="296"/>
      <c r="I599" s="296"/>
      <c r="J599" s="296"/>
      <c r="K599" s="296"/>
      <c r="L599" s="296"/>
      <c r="M599" s="296"/>
      <c r="N599" s="296"/>
      <c r="O599" s="296"/>
      <c r="P599" s="296"/>
      <c r="Q599" s="296"/>
      <c r="R599" s="296"/>
      <c r="S599" s="296"/>
      <c r="T599" s="296"/>
      <c r="U599" s="296"/>
      <c r="V599" s="296"/>
      <c r="W599" s="296"/>
      <c r="X599" s="296"/>
      <c r="Y599" s="296"/>
      <c r="Z599" s="296"/>
      <c r="AA599" s="296"/>
      <c r="AB599" s="296"/>
      <c r="AC599" s="296"/>
    </row>
    <row r="600" spans="1:29" ht="18.5">
      <c r="A600" s="296"/>
      <c r="B600" s="296"/>
      <c r="C600" s="296"/>
      <c r="D600" s="296"/>
      <c r="E600" s="296"/>
      <c r="F600" s="296"/>
      <c r="G600" s="296"/>
      <c r="H600" s="296"/>
      <c r="I600" s="296"/>
      <c r="J600" s="296"/>
      <c r="K600" s="296"/>
      <c r="L600" s="296"/>
      <c r="M600" s="296"/>
      <c r="N600" s="296"/>
      <c r="O600" s="296"/>
      <c r="P600" s="296"/>
      <c r="Q600" s="296"/>
      <c r="R600" s="296"/>
      <c r="S600" s="296"/>
      <c r="T600" s="296"/>
      <c r="U600" s="296"/>
      <c r="V600" s="296"/>
      <c r="W600" s="296"/>
      <c r="X600" s="296"/>
      <c r="Y600" s="296"/>
      <c r="Z600" s="296"/>
      <c r="AA600" s="296"/>
      <c r="AB600" s="296"/>
      <c r="AC600" s="296"/>
    </row>
    <row r="601" spans="1:29" ht="18.5">
      <c r="A601" s="296"/>
      <c r="B601" s="296"/>
      <c r="C601" s="296"/>
      <c r="D601" s="296"/>
      <c r="E601" s="296"/>
      <c r="F601" s="296"/>
      <c r="G601" s="296"/>
      <c r="H601" s="296"/>
      <c r="I601" s="296"/>
      <c r="J601" s="296"/>
      <c r="K601" s="296"/>
      <c r="L601" s="296"/>
      <c r="M601" s="296"/>
      <c r="N601" s="296"/>
      <c r="O601" s="296"/>
      <c r="P601" s="296"/>
      <c r="Q601" s="296"/>
      <c r="R601" s="296"/>
      <c r="S601" s="296"/>
      <c r="T601" s="296"/>
      <c r="U601" s="296"/>
      <c r="V601" s="296"/>
      <c r="W601" s="296"/>
      <c r="X601" s="296"/>
      <c r="Y601" s="296"/>
      <c r="Z601" s="296"/>
      <c r="AA601" s="296"/>
      <c r="AB601" s="296"/>
      <c r="AC601" s="296"/>
    </row>
    <row r="602" spans="1:29" ht="18.5">
      <c r="A602" s="296"/>
      <c r="B602" s="296"/>
      <c r="C602" s="296"/>
      <c r="D602" s="296"/>
      <c r="E602" s="296"/>
      <c r="F602" s="296"/>
      <c r="G602" s="296"/>
      <c r="H602" s="296"/>
      <c r="I602" s="296"/>
      <c r="J602" s="296"/>
      <c r="K602" s="296"/>
      <c r="L602" s="296"/>
      <c r="M602" s="296"/>
      <c r="N602" s="296"/>
      <c r="O602" s="296"/>
      <c r="P602" s="296"/>
      <c r="Q602" s="296"/>
      <c r="R602" s="296"/>
      <c r="S602" s="296"/>
      <c r="T602" s="296"/>
      <c r="U602" s="296"/>
      <c r="V602" s="296"/>
      <c r="W602" s="296"/>
      <c r="X602" s="296"/>
      <c r="Y602" s="296"/>
      <c r="Z602" s="296"/>
      <c r="AA602" s="296"/>
      <c r="AB602" s="296"/>
      <c r="AC602" s="296"/>
    </row>
    <row r="603" spans="1:29" ht="18.5">
      <c r="A603" s="296"/>
      <c r="B603" s="296"/>
      <c r="C603" s="296"/>
      <c r="D603" s="296"/>
      <c r="E603" s="296"/>
      <c r="F603" s="296"/>
      <c r="G603" s="296"/>
      <c r="H603" s="296"/>
      <c r="I603" s="296"/>
      <c r="J603" s="296"/>
      <c r="K603" s="296"/>
      <c r="L603" s="296"/>
      <c r="M603" s="296"/>
      <c r="N603" s="296"/>
      <c r="O603" s="296"/>
      <c r="P603" s="296"/>
      <c r="Q603" s="296"/>
      <c r="R603" s="296"/>
      <c r="S603" s="296"/>
      <c r="T603" s="296"/>
      <c r="U603" s="296"/>
      <c r="V603" s="296"/>
      <c r="W603" s="296"/>
      <c r="X603" s="296"/>
      <c r="Y603" s="296"/>
      <c r="Z603" s="296"/>
      <c r="AA603" s="296"/>
      <c r="AB603" s="296"/>
      <c r="AC603" s="296"/>
    </row>
    <row r="604" spans="1:29" ht="18.5">
      <c r="A604" s="296"/>
      <c r="B604" s="296"/>
      <c r="C604" s="296"/>
      <c r="D604" s="296"/>
      <c r="E604" s="296"/>
      <c r="F604" s="296"/>
      <c r="G604" s="296"/>
      <c r="H604" s="296"/>
      <c r="I604" s="296"/>
      <c r="J604" s="296"/>
      <c r="K604" s="296"/>
      <c r="L604" s="296"/>
      <c r="M604" s="296"/>
      <c r="N604" s="296"/>
      <c r="O604" s="296"/>
      <c r="P604" s="296"/>
      <c r="Q604" s="296"/>
      <c r="R604" s="296"/>
      <c r="S604" s="296"/>
      <c r="T604" s="296"/>
      <c r="U604" s="296"/>
      <c r="V604" s="296"/>
      <c r="W604" s="296"/>
      <c r="X604" s="296"/>
      <c r="Y604" s="296"/>
      <c r="Z604" s="296"/>
      <c r="AA604" s="296"/>
      <c r="AB604" s="296"/>
      <c r="AC604" s="296"/>
    </row>
    <row r="605" spans="1:29" ht="18.5">
      <c r="A605" s="296"/>
      <c r="B605" s="296"/>
      <c r="C605" s="296"/>
      <c r="D605" s="296"/>
      <c r="E605" s="296"/>
      <c r="F605" s="296"/>
      <c r="G605" s="296"/>
      <c r="H605" s="296"/>
      <c r="I605" s="296"/>
      <c r="J605" s="296"/>
      <c r="K605" s="296"/>
      <c r="L605" s="296"/>
      <c r="M605" s="296"/>
      <c r="N605" s="296"/>
      <c r="O605" s="296"/>
      <c r="P605" s="296"/>
      <c r="Q605" s="296"/>
      <c r="R605" s="296"/>
      <c r="S605" s="296"/>
      <c r="T605" s="296"/>
      <c r="U605" s="296"/>
      <c r="V605" s="296"/>
      <c r="W605" s="296"/>
      <c r="X605" s="296"/>
      <c r="Y605" s="296"/>
      <c r="Z605" s="296"/>
      <c r="AA605" s="296"/>
      <c r="AB605" s="296"/>
      <c r="AC605" s="296"/>
    </row>
    <row r="606" spans="1:29" ht="18.5">
      <c r="A606" s="296"/>
      <c r="B606" s="296"/>
      <c r="C606" s="296"/>
      <c r="D606" s="296"/>
      <c r="E606" s="296"/>
      <c r="F606" s="296"/>
      <c r="G606" s="296"/>
      <c r="H606" s="296"/>
      <c r="I606" s="296"/>
      <c r="J606" s="296"/>
      <c r="K606" s="296"/>
      <c r="L606" s="296"/>
      <c r="M606" s="296"/>
      <c r="N606" s="296"/>
      <c r="O606" s="296"/>
      <c r="P606" s="296"/>
      <c r="Q606" s="296"/>
      <c r="R606" s="296"/>
      <c r="S606" s="296"/>
      <c r="T606" s="296"/>
      <c r="U606" s="296"/>
      <c r="V606" s="296"/>
      <c r="W606" s="296"/>
      <c r="X606" s="296"/>
      <c r="Y606" s="296"/>
      <c r="Z606" s="296"/>
      <c r="AA606" s="296"/>
      <c r="AB606" s="296"/>
      <c r="AC606" s="296"/>
    </row>
    <row r="607" spans="1:29" ht="18.5">
      <c r="A607" s="296"/>
      <c r="B607" s="296"/>
      <c r="C607" s="296"/>
      <c r="D607" s="296"/>
      <c r="E607" s="296"/>
      <c r="F607" s="296"/>
      <c r="G607" s="296"/>
      <c r="H607" s="296"/>
      <c r="I607" s="296"/>
      <c r="J607" s="296"/>
      <c r="K607" s="296"/>
      <c r="L607" s="296"/>
      <c r="M607" s="296"/>
      <c r="N607" s="296"/>
      <c r="O607" s="296"/>
      <c r="P607" s="296"/>
      <c r="Q607" s="296"/>
      <c r="R607" s="296"/>
      <c r="S607" s="296"/>
      <c r="T607" s="296"/>
      <c r="U607" s="296"/>
      <c r="V607" s="296"/>
      <c r="W607" s="296"/>
      <c r="X607" s="296"/>
      <c r="Y607" s="296"/>
      <c r="Z607" s="296"/>
      <c r="AA607" s="296"/>
      <c r="AB607" s="296"/>
      <c r="AC607" s="296"/>
    </row>
    <row r="608" spans="1:29" ht="18.5">
      <c r="A608" s="296"/>
      <c r="B608" s="296"/>
      <c r="C608" s="296"/>
      <c r="D608" s="296"/>
      <c r="E608" s="296"/>
      <c r="F608" s="296"/>
      <c r="G608" s="296"/>
      <c r="H608" s="296"/>
      <c r="I608" s="296"/>
      <c r="J608" s="296"/>
      <c r="K608" s="296"/>
      <c r="L608" s="296"/>
      <c r="M608" s="296"/>
      <c r="N608" s="296"/>
      <c r="O608" s="296"/>
      <c r="P608" s="296"/>
      <c r="Q608" s="296"/>
      <c r="R608" s="296"/>
      <c r="S608" s="296"/>
      <c r="T608" s="296"/>
      <c r="U608" s="296"/>
      <c r="V608" s="296"/>
      <c r="W608" s="296"/>
      <c r="X608" s="296"/>
      <c r="Y608" s="296"/>
      <c r="Z608" s="296"/>
      <c r="AA608" s="296"/>
      <c r="AB608" s="296"/>
      <c r="AC608" s="296"/>
    </row>
    <row r="609" spans="1:29" ht="18.5">
      <c r="A609" s="296"/>
      <c r="B609" s="296"/>
      <c r="C609" s="296"/>
      <c r="D609" s="296"/>
      <c r="E609" s="296"/>
      <c r="F609" s="296"/>
      <c r="G609" s="296"/>
      <c r="H609" s="296"/>
      <c r="I609" s="296"/>
      <c r="J609" s="296"/>
      <c r="K609" s="296"/>
      <c r="L609" s="296"/>
      <c r="M609" s="296"/>
      <c r="N609" s="296"/>
      <c r="O609" s="296"/>
      <c r="P609" s="296"/>
      <c r="Q609" s="296"/>
      <c r="R609" s="296"/>
      <c r="S609" s="296"/>
      <c r="T609" s="296"/>
      <c r="U609" s="296"/>
      <c r="V609" s="296"/>
      <c r="W609" s="296"/>
      <c r="X609" s="296"/>
      <c r="Y609" s="296"/>
      <c r="Z609" s="296"/>
      <c r="AA609" s="296"/>
      <c r="AB609" s="296"/>
      <c r="AC609" s="296"/>
    </row>
    <row r="610" spans="1:29" ht="18.5">
      <c r="A610" s="296"/>
      <c r="B610" s="296"/>
      <c r="C610" s="296"/>
      <c r="D610" s="296"/>
      <c r="E610" s="296"/>
      <c r="F610" s="296"/>
      <c r="G610" s="296"/>
      <c r="H610" s="296"/>
      <c r="I610" s="296"/>
      <c r="J610" s="296"/>
      <c r="K610" s="296"/>
      <c r="L610" s="296"/>
      <c r="M610" s="296"/>
      <c r="N610" s="296"/>
      <c r="O610" s="296"/>
      <c r="P610" s="296"/>
      <c r="Q610" s="296"/>
      <c r="R610" s="296"/>
      <c r="S610" s="296"/>
      <c r="T610" s="296"/>
      <c r="U610" s="296"/>
      <c r="V610" s="296"/>
      <c r="W610" s="296"/>
      <c r="X610" s="296"/>
      <c r="Y610" s="296"/>
      <c r="Z610" s="296"/>
      <c r="AA610" s="296"/>
      <c r="AB610" s="296"/>
      <c r="AC610" s="296"/>
    </row>
    <row r="611" spans="1:29" ht="18.5">
      <c r="A611" s="296"/>
      <c r="B611" s="296"/>
      <c r="C611" s="296"/>
      <c r="D611" s="296"/>
      <c r="E611" s="296"/>
      <c r="F611" s="296"/>
      <c r="G611" s="296"/>
      <c r="H611" s="296"/>
      <c r="I611" s="296"/>
      <c r="J611" s="296"/>
      <c r="K611" s="296"/>
      <c r="L611" s="296"/>
      <c r="M611" s="296"/>
      <c r="N611" s="296"/>
      <c r="O611" s="296"/>
      <c r="P611" s="296"/>
      <c r="Q611" s="296"/>
      <c r="R611" s="296"/>
      <c r="S611" s="296"/>
      <c r="T611" s="296"/>
      <c r="U611" s="296"/>
      <c r="V611" s="296"/>
      <c r="W611" s="296"/>
      <c r="X611" s="296"/>
      <c r="Y611" s="296"/>
      <c r="Z611" s="296"/>
      <c r="AA611" s="296"/>
      <c r="AB611" s="296"/>
      <c r="AC611" s="296"/>
    </row>
    <row r="612" spans="1:29" ht="18.5">
      <c r="A612" s="296"/>
      <c r="B612" s="296"/>
      <c r="C612" s="296"/>
      <c r="D612" s="296"/>
      <c r="E612" s="296"/>
      <c r="F612" s="296"/>
      <c r="G612" s="296"/>
      <c r="H612" s="296"/>
      <c r="I612" s="296"/>
      <c r="J612" s="296"/>
      <c r="K612" s="296"/>
      <c r="L612" s="296"/>
      <c r="M612" s="296"/>
      <c r="N612" s="296"/>
      <c r="O612" s="296"/>
      <c r="P612" s="296"/>
      <c r="Q612" s="296"/>
      <c r="R612" s="296"/>
      <c r="S612" s="296"/>
      <c r="T612" s="296"/>
      <c r="U612" s="296"/>
      <c r="V612" s="296"/>
      <c r="W612" s="296"/>
      <c r="X612" s="296"/>
      <c r="Y612" s="296"/>
      <c r="Z612" s="296"/>
      <c r="AA612" s="296"/>
      <c r="AB612" s="296"/>
      <c r="AC612" s="296"/>
    </row>
    <row r="613" spans="1:29" ht="18.5">
      <c r="A613" s="296"/>
      <c r="B613" s="296"/>
      <c r="C613" s="296"/>
      <c r="D613" s="296"/>
      <c r="E613" s="296"/>
      <c r="F613" s="296"/>
      <c r="G613" s="296"/>
      <c r="H613" s="296"/>
      <c r="I613" s="296"/>
      <c r="J613" s="296"/>
      <c r="K613" s="296"/>
      <c r="L613" s="296"/>
      <c r="M613" s="296"/>
      <c r="N613" s="296"/>
      <c r="O613" s="296"/>
      <c r="P613" s="296"/>
      <c r="Q613" s="296"/>
      <c r="R613" s="296"/>
      <c r="S613" s="296"/>
      <c r="T613" s="296"/>
      <c r="U613" s="296"/>
      <c r="V613" s="296"/>
      <c r="W613" s="296"/>
      <c r="X613" s="296"/>
      <c r="Y613" s="296"/>
      <c r="Z613" s="296"/>
      <c r="AA613" s="296"/>
      <c r="AB613" s="296"/>
      <c r="AC613" s="296"/>
    </row>
    <row r="614" spans="1:29" ht="18.5">
      <c r="A614" s="296"/>
      <c r="B614" s="296"/>
      <c r="C614" s="296"/>
      <c r="D614" s="296"/>
      <c r="E614" s="296"/>
      <c r="F614" s="296"/>
      <c r="G614" s="296"/>
      <c r="H614" s="296"/>
      <c r="I614" s="296"/>
      <c r="J614" s="296"/>
      <c r="K614" s="296"/>
      <c r="L614" s="296"/>
      <c r="M614" s="296"/>
      <c r="N614" s="296"/>
      <c r="O614" s="296"/>
      <c r="P614" s="296"/>
      <c r="Q614" s="296"/>
      <c r="R614" s="296"/>
      <c r="S614" s="296"/>
      <c r="T614" s="296"/>
      <c r="U614" s="296"/>
      <c r="V614" s="296"/>
      <c r="W614" s="296"/>
      <c r="X614" s="296"/>
      <c r="Y614" s="296"/>
      <c r="Z614" s="296"/>
      <c r="AA614" s="296"/>
      <c r="AB614" s="296"/>
      <c r="AC614" s="296"/>
    </row>
    <row r="615" spans="1:29" ht="18.5">
      <c r="A615" s="296"/>
      <c r="B615" s="296"/>
      <c r="C615" s="296"/>
      <c r="D615" s="296"/>
      <c r="E615" s="296"/>
      <c r="F615" s="296"/>
      <c r="G615" s="296"/>
      <c r="H615" s="296"/>
      <c r="I615" s="296"/>
      <c r="J615" s="296"/>
      <c r="K615" s="296"/>
      <c r="L615" s="296"/>
      <c r="M615" s="296"/>
      <c r="N615" s="296"/>
      <c r="O615" s="296"/>
      <c r="P615" s="296"/>
      <c r="Q615" s="296"/>
      <c r="R615" s="296"/>
      <c r="S615" s="296"/>
      <c r="T615" s="296"/>
      <c r="U615" s="296"/>
      <c r="V615" s="296"/>
      <c r="W615" s="296"/>
      <c r="X615" s="296"/>
      <c r="Y615" s="296"/>
      <c r="Z615" s="296"/>
      <c r="AA615" s="296"/>
      <c r="AB615" s="296"/>
      <c r="AC615" s="296"/>
    </row>
    <row r="616" spans="1:29" ht="18.5">
      <c r="A616" s="296"/>
      <c r="B616" s="296"/>
      <c r="C616" s="296"/>
      <c r="D616" s="296"/>
      <c r="E616" s="296"/>
      <c r="F616" s="296"/>
      <c r="G616" s="296"/>
      <c r="H616" s="296"/>
      <c r="I616" s="296"/>
      <c r="J616" s="296"/>
      <c r="K616" s="296"/>
      <c r="L616" s="296"/>
      <c r="M616" s="296"/>
      <c r="N616" s="296"/>
      <c r="O616" s="296"/>
      <c r="P616" s="296"/>
      <c r="Q616" s="296"/>
      <c r="R616" s="296"/>
      <c r="S616" s="296"/>
      <c r="T616" s="296"/>
      <c r="U616" s="296"/>
      <c r="V616" s="296"/>
      <c r="W616" s="296"/>
      <c r="X616" s="296"/>
      <c r="Y616" s="296"/>
      <c r="Z616" s="296"/>
      <c r="AA616" s="296"/>
      <c r="AB616" s="296"/>
      <c r="AC616" s="296"/>
    </row>
    <row r="617" spans="1:29" ht="18.5">
      <c r="A617" s="296"/>
      <c r="B617" s="296"/>
      <c r="C617" s="296"/>
      <c r="D617" s="296"/>
      <c r="E617" s="296"/>
      <c r="F617" s="296"/>
      <c r="G617" s="296"/>
      <c r="H617" s="296"/>
      <c r="I617" s="296"/>
      <c r="J617" s="296"/>
      <c r="K617" s="296"/>
      <c r="L617" s="296"/>
      <c r="M617" s="296"/>
      <c r="N617" s="296"/>
      <c r="O617" s="296"/>
      <c r="P617" s="296"/>
      <c r="Q617" s="296"/>
      <c r="R617" s="296"/>
      <c r="S617" s="296"/>
      <c r="T617" s="296"/>
      <c r="U617" s="296"/>
      <c r="V617" s="296"/>
      <c r="W617" s="296"/>
      <c r="X617" s="296"/>
      <c r="Y617" s="296"/>
      <c r="Z617" s="296"/>
      <c r="AA617" s="296"/>
      <c r="AB617" s="296"/>
      <c r="AC617" s="296"/>
    </row>
    <row r="618" spans="1:29" ht="18.5">
      <c r="A618" s="296"/>
      <c r="B618" s="296"/>
      <c r="C618" s="296"/>
      <c r="D618" s="296"/>
      <c r="E618" s="296"/>
      <c r="F618" s="296"/>
      <c r="G618" s="296"/>
      <c r="H618" s="296"/>
      <c r="I618" s="296"/>
      <c r="J618" s="296"/>
      <c r="K618" s="296"/>
      <c r="L618" s="296"/>
      <c r="M618" s="296"/>
      <c r="N618" s="296"/>
      <c r="O618" s="296"/>
      <c r="P618" s="296"/>
      <c r="Q618" s="296"/>
      <c r="R618" s="296"/>
      <c r="S618" s="296"/>
      <c r="T618" s="296"/>
      <c r="U618" s="296"/>
      <c r="V618" s="296"/>
      <c r="W618" s="296"/>
      <c r="X618" s="296"/>
      <c r="Y618" s="296"/>
      <c r="Z618" s="296"/>
      <c r="AA618" s="296"/>
      <c r="AB618" s="296"/>
      <c r="AC618" s="296"/>
    </row>
    <row r="619" spans="1:29" ht="18.5">
      <c r="A619" s="296"/>
      <c r="B619" s="296"/>
      <c r="C619" s="296"/>
      <c r="D619" s="296"/>
      <c r="E619" s="296"/>
      <c r="F619" s="296"/>
      <c r="G619" s="296"/>
      <c r="H619" s="296"/>
      <c r="I619" s="296"/>
      <c r="J619" s="296"/>
      <c r="K619" s="296"/>
      <c r="L619" s="296"/>
      <c r="M619" s="296"/>
      <c r="N619" s="296"/>
      <c r="O619" s="296"/>
      <c r="P619" s="296"/>
      <c r="Q619" s="296"/>
      <c r="R619" s="296"/>
      <c r="S619" s="296"/>
      <c r="T619" s="296"/>
      <c r="U619" s="296"/>
      <c r="V619" s="296"/>
      <c r="W619" s="296"/>
      <c r="X619" s="296"/>
      <c r="Y619" s="296"/>
      <c r="Z619" s="296"/>
      <c r="AA619" s="296"/>
      <c r="AB619" s="296"/>
      <c r="AC619" s="296"/>
    </row>
    <row r="620" spans="1:29" ht="18.5">
      <c r="A620" s="296"/>
      <c r="B620" s="296"/>
      <c r="C620" s="296"/>
      <c r="D620" s="296"/>
      <c r="E620" s="296"/>
      <c r="F620" s="296"/>
      <c r="G620" s="296"/>
      <c r="H620" s="296"/>
      <c r="I620" s="296"/>
      <c r="J620" s="296"/>
      <c r="K620" s="296"/>
      <c r="L620" s="296"/>
      <c r="M620" s="296"/>
      <c r="N620" s="296"/>
      <c r="O620" s="296"/>
      <c r="P620" s="296"/>
      <c r="Q620" s="296"/>
      <c r="R620" s="296"/>
      <c r="S620" s="296"/>
      <c r="T620" s="296"/>
      <c r="U620" s="296"/>
      <c r="V620" s="296"/>
      <c r="W620" s="296"/>
      <c r="X620" s="296"/>
      <c r="Y620" s="296"/>
      <c r="Z620" s="296"/>
      <c r="AA620" s="296"/>
      <c r="AB620" s="296"/>
      <c r="AC620" s="296"/>
    </row>
    <row r="621" spans="1:29" ht="18.5">
      <c r="A621" s="296"/>
      <c r="B621" s="296"/>
      <c r="C621" s="296"/>
      <c r="D621" s="296"/>
      <c r="E621" s="296"/>
      <c r="F621" s="296"/>
      <c r="G621" s="296"/>
      <c r="H621" s="296"/>
      <c r="I621" s="296"/>
      <c r="J621" s="296"/>
      <c r="K621" s="296"/>
      <c r="L621" s="296"/>
      <c r="M621" s="296"/>
      <c r="N621" s="296"/>
      <c r="O621" s="296"/>
      <c r="P621" s="296"/>
      <c r="Q621" s="296"/>
      <c r="R621" s="296"/>
      <c r="S621" s="296"/>
      <c r="T621" s="296"/>
      <c r="U621" s="296"/>
      <c r="V621" s="296"/>
      <c r="W621" s="296"/>
      <c r="X621" s="296"/>
      <c r="Y621" s="296"/>
      <c r="Z621" s="296"/>
      <c r="AA621" s="296"/>
      <c r="AB621" s="296"/>
      <c r="AC621" s="296"/>
    </row>
    <row r="622" spans="1:29" ht="18.5">
      <c r="A622" s="296"/>
      <c r="B622" s="296"/>
      <c r="C622" s="296"/>
      <c r="D622" s="296"/>
      <c r="E622" s="296"/>
      <c r="F622" s="296"/>
      <c r="G622" s="296"/>
      <c r="H622" s="296"/>
      <c r="I622" s="296"/>
      <c r="J622" s="296"/>
      <c r="K622" s="296"/>
      <c r="L622" s="296"/>
      <c r="M622" s="296"/>
      <c r="N622" s="296"/>
      <c r="O622" s="296"/>
      <c r="P622" s="296"/>
      <c r="Q622" s="296"/>
      <c r="R622" s="296"/>
      <c r="S622" s="296"/>
      <c r="T622" s="296"/>
      <c r="U622" s="296"/>
      <c r="V622" s="296"/>
      <c r="W622" s="296"/>
      <c r="X622" s="296"/>
      <c r="Y622" s="296"/>
      <c r="Z622" s="296"/>
      <c r="AA622" s="296"/>
      <c r="AB622" s="296"/>
      <c r="AC622" s="296"/>
    </row>
    <row r="623" spans="1:29" ht="18.5">
      <c r="A623" s="296"/>
      <c r="B623" s="296"/>
      <c r="C623" s="296"/>
      <c r="D623" s="296"/>
      <c r="E623" s="296"/>
      <c r="F623" s="296"/>
      <c r="G623" s="296"/>
      <c r="H623" s="296"/>
      <c r="I623" s="296"/>
      <c r="J623" s="296"/>
      <c r="K623" s="296"/>
      <c r="L623" s="296"/>
      <c r="M623" s="296"/>
      <c r="N623" s="296"/>
      <c r="O623" s="296"/>
      <c r="P623" s="296"/>
      <c r="Q623" s="296"/>
      <c r="R623" s="296"/>
      <c r="S623" s="296"/>
      <c r="T623" s="296"/>
      <c r="U623" s="296"/>
      <c r="V623" s="296"/>
      <c r="W623" s="296"/>
      <c r="X623" s="296"/>
      <c r="Y623" s="296"/>
      <c r="Z623" s="296"/>
      <c r="AA623" s="296"/>
      <c r="AB623" s="296"/>
      <c r="AC623" s="296"/>
    </row>
    <row r="624" spans="1:29" ht="18.5">
      <c r="A624" s="296"/>
      <c r="B624" s="296"/>
      <c r="C624" s="296"/>
      <c r="D624" s="296"/>
      <c r="E624" s="296"/>
      <c r="F624" s="296"/>
      <c r="G624" s="296"/>
      <c r="H624" s="296"/>
      <c r="I624" s="296"/>
      <c r="J624" s="296"/>
      <c r="K624" s="296"/>
      <c r="L624" s="296"/>
      <c r="M624" s="296"/>
      <c r="N624" s="296"/>
      <c r="O624" s="296"/>
      <c r="P624" s="296"/>
      <c r="Q624" s="296"/>
      <c r="R624" s="296"/>
      <c r="S624" s="296"/>
      <c r="T624" s="296"/>
      <c r="U624" s="296"/>
      <c r="V624" s="296"/>
      <c r="W624" s="296"/>
      <c r="X624" s="296"/>
      <c r="Y624" s="296"/>
      <c r="Z624" s="296"/>
      <c r="AA624" s="296"/>
      <c r="AB624" s="296"/>
      <c r="AC624" s="296"/>
    </row>
    <row r="625" spans="1:29" ht="18.5">
      <c r="A625" s="296"/>
      <c r="B625" s="296"/>
      <c r="C625" s="296"/>
      <c r="D625" s="296"/>
      <c r="E625" s="296"/>
      <c r="F625" s="296"/>
      <c r="G625" s="296"/>
      <c r="H625" s="296"/>
      <c r="I625" s="296"/>
      <c r="J625" s="296"/>
      <c r="K625" s="296"/>
      <c r="L625" s="296"/>
      <c r="M625" s="296"/>
      <c r="N625" s="296"/>
      <c r="O625" s="296"/>
      <c r="P625" s="296"/>
      <c r="Q625" s="296"/>
      <c r="R625" s="296"/>
      <c r="S625" s="296"/>
      <c r="T625" s="296"/>
      <c r="U625" s="296"/>
      <c r="V625" s="296"/>
      <c r="W625" s="296"/>
      <c r="X625" s="296"/>
      <c r="Y625" s="296"/>
      <c r="Z625" s="296"/>
      <c r="AA625" s="296"/>
      <c r="AB625" s="296"/>
      <c r="AC625" s="296"/>
    </row>
    <row r="626" spans="1:29" ht="18.5">
      <c r="A626" s="296"/>
      <c r="B626" s="296"/>
      <c r="C626" s="296"/>
      <c r="D626" s="296"/>
      <c r="E626" s="296"/>
      <c r="F626" s="296"/>
      <c r="G626" s="296"/>
      <c r="H626" s="296"/>
      <c r="I626" s="296"/>
      <c r="J626" s="296"/>
      <c r="K626" s="296"/>
      <c r="L626" s="296"/>
      <c r="M626" s="296"/>
      <c r="N626" s="296"/>
      <c r="O626" s="296"/>
      <c r="P626" s="296"/>
      <c r="Q626" s="296"/>
      <c r="R626" s="296"/>
      <c r="S626" s="296"/>
      <c r="T626" s="296"/>
      <c r="U626" s="296"/>
      <c r="V626" s="296"/>
      <c r="W626" s="296"/>
      <c r="X626" s="296"/>
      <c r="Y626" s="296"/>
      <c r="Z626" s="296"/>
      <c r="AA626" s="296"/>
      <c r="AB626" s="296"/>
      <c r="AC626" s="296"/>
    </row>
    <row r="627" spans="1:29" ht="18.5">
      <c r="A627" s="296"/>
      <c r="B627" s="296"/>
      <c r="C627" s="296"/>
      <c r="D627" s="296"/>
      <c r="E627" s="296"/>
      <c r="F627" s="296"/>
      <c r="G627" s="296"/>
      <c r="H627" s="296"/>
      <c r="I627" s="296"/>
      <c r="J627" s="296"/>
      <c r="K627" s="296"/>
      <c r="L627" s="296"/>
      <c r="M627" s="296"/>
      <c r="N627" s="296"/>
      <c r="O627" s="296"/>
      <c r="P627" s="296"/>
      <c r="Q627" s="296"/>
      <c r="R627" s="296"/>
      <c r="S627" s="296"/>
      <c r="T627" s="296"/>
      <c r="U627" s="296"/>
      <c r="V627" s="296"/>
      <c r="W627" s="296"/>
      <c r="X627" s="296"/>
      <c r="Y627" s="296"/>
      <c r="Z627" s="296"/>
      <c r="AA627" s="296"/>
      <c r="AB627" s="296"/>
      <c r="AC627" s="296"/>
    </row>
    <row r="628" spans="1:29" ht="18.5">
      <c r="A628" s="296"/>
      <c r="B628" s="296"/>
      <c r="C628" s="296"/>
      <c r="D628" s="296"/>
      <c r="E628" s="296"/>
      <c r="F628" s="296"/>
      <c r="G628" s="296"/>
      <c r="H628" s="296"/>
      <c r="I628" s="296"/>
      <c r="J628" s="296"/>
      <c r="K628" s="296"/>
      <c r="L628" s="296"/>
      <c r="M628" s="296"/>
      <c r="N628" s="296"/>
      <c r="O628" s="296"/>
      <c r="P628" s="296"/>
      <c r="Q628" s="296"/>
      <c r="R628" s="296"/>
      <c r="S628" s="296"/>
      <c r="T628" s="296"/>
      <c r="U628" s="296"/>
      <c r="V628" s="296"/>
      <c r="W628" s="296"/>
      <c r="X628" s="296"/>
      <c r="Y628" s="296"/>
      <c r="Z628" s="296"/>
      <c r="AA628" s="296"/>
      <c r="AB628" s="296"/>
      <c r="AC628" s="296"/>
    </row>
    <row r="629" spans="1:29" ht="18.5">
      <c r="A629" s="296"/>
      <c r="B629" s="296"/>
      <c r="C629" s="296"/>
      <c r="D629" s="296"/>
      <c r="E629" s="296"/>
      <c r="F629" s="296"/>
      <c r="G629" s="296"/>
      <c r="H629" s="296"/>
      <c r="I629" s="296"/>
      <c r="J629" s="296"/>
      <c r="K629" s="296"/>
      <c r="L629" s="296"/>
      <c r="M629" s="296"/>
      <c r="N629" s="296"/>
      <c r="O629" s="296"/>
      <c r="P629" s="296"/>
      <c r="Q629" s="296"/>
      <c r="R629" s="296"/>
      <c r="S629" s="296"/>
      <c r="T629" s="296"/>
      <c r="U629" s="296"/>
      <c r="V629" s="296"/>
      <c r="W629" s="296"/>
      <c r="X629" s="296"/>
      <c r="Y629" s="296"/>
      <c r="Z629" s="296"/>
      <c r="AA629" s="296"/>
      <c r="AB629" s="296"/>
      <c r="AC629" s="296"/>
    </row>
    <row r="630" spans="1:29" ht="18.5">
      <c r="A630" s="296"/>
      <c r="B630" s="296"/>
      <c r="C630" s="296"/>
      <c r="D630" s="296"/>
      <c r="E630" s="296"/>
      <c r="F630" s="296"/>
      <c r="G630" s="296"/>
      <c r="H630" s="296"/>
      <c r="I630" s="296"/>
      <c r="J630" s="296"/>
      <c r="K630" s="296"/>
      <c r="L630" s="296"/>
      <c r="M630" s="296"/>
      <c r="N630" s="296"/>
      <c r="O630" s="296"/>
      <c r="P630" s="296"/>
      <c r="Q630" s="296"/>
      <c r="R630" s="296"/>
      <c r="S630" s="296"/>
      <c r="T630" s="296"/>
      <c r="U630" s="296"/>
      <c r="V630" s="296"/>
      <c r="W630" s="296"/>
      <c r="X630" s="296"/>
      <c r="Y630" s="296"/>
      <c r="Z630" s="296"/>
      <c r="AA630" s="296"/>
      <c r="AB630" s="296"/>
      <c r="AC630" s="296"/>
    </row>
    <row r="631" spans="1:29" ht="18.5">
      <c r="A631" s="296"/>
      <c r="B631" s="296"/>
      <c r="C631" s="296"/>
      <c r="D631" s="296"/>
      <c r="E631" s="296"/>
      <c r="F631" s="296"/>
      <c r="G631" s="296"/>
      <c r="H631" s="296"/>
      <c r="I631" s="296"/>
      <c r="J631" s="296"/>
      <c r="K631" s="296"/>
      <c r="L631" s="296"/>
      <c r="M631" s="296"/>
      <c r="N631" s="296"/>
      <c r="O631" s="296"/>
      <c r="P631" s="296"/>
      <c r="Q631" s="296"/>
      <c r="R631" s="296"/>
      <c r="S631" s="296"/>
      <c r="T631" s="296"/>
      <c r="U631" s="296"/>
      <c r="V631" s="296"/>
      <c r="W631" s="296"/>
      <c r="X631" s="296"/>
      <c r="Y631" s="296"/>
      <c r="Z631" s="296"/>
      <c r="AA631" s="296"/>
      <c r="AB631" s="296"/>
      <c r="AC631" s="296"/>
    </row>
    <row r="632" spans="1:29" ht="18.5">
      <c r="A632" s="296"/>
      <c r="B632" s="296"/>
      <c r="C632" s="296"/>
      <c r="D632" s="296"/>
      <c r="E632" s="296"/>
      <c r="F632" s="296"/>
      <c r="G632" s="296"/>
      <c r="H632" s="296"/>
      <c r="I632" s="296"/>
      <c r="J632" s="296"/>
      <c r="K632" s="296"/>
      <c r="L632" s="296"/>
      <c r="M632" s="296"/>
      <c r="N632" s="296"/>
      <c r="O632" s="296"/>
      <c r="P632" s="296"/>
      <c r="Q632" s="296"/>
      <c r="R632" s="296"/>
      <c r="S632" s="296"/>
      <c r="T632" s="296"/>
      <c r="U632" s="296"/>
      <c r="V632" s="296"/>
      <c r="W632" s="296"/>
      <c r="X632" s="296"/>
      <c r="Y632" s="296"/>
      <c r="Z632" s="296"/>
      <c r="AA632" s="296"/>
      <c r="AB632" s="296"/>
      <c r="AC632" s="296"/>
    </row>
    <row r="633" spans="1:29" ht="18.5">
      <c r="A633" s="296"/>
      <c r="B633" s="296"/>
      <c r="C633" s="296"/>
      <c r="D633" s="296"/>
      <c r="E633" s="296"/>
      <c r="F633" s="296"/>
      <c r="G633" s="296"/>
      <c r="H633" s="296"/>
      <c r="I633" s="296"/>
      <c r="J633" s="296"/>
      <c r="K633" s="296"/>
      <c r="L633" s="296"/>
      <c r="M633" s="296"/>
      <c r="N633" s="296"/>
      <c r="O633" s="296"/>
      <c r="P633" s="296"/>
      <c r="Q633" s="296"/>
      <c r="R633" s="296"/>
      <c r="S633" s="296"/>
      <c r="T633" s="296"/>
      <c r="U633" s="296"/>
      <c r="V633" s="296"/>
      <c r="W633" s="296"/>
      <c r="X633" s="296"/>
      <c r="Y633" s="296"/>
      <c r="Z633" s="296"/>
      <c r="AA633" s="296"/>
      <c r="AB633" s="296"/>
      <c r="AC633" s="296"/>
    </row>
    <row r="634" spans="1:29" ht="18.5">
      <c r="A634" s="296"/>
      <c r="B634" s="296"/>
      <c r="C634" s="296"/>
      <c r="D634" s="296"/>
      <c r="E634" s="296"/>
      <c r="F634" s="296"/>
      <c r="G634" s="296"/>
      <c r="H634" s="296"/>
      <c r="I634" s="296"/>
      <c r="J634" s="296"/>
      <c r="K634" s="296"/>
      <c r="L634" s="296"/>
      <c r="M634" s="296"/>
      <c r="N634" s="296"/>
      <c r="O634" s="296"/>
      <c r="P634" s="296"/>
      <c r="Q634" s="296"/>
      <c r="R634" s="296"/>
      <c r="S634" s="296"/>
      <c r="T634" s="296"/>
      <c r="U634" s="296"/>
      <c r="V634" s="296"/>
      <c r="W634" s="296"/>
      <c r="X634" s="296"/>
      <c r="Y634" s="296"/>
      <c r="Z634" s="296"/>
      <c r="AA634" s="296"/>
      <c r="AB634" s="296"/>
      <c r="AC634" s="296"/>
    </row>
    <row r="635" spans="1:29" ht="18.5">
      <c r="A635" s="296"/>
      <c r="B635" s="296"/>
      <c r="C635" s="296"/>
      <c r="D635" s="296"/>
      <c r="E635" s="296"/>
      <c r="F635" s="296"/>
      <c r="G635" s="296"/>
      <c r="H635" s="296"/>
      <c r="I635" s="296"/>
      <c r="J635" s="296"/>
      <c r="K635" s="296"/>
      <c r="L635" s="296"/>
      <c r="M635" s="296"/>
      <c r="N635" s="296"/>
      <c r="O635" s="296"/>
      <c r="P635" s="296"/>
      <c r="Q635" s="296"/>
      <c r="R635" s="296"/>
      <c r="S635" s="296"/>
      <c r="T635" s="296"/>
      <c r="U635" s="296"/>
      <c r="V635" s="296"/>
      <c r="W635" s="296"/>
      <c r="X635" s="296"/>
      <c r="Y635" s="296"/>
      <c r="Z635" s="296"/>
      <c r="AA635" s="296"/>
      <c r="AB635" s="296"/>
      <c r="AC635" s="296"/>
    </row>
    <row r="636" spans="1:29" ht="18.5">
      <c r="A636" s="296"/>
      <c r="B636" s="296"/>
      <c r="C636" s="296"/>
      <c r="D636" s="296"/>
      <c r="E636" s="296"/>
      <c r="F636" s="296"/>
      <c r="G636" s="296"/>
      <c r="H636" s="296"/>
      <c r="I636" s="296"/>
      <c r="J636" s="296"/>
      <c r="K636" s="296"/>
      <c r="L636" s="296"/>
      <c r="M636" s="296"/>
      <c r="N636" s="296"/>
      <c r="O636" s="296"/>
      <c r="P636" s="296"/>
      <c r="Q636" s="296"/>
      <c r="R636" s="296"/>
      <c r="S636" s="296"/>
      <c r="T636" s="296"/>
      <c r="U636" s="296"/>
      <c r="V636" s="296"/>
      <c r="W636" s="296"/>
      <c r="X636" s="296"/>
      <c r="Y636" s="296"/>
      <c r="Z636" s="296"/>
      <c r="AA636" s="296"/>
      <c r="AB636" s="296"/>
      <c r="AC636" s="296"/>
    </row>
    <row r="637" spans="1:29" ht="18.5">
      <c r="A637" s="296"/>
      <c r="B637" s="296"/>
      <c r="C637" s="296"/>
      <c r="D637" s="296"/>
      <c r="E637" s="296"/>
      <c r="F637" s="296"/>
      <c r="G637" s="296"/>
      <c r="H637" s="296"/>
      <c r="I637" s="296"/>
      <c r="J637" s="296"/>
      <c r="K637" s="296"/>
      <c r="L637" s="296"/>
      <c r="M637" s="296"/>
      <c r="N637" s="296"/>
      <c r="O637" s="296"/>
      <c r="P637" s="296"/>
      <c r="Q637" s="296"/>
      <c r="R637" s="296"/>
      <c r="S637" s="296"/>
      <c r="T637" s="296"/>
      <c r="U637" s="296"/>
      <c r="V637" s="296"/>
      <c r="W637" s="296"/>
      <c r="X637" s="296"/>
      <c r="Y637" s="296"/>
      <c r="Z637" s="296"/>
      <c r="AA637" s="296"/>
      <c r="AB637" s="296"/>
      <c r="AC637" s="296"/>
    </row>
    <row r="638" spans="1:29" ht="18.5">
      <c r="A638" s="296"/>
      <c r="B638" s="296"/>
      <c r="C638" s="296"/>
      <c r="D638" s="296"/>
      <c r="E638" s="296"/>
      <c r="F638" s="296"/>
      <c r="G638" s="296"/>
      <c r="H638" s="296"/>
      <c r="I638" s="296"/>
      <c r="J638" s="296"/>
      <c r="K638" s="296"/>
      <c r="L638" s="296"/>
      <c r="M638" s="296"/>
      <c r="N638" s="296"/>
      <c r="O638" s="296"/>
      <c r="P638" s="296"/>
      <c r="Q638" s="296"/>
      <c r="R638" s="296"/>
      <c r="S638" s="296"/>
      <c r="T638" s="296"/>
      <c r="U638" s="296"/>
      <c r="V638" s="296"/>
      <c r="W638" s="296"/>
      <c r="X638" s="296"/>
      <c r="Y638" s="296"/>
      <c r="Z638" s="296"/>
      <c r="AA638" s="296"/>
      <c r="AB638" s="296"/>
      <c r="AC638" s="296"/>
    </row>
    <row r="639" spans="1:29" ht="18.5">
      <c r="A639" s="296"/>
      <c r="B639" s="296"/>
      <c r="C639" s="296"/>
      <c r="D639" s="296"/>
      <c r="E639" s="296"/>
      <c r="F639" s="296"/>
      <c r="G639" s="296"/>
      <c r="H639" s="296"/>
      <c r="I639" s="296"/>
      <c r="J639" s="296"/>
      <c r="K639" s="296"/>
      <c r="L639" s="296"/>
      <c r="M639" s="296"/>
      <c r="N639" s="296"/>
      <c r="O639" s="296"/>
      <c r="P639" s="296"/>
      <c r="Q639" s="296"/>
      <c r="R639" s="296"/>
      <c r="S639" s="296"/>
      <c r="T639" s="296"/>
      <c r="U639" s="296"/>
      <c r="V639" s="296"/>
      <c r="W639" s="296"/>
      <c r="X639" s="296"/>
      <c r="Y639" s="296"/>
      <c r="Z639" s="296"/>
      <c r="AA639" s="296"/>
      <c r="AB639" s="296"/>
      <c r="AC639" s="296"/>
    </row>
    <row r="640" spans="1:29" ht="18.5">
      <c r="A640" s="296"/>
      <c r="B640" s="296"/>
      <c r="C640" s="296"/>
      <c r="D640" s="296"/>
      <c r="E640" s="296"/>
      <c r="F640" s="296"/>
      <c r="G640" s="296"/>
      <c r="H640" s="296"/>
      <c r="I640" s="296"/>
      <c r="J640" s="296"/>
      <c r="K640" s="296"/>
      <c r="L640" s="296"/>
      <c r="M640" s="296"/>
      <c r="N640" s="296"/>
      <c r="O640" s="296"/>
      <c r="P640" s="296"/>
      <c r="Q640" s="296"/>
      <c r="R640" s="296"/>
      <c r="S640" s="296"/>
      <c r="T640" s="296"/>
      <c r="U640" s="296"/>
      <c r="V640" s="296"/>
      <c r="W640" s="296"/>
      <c r="X640" s="296"/>
      <c r="Y640" s="296"/>
      <c r="Z640" s="296"/>
      <c r="AA640" s="296"/>
      <c r="AB640" s="296"/>
      <c r="AC640" s="296"/>
    </row>
    <row r="641" spans="1:29" ht="18.5">
      <c r="A641" s="296"/>
      <c r="B641" s="296"/>
      <c r="C641" s="296"/>
      <c r="D641" s="296"/>
      <c r="E641" s="296"/>
      <c r="F641" s="296"/>
      <c r="G641" s="296"/>
      <c r="H641" s="296"/>
      <c r="I641" s="296"/>
      <c r="J641" s="296"/>
      <c r="K641" s="296"/>
      <c r="L641" s="296"/>
      <c r="M641" s="296"/>
      <c r="N641" s="296"/>
      <c r="O641" s="296"/>
      <c r="P641" s="296"/>
      <c r="Q641" s="296"/>
      <c r="R641" s="296"/>
      <c r="S641" s="296"/>
      <c r="T641" s="296"/>
      <c r="U641" s="296"/>
      <c r="V641" s="296"/>
      <c r="W641" s="296"/>
      <c r="X641" s="296"/>
      <c r="Y641" s="296"/>
      <c r="Z641" s="296"/>
      <c r="AA641" s="296"/>
      <c r="AB641" s="296"/>
      <c r="AC641" s="296"/>
    </row>
    <row r="642" spans="1:29" ht="18.5">
      <c r="A642" s="296"/>
      <c r="B642" s="296"/>
      <c r="C642" s="296"/>
      <c r="D642" s="296"/>
      <c r="E642" s="296"/>
      <c r="F642" s="296"/>
      <c r="G642" s="296"/>
      <c r="H642" s="296"/>
      <c r="I642" s="296"/>
      <c r="J642" s="296"/>
      <c r="K642" s="296"/>
      <c r="L642" s="296"/>
      <c r="M642" s="296"/>
      <c r="N642" s="296"/>
      <c r="O642" s="296"/>
      <c r="P642" s="296"/>
      <c r="Q642" s="296"/>
      <c r="R642" s="296"/>
      <c r="S642" s="296"/>
      <c r="T642" s="296"/>
      <c r="U642" s="296"/>
      <c r="V642" s="296"/>
      <c r="W642" s="296"/>
      <c r="X642" s="296"/>
      <c r="Y642" s="296"/>
      <c r="Z642" s="296"/>
      <c r="AA642" s="296"/>
      <c r="AB642" s="296"/>
      <c r="AC642" s="296"/>
    </row>
    <row r="643" spans="1:29" ht="18.5">
      <c r="A643" s="296"/>
      <c r="B643" s="296"/>
      <c r="C643" s="296"/>
      <c r="D643" s="296"/>
      <c r="E643" s="296"/>
      <c r="F643" s="296"/>
      <c r="G643" s="296"/>
      <c r="H643" s="296"/>
      <c r="I643" s="296"/>
      <c r="J643" s="296"/>
      <c r="K643" s="296"/>
      <c r="L643" s="296"/>
      <c r="M643" s="296"/>
      <c r="N643" s="296"/>
      <c r="O643" s="296"/>
      <c r="P643" s="296"/>
      <c r="Q643" s="296"/>
      <c r="R643" s="296"/>
      <c r="S643" s="296"/>
      <c r="T643" s="296"/>
      <c r="U643" s="296"/>
      <c r="V643" s="296"/>
      <c r="W643" s="296"/>
      <c r="X643" s="296"/>
      <c r="Y643" s="296"/>
      <c r="Z643" s="296"/>
      <c r="AA643" s="296"/>
      <c r="AB643" s="296"/>
      <c r="AC643" s="296"/>
    </row>
    <row r="644" spans="1:29" ht="18.5">
      <c r="A644" s="296"/>
      <c r="B644" s="296"/>
      <c r="C644" s="296"/>
      <c r="D644" s="296"/>
      <c r="E644" s="296"/>
      <c r="F644" s="296"/>
      <c r="G644" s="296"/>
      <c r="H644" s="296"/>
      <c r="I644" s="296"/>
      <c r="J644" s="296"/>
      <c r="K644" s="296"/>
      <c r="L644" s="296"/>
      <c r="M644" s="296"/>
      <c r="N644" s="296"/>
      <c r="O644" s="296"/>
      <c r="P644" s="296"/>
      <c r="Q644" s="296"/>
      <c r="R644" s="296"/>
      <c r="S644" s="296"/>
      <c r="T644" s="296"/>
      <c r="U644" s="296"/>
      <c r="V644" s="296"/>
      <c r="W644" s="296"/>
      <c r="X644" s="296"/>
      <c r="Y644" s="296"/>
      <c r="Z644" s="296"/>
      <c r="AA644" s="296"/>
      <c r="AB644" s="296"/>
      <c r="AC644" s="296"/>
    </row>
    <row r="645" spans="1:29" ht="18.5">
      <c r="A645" s="296"/>
      <c r="B645" s="296"/>
      <c r="C645" s="296"/>
      <c r="D645" s="296"/>
      <c r="E645" s="296"/>
      <c r="F645" s="296"/>
      <c r="G645" s="296"/>
      <c r="H645" s="296"/>
      <c r="I645" s="296"/>
      <c r="J645" s="296"/>
      <c r="K645" s="296"/>
      <c r="L645" s="296"/>
      <c r="M645" s="296"/>
      <c r="N645" s="296"/>
      <c r="O645" s="296"/>
      <c r="P645" s="296"/>
      <c r="Q645" s="296"/>
      <c r="R645" s="296"/>
      <c r="S645" s="296"/>
      <c r="T645" s="296"/>
      <c r="U645" s="296"/>
      <c r="V645" s="296"/>
      <c r="W645" s="296"/>
      <c r="X645" s="296"/>
      <c r="Y645" s="296"/>
      <c r="Z645" s="296"/>
      <c r="AA645" s="296"/>
      <c r="AB645" s="296"/>
      <c r="AC645" s="296"/>
    </row>
    <row r="646" spans="1:29" ht="18.5">
      <c r="A646" s="296"/>
      <c r="B646" s="296"/>
      <c r="C646" s="296"/>
      <c r="D646" s="296"/>
      <c r="E646" s="296"/>
      <c r="F646" s="296"/>
      <c r="G646" s="296"/>
      <c r="H646" s="296"/>
      <c r="I646" s="296"/>
      <c r="J646" s="296"/>
      <c r="K646" s="296"/>
      <c r="L646" s="296"/>
      <c r="M646" s="296"/>
      <c r="N646" s="296"/>
      <c r="O646" s="296"/>
      <c r="P646" s="296"/>
      <c r="Q646" s="296"/>
      <c r="R646" s="296"/>
      <c r="S646" s="296"/>
      <c r="T646" s="296"/>
      <c r="U646" s="296"/>
      <c r="V646" s="296"/>
      <c r="W646" s="296"/>
      <c r="X646" s="296"/>
      <c r="Y646" s="296"/>
      <c r="Z646" s="296"/>
      <c r="AA646" s="296"/>
      <c r="AB646" s="296"/>
      <c r="AC646" s="296"/>
    </row>
    <row r="647" spans="1:29" ht="18.5">
      <c r="A647" s="296"/>
      <c r="B647" s="296"/>
      <c r="C647" s="296"/>
      <c r="D647" s="296"/>
      <c r="E647" s="296"/>
      <c r="F647" s="296"/>
      <c r="G647" s="296"/>
      <c r="H647" s="296"/>
      <c r="I647" s="296"/>
      <c r="J647" s="296"/>
      <c r="K647" s="296"/>
      <c r="L647" s="296"/>
      <c r="M647" s="296"/>
      <c r="N647" s="296"/>
      <c r="O647" s="296"/>
      <c r="P647" s="296"/>
      <c r="Q647" s="296"/>
      <c r="R647" s="296"/>
      <c r="S647" s="296"/>
      <c r="T647" s="296"/>
      <c r="U647" s="296"/>
      <c r="V647" s="296"/>
      <c r="W647" s="296"/>
      <c r="X647" s="296"/>
      <c r="Y647" s="296"/>
      <c r="Z647" s="296"/>
      <c r="AA647" s="296"/>
      <c r="AB647" s="296"/>
      <c r="AC647" s="296"/>
    </row>
    <row r="648" spans="1:29" ht="18.5">
      <c r="A648" s="296"/>
      <c r="B648" s="296"/>
      <c r="C648" s="296"/>
      <c r="D648" s="296"/>
      <c r="E648" s="296"/>
      <c r="F648" s="296"/>
      <c r="G648" s="296"/>
      <c r="H648" s="296"/>
      <c r="I648" s="296"/>
      <c r="J648" s="296"/>
      <c r="K648" s="296"/>
      <c r="L648" s="296"/>
      <c r="M648" s="296"/>
      <c r="N648" s="296"/>
      <c r="O648" s="296"/>
      <c r="P648" s="296"/>
      <c r="Q648" s="296"/>
      <c r="R648" s="296"/>
      <c r="S648" s="296"/>
      <c r="T648" s="296"/>
      <c r="U648" s="296"/>
      <c r="V648" s="296"/>
      <c r="W648" s="296"/>
      <c r="X648" s="296"/>
      <c r="Y648" s="296"/>
      <c r="Z648" s="296"/>
      <c r="AA648" s="296"/>
      <c r="AB648" s="296"/>
      <c r="AC648" s="296"/>
    </row>
    <row r="649" spans="1:29" ht="18.5">
      <c r="A649" s="296"/>
      <c r="B649" s="296"/>
      <c r="C649" s="296"/>
      <c r="D649" s="296"/>
      <c r="E649" s="296"/>
      <c r="F649" s="296"/>
      <c r="G649" s="296"/>
      <c r="H649" s="296"/>
      <c r="I649" s="296"/>
      <c r="J649" s="296"/>
      <c r="K649" s="296"/>
      <c r="L649" s="296"/>
      <c r="M649" s="296"/>
      <c r="N649" s="296"/>
      <c r="O649" s="296"/>
      <c r="P649" s="296"/>
      <c r="Q649" s="296"/>
      <c r="R649" s="296"/>
      <c r="S649" s="296"/>
      <c r="T649" s="296"/>
      <c r="U649" s="296"/>
      <c r="V649" s="296"/>
      <c r="W649" s="296"/>
      <c r="X649" s="296"/>
      <c r="Y649" s="296"/>
      <c r="Z649" s="296"/>
      <c r="AA649" s="296"/>
      <c r="AB649" s="296"/>
      <c r="AC649" s="296"/>
    </row>
    <row r="650" spans="1:29" ht="18.5">
      <c r="A650" s="296"/>
      <c r="B650" s="296"/>
      <c r="C650" s="296"/>
      <c r="D650" s="296"/>
      <c r="E650" s="296"/>
      <c r="F650" s="296"/>
      <c r="G650" s="296"/>
      <c r="H650" s="296"/>
      <c r="I650" s="296"/>
      <c r="J650" s="296"/>
      <c r="K650" s="296"/>
      <c r="L650" s="296"/>
      <c r="M650" s="296"/>
      <c r="N650" s="296"/>
      <c r="O650" s="296"/>
      <c r="P650" s="296"/>
      <c r="Q650" s="296"/>
      <c r="R650" s="296"/>
      <c r="S650" s="296"/>
      <c r="T650" s="296"/>
      <c r="U650" s="296"/>
      <c r="V650" s="296"/>
      <c r="W650" s="296"/>
      <c r="X650" s="296"/>
      <c r="Y650" s="296"/>
      <c r="Z650" s="296"/>
      <c r="AA650" s="296"/>
      <c r="AB650" s="296"/>
      <c r="AC650" s="296"/>
    </row>
    <row r="651" spans="1:29" ht="18.5">
      <c r="A651" s="296"/>
      <c r="B651" s="296"/>
      <c r="C651" s="296"/>
      <c r="D651" s="296"/>
      <c r="E651" s="296"/>
      <c r="F651" s="296"/>
      <c r="G651" s="296"/>
      <c r="H651" s="296"/>
      <c r="I651" s="296"/>
      <c r="J651" s="296"/>
      <c r="K651" s="296"/>
      <c r="L651" s="296"/>
      <c r="M651" s="296"/>
      <c r="N651" s="296"/>
      <c r="O651" s="296"/>
      <c r="P651" s="296"/>
      <c r="Q651" s="296"/>
      <c r="R651" s="296"/>
      <c r="S651" s="296"/>
      <c r="T651" s="296"/>
      <c r="U651" s="296"/>
      <c r="V651" s="296"/>
      <c r="W651" s="296"/>
      <c r="X651" s="296"/>
      <c r="Y651" s="296"/>
      <c r="Z651" s="296"/>
      <c r="AA651" s="296"/>
      <c r="AB651" s="296"/>
      <c r="AC651" s="296"/>
    </row>
    <row r="652" spans="1:29" ht="18.5">
      <c r="A652" s="296"/>
      <c r="B652" s="296"/>
      <c r="C652" s="296"/>
      <c r="D652" s="296"/>
      <c r="E652" s="296"/>
      <c r="F652" s="296"/>
      <c r="G652" s="296"/>
      <c r="H652" s="296"/>
      <c r="I652" s="296"/>
      <c r="J652" s="296"/>
      <c r="K652" s="296"/>
      <c r="L652" s="296"/>
      <c r="M652" s="296"/>
      <c r="N652" s="296"/>
      <c r="O652" s="296"/>
      <c r="P652" s="296"/>
      <c r="Q652" s="296"/>
      <c r="R652" s="296"/>
      <c r="S652" s="296"/>
      <c r="T652" s="296"/>
      <c r="U652" s="296"/>
      <c r="V652" s="296"/>
      <c r="W652" s="296"/>
      <c r="X652" s="296"/>
      <c r="Y652" s="296"/>
      <c r="Z652" s="296"/>
      <c r="AA652" s="296"/>
      <c r="AB652" s="296"/>
      <c r="AC652" s="296"/>
    </row>
    <row r="653" spans="1:29" ht="18.5">
      <c r="A653" s="296"/>
      <c r="B653" s="296"/>
      <c r="C653" s="296"/>
      <c r="D653" s="296"/>
      <c r="E653" s="296"/>
      <c r="F653" s="296"/>
      <c r="G653" s="296"/>
      <c r="H653" s="296"/>
      <c r="I653" s="296"/>
      <c r="J653" s="296"/>
      <c r="K653" s="296"/>
      <c r="L653" s="296"/>
      <c r="M653" s="296"/>
      <c r="N653" s="296"/>
      <c r="O653" s="296"/>
      <c r="P653" s="296"/>
      <c r="Q653" s="296"/>
      <c r="R653" s="296"/>
      <c r="S653" s="296"/>
      <c r="T653" s="296"/>
      <c r="U653" s="296"/>
      <c r="V653" s="296"/>
      <c r="W653" s="296"/>
      <c r="X653" s="296"/>
      <c r="Y653" s="296"/>
      <c r="Z653" s="296"/>
      <c r="AA653" s="296"/>
      <c r="AB653" s="296"/>
      <c r="AC653" s="296"/>
    </row>
    <row r="654" spans="1:29" ht="18.5">
      <c r="A654" s="296"/>
      <c r="B654" s="296"/>
      <c r="C654" s="296"/>
      <c r="D654" s="296"/>
      <c r="E654" s="296"/>
      <c r="F654" s="296"/>
      <c r="G654" s="296"/>
      <c r="H654" s="296"/>
      <c r="I654" s="296"/>
      <c r="J654" s="296"/>
      <c r="K654" s="296"/>
      <c r="L654" s="296"/>
      <c r="M654" s="296"/>
      <c r="N654" s="296"/>
      <c r="O654" s="296"/>
      <c r="P654" s="296"/>
      <c r="Q654" s="296"/>
      <c r="R654" s="296"/>
      <c r="S654" s="296"/>
      <c r="T654" s="296"/>
      <c r="U654" s="296"/>
      <c r="V654" s="296"/>
      <c r="W654" s="296"/>
      <c r="X654" s="296"/>
      <c r="Y654" s="296"/>
      <c r="Z654" s="296"/>
      <c r="AA654" s="296"/>
      <c r="AB654" s="296"/>
      <c r="AC654" s="296"/>
    </row>
    <row r="655" spans="1:29" ht="18.5">
      <c r="A655" s="296"/>
      <c r="B655" s="296"/>
      <c r="C655" s="296"/>
      <c r="D655" s="296"/>
      <c r="E655" s="296"/>
      <c r="F655" s="296"/>
      <c r="G655" s="296"/>
      <c r="H655" s="296"/>
      <c r="I655" s="296"/>
      <c r="J655" s="296"/>
      <c r="K655" s="296"/>
      <c r="L655" s="296"/>
      <c r="M655" s="296"/>
      <c r="N655" s="296"/>
      <c r="O655" s="296"/>
      <c r="P655" s="296"/>
      <c r="Q655" s="296"/>
      <c r="R655" s="296"/>
      <c r="S655" s="296"/>
      <c r="T655" s="296"/>
      <c r="U655" s="296"/>
      <c r="V655" s="296"/>
      <c r="W655" s="296"/>
      <c r="X655" s="296"/>
      <c r="Y655" s="296"/>
      <c r="Z655" s="296"/>
      <c r="AA655" s="296"/>
      <c r="AB655" s="296"/>
      <c r="AC655" s="296"/>
    </row>
    <row r="656" spans="1:29" ht="18.5">
      <c r="A656" s="296"/>
      <c r="B656" s="296"/>
      <c r="C656" s="296"/>
      <c r="D656" s="296"/>
      <c r="E656" s="296"/>
      <c r="F656" s="296"/>
      <c r="G656" s="296"/>
      <c r="H656" s="296"/>
      <c r="I656" s="296"/>
      <c r="J656" s="296"/>
      <c r="K656" s="296"/>
      <c r="L656" s="296"/>
      <c r="M656" s="296"/>
      <c r="N656" s="296"/>
      <c r="O656" s="296"/>
      <c r="P656" s="296"/>
      <c r="Q656" s="296"/>
      <c r="R656" s="296"/>
      <c r="S656" s="296"/>
      <c r="T656" s="296"/>
      <c r="U656" s="296"/>
      <c r="V656" s="296"/>
      <c r="W656" s="296"/>
      <c r="X656" s="296"/>
      <c r="Y656" s="296"/>
      <c r="Z656" s="296"/>
      <c r="AA656" s="296"/>
      <c r="AB656" s="296"/>
      <c r="AC656" s="296"/>
    </row>
    <row r="657" spans="1:29" ht="18.5">
      <c r="A657" s="296"/>
      <c r="B657" s="296"/>
      <c r="C657" s="296"/>
      <c r="D657" s="296"/>
      <c r="E657" s="296"/>
      <c r="F657" s="296"/>
      <c r="G657" s="296"/>
      <c r="H657" s="296"/>
      <c r="I657" s="296"/>
      <c r="J657" s="296"/>
      <c r="K657" s="296"/>
      <c r="L657" s="296"/>
      <c r="M657" s="296"/>
      <c r="N657" s="296"/>
      <c r="O657" s="296"/>
      <c r="P657" s="296"/>
      <c r="Q657" s="296"/>
      <c r="R657" s="296"/>
      <c r="S657" s="296"/>
      <c r="T657" s="296"/>
      <c r="U657" s="296"/>
      <c r="V657" s="296"/>
      <c r="W657" s="296"/>
      <c r="X657" s="296"/>
      <c r="Y657" s="296"/>
      <c r="Z657" s="296"/>
      <c r="AA657" s="296"/>
      <c r="AB657" s="296"/>
      <c r="AC657" s="296"/>
    </row>
    <row r="658" spans="1:29" ht="18.5">
      <c r="A658" s="296"/>
      <c r="B658" s="296"/>
      <c r="C658" s="296"/>
      <c r="D658" s="296"/>
      <c r="E658" s="296"/>
      <c r="F658" s="296"/>
      <c r="G658" s="296"/>
      <c r="H658" s="296"/>
      <c r="I658" s="296"/>
      <c r="J658" s="296"/>
      <c r="K658" s="296"/>
      <c r="L658" s="296"/>
      <c r="M658" s="296"/>
      <c r="N658" s="296"/>
      <c r="O658" s="296"/>
      <c r="P658" s="296"/>
      <c r="Q658" s="296"/>
      <c r="R658" s="296"/>
      <c r="S658" s="296"/>
      <c r="T658" s="296"/>
      <c r="U658" s="296"/>
      <c r="V658" s="296"/>
      <c r="W658" s="296"/>
      <c r="X658" s="296"/>
      <c r="Y658" s="296"/>
      <c r="Z658" s="296"/>
      <c r="AA658" s="296"/>
      <c r="AB658" s="296"/>
      <c r="AC658" s="296"/>
    </row>
    <row r="659" spans="1:29" ht="18.5">
      <c r="A659" s="296"/>
      <c r="B659" s="296"/>
      <c r="C659" s="296"/>
      <c r="D659" s="296"/>
      <c r="E659" s="296"/>
      <c r="F659" s="296"/>
      <c r="G659" s="296"/>
      <c r="H659" s="296"/>
      <c r="I659" s="296"/>
      <c r="J659" s="296"/>
      <c r="K659" s="296"/>
      <c r="L659" s="296"/>
      <c r="M659" s="296"/>
      <c r="N659" s="296"/>
      <c r="O659" s="296"/>
      <c r="P659" s="296"/>
      <c r="Q659" s="296"/>
      <c r="R659" s="296"/>
      <c r="S659" s="296"/>
      <c r="T659" s="296"/>
      <c r="U659" s="296"/>
      <c r="V659" s="296"/>
      <c r="W659" s="296"/>
      <c r="X659" s="296"/>
      <c r="Y659" s="296"/>
      <c r="Z659" s="296"/>
      <c r="AA659" s="296"/>
      <c r="AB659" s="296"/>
      <c r="AC659" s="296"/>
    </row>
    <row r="660" spans="1:29" ht="18.5">
      <c r="A660" s="296"/>
      <c r="B660" s="296"/>
      <c r="C660" s="296"/>
      <c r="D660" s="296"/>
      <c r="E660" s="296"/>
      <c r="F660" s="296"/>
      <c r="G660" s="296"/>
      <c r="H660" s="296"/>
      <c r="I660" s="296"/>
      <c r="J660" s="296"/>
      <c r="K660" s="296"/>
      <c r="L660" s="296"/>
      <c r="M660" s="296"/>
      <c r="N660" s="296"/>
      <c r="O660" s="296"/>
      <c r="P660" s="296"/>
      <c r="Q660" s="296"/>
      <c r="R660" s="296"/>
      <c r="S660" s="296"/>
      <c r="T660" s="296"/>
      <c r="U660" s="296"/>
      <c r="V660" s="296"/>
      <c r="W660" s="296"/>
      <c r="X660" s="296"/>
      <c r="Y660" s="296"/>
      <c r="Z660" s="296"/>
      <c r="AA660" s="296"/>
      <c r="AB660" s="296"/>
      <c r="AC660" s="296"/>
    </row>
    <row r="661" spans="1:29" ht="18.5">
      <c r="A661" s="296"/>
      <c r="B661" s="296"/>
      <c r="C661" s="296"/>
      <c r="D661" s="296"/>
      <c r="E661" s="296"/>
      <c r="F661" s="296"/>
      <c r="G661" s="296"/>
      <c r="H661" s="296"/>
      <c r="I661" s="296"/>
      <c r="J661" s="296"/>
      <c r="K661" s="296"/>
      <c r="L661" s="296"/>
      <c r="M661" s="296"/>
      <c r="N661" s="296"/>
      <c r="O661" s="296"/>
      <c r="P661" s="296"/>
      <c r="Q661" s="296"/>
      <c r="R661" s="296"/>
      <c r="S661" s="296"/>
      <c r="T661" s="296"/>
      <c r="U661" s="296"/>
      <c r="V661" s="296"/>
      <c r="W661" s="296"/>
      <c r="X661" s="296"/>
      <c r="Y661" s="296"/>
      <c r="Z661" s="296"/>
      <c r="AA661" s="296"/>
      <c r="AB661" s="296"/>
      <c r="AC661" s="296"/>
    </row>
    <row r="662" spans="1:29" ht="18.5">
      <c r="A662" s="296"/>
      <c r="B662" s="296"/>
      <c r="C662" s="296"/>
      <c r="D662" s="296"/>
      <c r="E662" s="296"/>
      <c r="F662" s="296"/>
      <c r="G662" s="296"/>
      <c r="H662" s="296"/>
      <c r="I662" s="296"/>
      <c r="J662" s="296"/>
      <c r="K662" s="296"/>
      <c r="L662" s="296"/>
      <c r="M662" s="296"/>
      <c r="N662" s="296"/>
      <c r="O662" s="296"/>
      <c r="P662" s="296"/>
      <c r="Q662" s="296"/>
      <c r="R662" s="296"/>
      <c r="S662" s="296"/>
      <c r="T662" s="296"/>
      <c r="U662" s="296"/>
      <c r="V662" s="296"/>
      <c r="W662" s="296"/>
      <c r="X662" s="296"/>
      <c r="Y662" s="296"/>
      <c r="Z662" s="296"/>
      <c r="AA662" s="296"/>
      <c r="AB662" s="296"/>
      <c r="AC662" s="296"/>
    </row>
    <row r="663" spans="1:29" ht="18.5">
      <c r="A663" s="296"/>
      <c r="B663" s="296"/>
      <c r="C663" s="296"/>
      <c r="D663" s="296"/>
      <c r="E663" s="296"/>
      <c r="F663" s="296"/>
      <c r="G663" s="296"/>
      <c r="H663" s="296"/>
      <c r="I663" s="296"/>
      <c r="J663" s="296"/>
      <c r="K663" s="296"/>
      <c r="L663" s="296"/>
      <c r="M663" s="296"/>
      <c r="N663" s="296"/>
      <c r="O663" s="296"/>
      <c r="P663" s="296"/>
      <c r="Q663" s="296"/>
      <c r="R663" s="296"/>
      <c r="S663" s="296"/>
      <c r="T663" s="296"/>
      <c r="U663" s="296"/>
      <c r="V663" s="296"/>
      <c r="W663" s="296"/>
      <c r="X663" s="296"/>
      <c r="Y663" s="296"/>
      <c r="Z663" s="296"/>
      <c r="AA663" s="296"/>
      <c r="AB663" s="296"/>
      <c r="AC663" s="296"/>
    </row>
    <row r="664" spans="1:29" ht="18.5">
      <c r="A664" s="296"/>
      <c r="B664" s="296"/>
      <c r="C664" s="296"/>
      <c r="D664" s="296"/>
      <c r="E664" s="296"/>
      <c r="F664" s="296"/>
      <c r="G664" s="296"/>
      <c r="H664" s="296"/>
      <c r="I664" s="296"/>
      <c r="J664" s="296"/>
      <c r="K664" s="296"/>
      <c r="L664" s="296"/>
      <c r="M664" s="296"/>
      <c r="N664" s="296"/>
      <c r="O664" s="296"/>
      <c r="P664" s="296"/>
      <c r="Q664" s="296"/>
      <c r="R664" s="296"/>
      <c r="S664" s="296"/>
      <c r="T664" s="296"/>
      <c r="U664" s="296"/>
      <c r="V664" s="296"/>
      <c r="W664" s="296"/>
      <c r="X664" s="296"/>
      <c r="Y664" s="296"/>
      <c r="Z664" s="296"/>
      <c r="AA664" s="296"/>
      <c r="AB664" s="296"/>
      <c r="AC664" s="296"/>
    </row>
    <row r="665" spans="1:29" ht="18.5">
      <c r="A665" s="296"/>
      <c r="B665" s="296"/>
      <c r="C665" s="296"/>
      <c r="D665" s="296"/>
      <c r="E665" s="296"/>
      <c r="F665" s="296"/>
      <c r="G665" s="296"/>
      <c r="H665" s="296"/>
      <c r="I665" s="296"/>
      <c r="J665" s="296"/>
      <c r="K665" s="296"/>
      <c r="L665" s="296"/>
      <c r="M665" s="296"/>
      <c r="N665" s="296"/>
      <c r="O665" s="296"/>
      <c r="P665" s="296"/>
      <c r="Q665" s="296"/>
      <c r="R665" s="296"/>
      <c r="S665" s="296"/>
      <c r="T665" s="296"/>
      <c r="U665" s="296"/>
      <c r="V665" s="296"/>
      <c r="W665" s="296"/>
      <c r="X665" s="296"/>
      <c r="Y665" s="296"/>
      <c r="Z665" s="296"/>
      <c r="AA665" s="296"/>
      <c r="AB665" s="296"/>
      <c r="AC665" s="296"/>
    </row>
    <row r="666" spans="1:29" ht="18.5">
      <c r="A666" s="296"/>
      <c r="B666" s="296"/>
      <c r="C666" s="296"/>
      <c r="D666" s="296"/>
      <c r="E666" s="296"/>
      <c r="F666" s="296"/>
      <c r="G666" s="296"/>
      <c r="H666" s="296"/>
      <c r="I666" s="296"/>
      <c r="J666" s="296"/>
      <c r="K666" s="296"/>
      <c r="L666" s="296"/>
      <c r="M666" s="296"/>
      <c r="N666" s="296"/>
      <c r="O666" s="296"/>
      <c r="P666" s="296"/>
      <c r="Q666" s="296"/>
      <c r="R666" s="296"/>
      <c r="S666" s="296"/>
      <c r="T666" s="296"/>
      <c r="U666" s="296"/>
      <c r="V666" s="296"/>
      <c r="W666" s="296"/>
      <c r="X666" s="296"/>
      <c r="Y666" s="296"/>
      <c r="Z666" s="296"/>
      <c r="AA666" s="296"/>
      <c r="AB666" s="296"/>
      <c r="AC666" s="296"/>
    </row>
    <row r="667" spans="1:29" ht="18.5">
      <c r="A667" s="296"/>
      <c r="B667" s="296"/>
      <c r="C667" s="296"/>
      <c r="D667" s="296"/>
      <c r="E667" s="296"/>
      <c r="F667" s="296"/>
      <c r="G667" s="296"/>
      <c r="H667" s="296"/>
      <c r="I667" s="296"/>
      <c r="J667" s="296"/>
      <c r="K667" s="296"/>
      <c r="L667" s="296"/>
      <c r="M667" s="296"/>
      <c r="N667" s="296"/>
      <c r="O667" s="296"/>
      <c r="P667" s="296"/>
      <c r="Q667" s="296"/>
      <c r="R667" s="296"/>
      <c r="S667" s="296"/>
      <c r="T667" s="296"/>
      <c r="U667" s="296"/>
      <c r="V667" s="296"/>
      <c r="W667" s="296"/>
      <c r="X667" s="296"/>
      <c r="Y667" s="296"/>
      <c r="Z667" s="296"/>
      <c r="AA667" s="296"/>
      <c r="AB667" s="296"/>
      <c r="AC667" s="296"/>
    </row>
    <row r="668" spans="1:29" ht="18.5">
      <c r="A668" s="296"/>
      <c r="B668" s="296"/>
      <c r="C668" s="296"/>
      <c r="D668" s="296"/>
      <c r="E668" s="296"/>
      <c r="F668" s="296"/>
      <c r="G668" s="296"/>
      <c r="H668" s="296"/>
      <c r="I668" s="296"/>
      <c r="J668" s="296"/>
      <c r="K668" s="296"/>
      <c r="L668" s="296"/>
      <c r="M668" s="296"/>
      <c r="N668" s="296"/>
      <c r="O668" s="296"/>
      <c r="P668" s="296"/>
      <c r="Q668" s="296"/>
      <c r="R668" s="296"/>
      <c r="S668" s="296"/>
      <c r="T668" s="296"/>
      <c r="U668" s="296"/>
      <c r="V668" s="296"/>
      <c r="W668" s="296"/>
      <c r="X668" s="296"/>
      <c r="Y668" s="296"/>
      <c r="Z668" s="296"/>
      <c r="AA668" s="296"/>
      <c r="AB668" s="296"/>
      <c r="AC668" s="296"/>
    </row>
    <row r="669" spans="1:29" ht="18.5">
      <c r="A669" s="296"/>
      <c r="B669" s="296"/>
      <c r="C669" s="296"/>
      <c r="D669" s="296"/>
      <c r="E669" s="296"/>
      <c r="F669" s="296"/>
      <c r="G669" s="296"/>
      <c r="H669" s="296"/>
      <c r="I669" s="296"/>
      <c r="J669" s="296"/>
      <c r="K669" s="296"/>
      <c r="L669" s="296"/>
      <c r="M669" s="296"/>
      <c r="N669" s="296"/>
      <c r="O669" s="296"/>
      <c r="P669" s="296"/>
      <c r="Q669" s="296"/>
      <c r="R669" s="296"/>
      <c r="S669" s="296"/>
      <c r="T669" s="296"/>
      <c r="U669" s="296"/>
      <c r="V669" s="296"/>
      <c r="W669" s="296"/>
      <c r="X669" s="296"/>
      <c r="Y669" s="296"/>
      <c r="Z669" s="296"/>
      <c r="AA669" s="296"/>
      <c r="AB669" s="296"/>
      <c r="AC669" s="296"/>
    </row>
    <row r="670" spans="1:29" ht="18.5">
      <c r="A670" s="296"/>
      <c r="B670" s="296"/>
      <c r="C670" s="296"/>
      <c r="D670" s="296"/>
      <c r="E670" s="296"/>
      <c r="F670" s="296"/>
      <c r="G670" s="296"/>
      <c r="H670" s="296"/>
      <c r="I670" s="296"/>
      <c r="J670" s="296"/>
      <c r="K670" s="296"/>
      <c r="L670" s="296"/>
      <c r="M670" s="296"/>
      <c r="N670" s="296"/>
      <c r="O670" s="296"/>
      <c r="P670" s="296"/>
      <c r="Q670" s="296"/>
      <c r="R670" s="296"/>
      <c r="S670" s="296"/>
      <c r="T670" s="296"/>
      <c r="U670" s="296"/>
      <c r="V670" s="296"/>
      <c r="W670" s="296"/>
      <c r="X670" s="296"/>
      <c r="Y670" s="296"/>
      <c r="Z670" s="296"/>
      <c r="AA670" s="296"/>
      <c r="AB670" s="296"/>
      <c r="AC670" s="296"/>
    </row>
    <row r="671" spans="1:29" ht="18.5">
      <c r="A671" s="296"/>
      <c r="B671" s="296"/>
      <c r="C671" s="296"/>
      <c r="D671" s="296"/>
      <c r="E671" s="296"/>
      <c r="F671" s="296"/>
      <c r="G671" s="296"/>
      <c r="H671" s="296"/>
      <c r="I671" s="296"/>
      <c r="J671" s="296"/>
      <c r="K671" s="296"/>
      <c r="L671" s="296"/>
      <c r="M671" s="296"/>
      <c r="N671" s="296"/>
      <c r="O671" s="296"/>
      <c r="P671" s="296"/>
      <c r="Q671" s="296"/>
      <c r="R671" s="296"/>
      <c r="S671" s="296"/>
      <c r="T671" s="296"/>
      <c r="U671" s="296"/>
      <c r="V671" s="296"/>
      <c r="W671" s="296"/>
      <c r="X671" s="296"/>
      <c r="Y671" s="296"/>
      <c r="Z671" s="296"/>
      <c r="AA671" s="296"/>
      <c r="AB671" s="296"/>
      <c r="AC671" s="296"/>
    </row>
    <row r="672" spans="1:29" ht="18.5">
      <c r="A672" s="296"/>
      <c r="B672" s="296"/>
      <c r="C672" s="296"/>
      <c r="D672" s="296"/>
      <c r="E672" s="296"/>
      <c r="F672" s="296"/>
      <c r="G672" s="296"/>
      <c r="H672" s="296"/>
      <c r="I672" s="296"/>
      <c r="J672" s="296"/>
      <c r="K672" s="296"/>
      <c r="L672" s="296"/>
      <c r="M672" s="296"/>
      <c r="N672" s="296"/>
      <c r="O672" s="296"/>
      <c r="P672" s="296"/>
      <c r="Q672" s="296"/>
      <c r="R672" s="296"/>
      <c r="S672" s="296"/>
      <c r="T672" s="296"/>
      <c r="U672" s="296"/>
      <c r="V672" s="296"/>
      <c r="W672" s="296"/>
      <c r="X672" s="296"/>
      <c r="Y672" s="296"/>
      <c r="Z672" s="296"/>
      <c r="AA672" s="296"/>
      <c r="AB672" s="296"/>
      <c r="AC672" s="296"/>
    </row>
    <row r="673" spans="1:29" ht="18.5">
      <c r="A673" s="296"/>
      <c r="B673" s="296"/>
      <c r="C673" s="296"/>
      <c r="D673" s="296"/>
      <c r="E673" s="296"/>
      <c r="F673" s="296"/>
      <c r="G673" s="296"/>
      <c r="H673" s="296"/>
      <c r="I673" s="296"/>
      <c r="J673" s="296"/>
      <c r="K673" s="296"/>
      <c r="L673" s="296"/>
      <c r="M673" s="296"/>
      <c r="N673" s="296"/>
      <c r="O673" s="296"/>
      <c r="P673" s="296"/>
      <c r="Q673" s="296"/>
      <c r="R673" s="296"/>
      <c r="S673" s="296"/>
      <c r="T673" s="296"/>
      <c r="U673" s="296"/>
      <c r="V673" s="296"/>
      <c r="W673" s="296"/>
      <c r="X673" s="296"/>
      <c r="Y673" s="296"/>
      <c r="Z673" s="296"/>
      <c r="AA673" s="296"/>
      <c r="AB673" s="296"/>
      <c r="AC673" s="296"/>
    </row>
    <row r="674" spans="1:29" ht="18.5">
      <c r="A674" s="296"/>
      <c r="B674" s="296"/>
      <c r="C674" s="296"/>
      <c r="D674" s="296"/>
      <c r="E674" s="296"/>
      <c r="F674" s="296"/>
      <c r="G674" s="296"/>
      <c r="H674" s="296"/>
      <c r="I674" s="296"/>
      <c r="J674" s="296"/>
      <c r="K674" s="296"/>
      <c r="L674" s="296"/>
      <c r="M674" s="296"/>
      <c r="N674" s="296"/>
      <c r="O674" s="296"/>
      <c r="P674" s="296"/>
      <c r="Q674" s="296"/>
      <c r="R674" s="296"/>
      <c r="S674" s="296"/>
      <c r="T674" s="296"/>
      <c r="U674" s="296"/>
      <c r="V674" s="296"/>
      <c r="W674" s="296"/>
      <c r="X674" s="296"/>
      <c r="Y674" s="296"/>
      <c r="Z674" s="296"/>
      <c r="AA674" s="296"/>
      <c r="AB674" s="296"/>
      <c r="AC674" s="296"/>
    </row>
    <row r="675" spans="1:29" ht="18.5">
      <c r="A675" s="296"/>
      <c r="B675" s="296"/>
      <c r="C675" s="296"/>
      <c r="D675" s="296"/>
      <c r="E675" s="296"/>
      <c r="F675" s="296"/>
      <c r="G675" s="296"/>
      <c r="H675" s="296"/>
      <c r="I675" s="296"/>
      <c r="J675" s="296"/>
      <c r="K675" s="296"/>
      <c r="L675" s="296"/>
      <c r="M675" s="296"/>
      <c r="N675" s="296"/>
      <c r="O675" s="296"/>
      <c r="P675" s="296"/>
      <c r="Q675" s="296"/>
      <c r="R675" s="296"/>
      <c r="S675" s="296"/>
      <c r="T675" s="296"/>
      <c r="U675" s="296"/>
      <c r="V675" s="296"/>
      <c r="W675" s="296"/>
      <c r="X675" s="296"/>
      <c r="Y675" s="296"/>
      <c r="Z675" s="296"/>
      <c r="AA675" s="296"/>
      <c r="AB675" s="296"/>
      <c r="AC675" s="296"/>
    </row>
    <row r="676" spans="1:29" ht="18.5">
      <c r="A676" s="296"/>
      <c r="B676" s="296"/>
      <c r="C676" s="296"/>
      <c r="D676" s="296"/>
      <c r="E676" s="296"/>
      <c r="F676" s="296"/>
      <c r="G676" s="296"/>
      <c r="H676" s="296"/>
      <c r="I676" s="296"/>
      <c r="J676" s="296"/>
      <c r="K676" s="296"/>
      <c r="L676" s="296"/>
      <c r="M676" s="296"/>
      <c r="N676" s="296"/>
      <c r="O676" s="296"/>
      <c r="P676" s="296"/>
      <c r="Q676" s="296"/>
      <c r="R676" s="296"/>
      <c r="S676" s="296"/>
      <c r="T676" s="296"/>
      <c r="U676" s="296"/>
      <c r="V676" s="296"/>
      <c r="W676" s="296"/>
      <c r="X676" s="296"/>
      <c r="Y676" s="296"/>
      <c r="Z676" s="296"/>
      <c r="AA676" s="296"/>
      <c r="AB676" s="296"/>
      <c r="AC676" s="296"/>
    </row>
    <row r="677" spans="1:29" ht="18.5">
      <c r="A677" s="296"/>
      <c r="B677" s="296"/>
      <c r="C677" s="296"/>
      <c r="D677" s="296"/>
      <c r="E677" s="296"/>
      <c r="F677" s="296"/>
      <c r="G677" s="296"/>
      <c r="H677" s="296"/>
      <c r="I677" s="296"/>
      <c r="J677" s="296"/>
      <c r="K677" s="296"/>
      <c r="L677" s="296"/>
      <c r="M677" s="296"/>
      <c r="N677" s="296"/>
      <c r="O677" s="296"/>
      <c r="P677" s="296"/>
      <c r="Q677" s="296"/>
      <c r="R677" s="296"/>
      <c r="S677" s="296"/>
      <c r="T677" s="296"/>
      <c r="U677" s="296"/>
      <c r="V677" s="296"/>
      <c r="W677" s="296"/>
      <c r="X677" s="296"/>
      <c r="Y677" s="296"/>
      <c r="Z677" s="296"/>
      <c r="AA677" s="296"/>
      <c r="AB677" s="296"/>
      <c r="AC677" s="296"/>
    </row>
    <row r="678" spans="1:29" ht="18.5">
      <c r="A678" s="296"/>
      <c r="B678" s="296"/>
      <c r="C678" s="296"/>
      <c r="D678" s="296"/>
      <c r="E678" s="296"/>
      <c r="F678" s="296"/>
      <c r="G678" s="296"/>
      <c r="H678" s="296"/>
      <c r="I678" s="296"/>
      <c r="J678" s="296"/>
      <c r="K678" s="296"/>
      <c r="L678" s="296"/>
      <c r="M678" s="296"/>
      <c r="N678" s="296"/>
      <c r="O678" s="296"/>
      <c r="P678" s="296"/>
      <c r="Q678" s="296"/>
      <c r="R678" s="296"/>
      <c r="S678" s="296"/>
      <c r="T678" s="296"/>
      <c r="U678" s="296"/>
      <c r="V678" s="296"/>
      <c r="W678" s="296"/>
      <c r="X678" s="296"/>
      <c r="Y678" s="296"/>
      <c r="Z678" s="296"/>
      <c r="AA678" s="296"/>
      <c r="AB678" s="296"/>
      <c r="AC678" s="296"/>
    </row>
    <row r="679" spans="1:29" ht="18.5">
      <c r="A679" s="296"/>
      <c r="B679" s="296"/>
      <c r="C679" s="296"/>
      <c r="D679" s="296"/>
      <c r="E679" s="296"/>
      <c r="F679" s="296"/>
      <c r="G679" s="296"/>
      <c r="H679" s="296"/>
      <c r="I679" s="296"/>
      <c r="J679" s="296"/>
      <c r="K679" s="296"/>
      <c r="L679" s="296"/>
      <c r="M679" s="296"/>
      <c r="N679" s="296"/>
      <c r="O679" s="296"/>
      <c r="P679" s="296"/>
      <c r="Q679" s="296"/>
      <c r="R679" s="296"/>
      <c r="S679" s="296"/>
      <c r="T679" s="296"/>
      <c r="U679" s="296"/>
      <c r="V679" s="296"/>
      <c r="W679" s="296"/>
      <c r="X679" s="296"/>
      <c r="Y679" s="296"/>
      <c r="Z679" s="296"/>
      <c r="AA679" s="296"/>
      <c r="AB679" s="296"/>
      <c r="AC679" s="296"/>
    </row>
    <row r="680" spans="1:29" ht="18.5">
      <c r="A680" s="296"/>
      <c r="B680" s="296"/>
      <c r="C680" s="296"/>
      <c r="D680" s="296"/>
      <c r="E680" s="296"/>
      <c r="F680" s="296"/>
      <c r="G680" s="296"/>
      <c r="H680" s="296"/>
      <c r="I680" s="296"/>
      <c r="J680" s="296"/>
      <c r="K680" s="296"/>
      <c r="L680" s="296"/>
      <c r="M680" s="296"/>
      <c r="N680" s="296"/>
      <c r="O680" s="296"/>
      <c r="P680" s="296"/>
      <c r="Q680" s="296"/>
      <c r="R680" s="296"/>
      <c r="S680" s="296"/>
      <c r="T680" s="296"/>
      <c r="U680" s="296"/>
      <c r="V680" s="296"/>
      <c r="W680" s="296"/>
      <c r="X680" s="296"/>
      <c r="Y680" s="296"/>
      <c r="Z680" s="296"/>
      <c r="AA680" s="296"/>
      <c r="AB680" s="296"/>
      <c r="AC680" s="296"/>
    </row>
    <row r="681" spans="1:29" ht="18.5">
      <c r="A681" s="296"/>
      <c r="B681" s="296"/>
      <c r="C681" s="296"/>
      <c r="D681" s="296"/>
      <c r="E681" s="296"/>
      <c r="F681" s="296"/>
      <c r="G681" s="296"/>
      <c r="H681" s="296"/>
      <c r="I681" s="296"/>
      <c r="J681" s="296"/>
      <c r="K681" s="296"/>
      <c r="L681" s="296"/>
      <c r="M681" s="296"/>
      <c r="N681" s="296"/>
      <c r="O681" s="296"/>
      <c r="P681" s="296"/>
      <c r="Q681" s="296"/>
      <c r="R681" s="296"/>
      <c r="S681" s="296"/>
      <c r="T681" s="296"/>
      <c r="U681" s="296"/>
      <c r="V681" s="296"/>
      <c r="W681" s="296"/>
      <c r="X681" s="296"/>
      <c r="Y681" s="296"/>
      <c r="Z681" s="296"/>
      <c r="AA681" s="296"/>
      <c r="AB681" s="296"/>
      <c r="AC681" s="296"/>
    </row>
    <row r="682" spans="1:29" ht="18.5">
      <c r="A682" s="296"/>
      <c r="B682" s="296"/>
      <c r="C682" s="296"/>
      <c r="D682" s="296"/>
      <c r="E682" s="296"/>
      <c r="F682" s="296"/>
      <c r="G682" s="296"/>
      <c r="H682" s="296"/>
      <c r="I682" s="296"/>
      <c r="J682" s="296"/>
      <c r="K682" s="296"/>
      <c r="L682" s="296"/>
      <c r="M682" s="296"/>
      <c r="N682" s="296"/>
      <c r="O682" s="296"/>
      <c r="P682" s="296"/>
      <c r="Q682" s="296"/>
      <c r="R682" s="296"/>
      <c r="S682" s="296"/>
      <c r="T682" s="296"/>
      <c r="U682" s="296"/>
      <c r="V682" s="296"/>
      <c r="W682" s="296"/>
      <c r="X682" s="296"/>
      <c r="Y682" s="296"/>
      <c r="Z682" s="296"/>
      <c r="AA682" s="296"/>
      <c r="AB682" s="296"/>
      <c r="AC682" s="296"/>
    </row>
    <row r="683" spans="1:29" ht="18.5">
      <c r="A683" s="296"/>
      <c r="B683" s="296"/>
      <c r="C683" s="296"/>
      <c r="D683" s="296"/>
      <c r="E683" s="296"/>
      <c r="F683" s="296"/>
      <c r="G683" s="296"/>
      <c r="H683" s="296"/>
      <c r="I683" s="296"/>
      <c r="J683" s="296"/>
      <c r="K683" s="296"/>
      <c r="L683" s="296"/>
      <c r="M683" s="296"/>
      <c r="N683" s="296"/>
      <c r="O683" s="296"/>
      <c r="P683" s="296"/>
      <c r="Q683" s="296"/>
      <c r="R683" s="296"/>
      <c r="S683" s="296"/>
      <c r="T683" s="296"/>
      <c r="U683" s="296"/>
      <c r="V683" s="296"/>
      <c r="W683" s="296"/>
      <c r="X683" s="296"/>
      <c r="Y683" s="296"/>
      <c r="Z683" s="296"/>
      <c r="AA683" s="296"/>
      <c r="AB683" s="296"/>
      <c r="AC683" s="296"/>
    </row>
    <row r="684" spans="1:29" ht="18.5">
      <c r="A684" s="296"/>
      <c r="B684" s="296"/>
      <c r="C684" s="296"/>
      <c r="D684" s="296"/>
      <c r="E684" s="296"/>
      <c r="F684" s="296"/>
      <c r="G684" s="296"/>
      <c r="H684" s="296"/>
      <c r="I684" s="296"/>
      <c r="J684" s="296"/>
      <c r="K684" s="296"/>
      <c r="L684" s="296"/>
      <c r="M684" s="296"/>
      <c r="N684" s="296"/>
      <c r="O684" s="296"/>
      <c r="P684" s="296"/>
      <c r="Q684" s="296"/>
      <c r="R684" s="296"/>
      <c r="S684" s="296"/>
      <c r="T684" s="296"/>
      <c r="U684" s="296"/>
      <c r="V684" s="296"/>
      <c r="W684" s="296"/>
      <c r="X684" s="296"/>
      <c r="Y684" s="296"/>
      <c r="Z684" s="296"/>
      <c r="AA684" s="296"/>
      <c r="AB684" s="296"/>
      <c r="AC684" s="296"/>
    </row>
    <row r="685" spans="1:29" ht="18.5">
      <c r="A685" s="296"/>
      <c r="B685" s="296"/>
      <c r="C685" s="296"/>
      <c r="D685" s="296"/>
      <c r="E685" s="296"/>
      <c r="F685" s="296"/>
      <c r="G685" s="296"/>
      <c r="H685" s="296"/>
      <c r="I685" s="296"/>
      <c r="J685" s="296"/>
      <c r="K685" s="296"/>
      <c r="L685" s="296"/>
      <c r="M685" s="296"/>
      <c r="N685" s="296"/>
      <c r="O685" s="296"/>
      <c r="P685" s="296"/>
      <c r="Q685" s="296"/>
      <c r="R685" s="296"/>
      <c r="S685" s="296"/>
      <c r="T685" s="296"/>
      <c r="U685" s="296"/>
      <c r="V685" s="296"/>
      <c r="W685" s="296"/>
      <c r="X685" s="296"/>
      <c r="Y685" s="296"/>
      <c r="Z685" s="296"/>
      <c r="AA685" s="296"/>
      <c r="AB685" s="296"/>
      <c r="AC685" s="296"/>
    </row>
    <row r="686" spans="1:29" ht="18.5">
      <c r="A686" s="296"/>
      <c r="B686" s="296"/>
      <c r="C686" s="296"/>
      <c r="D686" s="296"/>
      <c r="E686" s="296"/>
      <c r="F686" s="296"/>
      <c r="G686" s="296"/>
      <c r="H686" s="296"/>
      <c r="I686" s="296"/>
      <c r="J686" s="296"/>
      <c r="K686" s="296"/>
      <c r="L686" s="296"/>
      <c r="M686" s="296"/>
      <c r="N686" s="296"/>
      <c r="O686" s="296"/>
      <c r="P686" s="296"/>
      <c r="Q686" s="296"/>
      <c r="R686" s="296"/>
      <c r="S686" s="296"/>
      <c r="T686" s="296"/>
      <c r="U686" s="296"/>
      <c r="V686" s="296"/>
      <c r="W686" s="296"/>
      <c r="X686" s="296"/>
      <c r="Y686" s="296"/>
      <c r="Z686" s="296"/>
      <c r="AA686" s="296"/>
      <c r="AB686" s="296"/>
      <c r="AC686" s="296"/>
    </row>
    <row r="687" spans="1:29" ht="18.5">
      <c r="A687" s="296"/>
      <c r="B687" s="296"/>
      <c r="C687" s="296"/>
      <c r="D687" s="296"/>
      <c r="E687" s="296"/>
      <c r="F687" s="296"/>
      <c r="G687" s="296"/>
      <c r="H687" s="296"/>
      <c r="I687" s="296"/>
      <c r="J687" s="296"/>
      <c r="K687" s="296"/>
      <c r="L687" s="296"/>
      <c r="M687" s="296"/>
      <c r="N687" s="296"/>
      <c r="O687" s="296"/>
      <c r="P687" s="296"/>
      <c r="Q687" s="296"/>
      <c r="R687" s="296"/>
      <c r="S687" s="296"/>
      <c r="T687" s="296"/>
      <c r="U687" s="296"/>
      <c r="V687" s="296"/>
      <c r="W687" s="296"/>
      <c r="X687" s="296"/>
      <c r="Y687" s="296"/>
      <c r="Z687" s="296"/>
      <c r="AA687" s="296"/>
      <c r="AB687" s="296"/>
      <c r="AC687" s="296"/>
    </row>
    <row r="688" spans="1:29" ht="18.5">
      <c r="A688" s="296"/>
      <c r="B688" s="296"/>
      <c r="C688" s="296"/>
      <c r="D688" s="296"/>
      <c r="E688" s="296"/>
      <c r="F688" s="296"/>
      <c r="G688" s="296"/>
      <c r="H688" s="296"/>
      <c r="I688" s="296"/>
      <c r="J688" s="296"/>
      <c r="K688" s="296"/>
      <c r="L688" s="296"/>
      <c r="M688" s="296"/>
      <c r="N688" s="296"/>
      <c r="O688" s="296"/>
      <c r="P688" s="296"/>
      <c r="Q688" s="296"/>
      <c r="R688" s="296"/>
      <c r="S688" s="296"/>
      <c r="T688" s="296"/>
      <c r="U688" s="296"/>
      <c r="V688" s="296"/>
      <c r="W688" s="296"/>
      <c r="X688" s="296"/>
      <c r="Y688" s="296"/>
      <c r="Z688" s="296"/>
      <c r="AA688" s="296"/>
      <c r="AB688" s="296"/>
      <c r="AC688" s="296"/>
    </row>
    <row r="689" spans="1:29" ht="18.5">
      <c r="A689" s="296"/>
      <c r="B689" s="296"/>
      <c r="C689" s="296"/>
      <c r="D689" s="296"/>
      <c r="E689" s="296"/>
      <c r="F689" s="296"/>
      <c r="G689" s="296"/>
      <c r="H689" s="296"/>
      <c r="I689" s="296"/>
      <c r="J689" s="296"/>
      <c r="K689" s="296"/>
      <c r="L689" s="296"/>
      <c r="M689" s="296"/>
      <c r="N689" s="296"/>
      <c r="O689" s="296"/>
      <c r="P689" s="296"/>
      <c r="Q689" s="296"/>
      <c r="R689" s="296"/>
      <c r="S689" s="296"/>
      <c r="T689" s="296"/>
      <c r="U689" s="296"/>
      <c r="V689" s="296"/>
      <c r="W689" s="296"/>
      <c r="X689" s="296"/>
      <c r="Y689" s="296"/>
      <c r="Z689" s="296"/>
      <c r="AA689" s="296"/>
      <c r="AB689" s="296"/>
      <c r="AC689" s="296"/>
    </row>
    <row r="690" spans="1:29" ht="18.5">
      <c r="A690" s="296"/>
      <c r="B690" s="296"/>
      <c r="C690" s="296"/>
      <c r="D690" s="296"/>
      <c r="E690" s="296"/>
      <c r="F690" s="296"/>
      <c r="G690" s="296"/>
      <c r="H690" s="296"/>
      <c r="I690" s="296"/>
      <c r="J690" s="296"/>
      <c r="K690" s="296"/>
      <c r="L690" s="296"/>
      <c r="M690" s="296"/>
      <c r="N690" s="296"/>
      <c r="O690" s="296"/>
      <c r="P690" s="296"/>
      <c r="Q690" s="296"/>
      <c r="R690" s="296"/>
      <c r="S690" s="296"/>
      <c r="T690" s="296"/>
      <c r="U690" s="296"/>
      <c r="V690" s="296"/>
      <c r="W690" s="296"/>
      <c r="X690" s="296"/>
      <c r="Y690" s="296"/>
      <c r="Z690" s="296"/>
      <c r="AA690" s="296"/>
      <c r="AB690" s="296"/>
      <c r="AC690" s="296"/>
    </row>
    <row r="691" spans="1:29" ht="18.5">
      <c r="A691" s="296"/>
      <c r="B691" s="296"/>
      <c r="C691" s="296"/>
      <c r="D691" s="296"/>
      <c r="E691" s="296"/>
      <c r="F691" s="296"/>
      <c r="G691" s="296"/>
      <c r="H691" s="296"/>
      <c r="I691" s="296"/>
      <c r="J691" s="296"/>
      <c r="K691" s="296"/>
      <c r="L691" s="296"/>
      <c r="M691" s="296"/>
      <c r="N691" s="296"/>
      <c r="O691" s="296"/>
      <c r="P691" s="296"/>
      <c r="Q691" s="296"/>
      <c r="R691" s="296"/>
      <c r="S691" s="296"/>
      <c r="T691" s="296"/>
      <c r="U691" s="296"/>
      <c r="V691" s="296"/>
      <c r="W691" s="296"/>
      <c r="X691" s="296"/>
      <c r="Y691" s="296"/>
      <c r="Z691" s="296"/>
      <c r="AA691" s="296"/>
      <c r="AB691" s="296"/>
      <c r="AC691" s="296"/>
    </row>
    <row r="692" spans="1:29" ht="18.5">
      <c r="A692" s="296"/>
      <c r="B692" s="296"/>
      <c r="C692" s="296"/>
      <c r="D692" s="296"/>
      <c r="E692" s="296"/>
      <c r="F692" s="296"/>
      <c r="G692" s="296"/>
      <c r="H692" s="296"/>
      <c r="I692" s="296"/>
      <c r="J692" s="296"/>
      <c r="K692" s="296"/>
      <c r="L692" s="296"/>
      <c r="M692" s="296"/>
      <c r="N692" s="296"/>
      <c r="O692" s="296"/>
      <c r="P692" s="296"/>
      <c r="Q692" s="296"/>
      <c r="R692" s="296"/>
      <c r="S692" s="296"/>
      <c r="T692" s="296"/>
      <c r="U692" s="296"/>
      <c r="V692" s="296"/>
      <c r="W692" s="296"/>
      <c r="X692" s="296"/>
      <c r="Y692" s="296"/>
      <c r="Z692" s="296"/>
      <c r="AA692" s="296"/>
      <c r="AB692" s="296"/>
      <c r="AC692" s="296"/>
    </row>
    <row r="693" spans="1:29" ht="18.5">
      <c r="A693" s="296"/>
      <c r="B693" s="296"/>
      <c r="C693" s="296"/>
      <c r="D693" s="296"/>
      <c r="E693" s="296"/>
      <c r="F693" s="296"/>
      <c r="G693" s="296"/>
      <c r="H693" s="296"/>
      <c r="I693" s="296"/>
      <c r="J693" s="296"/>
      <c r="K693" s="296"/>
      <c r="L693" s="296"/>
      <c r="M693" s="296"/>
      <c r="N693" s="296"/>
      <c r="O693" s="296"/>
      <c r="P693" s="296"/>
      <c r="Q693" s="296"/>
      <c r="R693" s="296"/>
      <c r="S693" s="296"/>
      <c r="T693" s="296"/>
      <c r="U693" s="296"/>
      <c r="V693" s="296"/>
      <c r="W693" s="296"/>
      <c r="X693" s="296"/>
      <c r="Y693" s="296"/>
      <c r="Z693" s="296"/>
      <c r="AA693" s="296"/>
      <c r="AB693" s="296"/>
      <c r="AC693" s="296"/>
    </row>
    <row r="694" spans="1:29" ht="18.5">
      <c r="A694" s="296"/>
      <c r="B694" s="296"/>
      <c r="C694" s="296"/>
      <c r="D694" s="296"/>
      <c r="E694" s="296"/>
      <c r="F694" s="296"/>
      <c r="G694" s="296"/>
      <c r="H694" s="296"/>
      <c r="I694" s="296"/>
      <c r="J694" s="296"/>
      <c r="K694" s="296"/>
      <c r="L694" s="296"/>
      <c r="M694" s="296"/>
      <c r="N694" s="296"/>
      <c r="O694" s="296"/>
      <c r="P694" s="296"/>
      <c r="Q694" s="296"/>
      <c r="R694" s="296"/>
      <c r="S694" s="296"/>
      <c r="T694" s="296"/>
      <c r="U694" s="296"/>
      <c r="V694" s="296"/>
      <c r="W694" s="296"/>
      <c r="X694" s="296"/>
      <c r="Y694" s="296"/>
      <c r="Z694" s="296"/>
      <c r="AA694" s="296"/>
      <c r="AB694" s="296"/>
      <c r="AC694" s="296"/>
    </row>
    <row r="695" spans="1:29" ht="18.5">
      <c r="A695" s="296"/>
      <c r="B695" s="296"/>
      <c r="C695" s="296"/>
      <c r="D695" s="296"/>
      <c r="E695" s="296"/>
      <c r="F695" s="296"/>
      <c r="G695" s="296"/>
      <c r="H695" s="296"/>
      <c r="I695" s="296"/>
      <c r="J695" s="296"/>
      <c r="K695" s="296"/>
      <c r="L695" s="296"/>
      <c r="M695" s="296"/>
      <c r="N695" s="296"/>
      <c r="O695" s="296"/>
      <c r="P695" s="296"/>
      <c r="Q695" s="296"/>
      <c r="R695" s="296"/>
      <c r="S695" s="296"/>
      <c r="T695" s="296"/>
      <c r="U695" s="296"/>
      <c r="V695" s="296"/>
      <c r="W695" s="296"/>
      <c r="X695" s="296"/>
      <c r="Y695" s="296"/>
      <c r="Z695" s="296"/>
      <c r="AA695" s="296"/>
      <c r="AB695" s="296"/>
      <c r="AC695" s="296"/>
    </row>
    <row r="696" spans="1:29" ht="18.5">
      <c r="A696" s="296"/>
      <c r="B696" s="296"/>
      <c r="C696" s="296"/>
      <c r="D696" s="296"/>
      <c r="E696" s="296"/>
      <c r="F696" s="296"/>
      <c r="G696" s="296"/>
      <c r="H696" s="296"/>
      <c r="I696" s="296"/>
      <c r="J696" s="296"/>
      <c r="K696" s="296"/>
      <c r="L696" s="296"/>
      <c r="M696" s="296"/>
      <c r="N696" s="296"/>
      <c r="O696" s="296"/>
      <c r="P696" s="296"/>
      <c r="Q696" s="296"/>
      <c r="R696" s="296"/>
      <c r="S696" s="296"/>
      <c r="T696" s="296"/>
      <c r="U696" s="296"/>
      <c r="V696" s="296"/>
      <c r="W696" s="296"/>
      <c r="X696" s="296"/>
      <c r="Y696" s="296"/>
      <c r="Z696" s="296"/>
      <c r="AA696" s="296"/>
      <c r="AB696" s="296"/>
      <c r="AC696" s="296"/>
    </row>
    <row r="697" spans="1:29" ht="18.5">
      <c r="A697" s="296"/>
      <c r="B697" s="296"/>
      <c r="C697" s="296"/>
      <c r="D697" s="296"/>
      <c r="E697" s="296"/>
      <c r="F697" s="296"/>
      <c r="G697" s="296"/>
      <c r="H697" s="296"/>
      <c r="I697" s="296"/>
      <c r="J697" s="296"/>
      <c r="K697" s="296"/>
      <c r="L697" s="296"/>
      <c r="M697" s="296"/>
      <c r="N697" s="296"/>
      <c r="O697" s="296"/>
      <c r="P697" s="296"/>
      <c r="Q697" s="296"/>
      <c r="R697" s="296"/>
      <c r="S697" s="296"/>
      <c r="T697" s="296"/>
      <c r="U697" s="296"/>
      <c r="V697" s="296"/>
      <c r="W697" s="296"/>
      <c r="X697" s="296"/>
      <c r="Y697" s="296"/>
      <c r="Z697" s="296"/>
      <c r="AA697" s="296"/>
      <c r="AB697" s="296"/>
      <c r="AC697" s="296"/>
    </row>
    <row r="698" spans="1:29" ht="18.5">
      <c r="A698" s="296"/>
      <c r="B698" s="296"/>
      <c r="C698" s="296"/>
      <c r="D698" s="296"/>
      <c r="E698" s="296"/>
      <c r="F698" s="296"/>
      <c r="G698" s="296"/>
      <c r="H698" s="296"/>
      <c r="I698" s="296"/>
      <c r="J698" s="296"/>
      <c r="K698" s="296"/>
      <c r="L698" s="296"/>
      <c r="M698" s="296"/>
      <c r="N698" s="296"/>
      <c r="O698" s="296"/>
      <c r="P698" s="296"/>
      <c r="Q698" s="296"/>
      <c r="R698" s="296"/>
      <c r="S698" s="296"/>
      <c r="T698" s="296"/>
      <c r="U698" s="296"/>
      <c r="V698" s="296"/>
      <c r="W698" s="296"/>
      <c r="X698" s="296"/>
      <c r="Y698" s="296"/>
      <c r="Z698" s="296"/>
      <c r="AA698" s="296"/>
      <c r="AB698" s="296"/>
      <c r="AC698" s="296"/>
    </row>
    <row r="699" spans="1:29" ht="18.5">
      <c r="A699" s="296"/>
      <c r="B699" s="296"/>
      <c r="C699" s="296"/>
      <c r="D699" s="296"/>
      <c r="E699" s="296"/>
      <c r="F699" s="296"/>
      <c r="G699" s="296"/>
      <c r="H699" s="296"/>
      <c r="I699" s="296"/>
      <c r="J699" s="296"/>
      <c r="K699" s="296"/>
      <c r="L699" s="296"/>
      <c r="M699" s="296"/>
      <c r="N699" s="296"/>
      <c r="O699" s="296"/>
      <c r="P699" s="296"/>
      <c r="Q699" s="296"/>
      <c r="R699" s="296"/>
      <c r="S699" s="296"/>
      <c r="T699" s="296"/>
      <c r="U699" s="296"/>
      <c r="V699" s="296"/>
      <c r="W699" s="296"/>
      <c r="X699" s="296"/>
      <c r="Y699" s="296"/>
      <c r="Z699" s="296"/>
      <c r="AA699" s="296"/>
      <c r="AB699" s="296"/>
      <c r="AC699" s="296"/>
    </row>
    <row r="700" spans="1:29" ht="18.5">
      <c r="A700" s="296"/>
      <c r="B700" s="296"/>
      <c r="C700" s="296"/>
      <c r="D700" s="296"/>
      <c r="E700" s="296"/>
      <c r="F700" s="296"/>
      <c r="G700" s="296"/>
      <c r="H700" s="296"/>
      <c r="I700" s="296"/>
      <c r="J700" s="296"/>
      <c r="K700" s="296"/>
      <c r="L700" s="296"/>
      <c r="M700" s="296"/>
      <c r="N700" s="296"/>
      <c r="O700" s="296"/>
      <c r="P700" s="296"/>
      <c r="Q700" s="296"/>
      <c r="R700" s="296"/>
      <c r="S700" s="296"/>
      <c r="T700" s="296"/>
      <c r="U700" s="296"/>
      <c r="V700" s="296"/>
      <c r="W700" s="296"/>
      <c r="X700" s="296"/>
      <c r="Y700" s="296"/>
      <c r="Z700" s="296"/>
      <c r="AA700" s="296"/>
      <c r="AB700" s="296"/>
      <c r="AC700" s="296"/>
    </row>
    <row r="701" spans="1:29" ht="18.5">
      <c r="A701" s="296"/>
      <c r="B701" s="296"/>
      <c r="C701" s="296"/>
      <c r="D701" s="296"/>
      <c r="E701" s="296"/>
      <c r="F701" s="296"/>
      <c r="G701" s="296"/>
      <c r="H701" s="296"/>
      <c r="I701" s="296"/>
      <c r="J701" s="296"/>
      <c r="K701" s="296"/>
      <c r="L701" s="296"/>
      <c r="M701" s="296"/>
      <c r="N701" s="296"/>
      <c r="O701" s="296"/>
      <c r="P701" s="296"/>
      <c r="Q701" s="296"/>
      <c r="R701" s="296"/>
      <c r="S701" s="296"/>
      <c r="T701" s="296"/>
      <c r="U701" s="296"/>
      <c r="V701" s="296"/>
      <c r="W701" s="296"/>
      <c r="X701" s="296"/>
      <c r="Y701" s="296"/>
      <c r="Z701" s="296"/>
      <c r="AA701" s="296"/>
      <c r="AB701" s="296"/>
      <c r="AC701" s="296"/>
    </row>
    <row r="702" spans="1:29" ht="18.5">
      <c r="A702" s="296"/>
      <c r="B702" s="296"/>
      <c r="C702" s="296"/>
      <c r="D702" s="296"/>
      <c r="E702" s="296"/>
      <c r="F702" s="296"/>
      <c r="G702" s="296"/>
      <c r="H702" s="296"/>
      <c r="I702" s="296"/>
      <c r="J702" s="296"/>
      <c r="K702" s="296"/>
      <c r="L702" s="296"/>
      <c r="M702" s="296"/>
      <c r="N702" s="296"/>
      <c r="O702" s="296"/>
      <c r="P702" s="296"/>
      <c r="Q702" s="296"/>
      <c r="R702" s="296"/>
      <c r="S702" s="296"/>
      <c r="T702" s="296"/>
      <c r="U702" s="296"/>
      <c r="V702" s="296"/>
      <c r="W702" s="296"/>
      <c r="X702" s="296"/>
      <c r="Y702" s="296"/>
      <c r="Z702" s="296"/>
      <c r="AA702" s="296"/>
      <c r="AB702" s="296"/>
      <c r="AC702" s="296"/>
    </row>
    <row r="703" spans="1:29" ht="18.5">
      <c r="A703" s="296"/>
      <c r="B703" s="296"/>
      <c r="C703" s="296"/>
      <c r="D703" s="296"/>
      <c r="E703" s="296"/>
      <c r="F703" s="296"/>
      <c r="G703" s="296"/>
      <c r="H703" s="296"/>
      <c r="I703" s="296"/>
      <c r="J703" s="296"/>
      <c r="K703" s="296"/>
      <c r="L703" s="296"/>
      <c r="M703" s="296"/>
      <c r="N703" s="296"/>
      <c r="O703" s="296"/>
      <c r="P703" s="296"/>
      <c r="Q703" s="296"/>
      <c r="R703" s="296"/>
      <c r="S703" s="296"/>
      <c r="T703" s="296"/>
      <c r="U703" s="296"/>
      <c r="V703" s="296"/>
      <c r="W703" s="296"/>
      <c r="X703" s="296"/>
      <c r="Y703" s="296"/>
      <c r="Z703" s="296"/>
      <c r="AA703" s="296"/>
      <c r="AB703" s="296"/>
      <c r="AC703" s="296"/>
    </row>
    <row r="704" spans="1:29" ht="18.5">
      <c r="A704" s="296"/>
      <c r="B704" s="296"/>
      <c r="C704" s="296"/>
      <c r="D704" s="296"/>
      <c r="E704" s="296"/>
      <c r="F704" s="296"/>
      <c r="G704" s="296"/>
      <c r="H704" s="296"/>
      <c r="I704" s="296"/>
      <c r="J704" s="296"/>
      <c r="K704" s="296"/>
      <c r="L704" s="296"/>
      <c r="M704" s="296"/>
      <c r="N704" s="296"/>
      <c r="O704" s="296"/>
      <c r="P704" s="296"/>
      <c r="Q704" s="296"/>
      <c r="R704" s="296"/>
      <c r="S704" s="296"/>
      <c r="T704" s="296"/>
      <c r="U704" s="296"/>
      <c r="V704" s="296"/>
      <c r="W704" s="296"/>
      <c r="X704" s="296"/>
      <c r="Y704" s="296"/>
      <c r="Z704" s="296"/>
      <c r="AA704" s="296"/>
      <c r="AB704" s="296"/>
      <c r="AC704" s="296"/>
    </row>
    <row r="705" spans="1:29" ht="18.5">
      <c r="A705" s="296"/>
      <c r="B705" s="296"/>
      <c r="C705" s="296"/>
      <c r="D705" s="296"/>
      <c r="E705" s="296"/>
      <c r="F705" s="296"/>
      <c r="G705" s="296"/>
      <c r="H705" s="296"/>
      <c r="I705" s="296"/>
      <c r="J705" s="296"/>
      <c r="K705" s="296"/>
      <c r="L705" s="296"/>
      <c r="M705" s="296"/>
      <c r="N705" s="296"/>
      <c r="O705" s="296"/>
      <c r="P705" s="296"/>
      <c r="Q705" s="296"/>
      <c r="R705" s="296"/>
      <c r="S705" s="296"/>
      <c r="T705" s="296"/>
      <c r="U705" s="296"/>
      <c r="V705" s="296"/>
      <c r="W705" s="296"/>
      <c r="X705" s="296"/>
      <c r="Y705" s="296"/>
      <c r="Z705" s="296"/>
      <c r="AA705" s="296"/>
      <c r="AB705" s="296"/>
      <c r="AC705" s="296"/>
    </row>
    <row r="706" spans="1:29" ht="18.5">
      <c r="A706" s="296"/>
      <c r="B706" s="296"/>
      <c r="C706" s="296"/>
      <c r="D706" s="296"/>
      <c r="E706" s="296"/>
      <c r="F706" s="296"/>
      <c r="G706" s="296"/>
      <c r="H706" s="296"/>
      <c r="I706" s="296"/>
      <c r="J706" s="296"/>
      <c r="K706" s="296"/>
      <c r="L706" s="296"/>
      <c r="M706" s="296"/>
      <c r="N706" s="296"/>
      <c r="O706" s="296"/>
      <c r="P706" s="296"/>
      <c r="Q706" s="296"/>
      <c r="R706" s="296"/>
      <c r="S706" s="296"/>
      <c r="T706" s="296"/>
      <c r="U706" s="296"/>
      <c r="V706" s="296"/>
      <c r="W706" s="296"/>
      <c r="X706" s="296"/>
      <c r="Y706" s="296"/>
      <c r="Z706" s="296"/>
      <c r="AA706" s="296"/>
      <c r="AB706" s="296"/>
      <c r="AC706" s="296"/>
    </row>
    <row r="707" spans="1:29" ht="18.5">
      <c r="A707" s="296"/>
      <c r="B707" s="296"/>
      <c r="C707" s="296"/>
      <c r="D707" s="296"/>
      <c r="E707" s="296"/>
      <c r="F707" s="296"/>
      <c r="G707" s="296"/>
      <c r="H707" s="296"/>
      <c r="I707" s="296"/>
      <c r="J707" s="296"/>
      <c r="K707" s="296"/>
      <c r="L707" s="296"/>
      <c r="M707" s="296"/>
      <c r="N707" s="296"/>
      <c r="O707" s="296"/>
      <c r="P707" s="296"/>
      <c r="Q707" s="296"/>
      <c r="R707" s="296"/>
      <c r="S707" s="296"/>
      <c r="T707" s="296"/>
      <c r="U707" s="296"/>
      <c r="V707" s="296"/>
      <c r="W707" s="296"/>
      <c r="X707" s="296"/>
      <c r="Y707" s="296"/>
      <c r="Z707" s="296"/>
      <c r="AA707" s="296"/>
      <c r="AB707" s="296"/>
      <c r="AC707" s="296"/>
    </row>
    <row r="708" spans="1:29" ht="18.5">
      <c r="A708" s="296"/>
      <c r="B708" s="296"/>
      <c r="C708" s="296"/>
      <c r="D708" s="296"/>
      <c r="E708" s="296"/>
      <c r="F708" s="296"/>
      <c r="G708" s="296"/>
      <c r="H708" s="296"/>
      <c r="I708" s="296"/>
      <c r="J708" s="296"/>
      <c r="K708" s="296"/>
      <c r="L708" s="296"/>
      <c r="M708" s="296"/>
      <c r="N708" s="296"/>
      <c r="O708" s="296"/>
      <c r="P708" s="296"/>
      <c r="Q708" s="296"/>
      <c r="R708" s="296"/>
      <c r="S708" s="296"/>
      <c r="T708" s="296"/>
      <c r="U708" s="296"/>
      <c r="V708" s="296"/>
      <c r="W708" s="296"/>
      <c r="X708" s="296"/>
      <c r="Y708" s="296"/>
      <c r="Z708" s="296"/>
      <c r="AA708" s="296"/>
      <c r="AB708" s="296"/>
      <c r="AC708" s="296"/>
    </row>
    <row r="709" spans="1:29" ht="18.5">
      <c r="A709" s="296"/>
      <c r="B709" s="296"/>
      <c r="C709" s="296"/>
      <c r="D709" s="296"/>
      <c r="E709" s="296"/>
      <c r="F709" s="296"/>
      <c r="G709" s="296"/>
      <c r="H709" s="296"/>
      <c r="I709" s="296"/>
      <c r="J709" s="296"/>
      <c r="K709" s="296"/>
      <c r="L709" s="296"/>
      <c r="M709" s="296"/>
      <c r="N709" s="296"/>
      <c r="O709" s="296"/>
      <c r="P709" s="296"/>
      <c r="Q709" s="296"/>
      <c r="R709" s="296"/>
      <c r="S709" s="296"/>
      <c r="T709" s="296"/>
      <c r="U709" s="296"/>
      <c r="V709" s="296"/>
      <c r="W709" s="296"/>
      <c r="X709" s="296"/>
      <c r="Y709" s="296"/>
      <c r="Z709" s="296"/>
      <c r="AA709" s="296"/>
      <c r="AB709" s="296"/>
      <c r="AC709" s="296"/>
    </row>
    <row r="710" spans="1:29" ht="18.5">
      <c r="A710" s="296"/>
      <c r="B710" s="296"/>
      <c r="C710" s="296"/>
      <c r="D710" s="296"/>
      <c r="E710" s="296"/>
      <c r="F710" s="296"/>
      <c r="G710" s="296"/>
      <c r="H710" s="296"/>
      <c r="I710" s="296"/>
      <c r="J710" s="296"/>
      <c r="K710" s="296"/>
      <c r="L710" s="296"/>
      <c r="M710" s="296"/>
      <c r="N710" s="296"/>
      <c r="O710" s="296"/>
      <c r="P710" s="296"/>
      <c r="Q710" s="296"/>
      <c r="R710" s="296"/>
      <c r="S710" s="296"/>
      <c r="T710" s="296"/>
      <c r="U710" s="296"/>
      <c r="V710" s="296"/>
      <c r="W710" s="296"/>
      <c r="X710" s="296"/>
      <c r="Y710" s="296"/>
      <c r="Z710" s="296"/>
      <c r="AA710" s="296"/>
      <c r="AB710" s="296"/>
      <c r="AC710" s="296"/>
    </row>
    <row r="711" spans="1:29" ht="18.5">
      <c r="A711" s="296"/>
      <c r="B711" s="296"/>
      <c r="C711" s="296"/>
      <c r="D711" s="296"/>
      <c r="E711" s="296"/>
      <c r="F711" s="296"/>
      <c r="G711" s="296"/>
      <c r="H711" s="296"/>
      <c r="I711" s="296"/>
      <c r="J711" s="296"/>
      <c r="K711" s="296"/>
      <c r="L711" s="296"/>
      <c r="M711" s="296"/>
      <c r="N711" s="296"/>
      <c r="O711" s="296"/>
      <c r="P711" s="296"/>
      <c r="Q711" s="296"/>
      <c r="R711" s="296"/>
      <c r="S711" s="296"/>
      <c r="T711" s="296"/>
      <c r="U711" s="296"/>
      <c r="V711" s="296"/>
      <c r="W711" s="296"/>
      <c r="X711" s="296"/>
      <c r="Y711" s="296"/>
      <c r="Z711" s="296"/>
      <c r="AA711" s="296"/>
      <c r="AB711" s="296"/>
      <c r="AC711" s="296"/>
    </row>
    <row r="712" spans="1:29" ht="18.5">
      <c r="A712" s="296"/>
      <c r="B712" s="296"/>
      <c r="C712" s="296"/>
      <c r="D712" s="296"/>
      <c r="E712" s="296"/>
      <c r="F712" s="296"/>
      <c r="G712" s="296"/>
      <c r="H712" s="296"/>
      <c r="I712" s="296"/>
      <c r="J712" s="296"/>
      <c r="K712" s="296"/>
      <c r="L712" s="296"/>
      <c r="M712" s="296"/>
      <c r="N712" s="296"/>
      <c r="O712" s="296"/>
      <c r="P712" s="296"/>
      <c r="Q712" s="296"/>
      <c r="R712" s="296"/>
      <c r="S712" s="296"/>
      <c r="T712" s="296"/>
      <c r="U712" s="296"/>
      <c r="V712" s="296"/>
      <c r="W712" s="296"/>
      <c r="X712" s="296"/>
      <c r="Y712" s="296"/>
      <c r="Z712" s="296"/>
      <c r="AA712" s="296"/>
      <c r="AB712" s="296"/>
      <c r="AC712" s="296"/>
    </row>
    <row r="713" spans="1:29" ht="18.5">
      <c r="A713" s="296"/>
      <c r="B713" s="296"/>
      <c r="C713" s="296"/>
      <c r="D713" s="296"/>
      <c r="E713" s="296"/>
      <c r="F713" s="296"/>
      <c r="G713" s="296"/>
      <c r="H713" s="296"/>
      <c r="I713" s="296"/>
      <c r="J713" s="296"/>
      <c r="K713" s="296"/>
      <c r="L713" s="296"/>
      <c r="M713" s="296"/>
      <c r="N713" s="296"/>
      <c r="O713" s="296"/>
      <c r="P713" s="296"/>
      <c r="Q713" s="296"/>
      <c r="R713" s="296"/>
      <c r="S713" s="296"/>
      <c r="T713" s="296"/>
      <c r="U713" s="296"/>
      <c r="V713" s="296"/>
      <c r="W713" s="296"/>
      <c r="X713" s="296"/>
      <c r="Y713" s="296"/>
      <c r="Z713" s="296"/>
      <c r="AA713" s="296"/>
      <c r="AB713" s="296"/>
      <c r="AC713" s="296"/>
    </row>
    <row r="714" spans="1:29" ht="18.5">
      <c r="A714" s="296"/>
      <c r="B714" s="296"/>
      <c r="C714" s="296"/>
      <c r="D714" s="296"/>
      <c r="E714" s="296"/>
      <c r="F714" s="296"/>
      <c r="G714" s="296"/>
      <c r="H714" s="296"/>
      <c r="I714" s="296"/>
      <c r="J714" s="296"/>
      <c r="K714" s="296"/>
      <c r="L714" s="296"/>
      <c r="M714" s="296"/>
      <c r="N714" s="296"/>
      <c r="O714" s="296"/>
      <c r="P714" s="296"/>
      <c r="Q714" s="296"/>
      <c r="R714" s="296"/>
      <c r="S714" s="296"/>
      <c r="T714" s="296"/>
      <c r="U714" s="296"/>
      <c r="V714" s="296"/>
      <c r="W714" s="296"/>
      <c r="X714" s="296"/>
      <c r="Y714" s="296"/>
      <c r="Z714" s="296"/>
      <c r="AA714" s="296"/>
      <c r="AB714" s="296"/>
      <c r="AC714" s="296"/>
    </row>
    <row r="715" spans="1:29" ht="18.5">
      <c r="A715" s="296"/>
      <c r="B715" s="296"/>
      <c r="C715" s="296"/>
      <c r="D715" s="296"/>
      <c r="E715" s="296"/>
      <c r="F715" s="296"/>
      <c r="G715" s="296"/>
      <c r="H715" s="296"/>
      <c r="I715" s="296"/>
      <c r="J715" s="296"/>
      <c r="K715" s="296"/>
      <c r="L715" s="296"/>
      <c r="M715" s="296"/>
      <c r="N715" s="296"/>
      <c r="O715" s="296"/>
      <c r="P715" s="296"/>
      <c r="Q715" s="296"/>
      <c r="R715" s="296"/>
      <c r="S715" s="296"/>
      <c r="T715" s="296"/>
      <c r="U715" s="296"/>
      <c r="V715" s="296"/>
      <c r="W715" s="296"/>
      <c r="X715" s="296"/>
      <c r="Y715" s="296"/>
      <c r="Z715" s="296"/>
      <c r="AA715" s="296"/>
      <c r="AB715" s="296"/>
      <c r="AC715" s="296"/>
    </row>
    <row r="716" spans="1:29" ht="18.5">
      <c r="A716" s="296"/>
      <c r="B716" s="296"/>
      <c r="C716" s="296"/>
      <c r="D716" s="296"/>
      <c r="E716" s="296"/>
      <c r="F716" s="296"/>
      <c r="G716" s="296"/>
      <c r="H716" s="296"/>
      <c r="I716" s="296"/>
      <c r="J716" s="296"/>
      <c r="K716" s="296"/>
      <c r="L716" s="296"/>
      <c r="M716" s="296"/>
      <c r="N716" s="296"/>
      <c r="O716" s="296"/>
      <c r="P716" s="296"/>
      <c r="Q716" s="296"/>
      <c r="R716" s="296"/>
      <c r="S716" s="296"/>
      <c r="T716" s="296"/>
      <c r="U716" s="296"/>
      <c r="V716" s="296"/>
      <c r="W716" s="296"/>
      <c r="X716" s="296"/>
      <c r="Y716" s="296"/>
      <c r="Z716" s="296"/>
      <c r="AA716" s="296"/>
      <c r="AB716" s="296"/>
      <c r="AC716" s="296"/>
    </row>
    <row r="717" spans="1:29" ht="18.5">
      <c r="A717" s="296"/>
      <c r="B717" s="296"/>
      <c r="C717" s="296"/>
      <c r="D717" s="296"/>
      <c r="E717" s="296"/>
      <c r="F717" s="296"/>
      <c r="G717" s="296"/>
      <c r="H717" s="296"/>
      <c r="I717" s="296"/>
      <c r="J717" s="296"/>
      <c r="K717" s="296"/>
      <c r="L717" s="296"/>
      <c r="M717" s="296"/>
      <c r="N717" s="296"/>
      <c r="O717" s="296"/>
      <c r="P717" s="296"/>
      <c r="Q717" s="296"/>
      <c r="R717" s="296"/>
      <c r="S717" s="296"/>
      <c r="T717" s="296"/>
      <c r="U717" s="296"/>
      <c r="V717" s="296"/>
      <c r="W717" s="296"/>
      <c r="X717" s="296"/>
      <c r="Y717" s="296"/>
      <c r="Z717" s="296"/>
      <c r="AA717" s="296"/>
      <c r="AB717" s="296"/>
      <c r="AC717" s="296"/>
    </row>
    <row r="718" spans="1:29" ht="18.5">
      <c r="A718" s="296"/>
      <c r="B718" s="296"/>
      <c r="C718" s="296"/>
      <c r="D718" s="296"/>
      <c r="E718" s="296"/>
      <c r="F718" s="296"/>
      <c r="G718" s="296"/>
      <c r="H718" s="296"/>
      <c r="I718" s="296"/>
      <c r="J718" s="296"/>
      <c r="K718" s="296"/>
      <c r="L718" s="296"/>
      <c r="M718" s="296"/>
      <c r="N718" s="296"/>
      <c r="O718" s="296"/>
      <c r="P718" s="296"/>
      <c r="Q718" s="296"/>
      <c r="R718" s="296"/>
      <c r="S718" s="296"/>
      <c r="T718" s="296"/>
      <c r="U718" s="296"/>
      <c r="V718" s="296"/>
      <c r="W718" s="296"/>
      <c r="X718" s="296"/>
      <c r="Y718" s="296"/>
      <c r="Z718" s="296"/>
      <c r="AA718" s="296"/>
      <c r="AB718" s="296"/>
      <c r="AC718" s="296"/>
    </row>
    <row r="719" spans="1:29" ht="18.5">
      <c r="A719" s="296"/>
      <c r="B719" s="296"/>
      <c r="C719" s="296"/>
      <c r="D719" s="296"/>
      <c r="E719" s="296"/>
      <c r="F719" s="296"/>
      <c r="G719" s="296"/>
      <c r="H719" s="296"/>
      <c r="I719" s="296"/>
      <c r="J719" s="296"/>
      <c r="K719" s="296"/>
      <c r="L719" s="296"/>
      <c r="M719" s="296"/>
      <c r="N719" s="296"/>
      <c r="O719" s="296"/>
      <c r="P719" s="296"/>
      <c r="Q719" s="296"/>
      <c r="R719" s="296"/>
      <c r="S719" s="296"/>
      <c r="T719" s="296"/>
      <c r="U719" s="296"/>
      <c r="V719" s="296"/>
      <c r="W719" s="296"/>
      <c r="X719" s="296"/>
      <c r="Y719" s="296"/>
      <c r="Z719" s="296"/>
      <c r="AA719" s="296"/>
      <c r="AB719" s="296"/>
      <c r="AC719" s="296"/>
    </row>
    <row r="720" spans="1:29" ht="18.5">
      <c r="A720" s="296"/>
      <c r="B720" s="296"/>
      <c r="C720" s="296"/>
      <c r="D720" s="296"/>
      <c r="E720" s="296"/>
      <c r="F720" s="296"/>
      <c r="G720" s="296"/>
      <c r="H720" s="296"/>
      <c r="I720" s="296"/>
      <c r="J720" s="296"/>
      <c r="K720" s="296"/>
      <c r="L720" s="296"/>
      <c r="M720" s="296"/>
      <c r="N720" s="296"/>
      <c r="O720" s="296"/>
      <c r="P720" s="296"/>
      <c r="Q720" s="296"/>
      <c r="R720" s="296"/>
      <c r="S720" s="296"/>
      <c r="T720" s="296"/>
      <c r="U720" s="296"/>
      <c r="V720" s="296"/>
      <c r="W720" s="296"/>
      <c r="X720" s="296"/>
      <c r="Y720" s="296"/>
      <c r="Z720" s="296"/>
      <c r="AA720" s="296"/>
      <c r="AB720" s="296"/>
      <c r="AC720" s="296"/>
    </row>
    <row r="721" spans="1:29" ht="18.5">
      <c r="A721" s="296"/>
      <c r="B721" s="296"/>
      <c r="C721" s="296"/>
      <c r="D721" s="296"/>
      <c r="E721" s="296"/>
      <c r="F721" s="296"/>
      <c r="G721" s="296"/>
      <c r="H721" s="296"/>
      <c r="I721" s="296"/>
      <c r="J721" s="296"/>
      <c r="K721" s="296"/>
      <c r="L721" s="296"/>
      <c r="M721" s="296"/>
      <c r="N721" s="296"/>
      <c r="O721" s="296"/>
      <c r="P721" s="296"/>
      <c r="Q721" s="296"/>
      <c r="R721" s="296"/>
      <c r="S721" s="296"/>
      <c r="T721" s="296"/>
      <c r="U721" s="296"/>
      <c r="V721" s="296"/>
      <c r="W721" s="296"/>
      <c r="X721" s="296"/>
      <c r="Y721" s="296"/>
      <c r="Z721" s="296"/>
      <c r="AA721" s="296"/>
      <c r="AB721" s="296"/>
      <c r="AC721" s="296"/>
    </row>
    <row r="722" spans="1:29" ht="18.5">
      <c r="A722" s="296"/>
      <c r="B722" s="296"/>
      <c r="C722" s="296"/>
      <c r="D722" s="296"/>
      <c r="E722" s="296"/>
      <c r="F722" s="296"/>
      <c r="G722" s="296"/>
      <c r="H722" s="296"/>
      <c r="I722" s="296"/>
      <c r="J722" s="296"/>
      <c r="K722" s="296"/>
      <c r="L722" s="296"/>
      <c r="M722" s="296"/>
      <c r="N722" s="296"/>
      <c r="O722" s="296"/>
      <c r="P722" s="296"/>
      <c r="Q722" s="296"/>
      <c r="R722" s="296"/>
      <c r="S722" s="296"/>
      <c r="T722" s="296"/>
      <c r="U722" s="296"/>
      <c r="V722" s="296"/>
      <c r="W722" s="296"/>
      <c r="X722" s="296"/>
      <c r="Y722" s="296"/>
      <c r="Z722" s="296"/>
      <c r="AA722" s="296"/>
      <c r="AB722" s="296"/>
      <c r="AC722" s="296"/>
    </row>
    <row r="723" spans="1:29" ht="18.5">
      <c r="A723" s="296"/>
      <c r="B723" s="296"/>
      <c r="C723" s="296"/>
      <c r="D723" s="296"/>
      <c r="E723" s="296"/>
      <c r="F723" s="296"/>
      <c r="G723" s="296"/>
      <c r="H723" s="296"/>
      <c r="I723" s="296"/>
      <c r="J723" s="296"/>
      <c r="K723" s="296"/>
      <c r="L723" s="296"/>
      <c r="M723" s="296"/>
      <c r="N723" s="296"/>
      <c r="O723" s="296"/>
      <c r="P723" s="296"/>
      <c r="Q723" s="296"/>
      <c r="R723" s="296"/>
      <c r="S723" s="296"/>
      <c r="T723" s="296"/>
      <c r="U723" s="296"/>
      <c r="V723" s="296"/>
      <c r="W723" s="296"/>
      <c r="X723" s="296"/>
      <c r="Y723" s="296"/>
      <c r="Z723" s="296"/>
      <c r="AA723" s="296"/>
      <c r="AB723" s="296"/>
      <c r="AC723" s="296"/>
    </row>
    <row r="724" spans="1:29" ht="18.5">
      <c r="A724" s="296"/>
      <c r="B724" s="296"/>
      <c r="C724" s="296"/>
      <c r="D724" s="296"/>
      <c r="E724" s="296"/>
      <c r="F724" s="296"/>
      <c r="G724" s="296"/>
      <c r="H724" s="296"/>
      <c r="I724" s="296"/>
      <c r="J724" s="296"/>
      <c r="K724" s="296"/>
      <c r="L724" s="296"/>
      <c r="M724" s="296"/>
      <c r="N724" s="296"/>
      <c r="O724" s="296"/>
      <c r="P724" s="296"/>
      <c r="Q724" s="296"/>
      <c r="R724" s="296"/>
      <c r="S724" s="296"/>
      <c r="T724" s="296"/>
      <c r="U724" s="296"/>
      <c r="V724" s="296"/>
      <c r="W724" s="296"/>
      <c r="X724" s="296"/>
      <c r="Y724" s="296"/>
      <c r="Z724" s="296"/>
      <c r="AA724" s="296"/>
      <c r="AB724" s="296"/>
      <c r="AC724" s="296"/>
    </row>
    <row r="725" spans="1:29" ht="18.5">
      <c r="A725" s="296"/>
      <c r="B725" s="296"/>
      <c r="C725" s="296"/>
      <c r="D725" s="296"/>
      <c r="E725" s="296"/>
      <c r="F725" s="296"/>
      <c r="G725" s="296"/>
      <c r="H725" s="296"/>
      <c r="I725" s="296"/>
      <c r="J725" s="296"/>
      <c r="K725" s="296"/>
      <c r="L725" s="296"/>
      <c r="M725" s="296"/>
      <c r="N725" s="296"/>
      <c r="O725" s="296"/>
      <c r="P725" s="296"/>
      <c r="Q725" s="296"/>
      <c r="R725" s="296"/>
      <c r="S725" s="296"/>
      <c r="T725" s="296"/>
      <c r="U725" s="296"/>
      <c r="V725" s="296"/>
      <c r="W725" s="296"/>
      <c r="X725" s="296"/>
      <c r="Y725" s="296"/>
      <c r="Z725" s="296"/>
      <c r="AA725" s="296"/>
      <c r="AB725" s="296"/>
      <c r="AC725" s="296"/>
    </row>
    <row r="726" spans="1:29" ht="18.5">
      <c r="A726" s="296"/>
      <c r="B726" s="296"/>
      <c r="C726" s="296"/>
      <c r="D726" s="296"/>
      <c r="E726" s="296"/>
      <c r="F726" s="296"/>
      <c r="G726" s="296"/>
      <c r="H726" s="296"/>
      <c r="I726" s="296"/>
      <c r="J726" s="296"/>
      <c r="K726" s="296"/>
      <c r="L726" s="296"/>
      <c r="M726" s="296"/>
      <c r="N726" s="296"/>
      <c r="O726" s="296"/>
      <c r="P726" s="296"/>
      <c r="Q726" s="296"/>
      <c r="R726" s="296"/>
      <c r="S726" s="296"/>
      <c r="T726" s="296"/>
      <c r="U726" s="296"/>
      <c r="V726" s="296"/>
      <c r="W726" s="296"/>
      <c r="X726" s="296"/>
      <c r="Y726" s="296"/>
      <c r="Z726" s="296"/>
      <c r="AA726" s="296"/>
      <c r="AB726" s="296"/>
      <c r="AC726" s="296"/>
    </row>
    <row r="727" spans="1:29" ht="18.5">
      <c r="A727" s="296"/>
      <c r="B727" s="296"/>
      <c r="C727" s="296"/>
      <c r="D727" s="296"/>
      <c r="E727" s="296"/>
      <c r="F727" s="296"/>
      <c r="G727" s="296"/>
      <c r="H727" s="296"/>
      <c r="I727" s="296"/>
      <c r="J727" s="296"/>
      <c r="K727" s="296"/>
      <c r="L727" s="296"/>
      <c r="M727" s="296"/>
      <c r="N727" s="296"/>
      <c r="O727" s="296"/>
      <c r="P727" s="296"/>
      <c r="Q727" s="296"/>
      <c r="R727" s="296"/>
      <c r="S727" s="296"/>
      <c r="T727" s="296"/>
      <c r="U727" s="296"/>
      <c r="V727" s="296"/>
      <c r="W727" s="296"/>
      <c r="X727" s="296"/>
      <c r="Y727" s="296"/>
      <c r="Z727" s="296"/>
      <c r="AA727" s="296"/>
      <c r="AB727" s="296"/>
      <c r="AC727" s="296"/>
    </row>
    <row r="728" spans="1:29" ht="18.5">
      <c r="A728" s="296"/>
      <c r="B728" s="296"/>
      <c r="C728" s="296"/>
      <c r="D728" s="296"/>
      <c r="E728" s="296"/>
      <c r="F728" s="296"/>
      <c r="G728" s="296"/>
      <c r="H728" s="296"/>
      <c r="I728" s="296"/>
      <c r="J728" s="296"/>
      <c r="K728" s="296"/>
      <c r="L728" s="296"/>
      <c r="M728" s="296"/>
      <c r="N728" s="296"/>
      <c r="O728" s="296"/>
      <c r="P728" s="296"/>
      <c r="Q728" s="296"/>
      <c r="R728" s="296"/>
      <c r="S728" s="296"/>
      <c r="T728" s="296"/>
      <c r="U728" s="296"/>
      <c r="V728" s="296"/>
      <c r="W728" s="296"/>
      <c r="X728" s="296"/>
      <c r="Y728" s="296"/>
      <c r="Z728" s="296"/>
      <c r="AA728" s="296"/>
      <c r="AB728" s="296"/>
      <c r="AC728" s="296"/>
    </row>
    <row r="729" spans="1:29" ht="18.5">
      <c r="A729" s="296"/>
      <c r="B729" s="296"/>
      <c r="C729" s="296"/>
      <c r="D729" s="296"/>
      <c r="E729" s="296"/>
      <c r="F729" s="296"/>
      <c r="G729" s="296"/>
      <c r="H729" s="296"/>
      <c r="I729" s="296"/>
      <c r="J729" s="296"/>
      <c r="K729" s="296"/>
      <c r="L729" s="296"/>
      <c r="M729" s="296"/>
      <c r="N729" s="296"/>
      <c r="O729" s="296"/>
      <c r="P729" s="296"/>
      <c r="Q729" s="296"/>
      <c r="R729" s="296"/>
      <c r="S729" s="296"/>
      <c r="T729" s="296"/>
      <c r="U729" s="296"/>
      <c r="V729" s="296"/>
      <c r="W729" s="296"/>
      <c r="X729" s="296"/>
      <c r="Y729" s="296"/>
      <c r="Z729" s="296"/>
      <c r="AA729" s="296"/>
      <c r="AB729" s="296"/>
      <c r="AC729" s="296"/>
    </row>
    <row r="730" spans="1:29" ht="18.5">
      <c r="A730" s="296"/>
      <c r="B730" s="296"/>
      <c r="C730" s="296"/>
      <c r="D730" s="296"/>
      <c r="E730" s="296"/>
      <c r="F730" s="296"/>
      <c r="G730" s="296"/>
      <c r="H730" s="296"/>
      <c r="I730" s="296"/>
      <c r="J730" s="296"/>
      <c r="K730" s="296"/>
      <c r="L730" s="296"/>
      <c r="M730" s="296"/>
      <c r="N730" s="296"/>
      <c r="O730" s="296"/>
      <c r="P730" s="296"/>
      <c r="Q730" s="296"/>
      <c r="R730" s="296"/>
      <c r="S730" s="296"/>
      <c r="T730" s="296"/>
      <c r="U730" s="296"/>
      <c r="V730" s="296"/>
      <c r="W730" s="296"/>
      <c r="X730" s="296"/>
      <c r="Y730" s="296"/>
      <c r="Z730" s="296"/>
      <c r="AA730" s="296"/>
      <c r="AB730" s="296"/>
      <c r="AC730" s="296"/>
    </row>
    <row r="731" spans="1:29" ht="18.5">
      <c r="A731" s="296"/>
      <c r="B731" s="296"/>
      <c r="C731" s="296"/>
      <c r="D731" s="296"/>
      <c r="E731" s="296"/>
      <c r="F731" s="296"/>
      <c r="G731" s="296"/>
      <c r="H731" s="296"/>
      <c r="I731" s="296"/>
      <c r="J731" s="296"/>
      <c r="K731" s="296"/>
      <c r="L731" s="296"/>
      <c r="M731" s="296"/>
      <c r="N731" s="296"/>
      <c r="O731" s="296"/>
      <c r="P731" s="296"/>
      <c r="Q731" s="296"/>
      <c r="R731" s="296"/>
      <c r="S731" s="296"/>
      <c r="T731" s="296"/>
      <c r="U731" s="296"/>
      <c r="V731" s="296"/>
      <c r="W731" s="296"/>
      <c r="X731" s="296"/>
      <c r="Y731" s="296"/>
      <c r="Z731" s="296"/>
      <c r="AA731" s="296"/>
      <c r="AB731" s="296"/>
      <c r="AC731" s="296"/>
    </row>
    <row r="732" spans="1:29" ht="18.5">
      <c r="A732" s="296"/>
      <c r="B732" s="296"/>
      <c r="C732" s="296"/>
      <c r="D732" s="296"/>
      <c r="E732" s="296"/>
      <c r="F732" s="296"/>
      <c r="G732" s="296"/>
      <c r="H732" s="296"/>
      <c r="I732" s="296"/>
      <c r="J732" s="296"/>
      <c r="K732" s="296"/>
      <c r="L732" s="296"/>
      <c r="M732" s="296"/>
      <c r="N732" s="296"/>
      <c r="O732" s="296"/>
      <c r="P732" s="296"/>
      <c r="Q732" s="296"/>
      <c r="R732" s="296"/>
      <c r="S732" s="296"/>
      <c r="T732" s="296"/>
      <c r="U732" s="296"/>
      <c r="V732" s="296"/>
      <c r="W732" s="296"/>
      <c r="X732" s="296"/>
      <c r="Y732" s="296"/>
      <c r="Z732" s="296"/>
      <c r="AA732" s="296"/>
      <c r="AB732" s="296"/>
      <c r="AC732" s="296"/>
    </row>
    <row r="733" spans="1:29" ht="18.5">
      <c r="A733" s="296"/>
      <c r="B733" s="296"/>
      <c r="C733" s="296"/>
      <c r="D733" s="296"/>
      <c r="E733" s="296"/>
      <c r="F733" s="296"/>
      <c r="G733" s="296"/>
      <c r="H733" s="296"/>
      <c r="I733" s="296"/>
      <c r="J733" s="296"/>
      <c r="K733" s="296"/>
      <c r="L733" s="296"/>
      <c r="M733" s="296"/>
      <c r="N733" s="296"/>
      <c r="O733" s="296"/>
      <c r="P733" s="296"/>
      <c r="Q733" s="296"/>
      <c r="R733" s="296"/>
      <c r="S733" s="296"/>
      <c r="T733" s="296"/>
      <c r="U733" s="296"/>
      <c r="V733" s="296"/>
      <c r="W733" s="296"/>
      <c r="X733" s="296"/>
      <c r="Y733" s="296"/>
      <c r="Z733" s="296"/>
      <c r="AA733" s="296"/>
      <c r="AB733" s="296"/>
      <c r="AC733" s="296"/>
    </row>
    <row r="734" spans="1:29" ht="18.5">
      <c r="A734" s="296"/>
      <c r="B734" s="296"/>
      <c r="C734" s="296"/>
      <c r="D734" s="296"/>
      <c r="E734" s="296"/>
      <c r="F734" s="296"/>
      <c r="G734" s="296"/>
      <c r="H734" s="296"/>
      <c r="I734" s="296"/>
      <c r="J734" s="296"/>
      <c r="K734" s="296"/>
      <c r="L734" s="296"/>
      <c r="M734" s="296"/>
      <c r="N734" s="296"/>
      <c r="O734" s="296"/>
      <c r="P734" s="296"/>
      <c r="Q734" s="296"/>
      <c r="R734" s="296"/>
      <c r="S734" s="296"/>
      <c r="T734" s="296"/>
      <c r="U734" s="296"/>
      <c r="V734" s="296"/>
      <c r="W734" s="296"/>
      <c r="X734" s="296"/>
      <c r="Y734" s="296"/>
      <c r="Z734" s="296"/>
      <c r="AA734" s="296"/>
      <c r="AB734" s="296"/>
      <c r="AC734" s="296"/>
    </row>
    <row r="735" spans="1:29" ht="18.5">
      <c r="A735" s="296"/>
      <c r="B735" s="296"/>
      <c r="C735" s="296"/>
      <c r="D735" s="296"/>
      <c r="E735" s="296"/>
      <c r="F735" s="296"/>
      <c r="G735" s="296"/>
      <c r="H735" s="296"/>
      <c r="I735" s="296"/>
      <c r="J735" s="296"/>
      <c r="K735" s="296"/>
      <c r="L735" s="296"/>
      <c r="M735" s="296"/>
      <c r="N735" s="296"/>
      <c r="O735" s="296"/>
      <c r="P735" s="296"/>
      <c r="Q735" s="296"/>
      <c r="R735" s="296"/>
      <c r="S735" s="296"/>
      <c r="T735" s="296"/>
      <c r="U735" s="296"/>
      <c r="V735" s="296"/>
      <c r="W735" s="296"/>
      <c r="X735" s="296"/>
      <c r="Y735" s="296"/>
      <c r="Z735" s="296"/>
      <c r="AA735" s="296"/>
      <c r="AB735" s="296"/>
      <c r="AC735" s="296"/>
    </row>
    <row r="736" spans="1:29" ht="18.5">
      <c r="A736" s="296"/>
      <c r="B736" s="296"/>
      <c r="C736" s="296"/>
      <c r="D736" s="296"/>
      <c r="E736" s="296"/>
      <c r="F736" s="296"/>
      <c r="G736" s="296"/>
      <c r="H736" s="296"/>
      <c r="I736" s="296"/>
      <c r="J736" s="296"/>
      <c r="K736" s="296"/>
      <c r="L736" s="296"/>
      <c r="M736" s="296"/>
      <c r="N736" s="296"/>
      <c r="O736" s="296"/>
      <c r="P736" s="296"/>
      <c r="Q736" s="296"/>
      <c r="R736" s="296"/>
      <c r="S736" s="296"/>
      <c r="T736" s="296"/>
      <c r="U736" s="296"/>
      <c r="V736" s="296"/>
      <c r="W736" s="296"/>
      <c r="X736" s="296"/>
      <c r="Y736" s="296"/>
      <c r="Z736" s="296"/>
      <c r="AA736" s="296"/>
      <c r="AB736" s="296"/>
      <c r="AC736" s="296"/>
    </row>
    <row r="737" spans="1:29" ht="18.5">
      <c r="A737" s="296"/>
      <c r="B737" s="296"/>
      <c r="C737" s="296"/>
      <c r="D737" s="296"/>
      <c r="E737" s="296"/>
      <c r="F737" s="296"/>
      <c r="G737" s="296"/>
      <c r="H737" s="296"/>
      <c r="I737" s="296"/>
      <c r="J737" s="296"/>
      <c r="K737" s="296"/>
      <c r="L737" s="296"/>
      <c r="M737" s="296"/>
      <c r="N737" s="296"/>
      <c r="O737" s="296"/>
      <c r="P737" s="296"/>
      <c r="Q737" s="296"/>
      <c r="R737" s="296"/>
      <c r="S737" s="296"/>
      <c r="T737" s="296"/>
      <c r="U737" s="296"/>
      <c r="V737" s="296"/>
      <c r="W737" s="296"/>
      <c r="X737" s="296"/>
      <c r="Y737" s="296"/>
      <c r="Z737" s="296"/>
      <c r="AA737" s="296"/>
      <c r="AB737" s="296"/>
      <c r="AC737" s="296"/>
    </row>
    <row r="738" spans="1:29" ht="18.5">
      <c r="A738" s="296"/>
      <c r="B738" s="296"/>
      <c r="C738" s="296"/>
      <c r="D738" s="296"/>
      <c r="E738" s="296"/>
      <c r="F738" s="296"/>
      <c r="G738" s="296"/>
      <c r="H738" s="296"/>
      <c r="I738" s="296"/>
      <c r="J738" s="296"/>
      <c r="K738" s="296"/>
      <c r="L738" s="296"/>
      <c r="M738" s="296"/>
      <c r="N738" s="296"/>
      <c r="O738" s="296"/>
      <c r="P738" s="296"/>
      <c r="Q738" s="296"/>
      <c r="R738" s="296"/>
      <c r="S738" s="296"/>
      <c r="T738" s="296"/>
      <c r="U738" s="296"/>
      <c r="V738" s="296"/>
      <c r="W738" s="296"/>
      <c r="X738" s="296"/>
      <c r="Y738" s="296"/>
      <c r="Z738" s="296"/>
      <c r="AA738" s="296"/>
      <c r="AB738" s="296"/>
      <c r="AC738" s="296"/>
    </row>
    <row r="739" spans="1:29" ht="18.5">
      <c r="A739" s="296"/>
      <c r="B739" s="296"/>
      <c r="C739" s="296"/>
      <c r="D739" s="296"/>
      <c r="E739" s="296"/>
      <c r="F739" s="296"/>
      <c r="G739" s="296"/>
      <c r="H739" s="296"/>
      <c r="I739" s="296"/>
      <c r="J739" s="296"/>
      <c r="K739" s="296"/>
      <c r="L739" s="296"/>
      <c r="M739" s="296"/>
      <c r="N739" s="296"/>
      <c r="O739" s="296"/>
      <c r="P739" s="296"/>
      <c r="Q739" s="296"/>
      <c r="R739" s="296"/>
      <c r="S739" s="296"/>
      <c r="T739" s="296"/>
      <c r="U739" s="296"/>
      <c r="V739" s="296"/>
      <c r="W739" s="296"/>
      <c r="X739" s="296"/>
      <c r="Y739" s="296"/>
      <c r="Z739" s="296"/>
      <c r="AA739" s="296"/>
      <c r="AB739" s="296"/>
      <c r="AC739" s="296"/>
    </row>
    <row r="740" spans="1:29" ht="18.5">
      <c r="A740" s="296"/>
      <c r="B740" s="296"/>
      <c r="C740" s="296"/>
      <c r="D740" s="296"/>
      <c r="E740" s="296"/>
      <c r="F740" s="296"/>
      <c r="G740" s="296"/>
      <c r="H740" s="296"/>
      <c r="I740" s="296"/>
      <c r="J740" s="296"/>
      <c r="K740" s="296"/>
      <c r="L740" s="296"/>
      <c r="M740" s="296"/>
      <c r="N740" s="296"/>
      <c r="O740" s="296"/>
      <c r="P740" s="296"/>
      <c r="Q740" s="296"/>
      <c r="R740" s="296"/>
      <c r="S740" s="296"/>
      <c r="T740" s="296"/>
      <c r="U740" s="296"/>
      <c r="V740" s="296"/>
      <c r="W740" s="296"/>
      <c r="X740" s="296"/>
      <c r="Y740" s="296"/>
      <c r="Z740" s="296"/>
      <c r="AA740" s="296"/>
      <c r="AB740" s="296"/>
      <c r="AC740" s="296"/>
    </row>
    <row r="741" spans="1:29" ht="18.5">
      <c r="A741" s="296"/>
      <c r="B741" s="296"/>
      <c r="C741" s="296"/>
      <c r="D741" s="296"/>
      <c r="E741" s="296"/>
      <c r="F741" s="296"/>
      <c r="G741" s="296"/>
      <c r="H741" s="296"/>
      <c r="I741" s="296"/>
      <c r="J741" s="296"/>
      <c r="K741" s="296"/>
      <c r="L741" s="296"/>
      <c r="M741" s="296"/>
      <c r="N741" s="296"/>
      <c r="O741" s="296"/>
      <c r="P741" s="296"/>
      <c r="Q741" s="296"/>
      <c r="R741" s="296"/>
      <c r="S741" s="296"/>
      <c r="T741" s="296"/>
      <c r="U741" s="296"/>
      <c r="V741" s="296"/>
      <c r="W741" s="296"/>
      <c r="X741" s="296"/>
      <c r="Y741" s="296"/>
      <c r="Z741" s="296"/>
      <c r="AA741" s="296"/>
      <c r="AB741" s="296"/>
      <c r="AC741" s="296"/>
    </row>
    <row r="742" spans="1:29" ht="18.5">
      <c r="A742" s="296"/>
      <c r="B742" s="296"/>
      <c r="C742" s="296"/>
      <c r="D742" s="296"/>
      <c r="E742" s="296"/>
      <c r="F742" s="296"/>
      <c r="G742" s="296"/>
      <c r="H742" s="296"/>
      <c r="I742" s="296"/>
      <c r="J742" s="296"/>
      <c r="K742" s="296"/>
      <c r="L742" s="296"/>
      <c r="M742" s="296"/>
      <c r="N742" s="296"/>
      <c r="O742" s="296"/>
      <c r="P742" s="296"/>
      <c r="Q742" s="296"/>
      <c r="R742" s="296"/>
      <c r="S742" s="296"/>
      <c r="T742" s="296"/>
      <c r="U742" s="296"/>
      <c r="V742" s="296"/>
      <c r="W742" s="296"/>
      <c r="X742" s="296"/>
      <c r="Y742" s="296"/>
      <c r="Z742" s="296"/>
      <c r="AA742" s="296"/>
      <c r="AB742" s="296"/>
      <c r="AC742" s="296"/>
    </row>
    <row r="743" spans="1:29" ht="18.5">
      <c r="A743" s="296"/>
      <c r="B743" s="296"/>
      <c r="C743" s="296"/>
      <c r="D743" s="296"/>
      <c r="E743" s="296"/>
      <c r="F743" s="296"/>
      <c r="G743" s="296"/>
      <c r="H743" s="296"/>
      <c r="I743" s="296"/>
      <c r="J743" s="296"/>
      <c r="K743" s="296"/>
      <c r="L743" s="296"/>
      <c r="M743" s="296"/>
      <c r="N743" s="296"/>
      <c r="O743" s="296"/>
      <c r="P743" s="296"/>
      <c r="Q743" s="296"/>
      <c r="R743" s="296"/>
      <c r="S743" s="296"/>
      <c r="T743" s="296"/>
      <c r="U743" s="296"/>
      <c r="V743" s="296"/>
      <c r="W743" s="296"/>
      <c r="X743" s="296"/>
      <c r="Y743" s="296"/>
      <c r="Z743" s="296"/>
      <c r="AA743" s="296"/>
      <c r="AB743" s="296"/>
      <c r="AC743" s="296"/>
    </row>
    <row r="744" spans="1:29" ht="18.5">
      <c r="A744" s="296"/>
      <c r="B744" s="296"/>
      <c r="C744" s="296"/>
      <c r="D744" s="296"/>
      <c r="E744" s="296"/>
      <c r="F744" s="296"/>
      <c r="G744" s="296"/>
      <c r="H744" s="296"/>
      <c r="I744" s="296"/>
      <c r="J744" s="296"/>
      <c r="K744" s="296"/>
      <c r="L744" s="296"/>
      <c r="M744" s="296"/>
      <c r="N744" s="296"/>
      <c r="O744" s="296"/>
      <c r="P744" s="296"/>
      <c r="Q744" s="296"/>
      <c r="R744" s="296"/>
      <c r="S744" s="296"/>
      <c r="T744" s="296"/>
      <c r="U744" s="296"/>
      <c r="V744" s="296"/>
      <c r="W744" s="296"/>
      <c r="X744" s="296"/>
      <c r="Y744" s="296"/>
      <c r="Z744" s="296"/>
      <c r="AA744" s="296"/>
      <c r="AB744" s="296"/>
      <c r="AC744" s="296"/>
    </row>
    <row r="745" spans="1:29" ht="18.5">
      <c r="A745" s="296"/>
      <c r="B745" s="296"/>
      <c r="C745" s="296"/>
      <c r="D745" s="296"/>
      <c r="E745" s="296"/>
      <c r="F745" s="296"/>
      <c r="G745" s="296"/>
      <c r="H745" s="296"/>
      <c r="I745" s="296"/>
      <c r="J745" s="296"/>
      <c r="K745" s="296"/>
      <c r="L745" s="296"/>
      <c r="M745" s="296"/>
      <c r="N745" s="296"/>
      <c r="O745" s="296"/>
      <c r="P745" s="296"/>
      <c r="Q745" s="296"/>
      <c r="R745" s="296"/>
      <c r="S745" s="296"/>
      <c r="T745" s="296"/>
      <c r="U745" s="296"/>
      <c r="V745" s="296"/>
      <c r="W745" s="296"/>
      <c r="X745" s="296"/>
      <c r="Y745" s="296"/>
      <c r="Z745" s="296"/>
      <c r="AA745" s="296"/>
      <c r="AB745" s="296"/>
      <c r="AC745" s="296"/>
    </row>
    <row r="746" spans="1:29" ht="18.5">
      <c r="A746" s="296"/>
      <c r="B746" s="296"/>
      <c r="C746" s="296"/>
      <c r="D746" s="296"/>
      <c r="E746" s="296"/>
      <c r="F746" s="296"/>
      <c r="G746" s="296"/>
      <c r="H746" s="296"/>
      <c r="I746" s="296"/>
      <c r="J746" s="296"/>
      <c r="K746" s="296"/>
      <c r="L746" s="296"/>
      <c r="M746" s="296"/>
      <c r="N746" s="296"/>
      <c r="O746" s="296"/>
      <c r="P746" s="296"/>
      <c r="Q746" s="296"/>
      <c r="R746" s="296"/>
      <c r="S746" s="296"/>
      <c r="T746" s="296"/>
      <c r="U746" s="296"/>
      <c r="V746" s="296"/>
      <c r="W746" s="296"/>
      <c r="X746" s="296"/>
      <c r="Y746" s="296"/>
      <c r="Z746" s="296"/>
      <c r="AA746" s="296"/>
      <c r="AB746" s="296"/>
      <c r="AC746" s="296"/>
    </row>
    <row r="747" spans="1:29" ht="18.5">
      <c r="A747" s="296"/>
      <c r="B747" s="296"/>
      <c r="C747" s="296"/>
      <c r="D747" s="296"/>
      <c r="E747" s="296"/>
      <c r="F747" s="296"/>
      <c r="G747" s="296"/>
      <c r="H747" s="296"/>
      <c r="I747" s="296"/>
      <c r="J747" s="296"/>
      <c r="K747" s="296"/>
      <c r="L747" s="296"/>
      <c r="M747" s="296"/>
      <c r="N747" s="296"/>
      <c r="O747" s="296"/>
      <c r="P747" s="296"/>
      <c r="Q747" s="296"/>
      <c r="R747" s="296"/>
      <c r="S747" s="296"/>
      <c r="T747" s="296"/>
      <c r="U747" s="296"/>
      <c r="V747" s="296"/>
      <c r="W747" s="296"/>
      <c r="X747" s="296"/>
      <c r="Y747" s="296"/>
      <c r="Z747" s="296"/>
      <c r="AA747" s="296"/>
      <c r="AB747" s="296"/>
      <c r="AC747" s="296"/>
    </row>
    <row r="748" spans="1:29" ht="18.5">
      <c r="A748" s="296"/>
      <c r="B748" s="296"/>
      <c r="C748" s="296"/>
      <c r="D748" s="296"/>
      <c r="E748" s="296"/>
      <c r="F748" s="296"/>
      <c r="G748" s="296"/>
      <c r="H748" s="296"/>
      <c r="I748" s="296"/>
      <c r="J748" s="296"/>
      <c r="K748" s="296"/>
      <c r="L748" s="296"/>
      <c r="M748" s="296"/>
      <c r="N748" s="296"/>
      <c r="O748" s="296"/>
      <c r="P748" s="296"/>
      <c r="Q748" s="296"/>
      <c r="R748" s="296"/>
      <c r="S748" s="296"/>
      <c r="T748" s="296"/>
      <c r="U748" s="296"/>
      <c r="V748" s="296"/>
      <c r="W748" s="296"/>
      <c r="X748" s="296"/>
      <c r="Y748" s="296"/>
      <c r="Z748" s="296"/>
      <c r="AA748" s="296"/>
      <c r="AB748" s="296"/>
      <c r="AC748" s="296"/>
    </row>
    <row r="749" spans="1:29" ht="18.5">
      <c r="A749" s="296"/>
      <c r="B749" s="296"/>
      <c r="C749" s="296"/>
      <c r="D749" s="296"/>
      <c r="E749" s="296"/>
      <c r="F749" s="296"/>
      <c r="G749" s="296"/>
      <c r="H749" s="296"/>
      <c r="I749" s="296"/>
      <c r="J749" s="296"/>
      <c r="K749" s="296"/>
      <c r="L749" s="296"/>
      <c r="M749" s="296"/>
      <c r="N749" s="296"/>
      <c r="O749" s="296"/>
      <c r="P749" s="296"/>
      <c r="Q749" s="296"/>
      <c r="R749" s="296"/>
      <c r="S749" s="296"/>
      <c r="T749" s="296"/>
      <c r="U749" s="296"/>
      <c r="V749" s="296"/>
      <c r="W749" s="296"/>
      <c r="X749" s="296"/>
      <c r="Y749" s="296"/>
      <c r="Z749" s="296"/>
      <c r="AA749" s="296"/>
      <c r="AB749" s="296"/>
      <c r="AC749" s="296"/>
    </row>
    <row r="750" spans="1:29" ht="18.5">
      <c r="A750" s="296"/>
      <c r="B750" s="296"/>
      <c r="C750" s="296"/>
      <c r="D750" s="296"/>
      <c r="E750" s="296"/>
      <c r="F750" s="296"/>
      <c r="G750" s="296"/>
      <c r="H750" s="296"/>
      <c r="I750" s="296"/>
      <c r="J750" s="296"/>
      <c r="K750" s="296"/>
      <c r="L750" s="296"/>
      <c r="M750" s="296"/>
      <c r="N750" s="296"/>
      <c r="O750" s="296"/>
      <c r="P750" s="296"/>
      <c r="Q750" s="296"/>
      <c r="R750" s="296"/>
      <c r="S750" s="296"/>
      <c r="T750" s="296"/>
      <c r="U750" s="296"/>
      <c r="V750" s="296"/>
      <c r="W750" s="296"/>
      <c r="X750" s="296"/>
      <c r="Y750" s="296"/>
      <c r="Z750" s="296"/>
      <c r="AA750" s="296"/>
      <c r="AB750" s="296"/>
      <c r="AC750" s="296"/>
    </row>
    <row r="751" spans="1:29" ht="18.5">
      <c r="A751" s="296"/>
      <c r="B751" s="296"/>
      <c r="C751" s="296"/>
      <c r="D751" s="296"/>
      <c r="E751" s="296"/>
      <c r="F751" s="296"/>
      <c r="G751" s="296"/>
      <c r="H751" s="296"/>
      <c r="I751" s="296"/>
      <c r="J751" s="296"/>
      <c r="K751" s="296"/>
      <c r="L751" s="296"/>
      <c r="M751" s="296"/>
      <c r="N751" s="296"/>
      <c r="O751" s="296"/>
      <c r="P751" s="296"/>
      <c r="Q751" s="296"/>
      <c r="R751" s="296"/>
      <c r="S751" s="296"/>
      <c r="T751" s="296"/>
      <c r="U751" s="296"/>
      <c r="V751" s="296"/>
      <c r="W751" s="296"/>
      <c r="X751" s="296"/>
      <c r="Y751" s="296"/>
      <c r="Z751" s="296"/>
      <c r="AA751" s="296"/>
      <c r="AB751" s="296"/>
      <c r="AC751" s="296"/>
    </row>
    <row r="752" spans="1:29" ht="18.5">
      <c r="A752" s="296"/>
      <c r="B752" s="296"/>
      <c r="C752" s="296"/>
      <c r="D752" s="296"/>
      <c r="E752" s="296"/>
      <c r="F752" s="296"/>
      <c r="G752" s="296"/>
      <c r="H752" s="296"/>
      <c r="I752" s="296"/>
      <c r="J752" s="296"/>
      <c r="K752" s="296"/>
      <c r="L752" s="296"/>
      <c r="M752" s="296"/>
      <c r="N752" s="296"/>
      <c r="O752" s="296"/>
      <c r="P752" s="296"/>
      <c r="Q752" s="296"/>
      <c r="R752" s="296"/>
      <c r="S752" s="296"/>
      <c r="T752" s="296"/>
      <c r="U752" s="296"/>
      <c r="V752" s="296"/>
      <c r="W752" s="296"/>
      <c r="X752" s="296"/>
      <c r="Y752" s="296"/>
      <c r="Z752" s="296"/>
      <c r="AA752" s="296"/>
      <c r="AB752" s="296"/>
      <c r="AC752" s="296"/>
    </row>
    <row r="753" spans="1:29" ht="18.5">
      <c r="A753" s="296"/>
      <c r="B753" s="296"/>
      <c r="C753" s="296"/>
      <c r="D753" s="296"/>
      <c r="E753" s="296"/>
      <c r="F753" s="296"/>
      <c r="G753" s="296"/>
      <c r="H753" s="296"/>
      <c r="I753" s="296"/>
      <c r="J753" s="296"/>
      <c r="K753" s="296"/>
      <c r="L753" s="296"/>
      <c r="M753" s="296"/>
      <c r="N753" s="296"/>
      <c r="O753" s="296"/>
      <c r="P753" s="296"/>
      <c r="Q753" s="296"/>
      <c r="R753" s="296"/>
      <c r="S753" s="296"/>
      <c r="T753" s="296"/>
      <c r="U753" s="296"/>
      <c r="V753" s="296"/>
      <c r="W753" s="296"/>
      <c r="X753" s="296"/>
      <c r="Y753" s="296"/>
      <c r="Z753" s="296"/>
      <c r="AA753" s="296"/>
      <c r="AB753" s="296"/>
      <c r="AC753" s="296"/>
    </row>
    <row r="754" spans="1:29" ht="18.5">
      <c r="A754" s="296"/>
      <c r="B754" s="296"/>
      <c r="C754" s="296"/>
      <c r="D754" s="296"/>
      <c r="E754" s="296"/>
      <c r="F754" s="296"/>
      <c r="G754" s="296"/>
      <c r="H754" s="296"/>
      <c r="I754" s="296"/>
      <c r="J754" s="296"/>
      <c r="K754" s="296"/>
      <c r="L754" s="296"/>
      <c r="M754" s="296"/>
      <c r="N754" s="296"/>
      <c r="O754" s="296"/>
      <c r="P754" s="296"/>
      <c r="Q754" s="296"/>
      <c r="R754" s="296"/>
      <c r="S754" s="296"/>
      <c r="T754" s="296"/>
      <c r="U754" s="296"/>
      <c r="V754" s="296"/>
      <c r="W754" s="296"/>
      <c r="X754" s="296"/>
      <c r="Y754" s="296"/>
      <c r="Z754" s="296"/>
      <c r="AA754" s="296"/>
      <c r="AB754" s="296"/>
      <c r="AC754" s="296"/>
    </row>
    <row r="755" spans="1:29" ht="18.5">
      <c r="A755" s="296"/>
      <c r="B755" s="296"/>
      <c r="C755" s="296"/>
      <c r="D755" s="296"/>
      <c r="E755" s="296"/>
      <c r="F755" s="296"/>
      <c r="G755" s="296"/>
      <c r="H755" s="296"/>
      <c r="I755" s="296"/>
      <c r="J755" s="296"/>
      <c r="K755" s="296"/>
      <c r="L755" s="296"/>
      <c r="M755" s="296"/>
      <c r="N755" s="296"/>
      <c r="O755" s="296"/>
      <c r="P755" s="296"/>
      <c r="Q755" s="296"/>
      <c r="R755" s="296"/>
      <c r="S755" s="296"/>
      <c r="T755" s="296"/>
      <c r="U755" s="296"/>
      <c r="V755" s="296"/>
      <c r="W755" s="296"/>
      <c r="X755" s="296"/>
      <c r="Y755" s="296"/>
      <c r="Z755" s="296"/>
      <c r="AA755" s="296"/>
      <c r="AB755" s="296"/>
      <c r="AC755" s="296"/>
    </row>
    <row r="756" spans="1:29" ht="18.5">
      <c r="A756" s="296"/>
      <c r="B756" s="296"/>
      <c r="C756" s="296"/>
      <c r="D756" s="296"/>
      <c r="E756" s="296"/>
      <c r="F756" s="296"/>
      <c r="G756" s="296"/>
      <c r="H756" s="296"/>
      <c r="I756" s="296"/>
      <c r="J756" s="296"/>
      <c r="K756" s="296"/>
      <c r="L756" s="296"/>
      <c r="M756" s="296"/>
      <c r="N756" s="296"/>
      <c r="O756" s="296"/>
      <c r="P756" s="296"/>
      <c r="Q756" s="296"/>
      <c r="R756" s="296"/>
      <c r="S756" s="296"/>
      <c r="T756" s="296"/>
      <c r="U756" s="296"/>
      <c r="V756" s="296"/>
      <c r="W756" s="296"/>
      <c r="X756" s="296"/>
      <c r="Y756" s="296"/>
      <c r="Z756" s="296"/>
      <c r="AA756" s="296"/>
      <c r="AB756" s="296"/>
      <c r="AC756" s="296"/>
    </row>
    <row r="757" spans="1:29" ht="18.5">
      <c r="A757" s="296"/>
      <c r="B757" s="296"/>
      <c r="C757" s="296"/>
      <c r="D757" s="296"/>
      <c r="E757" s="296"/>
      <c r="F757" s="296"/>
      <c r="G757" s="296"/>
      <c r="H757" s="296"/>
      <c r="I757" s="296"/>
      <c r="J757" s="296"/>
      <c r="K757" s="296"/>
      <c r="L757" s="296"/>
      <c r="M757" s="296"/>
      <c r="N757" s="296"/>
      <c r="O757" s="296"/>
      <c r="P757" s="296"/>
      <c r="Q757" s="296"/>
      <c r="R757" s="296"/>
      <c r="S757" s="296"/>
      <c r="T757" s="296"/>
      <c r="U757" s="296"/>
      <c r="V757" s="296"/>
      <c r="W757" s="296"/>
      <c r="X757" s="296"/>
      <c r="Y757" s="296"/>
      <c r="Z757" s="296"/>
      <c r="AA757" s="296"/>
      <c r="AB757" s="296"/>
      <c r="AC757" s="296"/>
    </row>
    <row r="758" spans="1:29" ht="18.5">
      <c r="A758" s="296"/>
      <c r="B758" s="296"/>
      <c r="C758" s="296"/>
      <c r="D758" s="296"/>
      <c r="E758" s="296"/>
      <c r="F758" s="296"/>
      <c r="G758" s="296"/>
      <c r="H758" s="296"/>
      <c r="I758" s="296"/>
      <c r="J758" s="296"/>
      <c r="K758" s="296"/>
      <c r="L758" s="296"/>
      <c r="M758" s="296"/>
      <c r="N758" s="296"/>
      <c r="O758" s="296"/>
      <c r="P758" s="296"/>
      <c r="Q758" s="296"/>
      <c r="R758" s="296"/>
      <c r="S758" s="296"/>
      <c r="T758" s="296"/>
      <c r="U758" s="296"/>
      <c r="V758" s="296"/>
      <c r="W758" s="296"/>
      <c r="X758" s="296"/>
      <c r="Y758" s="296"/>
      <c r="Z758" s="296"/>
      <c r="AA758" s="296"/>
      <c r="AB758" s="296"/>
      <c r="AC758" s="296"/>
    </row>
    <row r="759" spans="1:29" ht="18.5">
      <c r="A759" s="296"/>
      <c r="B759" s="296"/>
      <c r="C759" s="296"/>
      <c r="D759" s="296"/>
      <c r="E759" s="296"/>
      <c r="F759" s="296"/>
      <c r="G759" s="296"/>
      <c r="H759" s="296"/>
      <c r="I759" s="296"/>
      <c r="J759" s="296"/>
      <c r="K759" s="296"/>
      <c r="L759" s="296"/>
      <c r="M759" s="296"/>
      <c r="N759" s="296"/>
      <c r="O759" s="296"/>
      <c r="P759" s="296"/>
      <c r="Q759" s="296"/>
      <c r="R759" s="296"/>
      <c r="S759" s="296"/>
      <c r="T759" s="296"/>
      <c r="U759" s="296"/>
      <c r="V759" s="296"/>
      <c r="W759" s="296"/>
      <c r="X759" s="296"/>
      <c r="Y759" s="296"/>
      <c r="Z759" s="296"/>
      <c r="AA759" s="296"/>
      <c r="AB759" s="296"/>
      <c r="AC759" s="296"/>
    </row>
    <row r="760" spans="1:29" ht="18.5">
      <c r="A760" s="296"/>
      <c r="B760" s="296"/>
      <c r="C760" s="296"/>
      <c r="D760" s="296"/>
      <c r="E760" s="296"/>
      <c r="F760" s="296"/>
      <c r="G760" s="296"/>
      <c r="H760" s="296"/>
      <c r="I760" s="296"/>
      <c r="J760" s="296"/>
      <c r="K760" s="296"/>
      <c r="L760" s="296"/>
      <c r="M760" s="296"/>
      <c r="N760" s="296"/>
      <c r="O760" s="296"/>
      <c r="P760" s="296"/>
      <c r="Q760" s="296"/>
      <c r="R760" s="296"/>
      <c r="S760" s="296"/>
      <c r="T760" s="296"/>
      <c r="U760" s="296"/>
      <c r="V760" s="296"/>
      <c r="W760" s="296"/>
      <c r="X760" s="296"/>
      <c r="Y760" s="296"/>
      <c r="Z760" s="296"/>
      <c r="AA760" s="296"/>
      <c r="AB760" s="296"/>
      <c r="AC760" s="296"/>
    </row>
    <row r="761" spans="1:29" ht="18.5">
      <c r="A761" s="296"/>
      <c r="B761" s="296"/>
      <c r="C761" s="296"/>
      <c r="D761" s="296"/>
      <c r="E761" s="296"/>
      <c r="F761" s="296"/>
      <c r="G761" s="296"/>
      <c r="H761" s="296"/>
      <c r="I761" s="296"/>
      <c r="J761" s="296"/>
      <c r="K761" s="296"/>
      <c r="L761" s="296"/>
      <c r="M761" s="296"/>
      <c r="N761" s="296"/>
      <c r="O761" s="296"/>
      <c r="P761" s="296"/>
      <c r="Q761" s="296"/>
      <c r="R761" s="296"/>
      <c r="S761" s="296"/>
      <c r="T761" s="296"/>
      <c r="U761" s="296"/>
      <c r="V761" s="296"/>
      <c r="W761" s="296"/>
      <c r="X761" s="296"/>
      <c r="Y761" s="296"/>
      <c r="Z761" s="296"/>
      <c r="AA761" s="296"/>
      <c r="AB761" s="296"/>
      <c r="AC761" s="296"/>
    </row>
    <row r="762" spans="1:29" ht="18.5">
      <c r="A762" s="296"/>
      <c r="B762" s="296"/>
      <c r="C762" s="296"/>
      <c r="D762" s="296"/>
      <c r="E762" s="296"/>
      <c r="F762" s="296"/>
      <c r="G762" s="296"/>
      <c r="H762" s="296"/>
      <c r="I762" s="296"/>
      <c r="J762" s="296"/>
      <c r="K762" s="296"/>
      <c r="L762" s="296"/>
      <c r="M762" s="296"/>
      <c r="N762" s="296"/>
      <c r="O762" s="296"/>
      <c r="P762" s="296"/>
      <c r="Q762" s="296"/>
      <c r="R762" s="296"/>
      <c r="S762" s="296"/>
      <c r="T762" s="296"/>
      <c r="U762" s="296"/>
      <c r="V762" s="296"/>
      <c r="W762" s="296"/>
      <c r="X762" s="296"/>
      <c r="Y762" s="296"/>
      <c r="Z762" s="296"/>
      <c r="AA762" s="296"/>
      <c r="AB762" s="296"/>
      <c r="AC762" s="296"/>
    </row>
    <row r="763" spans="1:29" ht="18.5">
      <c r="A763" s="296"/>
      <c r="B763" s="296"/>
      <c r="C763" s="296"/>
      <c r="D763" s="296"/>
      <c r="E763" s="296"/>
      <c r="F763" s="296"/>
      <c r="G763" s="296"/>
      <c r="H763" s="296"/>
      <c r="I763" s="296"/>
      <c r="J763" s="296"/>
      <c r="K763" s="296"/>
      <c r="L763" s="296"/>
      <c r="M763" s="296"/>
      <c r="N763" s="296"/>
      <c r="O763" s="296"/>
      <c r="P763" s="296"/>
      <c r="Q763" s="296"/>
      <c r="R763" s="296"/>
      <c r="S763" s="296"/>
      <c r="T763" s="296"/>
      <c r="U763" s="296"/>
      <c r="V763" s="296"/>
      <c r="W763" s="296"/>
      <c r="X763" s="296"/>
      <c r="Y763" s="296"/>
      <c r="Z763" s="296"/>
      <c r="AA763" s="296"/>
      <c r="AB763" s="296"/>
      <c r="AC763" s="296"/>
    </row>
    <row r="764" spans="1:29" ht="18.5">
      <c r="A764" s="296"/>
      <c r="B764" s="296"/>
      <c r="C764" s="296"/>
      <c r="D764" s="296"/>
      <c r="E764" s="296"/>
      <c r="F764" s="296"/>
      <c r="G764" s="296"/>
      <c r="H764" s="296"/>
      <c r="I764" s="296"/>
      <c r="J764" s="296"/>
      <c r="K764" s="296"/>
      <c r="L764" s="296"/>
      <c r="M764" s="296"/>
      <c r="N764" s="296"/>
      <c r="O764" s="296"/>
      <c r="P764" s="296"/>
      <c r="Q764" s="296"/>
      <c r="R764" s="296"/>
      <c r="S764" s="296"/>
      <c r="T764" s="296"/>
      <c r="U764" s="296"/>
      <c r="V764" s="296"/>
      <c r="W764" s="296"/>
      <c r="X764" s="296"/>
      <c r="Y764" s="296"/>
      <c r="Z764" s="296"/>
      <c r="AA764" s="296"/>
      <c r="AB764" s="296"/>
      <c r="AC764" s="296"/>
    </row>
    <row r="765" spans="1:29" ht="18.5">
      <c r="A765" s="296"/>
      <c r="B765" s="296"/>
      <c r="C765" s="296"/>
      <c r="D765" s="296"/>
      <c r="E765" s="296"/>
      <c r="F765" s="296"/>
      <c r="G765" s="296"/>
      <c r="H765" s="296"/>
      <c r="I765" s="296"/>
      <c r="J765" s="296"/>
      <c r="K765" s="296"/>
      <c r="L765" s="296"/>
      <c r="M765" s="296"/>
      <c r="N765" s="296"/>
      <c r="O765" s="296"/>
      <c r="P765" s="296"/>
      <c r="Q765" s="296"/>
      <c r="R765" s="296"/>
      <c r="S765" s="296"/>
      <c r="T765" s="296"/>
      <c r="U765" s="296"/>
      <c r="V765" s="296"/>
      <c r="W765" s="296"/>
      <c r="X765" s="296"/>
      <c r="Y765" s="296"/>
      <c r="Z765" s="296"/>
      <c r="AA765" s="296"/>
      <c r="AB765" s="296"/>
      <c r="AC765" s="296"/>
    </row>
    <row r="766" spans="1:29" ht="18.5">
      <c r="A766" s="296"/>
      <c r="B766" s="296"/>
      <c r="C766" s="296"/>
      <c r="D766" s="296"/>
      <c r="E766" s="296"/>
      <c r="F766" s="296"/>
      <c r="G766" s="296"/>
      <c r="H766" s="296"/>
      <c r="I766" s="296"/>
      <c r="J766" s="296"/>
      <c r="K766" s="296"/>
      <c r="L766" s="296"/>
      <c r="M766" s="296"/>
      <c r="N766" s="296"/>
      <c r="O766" s="296"/>
      <c r="P766" s="296"/>
      <c r="Q766" s="296"/>
      <c r="R766" s="296"/>
      <c r="S766" s="296"/>
      <c r="T766" s="296"/>
      <c r="U766" s="296"/>
      <c r="V766" s="296"/>
      <c r="W766" s="296"/>
      <c r="X766" s="296"/>
      <c r="Y766" s="296"/>
      <c r="Z766" s="296"/>
      <c r="AA766" s="296"/>
      <c r="AB766" s="296"/>
      <c r="AC766" s="296"/>
    </row>
    <row r="767" spans="1:29" ht="18.5">
      <c r="A767" s="296"/>
      <c r="B767" s="296"/>
      <c r="C767" s="296"/>
      <c r="D767" s="296"/>
      <c r="E767" s="296"/>
      <c r="F767" s="296"/>
      <c r="G767" s="296"/>
      <c r="H767" s="296"/>
      <c r="I767" s="296"/>
      <c r="J767" s="296"/>
      <c r="K767" s="296"/>
      <c r="L767" s="296"/>
      <c r="M767" s="296"/>
      <c r="N767" s="296"/>
      <c r="O767" s="296"/>
      <c r="P767" s="296"/>
      <c r="Q767" s="296"/>
      <c r="R767" s="296"/>
      <c r="S767" s="296"/>
      <c r="T767" s="296"/>
      <c r="U767" s="296"/>
      <c r="V767" s="296"/>
      <c r="W767" s="296"/>
      <c r="X767" s="296"/>
      <c r="Y767" s="296"/>
      <c r="Z767" s="296"/>
      <c r="AA767" s="296"/>
      <c r="AB767" s="296"/>
      <c r="AC767" s="296"/>
    </row>
    <row r="768" spans="1:29" ht="18.5">
      <c r="A768" s="296"/>
      <c r="B768" s="296"/>
      <c r="C768" s="296"/>
      <c r="D768" s="296"/>
      <c r="E768" s="296"/>
      <c r="F768" s="296"/>
      <c r="G768" s="296"/>
      <c r="H768" s="296"/>
      <c r="I768" s="296"/>
      <c r="J768" s="296"/>
      <c r="K768" s="296"/>
      <c r="L768" s="296"/>
      <c r="M768" s="296"/>
      <c r="N768" s="296"/>
      <c r="O768" s="296"/>
      <c r="P768" s="296"/>
      <c r="Q768" s="296"/>
      <c r="R768" s="296"/>
      <c r="S768" s="296"/>
      <c r="T768" s="296"/>
      <c r="U768" s="296"/>
      <c r="V768" s="296"/>
      <c r="W768" s="296"/>
      <c r="X768" s="296"/>
      <c r="Y768" s="296"/>
      <c r="Z768" s="296"/>
      <c r="AA768" s="296"/>
      <c r="AB768" s="296"/>
      <c r="AC768" s="296"/>
    </row>
    <row r="769" spans="1:29" ht="18.5">
      <c r="A769" s="296"/>
      <c r="B769" s="296"/>
      <c r="C769" s="296"/>
      <c r="D769" s="296"/>
      <c r="E769" s="296"/>
      <c r="F769" s="296"/>
      <c r="G769" s="296"/>
      <c r="H769" s="296"/>
      <c r="I769" s="296"/>
      <c r="J769" s="296"/>
      <c r="K769" s="296"/>
      <c r="L769" s="296"/>
      <c r="M769" s="296"/>
      <c r="N769" s="296"/>
      <c r="O769" s="296"/>
      <c r="P769" s="296"/>
      <c r="Q769" s="296"/>
      <c r="R769" s="296"/>
      <c r="S769" s="296"/>
      <c r="T769" s="296"/>
      <c r="U769" s="296"/>
      <c r="V769" s="296"/>
      <c r="W769" s="296"/>
      <c r="X769" s="296"/>
      <c r="Y769" s="296"/>
      <c r="Z769" s="296"/>
      <c r="AA769" s="296"/>
      <c r="AB769" s="296"/>
      <c r="AC769" s="296"/>
    </row>
    <row r="770" spans="1:29" ht="18.5">
      <c r="A770" s="296"/>
      <c r="B770" s="296"/>
      <c r="C770" s="296"/>
      <c r="D770" s="296"/>
      <c r="E770" s="296"/>
      <c r="F770" s="296"/>
      <c r="G770" s="296"/>
      <c r="H770" s="296"/>
      <c r="I770" s="296"/>
      <c r="J770" s="296"/>
      <c r="K770" s="296"/>
      <c r="L770" s="296"/>
      <c r="M770" s="296"/>
      <c r="N770" s="296"/>
      <c r="O770" s="296"/>
      <c r="P770" s="296"/>
      <c r="Q770" s="296"/>
      <c r="R770" s="296"/>
      <c r="S770" s="296"/>
      <c r="T770" s="296"/>
      <c r="U770" s="296"/>
      <c r="V770" s="296"/>
      <c r="W770" s="296"/>
      <c r="X770" s="296"/>
      <c r="Y770" s="296"/>
      <c r="Z770" s="296"/>
      <c r="AA770" s="296"/>
      <c r="AB770" s="296"/>
      <c r="AC770" s="296"/>
    </row>
    <row r="771" spans="1:29" ht="18.5">
      <c r="A771" s="296"/>
      <c r="B771" s="296"/>
      <c r="C771" s="296"/>
      <c r="D771" s="296"/>
      <c r="E771" s="296"/>
      <c r="F771" s="296"/>
      <c r="G771" s="296"/>
      <c r="H771" s="296"/>
      <c r="I771" s="296"/>
      <c r="J771" s="296"/>
      <c r="K771" s="296"/>
      <c r="L771" s="296"/>
      <c r="M771" s="296"/>
      <c r="N771" s="296"/>
      <c r="O771" s="296"/>
      <c r="P771" s="296"/>
      <c r="Q771" s="296"/>
      <c r="R771" s="296"/>
      <c r="S771" s="296"/>
      <c r="T771" s="296"/>
      <c r="U771" s="296"/>
      <c r="V771" s="296"/>
      <c r="W771" s="296"/>
      <c r="X771" s="296"/>
      <c r="Y771" s="296"/>
      <c r="Z771" s="296"/>
      <c r="AA771" s="296"/>
      <c r="AB771" s="296"/>
      <c r="AC771" s="296"/>
    </row>
    <row r="772" spans="1:29" ht="18.5">
      <c r="A772" s="296"/>
      <c r="B772" s="296"/>
      <c r="C772" s="296"/>
      <c r="D772" s="296"/>
      <c r="E772" s="296"/>
      <c r="F772" s="296"/>
      <c r="G772" s="296"/>
      <c r="H772" s="296"/>
      <c r="I772" s="296"/>
      <c r="J772" s="296"/>
      <c r="K772" s="296"/>
      <c r="L772" s="296"/>
      <c r="M772" s="296"/>
      <c r="N772" s="296"/>
      <c r="O772" s="296"/>
      <c r="P772" s="296"/>
      <c r="Q772" s="296"/>
      <c r="R772" s="296"/>
      <c r="S772" s="296"/>
      <c r="T772" s="296"/>
      <c r="U772" s="296"/>
      <c r="V772" s="296"/>
      <c r="W772" s="296"/>
      <c r="X772" s="296"/>
      <c r="Y772" s="296"/>
      <c r="Z772" s="296"/>
      <c r="AA772" s="296"/>
      <c r="AB772" s="296"/>
      <c r="AC772" s="296"/>
    </row>
    <row r="773" spans="1:29" ht="18.5">
      <c r="A773" s="296"/>
      <c r="B773" s="296"/>
      <c r="C773" s="296"/>
      <c r="D773" s="296"/>
      <c r="E773" s="296"/>
      <c r="F773" s="296"/>
      <c r="G773" s="296"/>
      <c r="H773" s="296"/>
      <c r="I773" s="296"/>
      <c r="J773" s="296"/>
      <c r="K773" s="296"/>
      <c r="L773" s="296"/>
      <c r="M773" s="296"/>
      <c r="N773" s="296"/>
      <c r="O773" s="296"/>
      <c r="P773" s="296"/>
      <c r="Q773" s="296"/>
      <c r="R773" s="296"/>
      <c r="S773" s="296"/>
      <c r="T773" s="296"/>
      <c r="U773" s="296"/>
      <c r="V773" s="296"/>
      <c r="W773" s="296"/>
      <c r="X773" s="296"/>
      <c r="Y773" s="296"/>
      <c r="Z773" s="296"/>
      <c r="AA773" s="296"/>
      <c r="AB773" s="296"/>
      <c r="AC773" s="296"/>
    </row>
    <row r="774" spans="1:29" ht="18.5">
      <c r="A774" s="296"/>
      <c r="B774" s="296"/>
      <c r="C774" s="296"/>
      <c r="D774" s="296"/>
      <c r="E774" s="296"/>
      <c r="F774" s="296"/>
      <c r="G774" s="296"/>
      <c r="H774" s="296"/>
      <c r="I774" s="296"/>
      <c r="J774" s="296"/>
      <c r="K774" s="296"/>
      <c r="L774" s="296"/>
      <c r="M774" s="296"/>
      <c r="N774" s="296"/>
      <c r="O774" s="296"/>
      <c r="P774" s="296"/>
      <c r="Q774" s="296"/>
      <c r="R774" s="296"/>
      <c r="S774" s="296"/>
      <c r="T774" s="296"/>
      <c r="U774" s="296"/>
      <c r="V774" s="296"/>
      <c r="W774" s="296"/>
      <c r="X774" s="296"/>
      <c r="Y774" s="296"/>
      <c r="Z774" s="296"/>
      <c r="AA774" s="296"/>
      <c r="AB774" s="296"/>
      <c r="AC774" s="296"/>
    </row>
    <row r="775" spans="1:29" ht="18.5">
      <c r="A775" s="296"/>
      <c r="B775" s="296"/>
      <c r="C775" s="296"/>
      <c r="D775" s="296"/>
      <c r="E775" s="296"/>
      <c r="F775" s="296"/>
      <c r="G775" s="296"/>
      <c r="H775" s="296"/>
      <c r="I775" s="296"/>
      <c r="J775" s="296"/>
      <c r="K775" s="296"/>
      <c r="L775" s="296"/>
      <c r="M775" s="296"/>
      <c r="N775" s="296"/>
      <c r="O775" s="296"/>
      <c r="P775" s="296"/>
      <c r="Q775" s="296"/>
      <c r="R775" s="296"/>
      <c r="S775" s="296"/>
      <c r="T775" s="296"/>
      <c r="U775" s="296"/>
      <c r="V775" s="296"/>
      <c r="W775" s="296"/>
      <c r="X775" s="296"/>
      <c r="Y775" s="296"/>
      <c r="Z775" s="296"/>
      <c r="AA775" s="296"/>
      <c r="AB775" s="296"/>
      <c r="AC775" s="296"/>
    </row>
    <row r="776" spans="1:29" ht="18.5">
      <c r="A776" s="296"/>
      <c r="B776" s="296"/>
      <c r="C776" s="296"/>
      <c r="D776" s="296"/>
      <c r="E776" s="296"/>
      <c r="F776" s="296"/>
      <c r="G776" s="296"/>
      <c r="H776" s="296"/>
      <c r="I776" s="296"/>
      <c r="J776" s="296"/>
      <c r="K776" s="296"/>
      <c r="L776" s="296"/>
      <c r="M776" s="296"/>
      <c r="N776" s="296"/>
      <c r="O776" s="296"/>
      <c r="P776" s="296"/>
      <c r="Q776" s="296"/>
      <c r="R776" s="296"/>
      <c r="S776" s="296"/>
      <c r="T776" s="296"/>
      <c r="U776" s="296"/>
      <c r="V776" s="296"/>
      <c r="W776" s="296"/>
      <c r="X776" s="296"/>
      <c r="Y776" s="296"/>
      <c r="Z776" s="296"/>
      <c r="AA776" s="296"/>
      <c r="AB776" s="296"/>
      <c r="AC776" s="296"/>
    </row>
    <row r="777" spans="1:29" ht="18.5">
      <c r="A777" s="296"/>
      <c r="B777" s="296"/>
      <c r="C777" s="296"/>
      <c r="D777" s="296"/>
      <c r="E777" s="296"/>
      <c r="F777" s="296"/>
      <c r="G777" s="296"/>
      <c r="H777" s="296"/>
      <c r="I777" s="296"/>
      <c r="J777" s="296"/>
      <c r="K777" s="296"/>
      <c r="L777" s="296"/>
      <c r="M777" s="296"/>
      <c r="N777" s="296"/>
      <c r="O777" s="296"/>
      <c r="P777" s="296"/>
      <c r="Q777" s="296"/>
      <c r="R777" s="296"/>
      <c r="S777" s="296"/>
      <c r="T777" s="296"/>
      <c r="U777" s="296"/>
      <c r="V777" s="296"/>
      <c r="W777" s="296"/>
      <c r="X777" s="296"/>
      <c r="Y777" s="296"/>
      <c r="Z777" s="296"/>
      <c r="AA777" s="296"/>
      <c r="AB777" s="296"/>
      <c r="AC777" s="296"/>
    </row>
    <row r="778" spans="1:29" ht="18.5">
      <c r="A778" s="296"/>
      <c r="B778" s="296"/>
      <c r="C778" s="296"/>
      <c r="D778" s="296"/>
      <c r="E778" s="296"/>
      <c r="F778" s="296"/>
      <c r="G778" s="296"/>
      <c r="H778" s="296"/>
      <c r="I778" s="296"/>
      <c r="J778" s="296"/>
      <c r="K778" s="296"/>
      <c r="L778" s="296"/>
      <c r="M778" s="296"/>
      <c r="N778" s="296"/>
      <c r="O778" s="296"/>
      <c r="P778" s="296"/>
      <c r="Q778" s="296"/>
      <c r="R778" s="296"/>
      <c r="S778" s="296"/>
      <c r="T778" s="296"/>
      <c r="U778" s="296"/>
      <c r="V778" s="296"/>
      <c r="W778" s="296"/>
      <c r="X778" s="296"/>
      <c r="Y778" s="296"/>
      <c r="Z778" s="296"/>
      <c r="AA778" s="296"/>
      <c r="AB778" s="296"/>
      <c r="AC778" s="296"/>
    </row>
    <row r="779" spans="1:29" ht="18.5">
      <c r="A779" s="296"/>
      <c r="B779" s="296"/>
      <c r="C779" s="296"/>
      <c r="D779" s="296"/>
      <c r="E779" s="296"/>
      <c r="F779" s="296"/>
      <c r="G779" s="296"/>
      <c r="H779" s="296"/>
      <c r="I779" s="296"/>
      <c r="J779" s="296"/>
      <c r="K779" s="296"/>
      <c r="L779" s="296"/>
      <c r="M779" s="296"/>
      <c r="N779" s="296"/>
      <c r="O779" s="296"/>
      <c r="P779" s="296"/>
      <c r="Q779" s="296"/>
      <c r="R779" s="296"/>
      <c r="S779" s="296"/>
      <c r="T779" s="296"/>
      <c r="U779" s="296"/>
      <c r="V779" s="296"/>
      <c r="W779" s="296"/>
      <c r="X779" s="296"/>
      <c r="Y779" s="296"/>
      <c r="Z779" s="296"/>
      <c r="AA779" s="296"/>
      <c r="AB779" s="296"/>
      <c r="AC779" s="296"/>
    </row>
    <row r="780" spans="1:29" ht="18.5">
      <c r="A780" s="296"/>
      <c r="B780" s="296"/>
      <c r="C780" s="296"/>
      <c r="D780" s="296"/>
      <c r="E780" s="296"/>
      <c r="F780" s="296"/>
      <c r="G780" s="296"/>
      <c r="H780" s="296"/>
      <c r="I780" s="296"/>
      <c r="J780" s="296"/>
      <c r="K780" s="296"/>
      <c r="L780" s="296"/>
      <c r="M780" s="296"/>
      <c r="N780" s="296"/>
      <c r="O780" s="296"/>
      <c r="P780" s="296"/>
      <c r="Q780" s="296"/>
      <c r="R780" s="296"/>
      <c r="S780" s="296"/>
      <c r="T780" s="296"/>
      <c r="U780" s="296"/>
      <c r="V780" s="296"/>
      <c r="W780" s="296"/>
      <c r="X780" s="296"/>
      <c r="Y780" s="296"/>
      <c r="Z780" s="296"/>
      <c r="AA780" s="296"/>
      <c r="AB780" s="296"/>
      <c r="AC780" s="296"/>
    </row>
    <row r="781" spans="1:29" ht="18.5">
      <c r="A781" s="296"/>
      <c r="B781" s="296"/>
      <c r="C781" s="296"/>
      <c r="D781" s="296"/>
      <c r="E781" s="296"/>
      <c r="F781" s="296"/>
      <c r="G781" s="296"/>
      <c r="H781" s="296"/>
      <c r="I781" s="296"/>
      <c r="J781" s="296"/>
      <c r="K781" s="296"/>
      <c r="L781" s="296"/>
      <c r="M781" s="296"/>
      <c r="N781" s="296"/>
      <c r="O781" s="296"/>
      <c r="P781" s="296"/>
      <c r="Q781" s="296"/>
      <c r="R781" s="296"/>
      <c r="S781" s="296"/>
      <c r="T781" s="296"/>
      <c r="U781" s="296"/>
      <c r="V781" s="296"/>
      <c r="W781" s="296"/>
      <c r="X781" s="296"/>
      <c r="Y781" s="296"/>
      <c r="Z781" s="296"/>
      <c r="AA781" s="296"/>
      <c r="AB781" s="296"/>
      <c r="AC781" s="296"/>
    </row>
    <row r="782" spans="1:29" ht="18.5">
      <c r="A782" s="296"/>
      <c r="B782" s="296"/>
      <c r="C782" s="296"/>
      <c r="D782" s="296"/>
      <c r="E782" s="296"/>
      <c r="F782" s="296"/>
      <c r="G782" s="296"/>
      <c r="H782" s="296"/>
      <c r="I782" s="296"/>
      <c r="J782" s="296"/>
      <c r="K782" s="296"/>
      <c r="L782" s="296"/>
      <c r="M782" s="296"/>
      <c r="N782" s="296"/>
      <c r="O782" s="296"/>
      <c r="P782" s="296"/>
      <c r="Q782" s="296"/>
      <c r="R782" s="296"/>
      <c r="S782" s="296"/>
      <c r="T782" s="296"/>
      <c r="U782" s="296"/>
      <c r="V782" s="296"/>
      <c r="W782" s="296"/>
      <c r="X782" s="296"/>
      <c r="Y782" s="296"/>
      <c r="Z782" s="296"/>
      <c r="AA782" s="296"/>
      <c r="AB782" s="296"/>
      <c r="AC782" s="296"/>
    </row>
    <row r="783" spans="1:29" ht="18.5">
      <c r="A783" s="296"/>
      <c r="B783" s="296"/>
      <c r="C783" s="296"/>
      <c r="D783" s="296"/>
      <c r="E783" s="296"/>
      <c r="F783" s="296"/>
      <c r="G783" s="296"/>
      <c r="H783" s="296"/>
      <c r="I783" s="296"/>
      <c r="J783" s="296"/>
      <c r="K783" s="296"/>
      <c r="L783" s="296"/>
      <c r="M783" s="296"/>
      <c r="N783" s="296"/>
      <c r="O783" s="296"/>
      <c r="P783" s="296"/>
      <c r="Q783" s="296"/>
      <c r="R783" s="296"/>
      <c r="S783" s="296"/>
      <c r="T783" s="296"/>
      <c r="U783" s="296"/>
      <c r="V783" s="296"/>
      <c r="W783" s="296"/>
      <c r="X783" s="296"/>
      <c r="Y783" s="296"/>
      <c r="Z783" s="296"/>
      <c r="AA783" s="296"/>
      <c r="AB783" s="296"/>
      <c r="AC783" s="296"/>
    </row>
    <row r="784" spans="1:29" ht="18.5">
      <c r="A784" s="296"/>
      <c r="B784" s="296"/>
      <c r="C784" s="296"/>
      <c r="D784" s="296"/>
      <c r="E784" s="296"/>
      <c r="F784" s="296"/>
      <c r="G784" s="296"/>
      <c r="H784" s="296"/>
      <c r="I784" s="296"/>
      <c r="J784" s="296"/>
      <c r="K784" s="296"/>
      <c r="L784" s="296"/>
      <c r="M784" s="296"/>
      <c r="N784" s="296"/>
      <c r="O784" s="296"/>
      <c r="P784" s="296"/>
      <c r="Q784" s="296"/>
      <c r="R784" s="296"/>
      <c r="S784" s="296"/>
      <c r="T784" s="296"/>
      <c r="U784" s="296"/>
      <c r="V784" s="296"/>
      <c r="W784" s="296"/>
      <c r="X784" s="296"/>
      <c r="Y784" s="296"/>
      <c r="Z784" s="296"/>
      <c r="AA784" s="296"/>
      <c r="AB784" s="296"/>
      <c r="AC784" s="296"/>
    </row>
    <row r="785" spans="1:29" ht="18.5">
      <c r="A785" s="296"/>
      <c r="B785" s="296"/>
      <c r="C785" s="296"/>
      <c r="D785" s="296"/>
      <c r="E785" s="296"/>
      <c r="F785" s="296"/>
      <c r="G785" s="296"/>
      <c r="H785" s="296"/>
      <c r="I785" s="296"/>
      <c r="J785" s="296"/>
      <c r="K785" s="296"/>
      <c r="L785" s="296"/>
      <c r="M785" s="296"/>
      <c r="N785" s="296"/>
      <c r="O785" s="296"/>
      <c r="P785" s="296"/>
      <c r="Q785" s="296"/>
      <c r="R785" s="296"/>
      <c r="S785" s="296"/>
      <c r="T785" s="296"/>
      <c r="U785" s="296"/>
      <c r="V785" s="296"/>
      <c r="W785" s="296"/>
      <c r="X785" s="296"/>
      <c r="Y785" s="296"/>
      <c r="Z785" s="296"/>
      <c r="AA785" s="296"/>
      <c r="AB785" s="296"/>
      <c r="AC785" s="296"/>
    </row>
    <row r="786" spans="1:29" ht="18.5">
      <c r="A786" s="296"/>
      <c r="B786" s="296"/>
      <c r="C786" s="296"/>
      <c r="D786" s="296"/>
      <c r="E786" s="296"/>
      <c r="F786" s="296"/>
      <c r="G786" s="296"/>
      <c r="H786" s="296"/>
      <c r="I786" s="296"/>
      <c r="J786" s="296"/>
      <c r="K786" s="296"/>
      <c r="L786" s="296"/>
      <c r="M786" s="296"/>
      <c r="N786" s="296"/>
      <c r="O786" s="296"/>
      <c r="P786" s="296"/>
      <c r="Q786" s="296"/>
      <c r="R786" s="296"/>
      <c r="S786" s="296"/>
      <c r="T786" s="296"/>
      <c r="U786" s="296"/>
      <c r="V786" s="296"/>
      <c r="W786" s="296"/>
      <c r="X786" s="296"/>
      <c r="Y786" s="296"/>
      <c r="Z786" s="296"/>
      <c r="AA786" s="296"/>
      <c r="AB786" s="296"/>
      <c r="AC786" s="296"/>
    </row>
    <row r="787" spans="1:29" ht="18.5">
      <c r="A787" s="296"/>
      <c r="B787" s="296"/>
      <c r="C787" s="296"/>
      <c r="D787" s="296"/>
      <c r="E787" s="296"/>
      <c r="F787" s="296"/>
      <c r="G787" s="296"/>
      <c r="H787" s="296"/>
      <c r="I787" s="296"/>
      <c r="J787" s="296"/>
      <c r="K787" s="296"/>
      <c r="L787" s="296"/>
      <c r="M787" s="296"/>
      <c r="N787" s="296"/>
      <c r="O787" s="296"/>
      <c r="P787" s="296"/>
      <c r="Q787" s="296"/>
      <c r="R787" s="296"/>
      <c r="S787" s="296"/>
      <c r="T787" s="296"/>
      <c r="U787" s="296"/>
      <c r="V787" s="296"/>
      <c r="W787" s="296"/>
      <c r="X787" s="296"/>
      <c r="Y787" s="296"/>
      <c r="Z787" s="296"/>
      <c r="AA787" s="296"/>
      <c r="AB787" s="296"/>
      <c r="AC787" s="296"/>
    </row>
    <row r="788" spans="1:29" ht="18.5">
      <c r="A788" s="296"/>
      <c r="B788" s="296"/>
      <c r="C788" s="296"/>
      <c r="D788" s="296"/>
      <c r="E788" s="296"/>
      <c r="F788" s="296"/>
      <c r="G788" s="296"/>
      <c r="H788" s="296"/>
      <c r="I788" s="296"/>
      <c r="J788" s="296"/>
      <c r="K788" s="296"/>
      <c r="L788" s="296"/>
      <c r="M788" s="296"/>
      <c r="N788" s="296"/>
      <c r="O788" s="296"/>
      <c r="P788" s="296"/>
      <c r="Q788" s="296"/>
      <c r="R788" s="296"/>
      <c r="S788" s="296"/>
      <c r="T788" s="296"/>
      <c r="U788" s="296"/>
      <c r="V788" s="296"/>
      <c r="W788" s="296"/>
      <c r="X788" s="296"/>
      <c r="Y788" s="296"/>
      <c r="Z788" s="296"/>
      <c r="AA788" s="296"/>
      <c r="AB788" s="296"/>
      <c r="AC788" s="296"/>
    </row>
    <row r="789" spans="1:29" ht="18.5">
      <c r="A789" s="296"/>
      <c r="B789" s="296"/>
      <c r="C789" s="296"/>
      <c r="D789" s="296"/>
      <c r="E789" s="296"/>
      <c r="F789" s="296"/>
      <c r="G789" s="296"/>
      <c r="H789" s="296"/>
      <c r="I789" s="296"/>
      <c r="J789" s="296"/>
      <c r="K789" s="296"/>
      <c r="L789" s="296"/>
      <c r="M789" s="296"/>
      <c r="N789" s="296"/>
      <c r="O789" s="296"/>
      <c r="P789" s="296"/>
      <c r="Q789" s="296"/>
      <c r="R789" s="296"/>
      <c r="S789" s="296"/>
      <c r="T789" s="296"/>
      <c r="U789" s="296"/>
      <c r="V789" s="296"/>
      <c r="W789" s="296"/>
      <c r="X789" s="296"/>
      <c r="Y789" s="296"/>
      <c r="Z789" s="296"/>
      <c r="AA789" s="296"/>
      <c r="AB789" s="296"/>
      <c r="AC789" s="296"/>
    </row>
    <row r="790" spans="1:29" ht="18.5">
      <c r="A790" s="296"/>
      <c r="B790" s="296"/>
      <c r="C790" s="296"/>
      <c r="D790" s="296"/>
      <c r="E790" s="296"/>
      <c r="F790" s="296"/>
      <c r="G790" s="296"/>
      <c r="H790" s="296"/>
      <c r="I790" s="296"/>
      <c r="J790" s="296"/>
      <c r="K790" s="296"/>
      <c r="L790" s="296"/>
      <c r="M790" s="296"/>
      <c r="N790" s="296"/>
      <c r="O790" s="296"/>
      <c r="P790" s="296"/>
      <c r="Q790" s="296"/>
      <c r="R790" s="296"/>
      <c r="S790" s="296"/>
      <c r="T790" s="296"/>
      <c r="U790" s="296"/>
      <c r="V790" s="296"/>
      <c r="W790" s="296"/>
      <c r="X790" s="296"/>
      <c r="Y790" s="296"/>
      <c r="Z790" s="296"/>
      <c r="AA790" s="296"/>
      <c r="AB790" s="296"/>
      <c r="AC790" s="296"/>
    </row>
    <row r="791" spans="1:29" ht="18.5">
      <c r="A791" s="296"/>
      <c r="B791" s="296"/>
      <c r="C791" s="296"/>
      <c r="D791" s="296"/>
      <c r="E791" s="296"/>
      <c r="F791" s="296"/>
      <c r="G791" s="296"/>
      <c r="H791" s="296"/>
      <c r="I791" s="296"/>
      <c r="J791" s="296"/>
      <c r="K791" s="296"/>
      <c r="L791" s="296"/>
      <c r="M791" s="296"/>
      <c r="N791" s="296"/>
      <c r="O791" s="296"/>
      <c r="P791" s="296"/>
      <c r="Q791" s="296"/>
      <c r="R791" s="296"/>
      <c r="S791" s="296"/>
      <c r="T791" s="296"/>
      <c r="U791" s="296"/>
      <c r="V791" s="296"/>
      <c r="W791" s="296"/>
      <c r="X791" s="296"/>
      <c r="Y791" s="296"/>
      <c r="Z791" s="296"/>
      <c r="AA791" s="296"/>
      <c r="AB791" s="296"/>
      <c r="AC791" s="296"/>
    </row>
    <row r="792" spans="1:29" ht="18.5">
      <c r="A792" s="296"/>
      <c r="B792" s="296"/>
      <c r="C792" s="296"/>
      <c r="D792" s="296"/>
      <c r="E792" s="296"/>
      <c r="F792" s="296"/>
      <c r="G792" s="296"/>
      <c r="H792" s="296"/>
      <c r="I792" s="296"/>
      <c r="J792" s="296"/>
      <c r="K792" s="296"/>
      <c r="L792" s="296"/>
      <c r="M792" s="296"/>
      <c r="N792" s="296"/>
      <c r="O792" s="296"/>
      <c r="P792" s="296"/>
      <c r="Q792" s="296"/>
      <c r="R792" s="296"/>
      <c r="S792" s="296"/>
      <c r="T792" s="296"/>
      <c r="U792" s="296"/>
      <c r="V792" s="296"/>
      <c r="W792" s="296"/>
      <c r="X792" s="296"/>
      <c r="Y792" s="296"/>
      <c r="Z792" s="296"/>
      <c r="AA792" s="296"/>
      <c r="AB792" s="296"/>
      <c r="AC792" s="296"/>
    </row>
    <row r="793" spans="1:29" ht="18.5">
      <c r="A793" s="296"/>
      <c r="B793" s="296"/>
      <c r="C793" s="296"/>
      <c r="D793" s="296"/>
      <c r="E793" s="296"/>
      <c r="F793" s="296"/>
      <c r="G793" s="296"/>
      <c r="H793" s="296"/>
      <c r="I793" s="296"/>
      <c r="J793" s="296"/>
      <c r="K793" s="296"/>
      <c r="L793" s="296"/>
      <c r="M793" s="296"/>
      <c r="N793" s="296"/>
      <c r="O793" s="296"/>
      <c r="P793" s="296"/>
      <c r="Q793" s="296"/>
      <c r="R793" s="296"/>
      <c r="S793" s="296"/>
      <c r="T793" s="296"/>
      <c r="U793" s="296"/>
      <c r="V793" s="296"/>
      <c r="W793" s="296"/>
      <c r="X793" s="296"/>
      <c r="Y793" s="296"/>
      <c r="Z793" s="296"/>
      <c r="AA793" s="296"/>
      <c r="AB793" s="296"/>
      <c r="AC793" s="296"/>
    </row>
    <row r="794" spans="1:29" ht="18.5">
      <c r="A794" s="296"/>
      <c r="B794" s="296"/>
      <c r="C794" s="296"/>
      <c r="D794" s="296"/>
      <c r="E794" s="296"/>
      <c r="F794" s="296"/>
      <c r="G794" s="296"/>
      <c r="H794" s="296"/>
      <c r="I794" s="296"/>
      <c r="J794" s="296"/>
      <c r="K794" s="296"/>
      <c r="L794" s="296"/>
      <c r="M794" s="296"/>
      <c r="N794" s="296"/>
      <c r="O794" s="296"/>
      <c r="P794" s="296"/>
      <c r="Q794" s="296"/>
      <c r="R794" s="296"/>
      <c r="S794" s="296"/>
      <c r="T794" s="296"/>
      <c r="U794" s="296"/>
      <c r="V794" s="296"/>
      <c r="W794" s="296"/>
      <c r="X794" s="296"/>
      <c r="Y794" s="296"/>
      <c r="Z794" s="296"/>
      <c r="AA794" s="296"/>
      <c r="AB794" s="296"/>
      <c r="AC794" s="296"/>
    </row>
    <row r="795" spans="1:29" ht="18.5">
      <c r="A795" s="296"/>
      <c r="B795" s="296"/>
      <c r="C795" s="296"/>
      <c r="D795" s="296"/>
      <c r="E795" s="296"/>
      <c r="F795" s="296"/>
      <c r="G795" s="296"/>
      <c r="H795" s="296"/>
      <c r="I795" s="296"/>
      <c r="J795" s="296"/>
      <c r="K795" s="296"/>
      <c r="L795" s="296"/>
      <c r="M795" s="296"/>
      <c r="N795" s="296"/>
      <c r="O795" s="296"/>
      <c r="P795" s="296"/>
      <c r="Q795" s="296"/>
      <c r="R795" s="296"/>
      <c r="S795" s="296"/>
      <c r="T795" s="296"/>
      <c r="U795" s="296"/>
      <c r="V795" s="296"/>
      <c r="W795" s="296"/>
      <c r="X795" s="296"/>
      <c r="Y795" s="296"/>
      <c r="Z795" s="296"/>
      <c r="AA795" s="296"/>
      <c r="AB795" s="296"/>
      <c r="AC795" s="296"/>
    </row>
    <row r="796" spans="1:29" ht="18.5">
      <c r="A796" s="296"/>
      <c r="B796" s="296"/>
      <c r="C796" s="296"/>
      <c r="D796" s="296"/>
      <c r="E796" s="296"/>
      <c r="F796" s="296"/>
      <c r="G796" s="296"/>
      <c r="H796" s="296"/>
      <c r="I796" s="296"/>
      <c r="J796" s="296"/>
      <c r="K796" s="296"/>
      <c r="L796" s="296"/>
      <c r="M796" s="296"/>
      <c r="N796" s="296"/>
      <c r="O796" s="296"/>
      <c r="P796" s="296"/>
      <c r="Q796" s="296"/>
      <c r="R796" s="296"/>
      <c r="S796" s="296"/>
      <c r="T796" s="296"/>
      <c r="U796" s="296"/>
      <c r="V796" s="296"/>
      <c r="W796" s="296"/>
      <c r="X796" s="296"/>
      <c r="Y796" s="296"/>
      <c r="Z796" s="296"/>
      <c r="AA796" s="296"/>
      <c r="AB796" s="296"/>
      <c r="AC796" s="296"/>
    </row>
    <row r="797" spans="1:29" ht="18.5">
      <c r="A797" s="296"/>
      <c r="B797" s="296"/>
      <c r="C797" s="296"/>
      <c r="D797" s="296"/>
      <c r="E797" s="296"/>
      <c r="F797" s="296"/>
      <c r="G797" s="296"/>
      <c r="H797" s="296"/>
      <c r="I797" s="296"/>
      <c r="J797" s="296"/>
      <c r="K797" s="296"/>
      <c r="L797" s="296"/>
      <c r="M797" s="296"/>
      <c r="N797" s="296"/>
      <c r="O797" s="296"/>
      <c r="P797" s="296"/>
      <c r="Q797" s="296"/>
      <c r="R797" s="296"/>
      <c r="S797" s="296"/>
      <c r="T797" s="296"/>
      <c r="U797" s="296"/>
      <c r="V797" s="296"/>
      <c r="W797" s="296"/>
      <c r="X797" s="296"/>
      <c r="Y797" s="296"/>
      <c r="Z797" s="296"/>
      <c r="AA797" s="296"/>
      <c r="AB797" s="296"/>
      <c r="AC797" s="296"/>
    </row>
    <row r="798" spans="1:29" ht="18.5">
      <c r="A798" s="296"/>
      <c r="B798" s="296"/>
      <c r="C798" s="296"/>
      <c r="D798" s="296"/>
      <c r="E798" s="296"/>
      <c r="F798" s="296"/>
      <c r="G798" s="296"/>
      <c r="H798" s="296"/>
      <c r="I798" s="296"/>
      <c r="J798" s="296"/>
      <c r="K798" s="296"/>
      <c r="L798" s="296"/>
      <c r="M798" s="296"/>
      <c r="N798" s="296"/>
      <c r="O798" s="296"/>
      <c r="P798" s="296"/>
      <c r="Q798" s="296"/>
      <c r="R798" s="296"/>
      <c r="S798" s="296"/>
      <c r="T798" s="296"/>
      <c r="U798" s="296"/>
      <c r="V798" s="296"/>
      <c r="W798" s="296"/>
      <c r="X798" s="296"/>
      <c r="Y798" s="296"/>
      <c r="Z798" s="296"/>
      <c r="AA798" s="296"/>
      <c r="AB798" s="296"/>
      <c r="AC798" s="296"/>
    </row>
    <row r="799" spans="1:29" ht="18.5">
      <c r="A799" s="296"/>
      <c r="B799" s="296"/>
      <c r="C799" s="296"/>
      <c r="D799" s="296"/>
      <c r="E799" s="296"/>
      <c r="F799" s="296"/>
      <c r="G799" s="296"/>
      <c r="H799" s="296"/>
      <c r="I799" s="296"/>
      <c r="J799" s="296"/>
      <c r="K799" s="296"/>
      <c r="L799" s="296"/>
      <c r="M799" s="296"/>
      <c r="N799" s="296"/>
      <c r="O799" s="296"/>
      <c r="P799" s="296"/>
      <c r="Q799" s="296"/>
      <c r="R799" s="296"/>
      <c r="S799" s="296"/>
      <c r="T799" s="296"/>
      <c r="U799" s="296"/>
      <c r="V799" s="296"/>
      <c r="W799" s="296"/>
      <c r="X799" s="296"/>
      <c r="Y799" s="296"/>
      <c r="Z799" s="296"/>
      <c r="AA799" s="296"/>
      <c r="AB799" s="296"/>
      <c r="AC799" s="296"/>
    </row>
    <row r="800" spans="1:29" ht="18.5">
      <c r="A800" s="296"/>
      <c r="B800" s="296"/>
      <c r="C800" s="296"/>
      <c r="D800" s="296"/>
      <c r="E800" s="296"/>
      <c r="F800" s="296"/>
      <c r="G800" s="296"/>
      <c r="H800" s="296"/>
      <c r="I800" s="296"/>
      <c r="J800" s="296"/>
      <c r="K800" s="296"/>
      <c r="L800" s="296"/>
      <c r="M800" s="296"/>
      <c r="N800" s="296"/>
      <c r="O800" s="296"/>
      <c r="P800" s="296"/>
      <c r="Q800" s="296"/>
      <c r="R800" s="296"/>
      <c r="S800" s="296"/>
      <c r="T800" s="296"/>
      <c r="U800" s="296"/>
      <c r="V800" s="296"/>
      <c r="W800" s="296"/>
      <c r="X800" s="296"/>
      <c r="Y800" s="296"/>
      <c r="Z800" s="296"/>
      <c r="AA800" s="296"/>
      <c r="AB800" s="296"/>
      <c r="AC800" s="296"/>
    </row>
    <row r="801" spans="1:29" ht="18.5">
      <c r="A801" s="296"/>
      <c r="B801" s="296"/>
      <c r="C801" s="296"/>
      <c r="D801" s="296"/>
      <c r="E801" s="296"/>
      <c r="F801" s="296"/>
      <c r="G801" s="296"/>
      <c r="H801" s="296"/>
      <c r="I801" s="296"/>
      <c r="J801" s="296"/>
      <c r="K801" s="296"/>
      <c r="L801" s="296"/>
      <c r="M801" s="296"/>
      <c r="N801" s="296"/>
      <c r="O801" s="296"/>
      <c r="P801" s="296"/>
      <c r="Q801" s="296"/>
      <c r="R801" s="296"/>
      <c r="S801" s="296"/>
      <c r="T801" s="296"/>
      <c r="U801" s="296"/>
      <c r="V801" s="296"/>
      <c r="W801" s="296"/>
      <c r="X801" s="296"/>
      <c r="Y801" s="296"/>
      <c r="Z801" s="296"/>
      <c r="AA801" s="296"/>
      <c r="AB801" s="296"/>
      <c r="AC801" s="296"/>
    </row>
    <row r="802" spans="1:29" ht="18.5">
      <c r="A802" s="296"/>
      <c r="B802" s="296"/>
      <c r="C802" s="296"/>
      <c r="D802" s="296"/>
      <c r="E802" s="296"/>
      <c r="F802" s="296"/>
      <c r="G802" s="296"/>
      <c r="H802" s="296"/>
      <c r="I802" s="296"/>
      <c r="J802" s="296"/>
      <c r="K802" s="296"/>
      <c r="L802" s="296"/>
      <c r="M802" s="296"/>
      <c r="N802" s="296"/>
      <c r="O802" s="296"/>
      <c r="P802" s="296"/>
      <c r="Q802" s="296"/>
      <c r="R802" s="296"/>
      <c r="S802" s="296"/>
      <c r="T802" s="296"/>
      <c r="U802" s="296"/>
      <c r="V802" s="296"/>
      <c r="W802" s="296"/>
      <c r="X802" s="296"/>
      <c r="Y802" s="296"/>
      <c r="Z802" s="296"/>
      <c r="AA802" s="296"/>
      <c r="AB802" s="296"/>
      <c r="AC802" s="296"/>
    </row>
    <row r="803" spans="1:29" ht="18.5">
      <c r="A803" s="296"/>
      <c r="B803" s="296"/>
      <c r="C803" s="296"/>
      <c r="D803" s="296"/>
      <c r="E803" s="296"/>
      <c r="F803" s="296"/>
      <c r="G803" s="296"/>
      <c r="H803" s="296"/>
      <c r="I803" s="296"/>
      <c r="J803" s="296"/>
      <c r="K803" s="296"/>
      <c r="L803" s="296"/>
      <c r="M803" s="296"/>
      <c r="N803" s="296"/>
      <c r="O803" s="296"/>
      <c r="P803" s="296"/>
      <c r="Q803" s="296"/>
      <c r="R803" s="296"/>
      <c r="S803" s="296"/>
      <c r="T803" s="296"/>
      <c r="U803" s="296"/>
      <c r="V803" s="296"/>
      <c r="W803" s="296"/>
      <c r="X803" s="296"/>
      <c r="Y803" s="296"/>
      <c r="Z803" s="296"/>
      <c r="AA803" s="296"/>
      <c r="AB803" s="296"/>
      <c r="AC803" s="296"/>
    </row>
    <row r="804" spans="1:29" ht="18.5">
      <c r="A804" s="296"/>
      <c r="B804" s="296"/>
      <c r="C804" s="296"/>
      <c r="D804" s="296"/>
      <c r="E804" s="296"/>
      <c r="F804" s="296"/>
      <c r="G804" s="296"/>
      <c r="H804" s="296"/>
      <c r="I804" s="296"/>
      <c r="J804" s="296"/>
      <c r="K804" s="296"/>
      <c r="L804" s="296"/>
      <c r="M804" s="296"/>
      <c r="N804" s="296"/>
      <c r="O804" s="296"/>
      <c r="P804" s="296"/>
      <c r="Q804" s="296"/>
      <c r="R804" s="296"/>
      <c r="S804" s="296"/>
      <c r="T804" s="296"/>
      <c r="U804" s="296"/>
      <c r="V804" s="296"/>
      <c r="W804" s="296"/>
      <c r="X804" s="296"/>
      <c r="Y804" s="296"/>
      <c r="Z804" s="296"/>
      <c r="AA804" s="296"/>
      <c r="AB804" s="296"/>
      <c r="AC804" s="296"/>
    </row>
    <row r="805" spans="1:29" ht="18.5">
      <c r="A805" s="296"/>
      <c r="B805" s="296"/>
      <c r="C805" s="296"/>
      <c r="D805" s="296"/>
      <c r="E805" s="296"/>
      <c r="F805" s="296"/>
      <c r="G805" s="296"/>
      <c r="H805" s="296"/>
      <c r="I805" s="296"/>
      <c r="J805" s="296"/>
      <c r="K805" s="296"/>
      <c r="L805" s="296"/>
      <c r="M805" s="296"/>
      <c r="N805" s="296"/>
      <c r="O805" s="296"/>
      <c r="P805" s="296"/>
      <c r="Q805" s="296"/>
      <c r="R805" s="296"/>
      <c r="S805" s="296"/>
      <c r="T805" s="296"/>
      <c r="U805" s="296"/>
      <c r="V805" s="296"/>
      <c r="W805" s="296"/>
      <c r="X805" s="296"/>
      <c r="Y805" s="296"/>
      <c r="Z805" s="296"/>
      <c r="AA805" s="296"/>
      <c r="AB805" s="296"/>
      <c r="AC805" s="296"/>
    </row>
    <row r="806" spans="1:29" ht="18.5">
      <c r="A806" s="296"/>
      <c r="B806" s="296"/>
      <c r="C806" s="296"/>
      <c r="D806" s="296"/>
      <c r="E806" s="296"/>
      <c r="F806" s="296"/>
      <c r="G806" s="296"/>
      <c r="H806" s="296"/>
      <c r="I806" s="296"/>
      <c r="J806" s="296"/>
      <c r="K806" s="296"/>
      <c r="L806" s="296"/>
      <c r="M806" s="296"/>
      <c r="N806" s="296"/>
      <c r="O806" s="296"/>
      <c r="P806" s="296"/>
      <c r="Q806" s="296"/>
      <c r="R806" s="296"/>
      <c r="S806" s="296"/>
      <c r="T806" s="296"/>
      <c r="U806" s="296"/>
      <c r="V806" s="296"/>
      <c r="W806" s="296"/>
      <c r="X806" s="296"/>
      <c r="Y806" s="296"/>
      <c r="Z806" s="296"/>
      <c r="AA806" s="296"/>
      <c r="AB806" s="296"/>
      <c r="AC806" s="296"/>
    </row>
    <row r="807" spans="1:29" ht="18.5">
      <c r="A807" s="296"/>
      <c r="B807" s="296"/>
      <c r="C807" s="296"/>
      <c r="D807" s="296"/>
      <c r="E807" s="296"/>
      <c r="F807" s="296"/>
      <c r="G807" s="296"/>
      <c r="H807" s="296"/>
      <c r="I807" s="296"/>
      <c r="J807" s="296"/>
      <c r="K807" s="296"/>
      <c r="L807" s="296"/>
      <c r="M807" s="296"/>
      <c r="N807" s="296"/>
      <c r="O807" s="296"/>
      <c r="P807" s="296"/>
      <c r="Q807" s="296"/>
      <c r="R807" s="296"/>
      <c r="S807" s="296"/>
      <c r="T807" s="296"/>
      <c r="U807" s="296"/>
      <c r="V807" s="296"/>
      <c r="W807" s="296"/>
      <c r="X807" s="296"/>
      <c r="Y807" s="296"/>
      <c r="Z807" s="296"/>
      <c r="AA807" s="296"/>
      <c r="AB807" s="296"/>
      <c r="AC807" s="296"/>
    </row>
    <row r="808" spans="1:29" ht="18.5">
      <c r="A808" s="296"/>
      <c r="B808" s="296"/>
      <c r="C808" s="296"/>
      <c r="D808" s="296"/>
      <c r="E808" s="296"/>
      <c r="F808" s="296"/>
      <c r="G808" s="296"/>
      <c r="H808" s="296"/>
      <c r="I808" s="296"/>
      <c r="J808" s="296"/>
      <c r="K808" s="296"/>
      <c r="L808" s="296"/>
      <c r="M808" s="296"/>
      <c r="N808" s="296"/>
      <c r="O808" s="296"/>
      <c r="P808" s="296"/>
      <c r="Q808" s="296"/>
      <c r="R808" s="296"/>
      <c r="S808" s="296"/>
      <c r="T808" s="296"/>
      <c r="U808" s="296"/>
      <c r="V808" s="296"/>
      <c r="W808" s="296"/>
      <c r="X808" s="296"/>
      <c r="Y808" s="296"/>
      <c r="Z808" s="296"/>
      <c r="AA808" s="296"/>
      <c r="AB808" s="296"/>
      <c r="AC808" s="296"/>
    </row>
    <row r="809" spans="1:29" ht="18.5">
      <c r="A809" s="296"/>
      <c r="B809" s="296"/>
      <c r="C809" s="296"/>
      <c r="D809" s="296"/>
      <c r="E809" s="296"/>
      <c r="F809" s="296"/>
      <c r="G809" s="296"/>
      <c r="H809" s="296"/>
      <c r="I809" s="296"/>
      <c r="J809" s="296"/>
      <c r="K809" s="296"/>
      <c r="L809" s="296"/>
      <c r="M809" s="296"/>
      <c r="N809" s="296"/>
      <c r="O809" s="296"/>
      <c r="P809" s="296"/>
      <c r="Q809" s="296"/>
      <c r="R809" s="296"/>
      <c r="S809" s="296"/>
      <c r="T809" s="296"/>
      <c r="U809" s="296"/>
      <c r="V809" s="296"/>
      <c r="W809" s="296"/>
      <c r="X809" s="296"/>
      <c r="Y809" s="296"/>
      <c r="Z809" s="296"/>
      <c r="AA809" s="296"/>
      <c r="AB809" s="296"/>
      <c r="AC809" s="296"/>
    </row>
    <row r="810" spans="1:29" ht="18.5">
      <c r="A810" s="296"/>
      <c r="B810" s="296"/>
      <c r="C810" s="296"/>
      <c r="D810" s="296"/>
      <c r="E810" s="296"/>
      <c r="F810" s="296"/>
      <c r="G810" s="296"/>
      <c r="H810" s="296"/>
      <c r="I810" s="296"/>
      <c r="J810" s="296"/>
      <c r="K810" s="296"/>
      <c r="L810" s="296"/>
      <c r="M810" s="296"/>
      <c r="N810" s="296"/>
      <c r="O810" s="296"/>
      <c r="P810" s="296"/>
      <c r="Q810" s="296"/>
      <c r="R810" s="296"/>
      <c r="S810" s="296"/>
      <c r="T810" s="296"/>
      <c r="U810" s="296"/>
      <c r="V810" s="296"/>
      <c r="W810" s="296"/>
      <c r="X810" s="296"/>
      <c r="Y810" s="296"/>
      <c r="Z810" s="296"/>
      <c r="AA810" s="296"/>
      <c r="AB810" s="296"/>
      <c r="AC810" s="296"/>
    </row>
    <row r="811" spans="1:29" ht="18.5">
      <c r="A811" s="296"/>
      <c r="B811" s="296"/>
      <c r="C811" s="296"/>
      <c r="D811" s="296"/>
      <c r="E811" s="296"/>
      <c r="F811" s="296"/>
      <c r="G811" s="296"/>
      <c r="H811" s="296"/>
      <c r="I811" s="296"/>
      <c r="J811" s="296"/>
      <c r="K811" s="296"/>
      <c r="L811" s="296"/>
      <c r="M811" s="296"/>
      <c r="N811" s="296"/>
      <c r="O811" s="296"/>
      <c r="P811" s="296"/>
      <c r="Q811" s="296"/>
      <c r="R811" s="296"/>
      <c r="S811" s="296"/>
      <c r="T811" s="296"/>
      <c r="U811" s="296"/>
      <c r="V811" s="296"/>
      <c r="W811" s="296"/>
      <c r="X811" s="296"/>
      <c r="Y811" s="296"/>
      <c r="Z811" s="296"/>
      <c r="AA811" s="296"/>
      <c r="AB811" s="296"/>
      <c r="AC811" s="296"/>
    </row>
    <row r="812" spans="1:29" ht="18.5">
      <c r="A812" s="296"/>
      <c r="B812" s="296"/>
      <c r="C812" s="296"/>
      <c r="D812" s="296"/>
      <c r="E812" s="296"/>
      <c r="F812" s="296"/>
      <c r="G812" s="296"/>
      <c r="H812" s="296"/>
      <c r="I812" s="296"/>
      <c r="J812" s="296"/>
      <c r="K812" s="296"/>
      <c r="L812" s="296"/>
      <c r="M812" s="296"/>
      <c r="N812" s="296"/>
      <c r="O812" s="296"/>
      <c r="P812" s="296"/>
      <c r="Q812" s="296"/>
      <c r="R812" s="296"/>
      <c r="S812" s="296"/>
      <c r="T812" s="296"/>
      <c r="U812" s="296"/>
      <c r="V812" s="296"/>
      <c r="W812" s="296"/>
      <c r="X812" s="296"/>
      <c r="Y812" s="296"/>
      <c r="Z812" s="296"/>
      <c r="AA812" s="296"/>
      <c r="AB812" s="296"/>
      <c r="AC812" s="296"/>
    </row>
    <row r="813" spans="1:29" ht="18.5">
      <c r="A813" s="296"/>
      <c r="B813" s="296"/>
      <c r="C813" s="296"/>
      <c r="D813" s="296"/>
      <c r="E813" s="296"/>
      <c r="F813" s="296"/>
      <c r="G813" s="296"/>
      <c r="H813" s="296"/>
      <c r="I813" s="296"/>
      <c r="J813" s="296"/>
      <c r="K813" s="296"/>
      <c r="L813" s="296"/>
      <c r="M813" s="296"/>
      <c r="N813" s="296"/>
      <c r="O813" s="296"/>
      <c r="P813" s="296"/>
      <c r="Q813" s="296"/>
      <c r="R813" s="296"/>
      <c r="S813" s="296"/>
      <c r="T813" s="296"/>
      <c r="U813" s="296"/>
      <c r="V813" s="296"/>
      <c r="W813" s="296"/>
      <c r="X813" s="296"/>
      <c r="Y813" s="296"/>
      <c r="Z813" s="296"/>
      <c r="AA813" s="296"/>
      <c r="AB813" s="296"/>
      <c r="AC813" s="296"/>
    </row>
    <row r="814" spans="1:29" ht="18.5">
      <c r="A814" s="296"/>
      <c r="B814" s="296"/>
      <c r="C814" s="296"/>
      <c r="D814" s="296"/>
      <c r="E814" s="296"/>
      <c r="F814" s="296"/>
      <c r="G814" s="296"/>
      <c r="H814" s="296"/>
      <c r="I814" s="296"/>
      <c r="J814" s="296"/>
      <c r="K814" s="296"/>
      <c r="L814" s="296"/>
      <c r="M814" s="296"/>
      <c r="N814" s="296"/>
      <c r="O814" s="296"/>
      <c r="P814" s="296"/>
      <c r="Q814" s="296"/>
      <c r="R814" s="296"/>
      <c r="S814" s="296"/>
      <c r="T814" s="296"/>
      <c r="U814" s="296"/>
      <c r="V814" s="296"/>
      <c r="W814" s="296"/>
      <c r="X814" s="296"/>
      <c r="Y814" s="296"/>
      <c r="Z814" s="296"/>
      <c r="AA814" s="296"/>
      <c r="AB814" s="296"/>
      <c r="AC814" s="296"/>
    </row>
    <row r="815" spans="1:29" ht="18.5">
      <c r="A815" s="296"/>
      <c r="B815" s="296"/>
      <c r="C815" s="296"/>
      <c r="D815" s="296"/>
      <c r="E815" s="296"/>
      <c r="F815" s="296"/>
      <c r="G815" s="296"/>
      <c r="H815" s="296"/>
      <c r="I815" s="296"/>
      <c r="J815" s="296"/>
      <c r="K815" s="296"/>
      <c r="L815" s="296"/>
      <c r="M815" s="296"/>
      <c r="N815" s="296"/>
      <c r="O815" s="296"/>
      <c r="P815" s="296"/>
      <c r="Q815" s="296"/>
      <c r="R815" s="296"/>
      <c r="S815" s="296"/>
      <c r="T815" s="296"/>
      <c r="U815" s="296"/>
      <c r="V815" s="296"/>
      <c r="W815" s="296"/>
      <c r="X815" s="296"/>
      <c r="Y815" s="296"/>
      <c r="Z815" s="296"/>
      <c r="AA815" s="296"/>
      <c r="AB815" s="296"/>
      <c r="AC815" s="296"/>
    </row>
    <row r="816" spans="1:29" ht="18.5">
      <c r="A816" s="296"/>
      <c r="B816" s="296"/>
      <c r="C816" s="296"/>
      <c r="D816" s="296"/>
      <c r="E816" s="296"/>
      <c r="F816" s="296"/>
      <c r="G816" s="296"/>
      <c r="H816" s="296"/>
      <c r="I816" s="296"/>
      <c r="J816" s="296"/>
      <c r="K816" s="296"/>
      <c r="L816" s="296"/>
      <c r="M816" s="296"/>
      <c r="N816" s="296"/>
      <c r="O816" s="296"/>
      <c r="P816" s="296"/>
      <c r="Q816" s="296"/>
      <c r="R816" s="296"/>
      <c r="S816" s="296"/>
      <c r="T816" s="296"/>
      <c r="U816" s="296"/>
      <c r="V816" s="296"/>
      <c r="W816" s="296"/>
      <c r="X816" s="296"/>
      <c r="Y816" s="296"/>
      <c r="Z816" s="296"/>
      <c r="AA816" s="296"/>
      <c r="AB816" s="296"/>
      <c r="AC816" s="296"/>
    </row>
    <row r="817" spans="1:29" ht="18.5">
      <c r="A817" s="296"/>
      <c r="B817" s="296"/>
      <c r="C817" s="296"/>
      <c r="D817" s="296"/>
      <c r="E817" s="296"/>
      <c r="F817" s="296"/>
      <c r="G817" s="296"/>
      <c r="H817" s="296"/>
      <c r="I817" s="296"/>
      <c r="J817" s="296"/>
      <c r="K817" s="296"/>
      <c r="L817" s="296"/>
      <c r="M817" s="296"/>
      <c r="N817" s="296"/>
      <c r="O817" s="296"/>
      <c r="P817" s="296"/>
      <c r="Q817" s="296"/>
      <c r="R817" s="296"/>
      <c r="S817" s="296"/>
      <c r="T817" s="296"/>
      <c r="U817" s="296"/>
      <c r="V817" s="296"/>
      <c r="W817" s="296"/>
      <c r="X817" s="296"/>
      <c r="Y817" s="296"/>
      <c r="Z817" s="296"/>
      <c r="AA817" s="296"/>
      <c r="AB817" s="296"/>
      <c r="AC817" s="296"/>
    </row>
    <row r="818" spans="1:29" ht="18.5">
      <c r="A818" s="296"/>
      <c r="B818" s="296"/>
      <c r="C818" s="296"/>
      <c r="D818" s="296"/>
      <c r="E818" s="296"/>
      <c r="F818" s="296"/>
      <c r="G818" s="296"/>
      <c r="H818" s="296"/>
      <c r="I818" s="296"/>
      <c r="J818" s="296"/>
      <c r="K818" s="296"/>
      <c r="L818" s="296"/>
      <c r="M818" s="296"/>
      <c r="N818" s="296"/>
      <c r="O818" s="296"/>
      <c r="P818" s="296"/>
      <c r="Q818" s="296"/>
      <c r="R818" s="296"/>
      <c r="S818" s="296"/>
      <c r="T818" s="296"/>
      <c r="U818" s="296"/>
      <c r="V818" s="296"/>
      <c r="W818" s="296"/>
      <c r="X818" s="296"/>
      <c r="Y818" s="296"/>
      <c r="Z818" s="296"/>
      <c r="AA818" s="296"/>
      <c r="AB818" s="296"/>
      <c r="AC818" s="296"/>
    </row>
    <row r="819" spans="1:29" ht="18.5">
      <c r="A819" s="296"/>
      <c r="B819" s="296"/>
      <c r="C819" s="296"/>
      <c r="D819" s="296"/>
      <c r="E819" s="296"/>
      <c r="F819" s="296"/>
      <c r="G819" s="296"/>
      <c r="H819" s="296"/>
      <c r="I819" s="296"/>
      <c r="J819" s="296"/>
      <c r="K819" s="296"/>
      <c r="L819" s="296"/>
      <c r="M819" s="296"/>
      <c r="N819" s="296"/>
      <c r="O819" s="296"/>
      <c r="P819" s="296"/>
      <c r="Q819" s="296"/>
      <c r="R819" s="296"/>
      <c r="S819" s="296"/>
      <c r="T819" s="296"/>
      <c r="U819" s="296"/>
      <c r="V819" s="296"/>
      <c r="W819" s="296"/>
      <c r="X819" s="296"/>
      <c r="Y819" s="296"/>
      <c r="Z819" s="296"/>
      <c r="AA819" s="296"/>
      <c r="AB819" s="296"/>
      <c r="AC819" s="296"/>
    </row>
    <row r="820" spans="1:29" ht="18.5">
      <c r="A820" s="296"/>
      <c r="B820" s="296"/>
      <c r="C820" s="296"/>
      <c r="D820" s="296"/>
      <c r="E820" s="296"/>
      <c r="F820" s="296"/>
      <c r="G820" s="296"/>
      <c r="H820" s="296"/>
      <c r="I820" s="296"/>
      <c r="J820" s="296"/>
      <c r="K820" s="296"/>
      <c r="L820" s="296"/>
      <c r="M820" s="296"/>
      <c r="N820" s="296"/>
      <c r="O820" s="296"/>
      <c r="P820" s="296"/>
      <c r="Q820" s="296"/>
      <c r="R820" s="296"/>
      <c r="S820" s="296"/>
      <c r="T820" s="296"/>
      <c r="U820" s="296"/>
      <c r="V820" s="296"/>
      <c r="W820" s="296"/>
      <c r="X820" s="296"/>
      <c r="Y820" s="296"/>
      <c r="Z820" s="296"/>
      <c r="AA820" s="296"/>
      <c r="AB820" s="296"/>
      <c r="AC820" s="296"/>
    </row>
    <row r="821" spans="1:29" ht="18.5">
      <c r="A821" s="296"/>
      <c r="B821" s="296"/>
      <c r="C821" s="296"/>
      <c r="D821" s="296"/>
      <c r="E821" s="296"/>
      <c r="F821" s="296"/>
      <c r="G821" s="296"/>
      <c r="H821" s="296"/>
      <c r="I821" s="296"/>
      <c r="J821" s="296"/>
      <c r="K821" s="296"/>
      <c r="L821" s="296"/>
      <c r="M821" s="296"/>
      <c r="N821" s="296"/>
      <c r="O821" s="296"/>
      <c r="P821" s="296"/>
      <c r="Q821" s="296"/>
      <c r="R821" s="296"/>
      <c r="S821" s="296"/>
      <c r="T821" s="296"/>
      <c r="U821" s="296"/>
      <c r="V821" s="296"/>
      <c r="W821" s="296"/>
      <c r="X821" s="296"/>
      <c r="Y821" s="296"/>
      <c r="Z821" s="296"/>
      <c r="AA821" s="296"/>
      <c r="AB821" s="296"/>
      <c r="AC821" s="296"/>
    </row>
    <row r="822" spans="1:29" ht="18.5">
      <c r="A822" s="296"/>
      <c r="B822" s="296"/>
      <c r="C822" s="296"/>
      <c r="D822" s="296"/>
      <c r="E822" s="296"/>
      <c r="F822" s="296"/>
      <c r="G822" s="296"/>
      <c r="H822" s="296"/>
      <c r="I822" s="296"/>
      <c r="J822" s="296"/>
      <c r="K822" s="296"/>
      <c r="L822" s="296"/>
      <c r="M822" s="296"/>
      <c r="N822" s="296"/>
      <c r="O822" s="296"/>
      <c r="P822" s="296"/>
      <c r="Q822" s="296"/>
      <c r="R822" s="296"/>
      <c r="S822" s="296"/>
      <c r="T822" s="296"/>
      <c r="U822" s="296"/>
      <c r="V822" s="296"/>
      <c r="W822" s="296"/>
      <c r="X822" s="296"/>
      <c r="Y822" s="296"/>
      <c r="Z822" s="296"/>
      <c r="AA822" s="296"/>
      <c r="AB822" s="296"/>
      <c r="AC822" s="296"/>
    </row>
    <row r="823" spans="1:29" ht="18.5">
      <c r="A823" s="296"/>
      <c r="B823" s="296"/>
      <c r="C823" s="296"/>
      <c r="D823" s="296"/>
      <c r="E823" s="296"/>
      <c r="F823" s="296"/>
      <c r="G823" s="296"/>
      <c r="H823" s="296"/>
      <c r="I823" s="296"/>
      <c r="J823" s="296"/>
      <c r="K823" s="296"/>
      <c r="L823" s="296"/>
      <c r="M823" s="296"/>
      <c r="N823" s="296"/>
      <c r="O823" s="296"/>
      <c r="P823" s="296"/>
      <c r="Q823" s="296"/>
      <c r="R823" s="296"/>
      <c r="S823" s="296"/>
      <c r="T823" s="296"/>
      <c r="U823" s="296"/>
      <c r="V823" s="296"/>
      <c r="W823" s="296"/>
      <c r="X823" s="296"/>
      <c r="Y823" s="296"/>
      <c r="Z823" s="296"/>
      <c r="AA823" s="296"/>
      <c r="AB823" s="296"/>
      <c r="AC823" s="296"/>
    </row>
    <row r="824" spans="1:29" ht="18.5">
      <c r="A824" s="296"/>
      <c r="B824" s="296"/>
      <c r="C824" s="296"/>
      <c r="D824" s="296"/>
      <c r="E824" s="296"/>
      <c r="F824" s="296"/>
      <c r="G824" s="296"/>
      <c r="H824" s="296"/>
      <c r="I824" s="296"/>
      <c r="J824" s="296"/>
      <c r="K824" s="296"/>
      <c r="L824" s="296"/>
      <c r="M824" s="296"/>
      <c r="N824" s="296"/>
      <c r="O824" s="296"/>
      <c r="P824" s="296"/>
      <c r="Q824" s="296"/>
      <c r="R824" s="296"/>
      <c r="S824" s="296"/>
      <c r="T824" s="296"/>
      <c r="U824" s="296"/>
      <c r="V824" s="296"/>
      <c r="W824" s="296"/>
      <c r="X824" s="296"/>
      <c r="Y824" s="296"/>
      <c r="Z824" s="296"/>
      <c r="AA824" s="296"/>
      <c r="AB824" s="296"/>
      <c r="AC824" s="296"/>
    </row>
    <row r="825" spans="1:29" ht="18.5">
      <c r="A825" s="296"/>
      <c r="B825" s="296"/>
      <c r="C825" s="296"/>
      <c r="D825" s="296"/>
      <c r="E825" s="296"/>
      <c r="F825" s="296"/>
      <c r="G825" s="296"/>
      <c r="H825" s="296"/>
      <c r="I825" s="296"/>
      <c r="J825" s="296"/>
      <c r="K825" s="296"/>
      <c r="L825" s="296"/>
      <c r="M825" s="296"/>
      <c r="N825" s="296"/>
      <c r="O825" s="296"/>
      <c r="P825" s="296"/>
      <c r="Q825" s="296"/>
      <c r="R825" s="296"/>
      <c r="S825" s="296"/>
      <c r="T825" s="296"/>
      <c r="U825" s="296"/>
      <c r="V825" s="296"/>
      <c r="W825" s="296"/>
      <c r="X825" s="296"/>
      <c r="Y825" s="296"/>
      <c r="Z825" s="296"/>
      <c r="AA825" s="296"/>
      <c r="AB825" s="296"/>
      <c r="AC825" s="296"/>
    </row>
    <row r="826" spans="1:29" ht="18.5">
      <c r="A826" s="296"/>
      <c r="B826" s="296"/>
      <c r="C826" s="296"/>
      <c r="D826" s="296"/>
      <c r="E826" s="296"/>
      <c r="F826" s="296"/>
      <c r="G826" s="296"/>
      <c r="H826" s="296"/>
      <c r="I826" s="296"/>
      <c r="J826" s="296"/>
      <c r="K826" s="296"/>
      <c r="L826" s="296"/>
      <c r="M826" s="296"/>
      <c r="N826" s="296"/>
      <c r="O826" s="296"/>
      <c r="P826" s="296"/>
      <c r="Q826" s="296"/>
      <c r="R826" s="296"/>
      <c r="S826" s="296"/>
      <c r="T826" s="296"/>
      <c r="U826" s="296"/>
      <c r="V826" s="296"/>
      <c r="W826" s="296"/>
      <c r="X826" s="296"/>
      <c r="Y826" s="296"/>
      <c r="Z826" s="296"/>
      <c r="AA826" s="296"/>
      <c r="AB826" s="296"/>
      <c r="AC826" s="296"/>
    </row>
    <row r="827" spans="1:29" ht="18.5">
      <c r="A827" s="296"/>
      <c r="B827" s="296"/>
      <c r="C827" s="296"/>
      <c r="D827" s="296"/>
      <c r="E827" s="296"/>
      <c r="F827" s="296"/>
      <c r="G827" s="296"/>
      <c r="H827" s="296"/>
      <c r="I827" s="296"/>
      <c r="J827" s="296"/>
      <c r="K827" s="296"/>
      <c r="L827" s="296"/>
      <c r="M827" s="296"/>
      <c r="N827" s="296"/>
      <c r="O827" s="296"/>
      <c r="P827" s="296"/>
      <c r="Q827" s="296"/>
      <c r="R827" s="296"/>
      <c r="S827" s="296"/>
      <c r="T827" s="296"/>
      <c r="U827" s="296"/>
      <c r="V827" s="296"/>
      <c r="W827" s="296"/>
      <c r="X827" s="296"/>
      <c r="Y827" s="296"/>
      <c r="Z827" s="296"/>
      <c r="AA827" s="296"/>
      <c r="AB827" s="296"/>
      <c r="AC827" s="296"/>
    </row>
    <row r="828" spans="1:29" ht="18.5">
      <c r="A828" s="296"/>
      <c r="B828" s="296"/>
      <c r="C828" s="296"/>
      <c r="D828" s="296"/>
      <c r="E828" s="296"/>
      <c r="F828" s="296"/>
      <c r="G828" s="296"/>
      <c r="H828" s="296"/>
      <c r="I828" s="296"/>
      <c r="J828" s="296"/>
      <c r="K828" s="296"/>
      <c r="L828" s="296"/>
      <c r="M828" s="296"/>
      <c r="N828" s="296"/>
      <c r="O828" s="296"/>
      <c r="P828" s="296"/>
      <c r="Q828" s="296"/>
      <c r="R828" s="296"/>
      <c r="S828" s="296"/>
      <c r="T828" s="296"/>
      <c r="U828" s="296"/>
      <c r="V828" s="296"/>
      <c r="W828" s="296"/>
      <c r="X828" s="296"/>
      <c r="Y828" s="296"/>
      <c r="Z828" s="296"/>
      <c r="AA828" s="296"/>
      <c r="AB828" s="296"/>
      <c r="AC828" s="296"/>
    </row>
    <row r="829" spans="1:29" ht="18.5">
      <c r="A829" s="296"/>
      <c r="B829" s="296"/>
      <c r="C829" s="296"/>
      <c r="D829" s="296"/>
      <c r="E829" s="296"/>
      <c r="F829" s="296"/>
      <c r="G829" s="296"/>
      <c r="H829" s="296"/>
      <c r="I829" s="296"/>
      <c r="J829" s="296"/>
      <c r="K829" s="296"/>
      <c r="L829" s="296"/>
      <c r="M829" s="296"/>
      <c r="N829" s="296"/>
      <c r="O829" s="296"/>
      <c r="P829" s="296"/>
      <c r="Q829" s="296"/>
      <c r="R829" s="296"/>
      <c r="S829" s="296"/>
      <c r="T829" s="296"/>
      <c r="U829" s="296"/>
      <c r="V829" s="296"/>
      <c r="W829" s="296"/>
      <c r="X829" s="296"/>
      <c r="Y829" s="296"/>
      <c r="Z829" s="296"/>
      <c r="AA829" s="296"/>
      <c r="AB829" s="296"/>
      <c r="AC829" s="296"/>
    </row>
    <row r="830" spans="1:29" ht="18.5">
      <c r="A830" s="296"/>
      <c r="B830" s="296"/>
      <c r="C830" s="296"/>
      <c r="D830" s="296"/>
      <c r="E830" s="296"/>
      <c r="F830" s="296"/>
      <c r="G830" s="296"/>
      <c r="H830" s="296"/>
      <c r="I830" s="296"/>
      <c r="J830" s="296"/>
      <c r="K830" s="296"/>
      <c r="L830" s="296"/>
      <c r="M830" s="296"/>
      <c r="N830" s="296"/>
      <c r="O830" s="296"/>
      <c r="P830" s="296"/>
      <c r="Q830" s="296"/>
      <c r="R830" s="296"/>
      <c r="S830" s="296"/>
      <c r="T830" s="296"/>
      <c r="U830" s="296"/>
      <c r="V830" s="296"/>
      <c r="W830" s="296"/>
      <c r="X830" s="296"/>
      <c r="Y830" s="296"/>
      <c r="Z830" s="296"/>
      <c r="AA830" s="296"/>
      <c r="AB830" s="296"/>
      <c r="AC830" s="296"/>
    </row>
    <row r="831" spans="1:29" ht="18.5">
      <c r="A831" s="296"/>
      <c r="B831" s="296"/>
      <c r="C831" s="296"/>
      <c r="D831" s="296"/>
      <c r="E831" s="296"/>
      <c r="F831" s="296"/>
      <c r="G831" s="296"/>
      <c r="H831" s="296"/>
      <c r="I831" s="296"/>
      <c r="J831" s="296"/>
      <c r="K831" s="296"/>
      <c r="L831" s="296"/>
      <c r="M831" s="296"/>
      <c r="N831" s="296"/>
      <c r="O831" s="296"/>
      <c r="P831" s="296"/>
      <c r="Q831" s="296"/>
      <c r="R831" s="296"/>
      <c r="S831" s="296"/>
      <c r="T831" s="296"/>
      <c r="U831" s="296"/>
      <c r="V831" s="296"/>
      <c r="W831" s="296"/>
      <c r="X831" s="296"/>
      <c r="Y831" s="296"/>
      <c r="Z831" s="296"/>
      <c r="AA831" s="296"/>
      <c r="AB831" s="296"/>
      <c r="AC831" s="296"/>
    </row>
    <row r="832" spans="1:29" ht="18.5">
      <c r="A832" s="296"/>
      <c r="B832" s="296"/>
      <c r="C832" s="296"/>
      <c r="D832" s="296"/>
      <c r="E832" s="296"/>
      <c r="F832" s="296"/>
      <c r="G832" s="296"/>
      <c r="H832" s="296"/>
      <c r="I832" s="296"/>
      <c r="J832" s="296"/>
      <c r="K832" s="296"/>
      <c r="L832" s="296"/>
      <c r="M832" s="296"/>
      <c r="N832" s="296"/>
      <c r="O832" s="296"/>
      <c r="P832" s="296"/>
      <c r="Q832" s="296"/>
      <c r="R832" s="296"/>
      <c r="S832" s="296"/>
      <c r="T832" s="296"/>
      <c r="U832" s="296"/>
      <c r="V832" s="296"/>
      <c r="W832" s="296"/>
      <c r="X832" s="296"/>
      <c r="Y832" s="296"/>
      <c r="Z832" s="296"/>
      <c r="AA832" s="296"/>
      <c r="AB832" s="296"/>
      <c r="AC832" s="296"/>
    </row>
    <row r="833" spans="1:29" ht="18.5">
      <c r="A833" s="296"/>
      <c r="B833" s="296"/>
      <c r="C833" s="296"/>
      <c r="D833" s="296"/>
      <c r="E833" s="296"/>
      <c r="F833" s="296"/>
      <c r="G833" s="296"/>
      <c r="H833" s="296"/>
      <c r="I833" s="296"/>
      <c r="J833" s="296"/>
      <c r="K833" s="296"/>
      <c r="L833" s="296"/>
      <c r="M833" s="296"/>
      <c r="N833" s="296"/>
      <c r="O833" s="296"/>
      <c r="P833" s="296"/>
      <c r="Q833" s="296"/>
      <c r="R833" s="296"/>
      <c r="S833" s="296"/>
      <c r="T833" s="296"/>
      <c r="U833" s="296"/>
      <c r="V833" s="296"/>
      <c r="W833" s="296"/>
      <c r="X833" s="296"/>
      <c r="Y833" s="296"/>
      <c r="Z833" s="296"/>
      <c r="AA833" s="296"/>
      <c r="AB833" s="296"/>
      <c r="AC833" s="296"/>
    </row>
    <row r="834" spans="1:29" ht="18.5">
      <c r="A834" s="296"/>
      <c r="B834" s="296"/>
      <c r="C834" s="296"/>
      <c r="D834" s="296"/>
      <c r="E834" s="296"/>
      <c r="F834" s="296"/>
      <c r="G834" s="296"/>
      <c r="H834" s="296"/>
      <c r="I834" s="296"/>
      <c r="J834" s="296"/>
      <c r="K834" s="296"/>
      <c r="L834" s="296"/>
      <c r="M834" s="296"/>
      <c r="N834" s="296"/>
      <c r="O834" s="296"/>
      <c r="P834" s="296"/>
      <c r="Q834" s="296"/>
      <c r="R834" s="296"/>
      <c r="S834" s="296"/>
      <c r="T834" s="296"/>
      <c r="U834" s="296"/>
      <c r="V834" s="296"/>
      <c r="W834" s="296"/>
      <c r="X834" s="296"/>
      <c r="Y834" s="296"/>
      <c r="Z834" s="296"/>
      <c r="AA834" s="296"/>
      <c r="AB834" s="296"/>
      <c r="AC834" s="296"/>
    </row>
    <row r="835" spans="1:29" ht="18.5">
      <c r="A835" s="296"/>
      <c r="B835" s="296"/>
      <c r="C835" s="296"/>
      <c r="D835" s="296"/>
      <c r="E835" s="296"/>
      <c r="F835" s="296"/>
      <c r="G835" s="296"/>
      <c r="H835" s="296"/>
      <c r="I835" s="296"/>
      <c r="J835" s="296"/>
      <c r="K835" s="296"/>
      <c r="L835" s="296"/>
      <c r="M835" s="296"/>
      <c r="N835" s="296"/>
      <c r="O835" s="296"/>
      <c r="P835" s="296"/>
      <c r="Q835" s="296"/>
      <c r="R835" s="296"/>
      <c r="S835" s="296"/>
      <c r="T835" s="296"/>
      <c r="U835" s="296"/>
      <c r="V835" s="296"/>
      <c r="W835" s="296"/>
      <c r="X835" s="296"/>
      <c r="Y835" s="296"/>
      <c r="Z835" s="296"/>
      <c r="AA835" s="296"/>
      <c r="AB835" s="296"/>
      <c r="AC835" s="296"/>
    </row>
    <row r="836" spans="1:29" ht="18.5">
      <c r="A836" s="296"/>
      <c r="B836" s="296"/>
      <c r="C836" s="296"/>
      <c r="D836" s="296"/>
      <c r="E836" s="296"/>
      <c r="F836" s="296"/>
      <c r="G836" s="296"/>
      <c r="H836" s="296"/>
      <c r="I836" s="296"/>
      <c r="J836" s="296"/>
      <c r="K836" s="296"/>
      <c r="L836" s="296"/>
      <c r="M836" s="296"/>
      <c r="N836" s="296"/>
      <c r="O836" s="296"/>
      <c r="P836" s="296"/>
      <c r="Q836" s="296"/>
      <c r="R836" s="296"/>
      <c r="S836" s="296"/>
      <c r="T836" s="296"/>
      <c r="U836" s="296"/>
      <c r="V836" s="296"/>
      <c r="W836" s="296"/>
      <c r="X836" s="296"/>
      <c r="Y836" s="296"/>
      <c r="Z836" s="296"/>
      <c r="AA836" s="296"/>
      <c r="AB836" s="296"/>
      <c r="AC836" s="296"/>
    </row>
    <row r="837" spans="1:29" ht="18.5">
      <c r="A837" s="296"/>
      <c r="B837" s="296"/>
      <c r="C837" s="296"/>
      <c r="D837" s="296"/>
      <c r="E837" s="296"/>
      <c r="F837" s="296"/>
      <c r="G837" s="296"/>
      <c r="H837" s="296"/>
      <c r="I837" s="296"/>
      <c r="J837" s="296"/>
      <c r="K837" s="296"/>
      <c r="L837" s="296"/>
      <c r="M837" s="296"/>
      <c r="N837" s="296"/>
      <c r="O837" s="296"/>
      <c r="P837" s="296"/>
      <c r="Q837" s="296"/>
      <c r="R837" s="296"/>
      <c r="S837" s="296"/>
      <c r="T837" s="296"/>
      <c r="U837" s="296"/>
      <c r="V837" s="296"/>
      <c r="W837" s="296"/>
      <c r="X837" s="296"/>
      <c r="Y837" s="296"/>
      <c r="Z837" s="296"/>
      <c r="AA837" s="296"/>
      <c r="AB837" s="296"/>
      <c r="AC837" s="296"/>
    </row>
    <row r="838" spans="1:29" ht="18.5">
      <c r="A838" s="296"/>
      <c r="B838" s="296"/>
      <c r="C838" s="296"/>
      <c r="D838" s="296"/>
      <c r="E838" s="296"/>
      <c r="F838" s="296"/>
      <c r="G838" s="296"/>
      <c r="H838" s="296"/>
      <c r="I838" s="296"/>
      <c r="J838" s="296"/>
      <c r="K838" s="296"/>
      <c r="L838" s="296"/>
      <c r="M838" s="296"/>
      <c r="N838" s="296"/>
      <c r="O838" s="296"/>
      <c r="P838" s="296"/>
      <c r="Q838" s="296"/>
      <c r="R838" s="296"/>
      <c r="S838" s="296"/>
      <c r="T838" s="296"/>
      <c r="U838" s="296"/>
      <c r="V838" s="296"/>
      <c r="W838" s="296"/>
      <c r="X838" s="296"/>
      <c r="Y838" s="296"/>
      <c r="Z838" s="296"/>
      <c r="AA838" s="296"/>
      <c r="AB838" s="296"/>
      <c r="AC838" s="296"/>
    </row>
    <row r="839" spans="1:29" ht="18.5">
      <c r="A839" s="296"/>
      <c r="B839" s="296"/>
      <c r="C839" s="296"/>
      <c r="D839" s="296"/>
      <c r="E839" s="296"/>
      <c r="F839" s="296"/>
      <c r="G839" s="296"/>
      <c r="H839" s="296"/>
      <c r="I839" s="296"/>
      <c r="J839" s="296"/>
      <c r="K839" s="296"/>
      <c r="L839" s="296"/>
      <c r="M839" s="296"/>
      <c r="N839" s="296"/>
      <c r="O839" s="296"/>
      <c r="P839" s="296"/>
      <c r="Q839" s="296"/>
      <c r="R839" s="296"/>
      <c r="S839" s="296"/>
      <c r="T839" s="296"/>
      <c r="U839" s="296"/>
      <c r="V839" s="296"/>
      <c r="W839" s="296"/>
      <c r="X839" s="296"/>
      <c r="Y839" s="296"/>
      <c r="Z839" s="296"/>
      <c r="AA839" s="296"/>
      <c r="AB839" s="296"/>
      <c r="AC839" s="296"/>
    </row>
    <row r="840" spans="1:29" ht="18.5">
      <c r="A840" s="296"/>
      <c r="B840" s="296"/>
      <c r="C840" s="296"/>
      <c r="D840" s="296"/>
      <c r="E840" s="296"/>
      <c r="F840" s="296"/>
      <c r="G840" s="296"/>
      <c r="H840" s="296"/>
      <c r="I840" s="296"/>
      <c r="J840" s="296"/>
      <c r="K840" s="296"/>
      <c r="L840" s="296"/>
      <c r="M840" s="296"/>
      <c r="N840" s="296"/>
      <c r="O840" s="296"/>
      <c r="P840" s="296"/>
      <c r="Q840" s="296"/>
      <c r="R840" s="296"/>
      <c r="S840" s="296"/>
      <c r="T840" s="296"/>
      <c r="U840" s="296"/>
      <c r="V840" s="296"/>
      <c r="W840" s="296"/>
      <c r="X840" s="296"/>
      <c r="Y840" s="296"/>
      <c r="Z840" s="296"/>
      <c r="AA840" s="296"/>
      <c r="AB840" s="296"/>
      <c r="AC840" s="296"/>
    </row>
    <row r="841" spans="1:29" ht="18.5">
      <c r="A841" s="296"/>
      <c r="B841" s="296"/>
      <c r="C841" s="296"/>
      <c r="D841" s="296"/>
      <c r="E841" s="296"/>
      <c r="F841" s="296"/>
      <c r="G841" s="296"/>
      <c r="H841" s="296"/>
      <c r="I841" s="296"/>
      <c r="J841" s="296"/>
      <c r="K841" s="296"/>
      <c r="L841" s="296"/>
      <c r="M841" s="296"/>
      <c r="N841" s="296"/>
      <c r="O841" s="296"/>
      <c r="P841" s="296"/>
      <c r="Q841" s="296"/>
      <c r="R841" s="296"/>
      <c r="S841" s="296"/>
      <c r="T841" s="296"/>
      <c r="U841" s="296"/>
      <c r="V841" s="296"/>
      <c r="W841" s="296"/>
      <c r="X841" s="296"/>
      <c r="Y841" s="296"/>
      <c r="Z841" s="296"/>
      <c r="AA841" s="296"/>
      <c r="AB841" s="296"/>
      <c r="AC841" s="296"/>
    </row>
    <row r="842" spans="1:29" ht="18.5">
      <c r="A842" s="296"/>
      <c r="B842" s="296"/>
      <c r="C842" s="296"/>
      <c r="D842" s="296"/>
      <c r="E842" s="296"/>
      <c r="F842" s="296"/>
      <c r="G842" s="296"/>
      <c r="H842" s="296"/>
      <c r="I842" s="296"/>
      <c r="J842" s="296"/>
      <c r="K842" s="296"/>
      <c r="L842" s="296"/>
      <c r="M842" s="296"/>
      <c r="N842" s="296"/>
      <c r="O842" s="296"/>
      <c r="P842" s="296"/>
      <c r="Q842" s="296"/>
      <c r="R842" s="296"/>
      <c r="S842" s="296"/>
      <c r="T842" s="296"/>
      <c r="U842" s="296"/>
      <c r="V842" s="296"/>
      <c r="W842" s="296"/>
      <c r="X842" s="296"/>
      <c r="Y842" s="296"/>
      <c r="Z842" s="296"/>
      <c r="AA842" s="296"/>
      <c r="AB842" s="296"/>
      <c r="AC842" s="296"/>
    </row>
    <row r="843" spans="1:29" ht="18.5">
      <c r="A843" s="296"/>
      <c r="B843" s="296"/>
      <c r="C843" s="296"/>
      <c r="D843" s="296"/>
      <c r="E843" s="296"/>
      <c r="F843" s="296"/>
      <c r="G843" s="296"/>
      <c r="H843" s="296"/>
      <c r="I843" s="296"/>
      <c r="J843" s="296"/>
      <c r="K843" s="296"/>
      <c r="L843" s="296"/>
      <c r="M843" s="296"/>
      <c r="N843" s="296"/>
      <c r="O843" s="296"/>
      <c r="P843" s="296"/>
      <c r="Q843" s="296"/>
      <c r="R843" s="296"/>
      <c r="S843" s="296"/>
      <c r="T843" s="296"/>
      <c r="U843" s="296"/>
      <c r="V843" s="296"/>
      <c r="W843" s="296"/>
      <c r="X843" s="296"/>
      <c r="Y843" s="296"/>
      <c r="Z843" s="296"/>
      <c r="AA843" s="296"/>
      <c r="AB843" s="296"/>
      <c r="AC843" s="296"/>
    </row>
    <row r="844" spans="1:29" ht="18.5">
      <c r="A844" s="296"/>
      <c r="B844" s="296"/>
      <c r="C844" s="296"/>
      <c r="D844" s="296"/>
      <c r="E844" s="296"/>
      <c r="F844" s="296"/>
      <c r="G844" s="296"/>
      <c r="H844" s="296"/>
      <c r="I844" s="296"/>
      <c r="J844" s="296"/>
      <c r="K844" s="296"/>
      <c r="L844" s="296"/>
      <c r="M844" s="296"/>
      <c r="N844" s="296"/>
      <c r="O844" s="296"/>
      <c r="P844" s="296"/>
      <c r="Q844" s="296"/>
      <c r="R844" s="296"/>
      <c r="S844" s="296"/>
      <c r="T844" s="296"/>
      <c r="U844" s="296"/>
      <c r="V844" s="296"/>
      <c r="W844" s="296"/>
      <c r="X844" s="296"/>
      <c r="Y844" s="296"/>
      <c r="Z844" s="296"/>
      <c r="AA844" s="296"/>
      <c r="AB844" s="296"/>
      <c r="AC844" s="296"/>
    </row>
    <row r="845" spans="1:29" ht="18.5">
      <c r="A845" s="296"/>
      <c r="B845" s="296"/>
      <c r="C845" s="296"/>
      <c r="D845" s="296"/>
      <c r="E845" s="296"/>
      <c r="F845" s="296"/>
      <c r="G845" s="296"/>
      <c r="H845" s="296"/>
      <c r="I845" s="296"/>
      <c r="J845" s="296"/>
      <c r="K845" s="296"/>
      <c r="L845" s="296"/>
      <c r="M845" s="296"/>
      <c r="N845" s="296"/>
      <c r="O845" s="296"/>
      <c r="P845" s="296"/>
      <c r="Q845" s="296"/>
      <c r="R845" s="296"/>
      <c r="S845" s="296"/>
      <c r="T845" s="296"/>
      <c r="U845" s="296"/>
      <c r="V845" s="296"/>
      <c r="W845" s="296"/>
      <c r="X845" s="296"/>
      <c r="Y845" s="296"/>
      <c r="Z845" s="296"/>
      <c r="AA845" s="296"/>
      <c r="AB845" s="296"/>
      <c r="AC845" s="296"/>
    </row>
    <row r="846" spans="1:29" ht="18.5">
      <c r="A846" s="296"/>
      <c r="B846" s="296"/>
      <c r="C846" s="296"/>
      <c r="D846" s="296"/>
      <c r="E846" s="296"/>
      <c r="F846" s="296"/>
      <c r="G846" s="296"/>
      <c r="H846" s="296"/>
      <c r="I846" s="296"/>
      <c r="J846" s="296"/>
      <c r="K846" s="296"/>
      <c r="L846" s="296"/>
      <c r="M846" s="296"/>
      <c r="N846" s="296"/>
      <c r="O846" s="296"/>
      <c r="P846" s="296"/>
      <c r="Q846" s="296"/>
      <c r="R846" s="296"/>
      <c r="S846" s="296"/>
      <c r="T846" s="296"/>
      <c r="U846" s="296"/>
      <c r="V846" s="296"/>
      <c r="W846" s="296"/>
      <c r="X846" s="296"/>
      <c r="Y846" s="296"/>
      <c r="Z846" s="296"/>
      <c r="AA846" s="296"/>
      <c r="AB846" s="296"/>
      <c r="AC846" s="296"/>
    </row>
    <row r="847" spans="1:29" ht="18.5">
      <c r="A847" s="296"/>
      <c r="B847" s="296"/>
      <c r="C847" s="296"/>
      <c r="D847" s="296"/>
      <c r="E847" s="296"/>
      <c r="F847" s="296"/>
      <c r="G847" s="296"/>
      <c r="H847" s="296"/>
      <c r="I847" s="296"/>
      <c r="J847" s="296"/>
      <c r="K847" s="296"/>
      <c r="L847" s="296"/>
      <c r="M847" s="296"/>
      <c r="N847" s="296"/>
      <c r="O847" s="296"/>
      <c r="P847" s="296"/>
      <c r="Q847" s="296"/>
      <c r="R847" s="296"/>
      <c r="S847" s="296"/>
      <c r="T847" s="296"/>
      <c r="U847" s="296"/>
      <c r="V847" s="296"/>
      <c r="W847" s="296"/>
      <c r="X847" s="296"/>
      <c r="Y847" s="296"/>
      <c r="Z847" s="296"/>
      <c r="AA847" s="296"/>
      <c r="AB847" s="296"/>
      <c r="AC847" s="296"/>
    </row>
    <row r="848" spans="1:29" ht="18.5">
      <c r="A848" s="296"/>
      <c r="B848" s="296"/>
      <c r="C848" s="296"/>
      <c r="D848" s="296"/>
      <c r="E848" s="296"/>
      <c r="F848" s="296"/>
      <c r="G848" s="296"/>
      <c r="H848" s="296"/>
      <c r="I848" s="296"/>
      <c r="J848" s="296"/>
      <c r="K848" s="296"/>
      <c r="L848" s="296"/>
      <c r="M848" s="296"/>
      <c r="N848" s="296"/>
      <c r="O848" s="296"/>
      <c r="P848" s="296"/>
      <c r="Q848" s="296"/>
      <c r="R848" s="296"/>
      <c r="S848" s="296"/>
      <c r="T848" s="296"/>
      <c r="U848" s="296"/>
      <c r="V848" s="296"/>
      <c r="W848" s="296"/>
      <c r="X848" s="296"/>
      <c r="Y848" s="296"/>
      <c r="Z848" s="296"/>
      <c r="AA848" s="296"/>
      <c r="AB848" s="296"/>
      <c r="AC848" s="296"/>
    </row>
    <row r="849" spans="1:29" ht="18.5">
      <c r="A849" s="296"/>
      <c r="B849" s="296"/>
      <c r="C849" s="296"/>
      <c r="D849" s="296"/>
      <c r="E849" s="296"/>
      <c r="F849" s="296"/>
      <c r="G849" s="296"/>
      <c r="H849" s="296"/>
      <c r="I849" s="296"/>
      <c r="J849" s="296"/>
      <c r="K849" s="296"/>
      <c r="L849" s="296"/>
      <c r="M849" s="296"/>
      <c r="N849" s="296"/>
      <c r="O849" s="296"/>
      <c r="P849" s="296"/>
      <c r="Q849" s="296"/>
      <c r="R849" s="296"/>
      <c r="S849" s="296"/>
      <c r="T849" s="296"/>
      <c r="U849" s="296"/>
      <c r="V849" s="296"/>
      <c r="W849" s="296"/>
      <c r="X849" s="296"/>
      <c r="Y849" s="296"/>
      <c r="Z849" s="296"/>
      <c r="AA849" s="296"/>
      <c r="AB849" s="296"/>
      <c r="AC849" s="296"/>
    </row>
    <row r="850" spans="1:29" ht="18.5">
      <c r="A850" s="296"/>
      <c r="B850" s="296"/>
      <c r="C850" s="296"/>
      <c r="D850" s="296"/>
      <c r="E850" s="296"/>
      <c r="F850" s="296"/>
      <c r="G850" s="296"/>
      <c r="H850" s="296"/>
      <c r="I850" s="296"/>
      <c r="J850" s="296"/>
      <c r="K850" s="296"/>
      <c r="L850" s="296"/>
      <c r="M850" s="296"/>
      <c r="N850" s="296"/>
      <c r="O850" s="296"/>
      <c r="P850" s="296"/>
      <c r="Q850" s="296"/>
      <c r="R850" s="296"/>
      <c r="S850" s="296"/>
      <c r="T850" s="296"/>
      <c r="U850" s="296"/>
      <c r="V850" s="296"/>
      <c r="W850" s="296"/>
      <c r="X850" s="296"/>
      <c r="Y850" s="296"/>
      <c r="Z850" s="296"/>
      <c r="AA850" s="296"/>
      <c r="AB850" s="296"/>
      <c r="AC850" s="296"/>
    </row>
    <row r="851" spans="1:29" ht="18.5">
      <c r="A851" s="296"/>
      <c r="B851" s="296"/>
      <c r="C851" s="296"/>
      <c r="D851" s="296"/>
      <c r="E851" s="296"/>
      <c r="F851" s="296"/>
      <c r="G851" s="296"/>
      <c r="H851" s="296"/>
      <c r="I851" s="296"/>
      <c r="J851" s="296"/>
      <c r="K851" s="296"/>
      <c r="L851" s="296"/>
      <c r="M851" s="296"/>
      <c r="N851" s="296"/>
      <c r="O851" s="296"/>
      <c r="P851" s="296"/>
      <c r="Q851" s="296"/>
      <c r="R851" s="296"/>
      <c r="S851" s="296"/>
      <c r="T851" s="296"/>
      <c r="U851" s="296"/>
      <c r="V851" s="296"/>
      <c r="W851" s="296"/>
      <c r="X851" s="296"/>
      <c r="Y851" s="296"/>
      <c r="Z851" s="296"/>
      <c r="AA851" s="296"/>
      <c r="AB851" s="296"/>
      <c r="AC851" s="296"/>
    </row>
    <row r="852" spans="1:29" ht="18.5">
      <c r="A852" s="296"/>
      <c r="B852" s="296"/>
      <c r="C852" s="296"/>
      <c r="D852" s="296"/>
      <c r="E852" s="296"/>
      <c r="F852" s="296"/>
      <c r="G852" s="296"/>
      <c r="H852" s="296"/>
      <c r="I852" s="296"/>
      <c r="J852" s="296"/>
      <c r="K852" s="296"/>
      <c r="L852" s="296"/>
      <c r="M852" s="296"/>
      <c r="N852" s="296"/>
      <c r="O852" s="296"/>
      <c r="P852" s="296"/>
      <c r="Q852" s="296"/>
      <c r="R852" s="296"/>
      <c r="S852" s="296"/>
      <c r="T852" s="296"/>
      <c r="U852" s="296"/>
      <c r="V852" s="296"/>
      <c r="W852" s="296"/>
      <c r="X852" s="296"/>
      <c r="Y852" s="296"/>
      <c r="Z852" s="296"/>
      <c r="AA852" s="296"/>
      <c r="AB852" s="296"/>
      <c r="AC852" s="296"/>
    </row>
    <row r="853" spans="1:29" ht="18.5">
      <c r="A853" s="296"/>
      <c r="B853" s="296"/>
      <c r="C853" s="296"/>
      <c r="D853" s="296"/>
      <c r="E853" s="296"/>
      <c r="F853" s="296"/>
      <c r="G853" s="296"/>
      <c r="H853" s="296"/>
      <c r="I853" s="296"/>
      <c r="J853" s="296"/>
      <c r="K853" s="296"/>
      <c r="L853" s="296"/>
      <c r="M853" s="296"/>
      <c r="N853" s="296"/>
      <c r="O853" s="296"/>
      <c r="P853" s="296"/>
      <c r="Q853" s="296"/>
      <c r="R853" s="296"/>
      <c r="S853" s="296"/>
      <c r="T853" s="296"/>
      <c r="U853" s="296"/>
      <c r="V853" s="296"/>
      <c r="W853" s="296"/>
      <c r="X853" s="296"/>
      <c r="Y853" s="296"/>
      <c r="Z853" s="296"/>
      <c r="AA853" s="296"/>
      <c r="AB853" s="296"/>
      <c r="AC853" s="296"/>
    </row>
    <row r="854" spans="1:29" ht="18.5">
      <c r="A854" s="296"/>
      <c r="B854" s="296"/>
      <c r="C854" s="296"/>
      <c r="D854" s="296"/>
      <c r="E854" s="296"/>
      <c r="F854" s="296"/>
      <c r="G854" s="296"/>
      <c r="H854" s="296"/>
      <c r="I854" s="296"/>
      <c r="J854" s="296"/>
      <c r="K854" s="296"/>
      <c r="L854" s="296"/>
      <c r="M854" s="296"/>
      <c r="N854" s="296"/>
      <c r="O854" s="296"/>
      <c r="P854" s="296"/>
      <c r="Q854" s="296"/>
      <c r="R854" s="296"/>
      <c r="S854" s="296"/>
      <c r="T854" s="296"/>
      <c r="U854" s="296"/>
      <c r="V854" s="296"/>
      <c r="W854" s="296"/>
      <c r="X854" s="296"/>
      <c r="Y854" s="296"/>
      <c r="Z854" s="296"/>
      <c r="AA854" s="296"/>
      <c r="AB854" s="296"/>
      <c r="AC854" s="296"/>
    </row>
    <row r="855" spans="1:29" ht="18.5">
      <c r="A855" s="296"/>
      <c r="B855" s="296"/>
      <c r="C855" s="296"/>
      <c r="D855" s="296"/>
      <c r="E855" s="296"/>
      <c r="F855" s="296"/>
      <c r="G855" s="296"/>
      <c r="H855" s="296"/>
      <c r="I855" s="296"/>
      <c r="J855" s="296"/>
      <c r="K855" s="296"/>
      <c r="L855" s="296"/>
      <c r="M855" s="296"/>
      <c r="N855" s="296"/>
      <c r="O855" s="296"/>
      <c r="P855" s="296"/>
      <c r="Q855" s="296"/>
      <c r="R855" s="296"/>
      <c r="S855" s="296"/>
      <c r="T855" s="296"/>
      <c r="U855" s="296"/>
      <c r="V855" s="296"/>
      <c r="W855" s="296"/>
      <c r="X855" s="296"/>
      <c r="Y855" s="296"/>
      <c r="Z855" s="296"/>
      <c r="AA855" s="296"/>
      <c r="AB855" s="296"/>
      <c r="AC855" s="296"/>
    </row>
    <row r="856" spans="1:29" ht="18.5">
      <c r="A856" s="296"/>
      <c r="B856" s="296"/>
      <c r="C856" s="296"/>
      <c r="D856" s="296"/>
      <c r="E856" s="296"/>
      <c r="F856" s="296"/>
      <c r="G856" s="296"/>
      <c r="H856" s="296"/>
      <c r="I856" s="296"/>
      <c r="J856" s="296"/>
      <c r="K856" s="296"/>
      <c r="L856" s="296"/>
      <c r="M856" s="296"/>
      <c r="N856" s="296"/>
      <c r="O856" s="296"/>
      <c r="P856" s="296"/>
      <c r="Q856" s="296"/>
      <c r="R856" s="296"/>
      <c r="S856" s="296"/>
      <c r="T856" s="296"/>
      <c r="U856" s="296"/>
      <c r="V856" s="296"/>
      <c r="W856" s="296"/>
      <c r="X856" s="296"/>
      <c r="Y856" s="296"/>
      <c r="Z856" s="296"/>
      <c r="AA856" s="296"/>
      <c r="AB856" s="296"/>
      <c r="AC856" s="296"/>
    </row>
    <row r="857" spans="1:29" ht="18.5">
      <c r="A857" s="296"/>
      <c r="B857" s="296"/>
      <c r="C857" s="296"/>
      <c r="D857" s="296"/>
      <c r="E857" s="296"/>
      <c r="F857" s="296"/>
      <c r="G857" s="296"/>
      <c r="H857" s="296"/>
      <c r="I857" s="296"/>
      <c r="J857" s="296"/>
      <c r="K857" s="296"/>
      <c r="L857" s="296"/>
      <c r="M857" s="296"/>
      <c r="N857" s="296"/>
      <c r="O857" s="296"/>
      <c r="P857" s="296"/>
      <c r="Q857" s="296"/>
      <c r="R857" s="296"/>
      <c r="S857" s="296"/>
      <c r="T857" s="296"/>
      <c r="U857" s="296"/>
      <c r="V857" s="296"/>
      <c r="W857" s="296"/>
      <c r="X857" s="296"/>
      <c r="Y857" s="296"/>
      <c r="Z857" s="296"/>
      <c r="AA857" s="296"/>
      <c r="AB857" s="296"/>
      <c r="AC857" s="296"/>
    </row>
    <row r="858" spans="1:29" ht="18.5">
      <c r="A858" s="296"/>
      <c r="B858" s="296"/>
      <c r="C858" s="296"/>
      <c r="D858" s="296"/>
      <c r="E858" s="296"/>
      <c r="F858" s="296"/>
      <c r="G858" s="296"/>
      <c r="H858" s="296"/>
      <c r="I858" s="296"/>
      <c r="J858" s="296"/>
      <c r="K858" s="296"/>
      <c r="L858" s="296"/>
      <c r="M858" s="296"/>
      <c r="N858" s="296"/>
      <c r="O858" s="296"/>
      <c r="P858" s="296"/>
      <c r="Q858" s="296"/>
      <c r="R858" s="296"/>
      <c r="S858" s="296"/>
      <c r="T858" s="296"/>
      <c r="U858" s="296"/>
      <c r="V858" s="296"/>
      <c r="W858" s="296"/>
      <c r="X858" s="296"/>
      <c r="Y858" s="296"/>
      <c r="Z858" s="296"/>
      <c r="AA858" s="296"/>
      <c r="AB858" s="296"/>
      <c r="AC858" s="296"/>
    </row>
    <row r="859" spans="1:29" ht="18.5">
      <c r="A859" s="296"/>
      <c r="B859" s="296"/>
      <c r="C859" s="296"/>
      <c r="D859" s="296"/>
      <c r="E859" s="296"/>
      <c r="F859" s="296"/>
      <c r="G859" s="296"/>
      <c r="H859" s="296"/>
      <c r="I859" s="296"/>
      <c r="J859" s="296"/>
      <c r="K859" s="296"/>
      <c r="L859" s="296"/>
      <c r="M859" s="296"/>
      <c r="N859" s="296"/>
      <c r="O859" s="296"/>
      <c r="P859" s="296"/>
      <c r="Q859" s="296"/>
      <c r="R859" s="296"/>
      <c r="S859" s="296"/>
      <c r="T859" s="296"/>
      <c r="U859" s="296"/>
      <c r="V859" s="296"/>
      <c r="W859" s="296"/>
      <c r="X859" s="296"/>
      <c r="Y859" s="296"/>
      <c r="Z859" s="296"/>
      <c r="AA859" s="296"/>
      <c r="AB859" s="296"/>
      <c r="AC859" s="296"/>
    </row>
    <row r="860" spans="1:29" ht="18.5">
      <c r="A860" s="296"/>
      <c r="B860" s="296"/>
      <c r="C860" s="296"/>
      <c r="D860" s="296"/>
      <c r="E860" s="296"/>
      <c r="F860" s="296"/>
      <c r="G860" s="296"/>
      <c r="H860" s="296"/>
      <c r="I860" s="296"/>
      <c r="J860" s="296"/>
      <c r="K860" s="296"/>
      <c r="L860" s="296"/>
      <c r="M860" s="296"/>
      <c r="N860" s="296"/>
      <c r="O860" s="296"/>
      <c r="P860" s="296"/>
      <c r="Q860" s="296"/>
      <c r="R860" s="296"/>
      <c r="S860" s="296"/>
      <c r="T860" s="296"/>
      <c r="U860" s="296"/>
      <c r="V860" s="296"/>
      <c r="W860" s="296"/>
      <c r="X860" s="296"/>
      <c r="Y860" s="296"/>
      <c r="Z860" s="296"/>
      <c r="AA860" s="296"/>
      <c r="AB860" s="296"/>
      <c r="AC860" s="296"/>
    </row>
    <row r="861" spans="1:29" ht="18.5">
      <c r="A861" s="296"/>
      <c r="B861" s="296"/>
      <c r="C861" s="296"/>
      <c r="D861" s="296"/>
      <c r="E861" s="296"/>
      <c r="F861" s="296"/>
      <c r="G861" s="296"/>
      <c r="H861" s="296"/>
      <c r="I861" s="296"/>
      <c r="J861" s="296"/>
      <c r="K861" s="296"/>
      <c r="L861" s="296"/>
      <c r="M861" s="296"/>
      <c r="N861" s="296"/>
      <c r="O861" s="296"/>
      <c r="P861" s="296"/>
      <c r="Q861" s="296"/>
      <c r="R861" s="296"/>
      <c r="S861" s="296"/>
      <c r="T861" s="296"/>
      <c r="U861" s="296"/>
      <c r="V861" s="296"/>
      <c r="W861" s="296"/>
      <c r="X861" s="296"/>
      <c r="Y861" s="296"/>
      <c r="Z861" s="296"/>
      <c r="AA861" s="296"/>
      <c r="AB861" s="296"/>
      <c r="AC861" s="296"/>
    </row>
    <row r="862" spans="1:29" ht="18.5">
      <c r="A862" s="296"/>
      <c r="B862" s="296"/>
      <c r="C862" s="296"/>
      <c r="D862" s="296"/>
      <c r="E862" s="296"/>
      <c r="F862" s="296"/>
      <c r="G862" s="296"/>
      <c r="H862" s="296"/>
      <c r="I862" s="296"/>
      <c r="J862" s="296"/>
      <c r="K862" s="296"/>
      <c r="L862" s="296"/>
      <c r="M862" s="296"/>
      <c r="N862" s="296"/>
      <c r="O862" s="296"/>
      <c r="P862" s="296"/>
      <c r="Q862" s="296"/>
      <c r="R862" s="296"/>
      <c r="S862" s="296"/>
      <c r="T862" s="296"/>
      <c r="U862" s="296"/>
      <c r="V862" s="296"/>
      <c r="W862" s="296"/>
      <c r="X862" s="296"/>
      <c r="Y862" s="296"/>
      <c r="Z862" s="296"/>
      <c r="AA862" s="296"/>
      <c r="AB862" s="296"/>
      <c r="AC862" s="296"/>
    </row>
    <row r="863" spans="1:29" ht="18.5">
      <c r="A863" s="296"/>
      <c r="B863" s="296"/>
      <c r="C863" s="296"/>
      <c r="D863" s="296"/>
      <c r="E863" s="296"/>
      <c r="F863" s="296"/>
      <c r="G863" s="296"/>
      <c r="H863" s="296"/>
      <c r="I863" s="296"/>
      <c r="J863" s="296"/>
      <c r="K863" s="296"/>
      <c r="L863" s="296"/>
      <c r="M863" s="296"/>
      <c r="N863" s="296"/>
      <c r="O863" s="296"/>
      <c r="P863" s="296"/>
      <c r="Q863" s="296"/>
      <c r="R863" s="296"/>
      <c r="S863" s="296"/>
      <c r="T863" s="296"/>
      <c r="U863" s="296"/>
      <c r="V863" s="296"/>
      <c r="W863" s="296"/>
      <c r="X863" s="296"/>
      <c r="Y863" s="296"/>
      <c r="Z863" s="296"/>
      <c r="AA863" s="296"/>
      <c r="AB863" s="296"/>
      <c r="AC863" s="296"/>
    </row>
    <row r="864" spans="1:29" ht="18.5">
      <c r="A864" s="296"/>
      <c r="B864" s="296"/>
      <c r="C864" s="296"/>
      <c r="D864" s="296"/>
      <c r="E864" s="296"/>
      <c r="F864" s="296"/>
      <c r="G864" s="296"/>
      <c r="H864" s="296"/>
      <c r="I864" s="296"/>
      <c r="J864" s="296"/>
      <c r="K864" s="296"/>
      <c r="L864" s="296"/>
      <c r="M864" s="296"/>
      <c r="N864" s="296"/>
      <c r="O864" s="296"/>
      <c r="P864" s="296"/>
      <c r="Q864" s="296"/>
      <c r="R864" s="296"/>
      <c r="S864" s="296"/>
      <c r="T864" s="296"/>
      <c r="U864" s="296"/>
      <c r="V864" s="296"/>
      <c r="W864" s="296"/>
      <c r="X864" s="296"/>
      <c r="Y864" s="296"/>
      <c r="Z864" s="296"/>
      <c r="AA864" s="296"/>
      <c r="AB864" s="296"/>
      <c r="AC864" s="296"/>
    </row>
    <row r="865" spans="1:29" ht="18.5">
      <c r="A865" s="296"/>
      <c r="B865" s="296"/>
      <c r="C865" s="296"/>
      <c r="D865" s="296"/>
      <c r="E865" s="296"/>
      <c r="F865" s="296"/>
      <c r="G865" s="296"/>
      <c r="H865" s="296"/>
      <c r="I865" s="296"/>
      <c r="J865" s="296"/>
      <c r="K865" s="296"/>
      <c r="L865" s="296"/>
      <c r="M865" s="296"/>
      <c r="N865" s="296"/>
      <c r="O865" s="296"/>
      <c r="P865" s="296"/>
      <c r="Q865" s="296"/>
      <c r="R865" s="296"/>
      <c r="S865" s="296"/>
      <c r="T865" s="296"/>
      <c r="U865" s="296"/>
      <c r="V865" s="296"/>
      <c r="W865" s="296"/>
      <c r="X865" s="296"/>
      <c r="Y865" s="296"/>
      <c r="Z865" s="296"/>
      <c r="AA865" s="296"/>
      <c r="AB865" s="296"/>
      <c r="AC865" s="296"/>
    </row>
    <row r="866" spans="1:29" ht="18.5">
      <c r="A866" s="296"/>
      <c r="B866" s="296"/>
      <c r="C866" s="296"/>
      <c r="D866" s="296"/>
      <c r="E866" s="296"/>
      <c r="F866" s="296"/>
      <c r="G866" s="296"/>
      <c r="H866" s="296"/>
      <c r="I866" s="296"/>
      <c r="J866" s="296"/>
      <c r="K866" s="296"/>
      <c r="L866" s="296"/>
      <c r="M866" s="296"/>
      <c r="N866" s="296"/>
      <c r="O866" s="296"/>
      <c r="P866" s="296"/>
      <c r="Q866" s="296"/>
      <c r="R866" s="296"/>
      <c r="S866" s="296"/>
      <c r="T866" s="296"/>
      <c r="U866" s="296"/>
      <c r="V866" s="296"/>
      <c r="W866" s="296"/>
      <c r="X866" s="296"/>
      <c r="Y866" s="296"/>
      <c r="Z866" s="296"/>
      <c r="AA866" s="296"/>
      <c r="AB866" s="296"/>
      <c r="AC866" s="296"/>
    </row>
    <row r="867" spans="1:29" ht="18.5">
      <c r="A867" s="296"/>
      <c r="B867" s="296"/>
      <c r="C867" s="296"/>
      <c r="D867" s="296"/>
      <c r="E867" s="296"/>
      <c r="F867" s="296"/>
      <c r="G867" s="296"/>
      <c r="H867" s="296"/>
      <c r="I867" s="296"/>
      <c r="J867" s="296"/>
      <c r="K867" s="296"/>
      <c r="L867" s="296"/>
      <c r="M867" s="296"/>
      <c r="N867" s="296"/>
      <c r="O867" s="296"/>
      <c r="P867" s="296"/>
      <c r="Q867" s="296"/>
      <c r="R867" s="296"/>
      <c r="S867" s="296"/>
      <c r="T867" s="296"/>
      <c r="U867" s="296"/>
      <c r="V867" s="296"/>
      <c r="W867" s="296"/>
      <c r="X867" s="296"/>
      <c r="Y867" s="296"/>
      <c r="Z867" s="296"/>
      <c r="AA867" s="296"/>
      <c r="AB867" s="296"/>
      <c r="AC867" s="296"/>
    </row>
    <row r="868" spans="1:29" ht="18.5">
      <c r="A868" s="296"/>
      <c r="B868" s="296"/>
      <c r="C868" s="296"/>
      <c r="D868" s="296"/>
      <c r="E868" s="296"/>
      <c r="F868" s="296"/>
      <c r="G868" s="296"/>
      <c r="H868" s="296"/>
      <c r="I868" s="296"/>
      <c r="J868" s="296"/>
      <c r="K868" s="296"/>
      <c r="L868" s="296"/>
      <c r="M868" s="296"/>
      <c r="N868" s="296"/>
      <c r="O868" s="296"/>
      <c r="P868" s="296"/>
      <c r="Q868" s="296"/>
      <c r="R868" s="296"/>
      <c r="S868" s="296"/>
      <c r="T868" s="296"/>
      <c r="U868" s="296"/>
      <c r="V868" s="296"/>
      <c r="W868" s="296"/>
      <c r="X868" s="296"/>
      <c r="Y868" s="296"/>
      <c r="Z868" s="296"/>
      <c r="AA868" s="296"/>
      <c r="AB868" s="296"/>
      <c r="AC868" s="296"/>
    </row>
    <row r="869" spans="1:29" ht="18.5">
      <c r="A869" s="296"/>
      <c r="B869" s="296"/>
      <c r="C869" s="296"/>
      <c r="D869" s="296"/>
      <c r="E869" s="296"/>
      <c r="F869" s="296"/>
      <c r="G869" s="296"/>
      <c r="H869" s="296"/>
      <c r="I869" s="296"/>
      <c r="J869" s="296"/>
      <c r="K869" s="296"/>
      <c r="L869" s="296"/>
      <c r="M869" s="296"/>
      <c r="N869" s="296"/>
      <c r="O869" s="296"/>
      <c r="P869" s="296"/>
      <c r="Q869" s="296"/>
      <c r="R869" s="296"/>
      <c r="S869" s="296"/>
      <c r="T869" s="296"/>
      <c r="U869" s="296"/>
      <c r="V869" s="296"/>
      <c r="W869" s="296"/>
      <c r="X869" s="296"/>
      <c r="Y869" s="296"/>
      <c r="Z869" s="296"/>
      <c r="AA869" s="296"/>
      <c r="AB869" s="296"/>
      <c r="AC869" s="296"/>
    </row>
    <row r="870" spans="1:29" ht="18.5">
      <c r="A870" s="296"/>
      <c r="B870" s="296"/>
      <c r="C870" s="296"/>
      <c r="D870" s="296"/>
      <c r="E870" s="296"/>
      <c r="F870" s="296"/>
      <c r="G870" s="296"/>
      <c r="H870" s="296"/>
      <c r="I870" s="296"/>
      <c r="J870" s="296"/>
      <c r="K870" s="296"/>
      <c r="L870" s="296"/>
      <c r="M870" s="296"/>
      <c r="N870" s="296"/>
      <c r="O870" s="296"/>
      <c r="P870" s="296"/>
      <c r="Q870" s="296"/>
      <c r="R870" s="296"/>
      <c r="S870" s="296"/>
      <c r="T870" s="296"/>
      <c r="U870" s="296"/>
      <c r="V870" s="296"/>
      <c r="W870" s="296"/>
      <c r="X870" s="296"/>
      <c r="Y870" s="296"/>
      <c r="Z870" s="296"/>
      <c r="AA870" s="296"/>
      <c r="AB870" s="296"/>
      <c r="AC870" s="296"/>
    </row>
    <row r="871" spans="1:29" ht="18.5">
      <c r="A871" s="296"/>
      <c r="B871" s="296"/>
      <c r="C871" s="296"/>
      <c r="D871" s="296"/>
      <c r="E871" s="296"/>
      <c r="F871" s="296"/>
      <c r="G871" s="296"/>
      <c r="H871" s="296"/>
      <c r="I871" s="296"/>
      <c r="J871" s="296"/>
      <c r="K871" s="296"/>
      <c r="L871" s="296"/>
      <c r="M871" s="296"/>
      <c r="N871" s="296"/>
      <c r="O871" s="296"/>
      <c r="P871" s="296"/>
      <c r="Q871" s="296"/>
      <c r="R871" s="296"/>
      <c r="S871" s="296"/>
      <c r="T871" s="296"/>
      <c r="U871" s="296"/>
      <c r="V871" s="296"/>
      <c r="W871" s="296"/>
      <c r="X871" s="296"/>
      <c r="Y871" s="296"/>
      <c r="Z871" s="296"/>
      <c r="AA871" s="296"/>
      <c r="AB871" s="296"/>
      <c r="AC871" s="296"/>
    </row>
    <row r="872" spans="1:29" ht="18.5">
      <c r="A872" s="296"/>
      <c r="B872" s="296"/>
      <c r="C872" s="296"/>
      <c r="D872" s="296"/>
      <c r="E872" s="296"/>
      <c r="F872" s="296"/>
      <c r="G872" s="296"/>
      <c r="H872" s="296"/>
      <c r="I872" s="296"/>
      <c r="J872" s="296"/>
      <c r="K872" s="296"/>
      <c r="L872" s="296"/>
      <c r="M872" s="296"/>
      <c r="N872" s="296"/>
      <c r="O872" s="296"/>
      <c r="P872" s="296"/>
      <c r="Q872" s="296"/>
      <c r="R872" s="296"/>
      <c r="S872" s="296"/>
      <c r="T872" s="296"/>
      <c r="U872" s="296"/>
      <c r="V872" s="296"/>
      <c r="W872" s="296"/>
      <c r="X872" s="296"/>
      <c r="Y872" s="296"/>
      <c r="Z872" s="296"/>
      <c r="AA872" s="296"/>
      <c r="AB872" s="296"/>
      <c r="AC872" s="296"/>
    </row>
    <row r="873" spans="1:29" ht="18.5">
      <c r="A873" s="296"/>
      <c r="B873" s="296"/>
      <c r="C873" s="296"/>
      <c r="D873" s="296"/>
      <c r="E873" s="296"/>
      <c r="F873" s="296"/>
      <c r="G873" s="296"/>
      <c r="H873" s="296"/>
      <c r="I873" s="296"/>
      <c r="J873" s="296"/>
      <c r="K873" s="296"/>
      <c r="L873" s="296"/>
      <c r="M873" s="296"/>
      <c r="N873" s="296"/>
      <c r="O873" s="296"/>
      <c r="P873" s="296"/>
      <c r="Q873" s="296"/>
      <c r="R873" s="296"/>
      <c r="S873" s="296"/>
      <c r="T873" s="296"/>
      <c r="U873" s="296"/>
      <c r="V873" s="296"/>
      <c r="W873" s="296"/>
      <c r="X873" s="296"/>
      <c r="Y873" s="296"/>
      <c r="Z873" s="296"/>
      <c r="AA873" s="296"/>
      <c r="AB873" s="296"/>
      <c r="AC873" s="296"/>
    </row>
    <row r="874" spans="1:29" ht="18.5">
      <c r="A874" s="296"/>
      <c r="B874" s="296"/>
      <c r="C874" s="296"/>
      <c r="D874" s="296"/>
      <c r="E874" s="296"/>
      <c r="F874" s="296"/>
      <c r="G874" s="296"/>
      <c r="H874" s="296"/>
      <c r="I874" s="296"/>
      <c r="J874" s="296"/>
      <c r="K874" s="296"/>
      <c r="L874" s="296"/>
      <c r="M874" s="296"/>
      <c r="N874" s="296"/>
      <c r="O874" s="296"/>
      <c r="P874" s="296"/>
      <c r="Q874" s="296"/>
      <c r="R874" s="296"/>
      <c r="S874" s="296"/>
      <c r="T874" s="296"/>
      <c r="U874" s="296"/>
      <c r="V874" s="296"/>
      <c r="W874" s="296"/>
      <c r="X874" s="296"/>
      <c r="Y874" s="296"/>
      <c r="Z874" s="296"/>
      <c r="AA874" s="296"/>
      <c r="AB874" s="296"/>
      <c r="AC874" s="296"/>
    </row>
    <row r="875" spans="1:29" ht="18.5">
      <c r="A875" s="296"/>
      <c r="B875" s="296"/>
      <c r="C875" s="296"/>
      <c r="D875" s="296"/>
      <c r="E875" s="296"/>
      <c r="F875" s="296"/>
      <c r="G875" s="296"/>
      <c r="H875" s="296"/>
      <c r="I875" s="296"/>
      <c r="J875" s="296"/>
      <c r="K875" s="296"/>
      <c r="L875" s="296"/>
      <c r="M875" s="296"/>
      <c r="N875" s="296"/>
      <c r="O875" s="296"/>
      <c r="P875" s="296"/>
      <c r="Q875" s="296"/>
      <c r="R875" s="296"/>
      <c r="S875" s="296"/>
      <c r="T875" s="296"/>
      <c r="U875" s="296"/>
      <c r="V875" s="296"/>
      <c r="W875" s="296"/>
      <c r="X875" s="296"/>
      <c r="Y875" s="296"/>
      <c r="Z875" s="296"/>
      <c r="AA875" s="296"/>
      <c r="AB875" s="296"/>
      <c r="AC875" s="296"/>
    </row>
    <row r="876" spans="1:29" ht="18.5">
      <c r="A876" s="296"/>
      <c r="B876" s="296"/>
      <c r="C876" s="296"/>
      <c r="D876" s="296"/>
      <c r="E876" s="296"/>
      <c r="F876" s="296"/>
      <c r="G876" s="296"/>
      <c r="H876" s="296"/>
      <c r="I876" s="296"/>
      <c r="J876" s="296"/>
      <c r="K876" s="296"/>
      <c r="L876" s="296"/>
      <c r="M876" s="296"/>
      <c r="N876" s="296"/>
      <c r="O876" s="296"/>
      <c r="P876" s="296"/>
      <c r="Q876" s="296"/>
      <c r="R876" s="296"/>
      <c r="S876" s="296"/>
      <c r="T876" s="296"/>
      <c r="U876" s="296"/>
      <c r="V876" s="296"/>
      <c r="W876" s="296"/>
      <c r="X876" s="296"/>
      <c r="Y876" s="296"/>
      <c r="Z876" s="296"/>
      <c r="AA876" s="296"/>
      <c r="AB876" s="296"/>
      <c r="AC876" s="296"/>
    </row>
    <row r="877" spans="1:29" ht="18.5">
      <c r="A877" s="296"/>
      <c r="B877" s="296"/>
      <c r="C877" s="296"/>
      <c r="D877" s="296"/>
      <c r="E877" s="296"/>
      <c r="F877" s="296"/>
      <c r="G877" s="296"/>
      <c r="H877" s="296"/>
      <c r="I877" s="296"/>
      <c r="J877" s="296"/>
      <c r="K877" s="296"/>
      <c r="L877" s="296"/>
      <c r="M877" s="296"/>
      <c r="N877" s="296"/>
      <c r="O877" s="296"/>
      <c r="P877" s="296"/>
      <c r="Q877" s="296"/>
      <c r="R877" s="296"/>
      <c r="S877" s="296"/>
      <c r="T877" s="296"/>
      <c r="U877" s="296"/>
      <c r="V877" s="296"/>
      <c r="W877" s="296"/>
      <c r="X877" s="296"/>
      <c r="Y877" s="296"/>
      <c r="Z877" s="296"/>
      <c r="AA877" s="296"/>
      <c r="AB877" s="296"/>
      <c r="AC877" s="296"/>
    </row>
    <row r="878" spans="1:29" ht="18.5">
      <c r="A878" s="296"/>
      <c r="B878" s="296"/>
      <c r="C878" s="296"/>
      <c r="D878" s="296"/>
      <c r="E878" s="296"/>
      <c r="F878" s="296"/>
      <c r="G878" s="296"/>
      <c r="H878" s="296"/>
      <c r="I878" s="296"/>
      <c r="J878" s="296"/>
      <c r="K878" s="296"/>
      <c r="L878" s="296"/>
      <c r="M878" s="296"/>
      <c r="N878" s="296"/>
      <c r="O878" s="296"/>
      <c r="P878" s="296"/>
      <c r="Q878" s="296"/>
      <c r="R878" s="296"/>
      <c r="S878" s="296"/>
      <c r="T878" s="296"/>
      <c r="U878" s="296"/>
      <c r="V878" s="296"/>
      <c r="W878" s="296"/>
      <c r="X878" s="296"/>
      <c r="Y878" s="296"/>
      <c r="Z878" s="296"/>
      <c r="AA878" s="296"/>
      <c r="AB878" s="296"/>
      <c r="AC878" s="296"/>
    </row>
    <row r="879" spans="1:29" ht="18.5">
      <c r="A879" s="296"/>
      <c r="B879" s="296"/>
      <c r="C879" s="296"/>
      <c r="D879" s="296"/>
      <c r="E879" s="296"/>
      <c r="F879" s="296"/>
      <c r="G879" s="296"/>
      <c r="H879" s="296"/>
      <c r="I879" s="296"/>
      <c r="J879" s="296"/>
      <c r="K879" s="296"/>
      <c r="L879" s="296"/>
      <c r="M879" s="296"/>
      <c r="N879" s="296"/>
      <c r="O879" s="296"/>
      <c r="P879" s="296"/>
      <c r="Q879" s="296"/>
      <c r="R879" s="296"/>
      <c r="S879" s="296"/>
      <c r="T879" s="296"/>
      <c r="U879" s="296"/>
      <c r="V879" s="296"/>
      <c r="W879" s="296"/>
      <c r="X879" s="296"/>
      <c r="Y879" s="296"/>
      <c r="Z879" s="296"/>
      <c r="AA879" s="296"/>
      <c r="AB879" s="296"/>
      <c r="AC879" s="296"/>
    </row>
    <row r="880" spans="1:29" ht="18.5">
      <c r="A880" s="296"/>
      <c r="B880" s="296"/>
      <c r="C880" s="296"/>
      <c r="D880" s="296"/>
      <c r="E880" s="296"/>
      <c r="F880" s="296"/>
      <c r="G880" s="296"/>
      <c r="H880" s="296"/>
      <c r="I880" s="296"/>
      <c r="J880" s="296"/>
      <c r="K880" s="296"/>
      <c r="L880" s="296"/>
      <c r="M880" s="296"/>
      <c r="N880" s="296"/>
      <c r="O880" s="296"/>
      <c r="P880" s="296"/>
      <c r="Q880" s="296"/>
      <c r="R880" s="296"/>
      <c r="S880" s="296"/>
      <c r="T880" s="296"/>
      <c r="U880" s="296"/>
      <c r="V880" s="296"/>
      <c r="W880" s="296"/>
      <c r="X880" s="296"/>
      <c r="Y880" s="296"/>
      <c r="Z880" s="296"/>
      <c r="AA880" s="296"/>
      <c r="AB880" s="296"/>
      <c r="AC880" s="296"/>
    </row>
    <row r="881" spans="1:29" ht="18.5">
      <c r="A881" s="296"/>
      <c r="B881" s="296"/>
      <c r="C881" s="296"/>
      <c r="D881" s="296"/>
      <c r="E881" s="296"/>
      <c r="F881" s="296"/>
      <c r="G881" s="296"/>
      <c r="H881" s="296"/>
      <c r="I881" s="296"/>
      <c r="J881" s="296"/>
      <c r="K881" s="296"/>
      <c r="L881" s="296"/>
      <c r="M881" s="296"/>
      <c r="N881" s="296"/>
      <c r="O881" s="296"/>
      <c r="P881" s="296"/>
      <c r="Q881" s="296"/>
      <c r="R881" s="296"/>
      <c r="S881" s="296"/>
      <c r="T881" s="296"/>
      <c r="U881" s="296"/>
      <c r="V881" s="296"/>
      <c r="W881" s="296"/>
      <c r="X881" s="296"/>
      <c r="Y881" s="296"/>
      <c r="Z881" s="296"/>
      <c r="AA881" s="296"/>
      <c r="AB881" s="296"/>
      <c r="AC881" s="296"/>
    </row>
    <row r="882" spans="1:29" ht="18.5">
      <c r="A882" s="296"/>
      <c r="B882" s="296"/>
      <c r="C882" s="296"/>
      <c r="D882" s="296"/>
      <c r="E882" s="296"/>
      <c r="F882" s="296"/>
      <c r="G882" s="296"/>
      <c r="H882" s="296"/>
      <c r="I882" s="296"/>
      <c r="J882" s="296"/>
      <c r="K882" s="296"/>
      <c r="L882" s="296"/>
      <c r="M882" s="296"/>
      <c r="N882" s="296"/>
      <c r="O882" s="296"/>
      <c r="P882" s="296"/>
      <c r="Q882" s="296"/>
      <c r="R882" s="296"/>
      <c r="S882" s="296"/>
      <c r="T882" s="296"/>
      <c r="U882" s="296"/>
      <c r="V882" s="296"/>
      <c r="W882" s="296"/>
      <c r="X882" s="296"/>
      <c r="Y882" s="296"/>
      <c r="Z882" s="296"/>
      <c r="AA882" s="296"/>
      <c r="AB882" s="296"/>
      <c r="AC882" s="296"/>
    </row>
    <row r="883" spans="1:29" ht="18.5">
      <c r="A883" s="296"/>
      <c r="B883" s="296"/>
      <c r="C883" s="296"/>
      <c r="D883" s="296"/>
      <c r="E883" s="296"/>
      <c r="F883" s="296"/>
      <c r="G883" s="296"/>
      <c r="H883" s="296"/>
      <c r="I883" s="296"/>
      <c r="J883" s="296"/>
      <c r="K883" s="296"/>
      <c r="L883" s="296"/>
      <c r="M883" s="296"/>
      <c r="N883" s="296"/>
      <c r="O883" s="296"/>
      <c r="P883" s="296"/>
      <c r="Q883" s="296"/>
      <c r="R883" s="296"/>
      <c r="S883" s="296"/>
      <c r="T883" s="296"/>
      <c r="U883" s="296"/>
      <c r="V883" s="296"/>
      <c r="W883" s="296"/>
      <c r="X883" s="296"/>
      <c r="Y883" s="296"/>
      <c r="Z883" s="296"/>
      <c r="AA883" s="296"/>
      <c r="AB883" s="296"/>
      <c r="AC883" s="296"/>
    </row>
    <row r="884" spans="1:29" ht="18.5">
      <c r="A884" s="296"/>
      <c r="B884" s="296"/>
      <c r="C884" s="296"/>
      <c r="D884" s="296"/>
      <c r="E884" s="296"/>
      <c r="F884" s="296"/>
      <c r="G884" s="296"/>
      <c r="H884" s="296"/>
      <c r="I884" s="296"/>
      <c r="J884" s="296"/>
      <c r="K884" s="296"/>
      <c r="L884" s="296"/>
      <c r="M884" s="296"/>
      <c r="N884" s="296"/>
      <c r="O884" s="296"/>
      <c r="P884" s="296"/>
      <c r="Q884" s="296"/>
      <c r="R884" s="296"/>
      <c r="S884" s="296"/>
      <c r="T884" s="296"/>
      <c r="U884" s="296"/>
      <c r="V884" s="296"/>
      <c r="W884" s="296"/>
      <c r="X884" s="296"/>
      <c r="Y884" s="296"/>
      <c r="Z884" s="296"/>
      <c r="AA884" s="296"/>
      <c r="AB884" s="296"/>
      <c r="AC884" s="296"/>
    </row>
    <row r="885" spans="1:29" ht="18.5">
      <c r="A885" s="296"/>
      <c r="B885" s="296"/>
      <c r="C885" s="296"/>
      <c r="D885" s="296"/>
      <c r="E885" s="296"/>
      <c r="F885" s="296"/>
      <c r="G885" s="296"/>
      <c r="H885" s="296"/>
      <c r="I885" s="296"/>
      <c r="J885" s="296"/>
      <c r="K885" s="296"/>
      <c r="L885" s="296"/>
      <c r="M885" s="296"/>
      <c r="N885" s="296"/>
      <c r="O885" s="296"/>
      <c r="P885" s="296"/>
      <c r="Q885" s="296"/>
      <c r="R885" s="296"/>
      <c r="S885" s="296"/>
      <c r="T885" s="296"/>
      <c r="U885" s="296"/>
      <c r="V885" s="296"/>
      <c r="W885" s="296"/>
      <c r="X885" s="296"/>
      <c r="Y885" s="296"/>
      <c r="Z885" s="296"/>
      <c r="AA885" s="296"/>
      <c r="AB885" s="296"/>
      <c r="AC885" s="296"/>
    </row>
    <row r="886" spans="1:29" ht="18.5">
      <c r="A886" s="296"/>
      <c r="B886" s="296"/>
      <c r="C886" s="296"/>
      <c r="D886" s="296"/>
      <c r="E886" s="296"/>
      <c r="F886" s="296"/>
      <c r="G886" s="296"/>
      <c r="H886" s="296"/>
      <c r="I886" s="296"/>
      <c r="J886" s="296"/>
      <c r="K886" s="296"/>
      <c r="L886" s="296"/>
      <c r="M886" s="296"/>
      <c r="N886" s="296"/>
      <c r="O886" s="296"/>
      <c r="P886" s="296"/>
      <c r="Q886" s="296"/>
      <c r="R886" s="296"/>
      <c r="S886" s="296"/>
      <c r="T886" s="296"/>
      <c r="U886" s="296"/>
      <c r="V886" s="296"/>
      <c r="W886" s="296"/>
      <c r="X886" s="296"/>
      <c r="Y886" s="296"/>
      <c r="Z886" s="296"/>
      <c r="AA886" s="296"/>
      <c r="AB886" s="296"/>
      <c r="AC886" s="296"/>
    </row>
    <row r="887" spans="1:29" ht="18.5">
      <c r="A887" s="296"/>
      <c r="B887" s="296"/>
      <c r="C887" s="296"/>
      <c r="D887" s="296"/>
      <c r="E887" s="296"/>
      <c r="F887" s="296"/>
      <c r="G887" s="296"/>
      <c r="H887" s="296"/>
      <c r="I887" s="296"/>
      <c r="J887" s="296"/>
      <c r="K887" s="296"/>
      <c r="L887" s="296"/>
      <c r="M887" s="296"/>
      <c r="N887" s="296"/>
      <c r="O887" s="296"/>
      <c r="P887" s="296"/>
      <c r="Q887" s="296"/>
      <c r="R887" s="296"/>
      <c r="S887" s="296"/>
      <c r="T887" s="296"/>
      <c r="U887" s="296"/>
      <c r="V887" s="296"/>
      <c r="W887" s="296"/>
      <c r="X887" s="296"/>
      <c r="Y887" s="296"/>
      <c r="Z887" s="296"/>
      <c r="AA887" s="296"/>
      <c r="AB887" s="296"/>
      <c r="AC887" s="296"/>
    </row>
    <row r="888" spans="1:29" ht="18.5">
      <c r="A888" s="296"/>
      <c r="B888" s="296"/>
      <c r="C888" s="296"/>
      <c r="D888" s="296"/>
      <c r="E888" s="296"/>
      <c r="F888" s="296"/>
      <c r="G888" s="296"/>
      <c r="H888" s="296"/>
      <c r="I888" s="296"/>
      <c r="J888" s="296"/>
      <c r="K888" s="296"/>
      <c r="L888" s="296"/>
      <c r="M888" s="296"/>
      <c r="N888" s="296"/>
      <c r="O888" s="296"/>
      <c r="P888" s="296"/>
      <c r="Q888" s="296"/>
      <c r="R888" s="296"/>
      <c r="S888" s="296"/>
      <c r="T888" s="296"/>
      <c r="U888" s="296"/>
      <c r="V888" s="296"/>
      <c r="W888" s="296"/>
      <c r="X888" s="296"/>
      <c r="Y888" s="296"/>
      <c r="Z888" s="296"/>
      <c r="AA888" s="296"/>
      <c r="AB888" s="296"/>
      <c r="AC888" s="296"/>
    </row>
    <row r="889" spans="1:29" ht="18.5">
      <c r="A889" s="296"/>
      <c r="B889" s="296"/>
      <c r="C889" s="296"/>
      <c r="D889" s="296"/>
      <c r="E889" s="296"/>
      <c r="F889" s="296"/>
      <c r="G889" s="296"/>
      <c r="H889" s="296"/>
      <c r="I889" s="296"/>
      <c r="J889" s="296"/>
      <c r="K889" s="296"/>
      <c r="L889" s="296"/>
      <c r="M889" s="296"/>
      <c r="N889" s="296"/>
      <c r="O889" s="296"/>
      <c r="P889" s="296"/>
      <c r="Q889" s="296"/>
      <c r="R889" s="296"/>
      <c r="S889" s="296"/>
      <c r="T889" s="296"/>
      <c r="U889" s="296"/>
      <c r="V889" s="296"/>
      <c r="W889" s="296"/>
      <c r="X889" s="296"/>
      <c r="Y889" s="296"/>
      <c r="Z889" s="296"/>
      <c r="AA889" s="296"/>
      <c r="AB889" s="296"/>
      <c r="AC889" s="296"/>
    </row>
    <row r="890" spans="1:29" ht="18.5">
      <c r="A890" s="296"/>
      <c r="B890" s="296"/>
      <c r="C890" s="296"/>
      <c r="D890" s="296"/>
      <c r="E890" s="296"/>
      <c r="F890" s="296"/>
      <c r="G890" s="296"/>
      <c r="H890" s="296"/>
      <c r="I890" s="296"/>
      <c r="J890" s="296"/>
      <c r="K890" s="296"/>
      <c r="L890" s="296"/>
      <c r="M890" s="296"/>
      <c r="N890" s="296"/>
      <c r="O890" s="296"/>
      <c r="P890" s="296"/>
      <c r="Q890" s="296"/>
      <c r="R890" s="296"/>
      <c r="S890" s="296"/>
      <c r="T890" s="296"/>
      <c r="U890" s="296"/>
      <c r="V890" s="296"/>
      <c r="W890" s="296"/>
      <c r="X890" s="296"/>
      <c r="Y890" s="296"/>
      <c r="Z890" s="296"/>
      <c r="AA890" s="296"/>
      <c r="AB890" s="296"/>
      <c r="AC890" s="296"/>
    </row>
    <row r="891" spans="1:29" ht="18.5">
      <c r="A891" s="296"/>
      <c r="B891" s="296"/>
      <c r="C891" s="296"/>
      <c r="D891" s="296"/>
      <c r="E891" s="296"/>
      <c r="F891" s="296"/>
      <c r="G891" s="296"/>
      <c r="H891" s="296"/>
      <c r="I891" s="296"/>
      <c r="J891" s="296"/>
      <c r="K891" s="296"/>
      <c r="L891" s="296"/>
      <c r="M891" s="296"/>
      <c r="N891" s="296"/>
      <c r="O891" s="296"/>
      <c r="P891" s="296"/>
      <c r="Q891" s="296"/>
      <c r="R891" s="296"/>
      <c r="S891" s="296"/>
      <c r="T891" s="296"/>
      <c r="U891" s="296"/>
      <c r="V891" s="296"/>
      <c r="W891" s="296"/>
      <c r="X891" s="296"/>
      <c r="Y891" s="296"/>
      <c r="Z891" s="296"/>
      <c r="AA891" s="296"/>
      <c r="AB891" s="296"/>
      <c r="AC891" s="296"/>
    </row>
    <row r="892" spans="1:29" ht="18.5">
      <c r="A892" s="296"/>
      <c r="B892" s="296"/>
      <c r="C892" s="296"/>
      <c r="D892" s="296"/>
      <c r="E892" s="296"/>
      <c r="F892" s="296"/>
      <c r="G892" s="296"/>
      <c r="H892" s="296"/>
      <c r="I892" s="296"/>
      <c r="J892" s="296"/>
      <c r="K892" s="296"/>
      <c r="L892" s="296"/>
      <c r="M892" s="296"/>
      <c r="N892" s="296"/>
      <c r="O892" s="296"/>
      <c r="P892" s="296"/>
      <c r="Q892" s="296"/>
      <c r="R892" s="296"/>
      <c r="S892" s="296"/>
      <c r="T892" s="296"/>
      <c r="U892" s="296"/>
      <c r="V892" s="296"/>
      <c r="W892" s="296"/>
      <c r="X892" s="296"/>
      <c r="Y892" s="296"/>
      <c r="Z892" s="296"/>
      <c r="AA892" s="296"/>
      <c r="AB892" s="296"/>
      <c r="AC892" s="296"/>
    </row>
    <row r="893" spans="1:29" ht="18.5">
      <c r="A893" s="296"/>
      <c r="B893" s="296"/>
      <c r="C893" s="296"/>
      <c r="D893" s="296"/>
      <c r="E893" s="296"/>
      <c r="F893" s="296"/>
      <c r="G893" s="296"/>
      <c r="H893" s="296"/>
      <c r="I893" s="296"/>
      <c r="J893" s="296"/>
      <c r="K893" s="296"/>
      <c r="L893" s="296"/>
      <c r="M893" s="296"/>
      <c r="N893" s="296"/>
      <c r="O893" s="296"/>
      <c r="P893" s="296"/>
      <c r="Q893" s="296"/>
      <c r="R893" s="296"/>
      <c r="S893" s="296"/>
      <c r="T893" s="296"/>
      <c r="U893" s="296"/>
      <c r="V893" s="296"/>
      <c r="W893" s="296"/>
      <c r="X893" s="296"/>
      <c r="Y893" s="296"/>
      <c r="Z893" s="296"/>
      <c r="AA893" s="296"/>
      <c r="AB893" s="296"/>
      <c r="AC893" s="296"/>
    </row>
    <row r="894" spans="1:29" ht="18.5">
      <c r="A894" s="296"/>
      <c r="B894" s="296"/>
      <c r="C894" s="296"/>
      <c r="D894" s="296"/>
      <c r="E894" s="296"/>
      <c r="F894" s="296"/>
      <c r="G894" s="296"/>
      <c r="H894" s="296"/>
      <c r="I894" s="296"/>
      <c r="J894" s="296"/>
      <c r="K894" s="296"/>
      <c r="L894" s="296"/>
      <c r="M894" s="296"/>
      <c r="N894" s="296"/>
      <c r="O894" s="296"/>
      <c r="P894" s="296"/>
      <c r="Q894" s="296"/>
      <c r="R894" s="296"/>
      <c r="S894" s="296"/>
      <c r="T894" s="296"/>
      <c r="U894" s="296"/>
      <c r="V894" s="296"/>
      <c r="W894" s="296"/>
      <c r="X894" s="296"/>
      <c r="Y894" s="296"/>
      <c r="Z894" s="296"/>
      <c r="AA894" s="296"/>
      <c r="AB894" s="296"/>
      <c r="AC894" s="296"/>
    </row>
    <row r="895" spans="1:29" ht="18.5">
      <c r="A895" s="296"/>
      <c r="B895" s="296"/>
      <c r="C895" s="296"/>
      <c r="D895" s="296"/>
      <c r="E895" s="296"/>
      <c r="F895" s="296"/>
      <c r="G895" s="296"/>
      <c r="H895" s="296"/>
      <c r="I895" s="296"/>
      <c r="J895" s="296"/>
      <c r="K895" s="296"/>
      <c r="L895" s="296"/>
      <c r="M895" s="296"/>
      <c r="N895" s="296"/>
      <c r="O895" s="296"/>
      <c r="P895" s="296"/>
      <c r="Q895" s="296"/>
      <c r="R895" s="296"/>
      <c r="S895" s="296"/>
      <c r="T895" s="296"/>
      <c r="U895" s="296"/>
      <c r="V895" s="296"/>
      <c r="W895" s="296"/>
      <c r="X895" s="296"/>
      <c r="Y895" s="296"/>
      <c r="Z895" s="296"/>
      <c r="AA895" s="296"/>
      <c r="AB895" s="296"/>
      <c r="AC895" s="296"/>
    </row>
    <row r="896" spans="1:29" ht="18.5">
      <c r="A896" s="296"/>
      <c r="B896" s="296"/>
      <c r="C896" s="296"/>
      <c r="D896" s="296"/>
      <c r="E896" s="296"/>
      <c r="F896" s="296"/>
      <c r="G896" s="296"/>
      <c r="H896" s="296"/>
      <c r="I896" s="296"/>
      <c r="J896" s="296"/>
      <c r="K896" s="296"/>
      <c r="L896" s="296"/>
      <c r="M896" s="296"/>
      <c r="N896" s="296"/>
      <c r="O896" s="296"/>
      <c r="P896" s="296"/>
      <c r="Q896" s="296"/>
      <c r="R896" s="296"/>
      <c r="S896" s="296"/>
      <c r="T896" s="296"/>
      <c r="U896" s="296"/>
      <c r="V896" s="296"/>
      <c r="W896" s="296"/>
      <c r="X896" s="296"/>
      <c r="Y896" s="296"/>
      <c r="Z896" s="296"/>
      <c r="AA896" s="296"/>
      <c r="AB896" s="296"/>
      <c r="AC896" s="296"/>
    </row>
    <row r="897" spans="1:29" ht="18.5">
      <c r="A897" s="296"/>
      <c r="B897" s="296"/>
      <c r="C897" s="296"/>
      <c r="D897" s="296"/>
      <c r="E897" s="296"/>
      <c r="F897" s="296"/>
      <c r="G897" s="296"/>
      <c r="H897" s="296"/>
      <c r="I897" s="296"/>
      <c r="J897" s="296"/>
      <c r="K897" s="296"/>
      <c r="L897" s="296"/>
      <c r="M897" s="296"/>
      <c r="N897" s="296"/>
      <c r="O897" s="296"/>
      <c r="P897" s="296"/>
      <c r="Q897" s="296"/>
      <c r="R897" s="296"/>
      <c r="S897" s="296"/>
      <c r="T897" s="296"/>
      <c r="U897" s="296"/>
      <c r="V897" s="296"/>
      <c r="W897" s="296"/>
      <c r="X897" s="296"/>
      <c r="Y897" s="296"/>
      <c r="Z897" s="296"/>
      <c r="AA897" s="296"/>
      <c r="AB897" s="296"/>
      <c r="AC897" s="296"/>
    </row>
    <row r="898" spans="1:29" ht="18.5">
      <c r="A898" s="296"/>
      <c r="B898" s="296"/>
      <c r="C898" s="296"/>
      <c r="D898" s="296"/>
      <c r="E898" s="296"/>
      <c r="F898" s="296"/>
      <c r="G898" s="296"/>
      <c r="H898" s="296"/>
      <c r="I898" s="296"/>
      <c r="J898" s="296"/>
      <c r="K898" s="296"/>
      <c r="L898" s="296"/>
      <c r="M898" s="296"/>
      <c r="N898" s="296"/>
      <c r="O898" s="296"/>
      <c r="P898" s="296"/>
      <c r="Q898" s="296"/>
      <c r="R898" s="296"/>
      <c r="S898" s="296"/>
      <c r="T898" s="296"/>
      <c r="U898" s="296"/>
      <c r="V898" s="296"/>
      <c r="W898" s="296"/>
      <c r="X898" s="296"/>
      <c r="Y898" s="296"/>
      <c r="Z898" s="296"/>
      <c r="AA898" s="296"/>
      <c r="AB898" s="296"/>
      <c r="AC898" s="296"/>
    </row>
    <row r="899" spans="1:29" ht="18.5">
      <c r="A899" s="296"/>
      <c r="B899" s="296"/>
      <c r="C899" s="296"/>
      <c r="D899" s="296"/>
      <c r="E899" s="296"/>
      <c r="F899" s="296"/>
      <c r="G899" s="296"/>
      <c r="H899" s="296"/>
      <c r="I899" s="296"/>
      <c r="J899" s="296"/>
      <c r="K899" s="296"/>
      <c r="L899" s="296"/>
      <c r="M899" s="296"/>
      <c r="N899" s="296"/>
      <c r="O899" s="296"/>
      <c r="P899" s="296"/>
      <c r="Q899" s="296"/>
      <c r="R899" s="296"/>
      <c r="S899" s="296"/>
      <c r="T899" s="296"/>
      <c r="U899" s="296"/>
      <c r="V899" s="296"/>
      <c r="W899" s="296"/>
      <c r="X899" s="296"/>
      <c r="Y899" s="296"/>
      <c r="Z899" s="296"/>
      <c r="AA899" s="296"/>
      <c r="AB899" s="296"/>
      <c r="AC899" s="296"/>
    </row>
    <row r="900" spans="1:29" ht="18.5">
      <c r="A900" s="296"/>
      <c r="B900" s="296"/>
      <c r="C900" s="296"/>
      <c r="D900" s="296"/>
      <c r="E900" s="296"/>
      <c r="F900" s="296"/>
      <c r="G900" s="296"/>
      <c r="H900" s="296"/>
      <c r="I900" s="296"/>
      <c r="J900" s="296"/>
      <c r="K900" s="296"/>
      <c r="L900" s="296"/>
      <c r="M900" s="296"/>
      <c r="N900" s="296"/>
      <c r="O900" s="296"/>
      <c r="P900" s="296"/>
      <c r="Q900" s="296"/>
      <c r="R900" s="296"/>
      <c r="S900" s="296"/>
      <c r="T900" s="296"/>
      <c r="U900" s="296"/>
      <c r="V900" s="296"/>
      <c r="W900" s="296"/>
      <c r="X900" s="296"/>
      <c r="Y900" s="296"/>
      <c r="Z900" s="296"/>
      <c r="AA900" s="296"/>
      <c r="AB900" s="296"/>
      <c r="AC900" s="296"/>
    </row>
    <row r="901" spans="1:29" ht="18.5">
      <c r="A901" s="296"/>
      <c r="B901" s="296"/>
      <c r="C901" s="296"/>
      <c r="D901" s="296"/>
      <c r="E901" s="296"/>
      <c r="F901" s="296"/>
      <c r="G901" s="296"/>
      <c r="H901" s="296"/>
      <c r="I901" s="296"/>
      <c r="J901" s="296"/>
      <c r="K901" s="296"/>
      <c r="L901" s="296"/>
      <c r="M901" s="296"/>
      <c r="N901" s="296"/>
      <c r="O901" s="296"/>
      <c r="P901" s="296"/>
      <c r="Q901" s="296"/>
      <c r="R901" s="296"/>
      <c r="S901" s="296"/>
      <c r="T901" s="296"/>
      <c r="U901" s="296"/>
      <c r="V901" s="296"/>
      <c r="W901" s="296"/>
      <c r="X901" s="296"/>
      <c r="Y901" s="296"/>
      <c r="Z901" s="296"/>
      <c r="AA901" s="296"/>
      <c r="AB901" s="296"/>
      <c r="AC901" s="296"/>
    </row>
    <row r="902" spans="1:29" ht="18.5">
      <c r="A902" s="296"/>
      <c r="B902" s="296"/>
      <c r="C902" s="296"/>
      <c r="D902" s="296"/>
      <c r="E902" s="296"/>
      <c r="F902" s="296"/>
      <c r="G902" s="296"/>
      <c r="H902" s="296"/>
      <c r="I902" s="296"/>
      <c r="J902" s="296"/>
      <c r="K902" s="296"/>
      <c r="L902" s="296"/>
      <c r="M902" s="296"/>
      <c r="N902" s="296"/>
      <c r="O902" s="296"/>
      <c r="P902" s="296"/>
      <c r="Q902" s="296"/>
      <c r="R902" s="296"/>
      <c r="S902" s="296"/>
      <c r="T902" s="296"/>
      <c r="U902" s="296"/>
      <c r="V902" s="296"/>
      <c r="W902" s="296"/>
      <c r="X902" s="296"/>
      <c r="Y902" s="296"/>
      <c r="Z902" s="296"/>
      <c r="AA902" s="296"/>
      <c r="AB902" s="296"/>
      <c r="AC902" s="296"/>
    </row>
    <row r="903" spans="1:29" ht="18.5">
      <c r="A903" s="296"/>
      <c r="B903" s="296"/>
      <c r="C903" s="296"/>
      <c r="D903" s="296"/>
      <c r="E903" s="296"/>
      <c r="F903" s="296"/>
      <c r="G903" s="296"/>
      <c r="H903" s="296"/>
      <c r="I903" s="296"/>
      <c r="J903" s="296"/>
      <c r="K903" s="296"/>
      <c r="L903" s="296"/>
      <c r="M903" s="296"/>
      <c r="N903" s="296"/>
      <c r="O903" s="296"/>
      <c r="P903" s="296"/>
      <c r="Q903" s="296"/>
      <c r="R903" s="296"/>
      <c r="S903" s="296"/>
      <c r="T903" s="296"/>
      <c r="U903" s="296"/>
      <c r="V903" s="296"/>
      <c r="W903" s="296"/>
      <c r="X903" s="296"/>
      <c r="Y903" s="296"/>
      <c r="Z903" s="296"/>
      <c r="AA903" s="296"/>
      <c r="AB903" s="296"/>
      <c r="AC903" s="296"/>
    </row>
    <row r="904" spans="1:29" ht="18.5">
      <c r="A904" s="296"/>
      <c r="B904" s="296"/>
      <c r="C904" s="296"/>
      <c r="D904" s="296"/>
      <c r="E904" s="296"/>
      <c r="F904" s="296"/>
      <c r="G904" s="296"/>
      <c r="H904" s="296"/>
      <c r="I904" s="296"/>
      <c r="J904" s="296"/>
      <c r="K904" s="296"/>
      <c r="L904" s="296"/>
      <c r="M904" s="296"/>
      <c r="N904" s="296"/>
      <c r="O904" s="296"/>
      <c r="P904" s="296"/>
      <c r="Q904" s="296"/>
      <c r="R904" s="296"/>
      <c r="S904" s="296"/>
      <c r="T904" s="296"/>
      <c r="U904" s="296"/>
      <c r="V904" s="296"/>
      <c r="W904" s="296"/>
      <c r="X904" s="296"/>
      <c r="Y904" s="296"/>
      <c r="Z904" s="296"/>
      <c r="AA904" s="296"/>
      <c r="AB904" s="296"/>
      <c r="AC904" s="296"/>
    </row>
    <row r="905" spans="1:29" ht="18.5">
      <c r="A905" s="296"/>
      <c r="B905" s="296"/>
      <c r="C905" s="296"/>
      <c r="D905" s="296"/>
      <c r="E905" s="296"/>
      <c r="F905" s="296"/>
      <c r="G905" s="296"/>
      <c r="H905" s="296"/>
      <c r="I905" s="296"/>
      <c r="J905" s="296"/>
      <c r="K905" s="296"/>
      <c r="L905" s="296"/>
      <c r="M905" s="296"/>
      <c r="N905" s="296"/>
      <c r="O905" s="296"/>
      <c r="P905" s="296"/>
      <c r="Q905" s="296"/>
      <c r="R905" s="296"/>
      <c r="S905" s="296"/>
      <c r="T905" s="296"/>
      <c r="U905" s="296"/>
      <c r="V905" s="296"/>
      <c r="W905" s="296"/>
      <c r="X905" s="296"/>
      <c r="Y905" s="296"/>
      <c r="Z905" s="296"/>
      <c r="AA905" s="296"/>
      <c r="AB905" s="296"/>
      <c r="AC905" s="296"/>
    </row>
    <row r="906" spans="1:29" ht="18.5">
      <c r="A906" s="296"/>
      <c r="B906" s="296"/>
      <c r="C906" s="296"/>
      <c r="D906" s="296"/>
      <c r="E906" s="296"/>
      <c r="F906" s="296"/>
      <c r="G906" s="296"/>
      <c r="H906" s="296"/>
      <c r="I906" s="296"/>
      <c r="J906" s="296"/>
      <c r="K906" s="296"/>
      <c r="L906" s="296"/>
      <c r="M906" s="296"/>
      <c r="N906" s="296"/>
      <c r="O906" s="296"/>
      <c r="P906" s="296"/>
      <c r="Q906" s="296"/>
      <c r="R906" s="296"/>
      <c r="S906" s="296"/>
      <c r="T906" s="296"/>
      <c r="U906" s="296"/>
      <c r="V906" s="296"/>
      <c r="W906" s="296"/>
      <c r="X906" s="296"/>
      <c r="Y906" s="296"/>
      <c r="Z906" s="296"/>
      <c r="AA906" s="296"/>
      <c r="AB906" s="296"/>
      <c r="AC906" s="296"/>
    </row>
    <row r="907" spans="1:29" ht="18.5">
      <c r="A907" s="296"/>
      <c r="B907" s="296"/>
      <c r="C907" s="296"/>
      <c r="D907" s="296"/>
      <c r="E907" s="296"/>
      <c r="F907" s="296"/>
      <c r="G907" s="296"/>
      <c r="H907" s="296"/>
      <c r="I907" s="296"/>
      <c r="J907" s="296"/>
      <c r="K907" s="296"/>
      <c r="L907" s="296"/>
      <c r="M907" s="296"/>
      <c r="N907" s="296"/>
      <c r="O907" s="296"/>
      <c r="P907" s="296"/>
      <c r="Q907" s="296"/>
      <c r="R907" s="296"/>
      <c r="S907" s="296"/>
      <c r="T907" s="296"/>
      <c r="U907" s="296"/>
      <c r="V907" s="296"/>
      <c r="W907" s="296"/>
      <c r="X907" s="296"/>
      <c r="Y907" s="296"/>
      <c r="Z907" s="296"/>
      <c r="AA907" s="296"/>
      <c r="AB907" s="296"/>
      <c r="AC907" s="296"/>
    </row>
    <row r="908" spans="1:29" ht="18.5">
      <c r="A908" s="296"/>
      <c r="B908" s="296"/>
      <c r="C908" s="296"/>
      <c r="D908" s="296"/>
      <c r="E908" s="296"/>
      <c r="F908" s="296"/>
      <c r="G908" s="296"/>
      <c r="H908" s="296"/>
      <c r="I908" s="296"/>
      <c r="J908" s="296"/>
      <c r="K908" s="296"/>
      <c r="L908" s="296"/>
      <c r="M908" s="296"/>
      <c r="N908" s="296"/>
      <c r="O908" s="296"/>
      <c r="P908" s="296"/>
      <c r="Q908" s="296"/>
      <c r="R908" s="296"/>
      <c r="S908" s="296"/>
      <c r="T908" s="296"/>
      <c r="U908" s="296"/>
      <c r="V908" s="296"/>
      <c r="W908" s="296"/>
      <c r="X908" s="296"/>
      <c r="Y908" s="296"/>
      <c r="Z908" s="296"/>
      <c r="AA908" s="296"/>
      <c r="AB908" s="296"/>
      <c r="AC908" s="296"/>
    </row>
    <row r="909" spans="1:29" ht="18.5">
      <c r="A909" s="296"/>
      <c r="B909" s="296"/>
      <c r="C909" s="296"/>
      <c r="D909" s="296"/>
      <c r="E909" s="296"/>
      <c r="F909" s="296"/>
      <c r="G909" s="296"/>
      <c r="H909" s="296"/>
      <c r="I909" s="296"/>
      <c r="J909" s="296"/>
      <c r="K909" s="296"/>
      <c r="L909" s="296"/>
      <c r="M909" s="296"/>
      <c r="N909" s="296"/>
      <c r="O909" s="296"/>
      <c r="P909" s="296"/>
      <c r="Q909" s="296"/>
      <c r="R909" s="296"/>
      <c r="S909" s="296"/>
      <c r="T909" s="296"/>
      <c r="U909" s="296"/>
      <c r="V909" s="296"/>
      <c r="W909" s="296"/>
      <c r="X909" s="296"/>
      <c r="Y909" s="296"/>
      <c r="Z909" s="296"/>
      <c r="AA909" s="296"/>
      <c r="AB909" s="296"/>
      <c r="AC909" s="296"/>
    </row>
    <row r="910" spans="1:29" ht="18.5">
      <c r="A910" s="296"/>
      <c r="B910" s="296"/>
      <c r="C910" s="296"/>
      <c r="D910" s="296"/>
      <c r="E910" s="296"/>
      <c r="F910" s="296"/>
      <c r="G910" s="296"/>
      <c r="H910" s="296"/>
      <c r="I910" s="296"/>
      <c r="J910" s="296"/>
      <c r="K910" s="296"/>
      <c r="L910" s="296"/>
      <c r="M910" s="296"/>
      <c r="N910" s="296"/>
      <c r="O910" s="296"/>
      <c r="P910" s="296"/>
      <c r="Q910" s="296"/>
      <c r="R910" s="296"/>
      <c r="S910" s="296"/>
      <c r="T910" s="296"/>
      <c r="U910" s="296"/>
      <c r="V910" s="296"/>
      <c r="W910" s="296"/>
      <c r="X910" s="296"/>
      <c r="Y910" s="296"/>
      <c r="Z910" s="296"/>
      <c r="AA910" s="296"/>
      <c r="AB910" s="296"/>
      <c r="AC910" s="296"/>
    </row>
    <row r="911" spans="1:29" ht="18.5">
      <c r="A911" s="296"/>
      <c r="B911" s="296"/>
      <c r="C911" s="296"/>
      <c r="D911" s="296"/>
      <c r="E911" s="296"/>
      <c r="F911" s="296"/>
      <c r="G911" s="296"/>
      <c r="H911" s="296"/>
      <c r="I911" s="296"/>
      <c r="J911" s="296"/>
      <c r="K911" s="296"/>
      <c r="L911" s="296"/>
      <c r="M911" s="296"/>
      <c r="N911" s="296"/>
      <c r="O911" s="296"/>
      <c r="P911" s="296"/>
      <c r="Q911" s="296"/>
      <c r="R911" s="296"/>
      <c r="S911" s="296"/>
      <c r="T911" s="296"/>
      <c r="U911" s="296"/>
      <c r="V911" s="296"/>
      <c r="W911" s="296"/>
      <c r="X911" s="296"/>
      <c r="Y911" s="296"/>
      <c r="Z911" s="296"/>
      <c r="AA911" s="296"/>
      <c r="AB911" s="296"/>
      <c r="AC911" s="296"/>
    </row>
    <row r="912" spans="1:29" ht="18.5">
      <c r="A912" s="296"/>
      <c r="B912" s="296"/>
      <c r="C912" s="296"/>
      <c r="D912" s="296"/>
      <c r="E912" s="296"/>
      <c r="F912" s="296"/>
      <c r="G912" s="296"/>
      <c r="H912" s="296"/>
      <c r="I912" s="296"/>
      <c r="J912" s="296"/>
      <c r="K912" s="296"/>
      <c r="L912" s="296"/>
      <c r="M912" s="296"/>
      <c r="N912" s="296"/>
      <c r="O912" s="296"/>
      <c r="P912" s="296"/>
      <c r="Q912" s="296"/>
      <c r="R912" s="296"/>
      <c r="S912" s="296"/>
      <c r="T912" s="296"/>
      <c r="U912" s="296"/>
      <c r="V912" s="296"/>
      <c r="W912" s="296"/>
      <c r="X912" s="296"/>
      <c r="Y912" s="296"/>
      <c r="Z912" s="296"/>
      <c r="AA912" s="296"/>
      <c r="AB912" s="296"/>
      <c r="AC912" s="296"/>
    </row>
    <row r="913" spans="1:29" ht="18.5">
      <c r="A913" s="296"/>
      <c r="B913" s="296"/>
      <c r="C913" s="296"/>
      <c r="D913" s="296"/>
      <c r="E913" s="296"/>
      <c r="F913" s="296"/>
      <c r="G913" s="296"/>
      <c r="H913" s="296"/>
      <c r="I913" s="296"/>
      <c r="J913" s="296"/>
      <c r="K913" s="296"/>
      <c r="L913" s="296"/>
      <c r="M913" s="296"/>
      <c r="N913" s="296"/>
      <c r="O913" s="296"/>
      <c r="P913" s="296"/>
      <c r="Q913" s="296"/>
      <c r="R913" s="296"/>
      <c r="S913" s="296"/>
      <c r="T913" s="296"/>
      <c r="U913" s="296"/>
      <c r="V913" s="296"/>
      <c r="W913" s="296"/>
      <c r="X913" s="296"/>
      <c r="Y913" s="296"/>
      <c r="Z913" s="296"/>
      <c r="AA913" s="296"/>
      <c r="AB913" s="296"/>
      <c r="AC913" s="296"/>
    </row>
    <row r="914" spans="1:29" ht="18.5">
      <c r="A914" s="296"/>
      <c r="B914" s="296"/>
      <c r="C914" s="296"/>
      <c r="D914" s="296"/>
      <c r="E914" s="296"/>
      <c r="F914" s="296"/>
      <c r="G914" s="296"/>
      <c r="H914" s="296"/>
      <c r="I914" s="296"/>
      <c r="J914" s="296"/>
      <c r="K914" s="296"/>
      <c r="L914" s="296"/>
      <c r="M914" s="296"/>
      <c r="N914" s="296"/>
      <c r="O914" s="296"/>
      <c r="P914" s="296"/>
      <c r="Q914" s="296"/>
      <c r="R914" s="296"/>
      <c r="S914" s="296"/>
      <c r="T914" s="296"/>
      <c r="U914" s="296"/>
      <c r="V914" s="296"/>
      <c r="W914" s="296"/>
      <c r="X914" s="296"/>
      <c r="Y914" s="296"/>
      <c r="Z914" s="296"/>
      <c r="AA914" s="296"/>
      <c r="AB914" s="296"/>
      <c r="AC914" s="296"/>
    </row>
    <row r="915" spans="1:29" ht="18.5">
      <c r="A915" s="296"/>
      <c r="B915" s="296"/>
      <c r="C915" s="296"/>
      <c r="D915" s="296"/>
      <c r="E915" s="296"/>
      <c r="F915" s="296"/>
      <c r="G915" s="296"/>
      <c r="H915" s="296"/>
      <c r="I915" s="296"/>
      <c r="J915" s="296"/>
      <c r="K915" s="296"/>
      <c r="L915" s="296"/>
      <c r="M915" s="296"/>
      <c r="N915" s="296"/>
      <c r="O915" s="296"/>
      <c r="P915" s="296"/>
      <c r="Q915" s="296"/>
      <c r="R915" s="296"/>
      <c r="S915" s="296"/>
      <c r="T915" s="296"/>
      <c r="U915" s="296"/>
      <c r="V915" s="296"/>
      <c r="W915" s="296"/>
      <c r="X915" s="296"/>
      <c r="Y915" s="296"/>
      <c r="Z915" s="296"/>
      <c r="AA915" s="296"/>
      <c r="AB915" s="296"/>
      <c r="AC915" s="296"/>
    </row>
    <row r="916" spans="1:29" ht="18.5">
      <c r="A916" s="296"/>
      <c r="B916" s="296"/>
      <c r="C916" s="296"/>
      <c r="D916" s="296"/>
      <c r="E916" s="296"/>
      <c r="F916" s="296"/>
      <c r="G916" s="296"/>
      <c r="H916" s="296"/>
      <c r="I916" s="296"/>
      <c r="J916" s="296"/>
      <c r="K916" s="296"/>
      <c r="L916" s="296"/>
      <c r="M916" s="296"/>
      <c r="N916" s="296"/>
      <c r="O916" s="296"/>
      <c r="P916" s="296"/>
      <c r="Q916" s="296"/>
      <c r="R916" s="296"/>
      <c r="S916" s="296"/>
      <c r="T916" s="296"/>
      <c r="U916" s="296"/>
      <c r="V916" s="296"/>
      <c r="W916" s="296"/>
      <c r="X916" s="296"/>
      <c r="Y916" s="296"/>
      <c r="Z916" s="296"/>
      <c r="AA916" s="296"/>
      <c r="AB916" s="296"/>
      <c r="AC916" s="296"/>
    </row>
    <row r="917" spans="1:29" ht="18.5">
      <c r="A917" s="296"/>
      <c r="B917" s="296"/>
      <c r="C917" s="296"/>
      <c r="D917" s="296"/>
      <c r="E917" s="296"/>
      <c r="F917" s="296"/>
      <c r="G917" s="296"/>
      <c r="H917" s="296"/>
      <c r="I917" s="296"/>
      <c r="J917" s="296"/>
      <c r="K917" s="296"/>
      <c r="L917" s="296"/>
      <c r="M917" s="296"/>
      <c r="N917" s="296"/>
      <c r="O917" s="296"/>
      <c r="P917" s="296"/>
      <c r="Q917" s="296"/>
      <c r="R917" s="296"/>
      <c r="S917" s="296"/>
      <c r="T917" s="296"/>
      <c r="U917" s="296"/>
      <c r="V917" s="296"/>
      <c r="W917" s="296"/>
      <c r="X917" s="296"/>
      <c r="Y917" s="296"/>
      <c r="Z917" s="296"/>
      <c r="AA917" s="296"/>
      <c r="AB917" s="296"/>
      <c r="AC917" s="296"/>
    </row>
    <row r="918" spans="1:29" ht="18.5">
      <c r="A918" s="296"/>
      <c r="B918" s="296"/>
      <c r="C918" s="296"/>
      <c r="D918" s="296"/>
      <c r="E918" s="296"/>
      <c r="F918" s="296"/>
      <c r="G918" s="296"/>
      <c r="H918" s="296"/>
      <c r="I918" s="296"/>
      <c r="J918" s="296"/>
      <c r="K918" s="296"/>
      <c r="L918" s="296"/>
      <c r="M918" s="296"/>
      <c r="N918" s="296"/>
      <c r="O918" s="296"/>
      <c r="P918" s="296"/>
      <c r="Q918" s="296"/>
      <c r="R918" s="296"/>
      <c r="S918" s="296"/>
      <c r="T918" s="296"/>
      <c r="U918" s="296"/>
      <c r="V918" s="296"/>
      <c r="W918" s="296"/>
      <c r="X918" s="296"/>
      <c r="Y918" s="296"/>
      <c r="Z918" s="296"/>
      <c r="AA918" s="296"/>
      <c r="AB918" s="296"/>
      <c r="AC918" s="296"/>
    </row>
    <row r="919" spans="1:29" ht="18.5">
      <c r="A919" s="296"/>
      <c r="B919" s="296"/>
      <c r="C919" s="296"/>
      <c r="D919" s="296"/>
      <c r="E919" s="296"/>
      <c r="F919" s="296"/>
      <c r="G919" s="296"/>
      <c r="H919" s="296"/>
      <c r="I919" s="296"/>
      <c r="J919" s="296"/>
      <c r="K919" s="296"/>
      <c r="L919" s="296"/>
      <c r="M919" s="296"/>
      <c r="N919" s="296"/>
      <c r="O919" s="296"/>
      <c r="P919" s="296"/>
      <c r="Q919" s="296"/>
      <c r="R919" s="296"/>
      <c r="S919" s="296"/>
      <c r="T919" s="296"/>
      <c r="U919" s="296"/>
      <c r="V919" s="296"/>
      <c r="W919" s="296"/>
      <c r="X919" s="296"/>
      <c r="Y919" s="296"/>
      <c r="Z919" s="296"/>
      <c r="AA919" s="296"/>
      <c r="AB919" s="296"/>
      <c r="AC919" s="296"/>
    </row>
    <row r="920" spans="1:29" ht="18.5">
      <c r="A920" s="296"/>
      <c r="B920" s="296"/>
      <c r="C920" s="296"/>
      <c r="D920" s="296"/>
      <c r="E920" s="296"/>
      <c r="F920" s="296"/>
      <c r="G920" s="296"/>
      <c r="H920" s="296"/>
      <c r="I920" s="296"/>
      <c r="J920" s="296"/>
      <c r="K920" s="296"/>
      <c r="L920" s="296"/>
      <c r="M920" s="296"/>
      <c r="N920" s="296"/>
      <c r="O920" s="296"/>
      <c r="P920" s="296"/>
      <c r="Q920" s="296"/>
      <c r="R920" s="296"/>
      <c r="S920" s="296"/>
      <c r="T920" s="296"/>
      <c r="U920" s="296"/>
      <c r="V920" s="296"/>
      <c r="W920" s="296"/>
      <c r="X920" s="296"/>
      <c r="Y920" s="296"/>
      <c r="Z920" s="296"/>
      <c r="AA920" s="296"/>
      <c r="AB920" s="296"/>
      <c r="AC920" s="296"/>
    </row>
    <row r="921" spans="1:29" ht="18.5">
      <c r="A921" s="296"/>
      <c r="B921" s="296"/>
      <c r="C921" s="296"/>
      <c r="D921" s="296"/>
      <c r="E921" s="296"/>
      <c r="F921" s="296"/>
      <c r="G921" s="296"/>
      <c r="H921" s="296"/>
      <c r="I921" s="296"/>
      <c r="J921" s="296"/>
      <c r="K921" s="296"/>
      <c r="L921" s="296"/>
      <c r="M921" s="296"/>
      <c r="N921" s="296"/>
      <c r="O921" s="296"/>
      <c r="P921" s="296"/>
      <c r="Q921" s="296"/>
      <c r="R921" s="296"/>
      <c r="S921" s="296"/>
      <c r="T921" s="296"/>
      <c r="U921" s="296"/>
      <c r="V921" s="296"/>
      <c r="W921" s="296"/>
      <c r="X921" s="296"/>
      <c r="Y921" s="296"/>
      <c r="Z921" s="296"/>
      <c r="AA921" s="296"/>
      <c r="AB921" s="296"/>
      <c r="AC921" s="296"/>
    </row>
    <row r="922" spans="1:29" ht="18.5">
      <c r="A922" s="296"/>
      <c r="B922" s="296"/>
      <c r="C922" s="296"/>
      <c r="D922" s="296"/>
      <c r="E922" s="296"/>
      <c r="F922" s="296"/>
      <c r="G922" s="296"/>
      <c r="H922" s="296"/>
      <c r="I922" s="296"/>
      <c r="J922" s="296"/>
      <c r="K922" s="296"/>
      <c r="L922" s="296"/>
      <c r="M922" s="296"/>
      <c r="N922" s="296"/>
      <c r="O922" s="296"/>
      <c r="P922" s="296"/>
      <c r="Q922" s="296"/>
      <c r="R922" s="296"/>
      <c r="S922" s="296"/>
      <c r="T922" s="296"/>
      <c r="U922" s="296"/>
      <c r="V922" s="296"/>
      <c r="W922" s="296"/>
      <c r="X922" s="296"/>
      <c r="Y922" s="296"/>
      <c r="Z922" s="296"/>
      <c r="AA922" s="296"/>
      <c r="AB922" s="296"/>
      <c r="AC922" s="296"/>
    </row>
    <row r="923" spans="1:29" ht="18.5">
      <c r="A923" s="296"/>
      <c r="B923" s="296"/>
      <c r="C923" s="296"/>
      <c r="D923" s="296"/>
      <c r="E923" s="296"/>
      <c r="F923" s="296"/>
      <c r="G923" s="296"/>
      <c r="H923" s="296"/>
      <c r="I923" s="296"/>
      <c r="J923" s="296"/>
      <c r="K923" s="296"/>
      <c r="L923" s="296"/>
      <c r="M923" s="296"/>
      <c r="N923" s="296"/>
      <c r="O923" s="296"/>
      <c r="P923" s="296"/>
      <c r="Q923" s="296"/>
      <c r="R923" s="296"/>
      <c r="S923" s="296"/>
      <c r="T923" s="296"/>
      <c r="U923" s="296"/>
      <c r="V923" s="296"/>
      <c r="W923" s="296"/>
      <c r="X923" s="296"/>
      <c r="Y923" s="296"/>
      <c r="Z923" s="296"/>
      <c r="AA923" s="296"/>
      <c r="AB923" s="296"/>
      <c r="AC923" s="296"/>
    </row>
    <row r="924" spans="1:29" ht="18.5">
      <c r="A924" s="296"/>
      <c r="B924" s="296"/>
      <c r="C924" s="296"/>
      <c r="D924" s="296"/>
      <c r="E924" s="296"/>
      <c r="F924" s="296"/>
      <c r="G924" s="296"/>
      <c r="H924" s="296"/>
      <c r="I924" s="296"/>
      <c r="J924" s="296"/>
      <c r="K924" s="296"/>
      <c r="L924" s="296"/>
      <c r="M924" s="296"/>
      <c r="N924" s="296"/>
      <c r="O924" s="296"/>
      <c r="P924" s="296"/>
      <c r="Q924" s="296"/>
      <c r="R924" s="296"/>
      <c r="S924" s="296"/>
      <c r="T924" s="296"/>
      <c r="U924" s="296"/>
      <c r="V924" s="296"/>
      <c r="W924" s="296"/>
      <c r="X924" s="296"/>
      <c r="Y924" s="296"/>
      <c r="Z924" s="296"/>
      <c r="AA924" s="296"/>
      <c r="AB924" s="296"/>
      <c r="AC924" s="296"/>
    </row>
    <row r="925" spans="1:29" ht="18.5">
      <c r="A925" s="296"/>
      <c r="B925" s="296"/>
      <c r="C925" s="296"/>
      <c r="D925" s="296"/>
      <c r="E925" s="296"/>
      <c r="F925" s="296"/>
      <c r="G925" s="296"/>
      <c r="H925" s="296"/>
      <c r="I925" s="296"/>
      <c r="J925" s="296"/>
      <c r="K925" s="296"/>
      <c r="L925" s="296"/>
      <c r="M925" s="296"/>
      <c r="N925" s="296"/>
      <c r="O925" s="296"/>
      <c r="P925" s="296"/>
      <c r="Q925" s="296"/>
      <c r="R925" s="296"/>
      <c r="S925" s="296"/>
      <c r="T925" s="296"/>
      <c r="U925" s="296"/>
      <c r="V925" s="296"/>
      <c r="W925" s="296"/>
      <c r="X925" s="296"/>
      <c r="Y925" s="296"/>
      <c r="Z925" s="296"/>
      <c r="AA925" s="296"/>
      <c r="AB925" s="296"/>
      <c r="AC925" s="296"/>
    </row>
    <row r="926" spans="1:29" ht="18.5">
      <c r="A926" s="296"/>
      <c r="B926" s="296"/>
      <c r="C926" s="296"/>
      <c r="D926" s="296"/>
      <c r="E926" s="296"/>
      <c r="F926" s="296"/>
      <c r="G926" s="296"/>
      <c r="H926" s="296"/>
      <c r="I926" s="296"/>
      <c r="J926" s="296"/>
      <c r="K926" s="296"/>
      <c r="L926" s="296"/>
      <c r="M926" s="296"/>
      <c r="N926" s="296"/>
      <c r="O926" s="296"/>
      <c r="P926" s="296"/>
      <c r="Q926" s="296"/>
      <c r="R926" s="296"/>
      <c r="S926" s="296"/>
      <c r="T926" s="296"/>
      <c r="U926" s="296"/>
      <c r="V926" s="296"/>
      <c r="W926" s="296"/>
      <c r="X926" s="296"/>
      <c r="Y926" s="296"/>
      <c r="Z926" s="296"/>
      <c r="AA926" s="296"/>
      <c r="AB926" s="296"/>
      <c r="AC926" s="296"/>
    </row>
    <row r="927" spans="1:29" ht="18.5">
      <c r="A927" s="296"/>
      <c r="B927" s="296"/>
      <c r="C927" s="296"/>
      <c r="D927" s="296"/>
      <c r="E927" s="296"/>
      <c r="F927" s="296"/>
      <c r="G927" s="296"/>
      <c r="H927" s="296"/>
      <c r="I927" s="296"/>
      <c r="J927" s="296"/>
      <c r="K927" s="296"/>
      <c r="L927" s="296"/>
      <c r="M927" s="296"/>
      <c r="N927" s="296"/>
      <c r="O927" s="296"/>
      <c r="P927" s="296"/>
      <c r="Q927" s="296"/>
      <c r="R927" s="296"/>
      <c r="S927" s="296"/>
      <c r="T927" s="296"/>
      <c r="U927" s="296"/>
      <c r="V927" s="296"/>
      <c r="W927" s="296"/>
      <c r="X927" s="296"/>
      <c r="Y927" s="296"/>
      <c r="Z927" s="296"/>
      <c r="AA927" s="296"/>
      <c r="AB927" s="296"/>
      <c r="AC927" s="296"/>
    </row>
    <row r="928" spans="1:29" ht="18.5">
      <c r="A928" s="296"/>
      <c r="B928" s="296"/>
      <c r="C928" s="296"/>
      <c r="D928" s="296"/>
      <c r="E928" s="296"/>
      <c r="F928" s="296"/>
      <c r="G928" s="296"/>
      <c r="H928" s="296"/>
      <c r="I928" s="296"/>
      <c r="J928" s="296"/>
      <c r="K928" s="296"/>
      <c r="L928" s="296"/>
      <c r="M928" s="296"/>
      <c r="N928" s="296"/>
      <c r="O928" s="296"/>
      <c r="P928" s="296"/>
      <c r="Q928" s="296"/>
      <c r="R928" s="296"/>
      <c r="S928" s="296"/>
      <c r="T928" s="296"/>
      <c r="U928" s="296"/>
      <c r="V928" s="296"/>
      <c r="W928" s="296"/>
      <c r="X928" s="296"/>
      <c r="Y928" s="296"/>
      <c r="Z928" s="296"/>
      <c r="AA928" s="296"/>
      <c r="AB928" s="296"/>
      <c r="AC928" s="296"/>
    </row>
    <row r="929" spans="1:29" ht="18.5">
      <c r="A929" s="296"/>
      <c r="B929" s="296"/>
      <c r="C929" s="296"/>
      <c r="D929" s="296"/>
      <c r="E929" s="296"/>
      <c r="F929" s="296"/>
      <c r="G929" s="296"/>
      <c r="H929" s="296"/>
      <c r="I929" s="296"/>
      <c r="J929" s="296"/>
      <c r="K929" s="296"/>
      <c r="L929" s="296"/>
      <c r="M929" s="296"/>
      <c r="N929" s="296"/>
      <c r="O929" s="296"/>
      <c r="P929" s="296"/>
      <c r="Q929" s="296"/>
      <c r="R929" s="296"/>
      <c r="S929" s="296"/>
      <c r="T929" s="296"/>
      <c r="U929" s="296"/>
      <c r="V929" s="296"/>
      <c r="W929" s="296"/>
      <c r="X929" s="296"/>
      <c r="Y929" s="296"/>
      <c r="Z929" s="296"/>
      <c r="AA929" s="296"/>
      <c r="AB929" s="296"/>
      <c r="AC929" s="296"/>
    </row>
    <row r="930" spans="1:29" ht="18.5">
      <c r="A930" s="296"/>
      <c r="B930" s="296"/>
      <c r="C930" s="296"/>
      <c r="D930" s="296"/>
      <c r="E930" s="296"/>
      <c r="F930" s="296"/>
      <c r="G930" s="296"/>
      <c r="H930" s="296"/>
      <c r="I930" s="296"/>
      <c r="J930" s="296"/>
      <c r="K930" s="296"/>
      <c r="L930" s="296"/>
      <c r="M930" s="296"/>
      <c r="N930" s="296"/>
      <c r="O930" s="296"/>
      <c r="P930" s="296"/>
      <c r="Q930" s="296"/>
      <c r="R930" s="296"/>
      <c r="S930" s="296"/>
      <c r="T930" s="296"/>
      <c r="U930" s="296"/>
      <c r="V930" s="296"/>
      <c r="W930" s="296"/>
      <c r="X930" s="296"/>
      <c r="Y930" s="296"/>
      <c r="Z930" s="296"/>
      <c r="AA930" s="296"/>
      <c r="AB930" s="296"/>
      <c r="AC930" s="296"/>
    </row>
    <row r="931" spans="1:29" ht="18.5">
      <c r="A931" s="296"/>
      <c r="B931" s="296"/>
      <c r="C931" s="296"/>
      <c r="D931" s="296"/>
      <c r="E931" s="296"/>
      <c r="F931" s="296"/>
      <c r="G931" s="296"/>
      <c r="H931" s="296"/>
      <c r="I931" s="296"/>
      <c r="J931" s="296"/>
      <c r="K931" s="296"/>
      <c r="L931" s="296"/>
      <c r="M931" s="296"/>
      <c r="N931" s="296"/>
      <c r="O931" s="296"/>
      <c r="P931" s="296"/>
      <c r="Q931" s="296"/>
      <c r="R931" s="296"/>
      <c r="S931" s="296"/>
      <c r="T931" s="296"/>
      <c r="U931" s="296"/>
      <c r="V931" s="296"/>
      <c r="W931" s="296"/>
      <c r="X931" s="296"/>
      <c r="Y931" s="296"/>
      <c r="Z931" s="296"/>
      <c r="AA931" s="296"/>
      <c r="AB931" s="296"/>
      <c r="AC931" s="296"/>
    </row>
    <row r="932" spans="1:29" ht="18.5">
      <c r="A932" s="296"/>
      <c r="B932" s="296"/>
      <c r="C932" s="296"/>
      <c r="D932" s="296"/>
      <c r="E932" s="296"/>
      <c r="F932" s="296"/>
      <c r="G932" s="296"/>
      <c r="H932" s="296"/>
      <c r="I932" s="296"/>
      <c r="J932" s="296"/>
      <c r="K932" s="296"/>
      <c r="L932" s="296"/>
      <c r="M932" s="296"/>
      <c r="N932" s="296"/>
      <c r="O932" s="296"/>
      <c r="P932" s="296"/>
      <c r="Q932" s="296"/>
      <c r="R932" s="296"/>
      <c r="S932" s="296"/>
      <c r="T932" s="296"/>
      <c r="U932" s="296"/>
      <c r="V932" s="296"/>
      <c r="W932" s="296"/>
      <c r="X932" s="296"/>
      <c r="Y932" s="296"/>
      <c r="Z932" s="296"/>
      <c r="AA932" s="296"/>
      <c r="AB932" s="296"/>
      <c r="AC932" s="296"/>
    </row>
    <row r="933" spans="1:29" ht="18.5">
      <c r="A933" s="296"/>
      <c r="B933" s="296"/>
      <c r="C933" s="296"/>
      <c r="D933" s="296"/>
      <c r="E933" s="296"/>
      <c r="F933" s="296"/>
      <c r="G933" s="296"/>
      <c r="H933" s="296"/>
      <c r="I933" s="296"/>
      <c r="J933" s="296"/>
      <c r="K933" s="296"/>
      <c r="L933" s="296"/>
      <c r="M933" s="296"/>
      <c r="N933" s="296"/>
      <c r="O933" s="296"/>
      <c r="P933" s="296"/>
      <c r="Q933" s="296"/>
      <c r="R933" s="296"/>
      <c r="S933" s="296"/>
      <c r="T933" s="296"/>
      <c r="U933" s="296"/>
      <c r="V933" s="296"/>
      <c r="W933" s="296"/>
      <c r="X933" s="296"/>
      <c r="Y933" s="296"/>
      <c r="Z933" s="296"/>
      <c r="AA933" s="296"/>
      <c r="AB933" s="296"/>
      <c r="AC933" s="296"/>
    </row>
    <row r="934" spans="1:29" ht="18.5">
      <c r="A934" s="296"/>
      <c r="B934" s="296"/>
      <c r="C934" s="296"/>
      <c r="D934" s="296"/>
      <c r="E934" s="296"/>
      <c r="F934" s="296"/>
      <c r="G934" s="296"/>
      <c r="H934" s="296"/>
      <c r="I934" s="296"/>
      <c r="J934" s="296"/>
      <c r="K934" s="296"/>
      <c r="L934" s="296"/>
      <c r="M934" s="296"/>
      <c r="N934" s="296"/>
      <c r="O934" s="296"/>
      <c r="P934" s="296"/>
      <c r="Q934" s="296"/>
      <c r="R934" s="296"/>
      <c r="S934" s="296"/>
      <c r="T934" s="296"/>
      <c r="U934" s="296"/>
      <c r="V934" s="296"/>
      <c r="W934" s="296"/>
      <c r="X934" s="296"/>
      <c r="Y934" s="296"/>
      <c r="Z934" s="296"/>
      <c r="AA934" s="296"/>
      <c r="AB934" s="296"/>
      <c r="AC934" s="296"/>
    </row>
    <row r="935" spans="1:29" ht="18.5">
      <c r="A935" s="296"/>
      <c r="B935" s="296"/>
      <c r="C935" s="296"/>
      <c r="D935" s="296"/>
      <c r="E935" s="296"/>
      <c r="F935" s="296"/>
      <c r="G935" s="296"/>
      <c r="H935" s="296"/>
      <c r="I935" s="296"/>
      <c r="J935" s="296"/>
      <c r="K935" s="296"/>
      <c r="L935" s="296"/>
      <c r="M935" s="296"/>
      <c r="N935" s="296"/>
      <c r="O935" s="296"/>
      <c r="P935" s="296"/>
      <c r="Q935" s="296"/>
      <c r="R935" s="296"/>
      <c r="S935" s="296"/>
      <c r="T935" s="296"/>
      <c r="U935" s="296"/>
      <c r="V935" s="296"/>
      <c r="W935" s="296"/>
      <c r="X935" s="296"/>
      <c r="Y935" s="296"/>
      <c r="Z935" s="296"/>
      <c r="AA935" s="296"/>
      <c r="AB935" s="296"/>
      <c r="AC935" s="296"/>
    </row>
    <row r="936" spans="1:29" ht="18.5">
      <c r="A936" s="296"/>
      <c r="B936" s="296"/>
      <c r="C936" s="296"/>
      <c r="D936" s="296"/>
      <c r="E936" s="296"/>
      <c r="F936" s="296"/>
      <c r="G936" s="296"/>
      <c r="H936" s="296"/>
      <c r="I936" s="296"/>
      <c r="J936" s="296"/>
      <c r="K936" s="296"/>
      <c r="L936" s="296"/>
      <c r="M936" s="296"/>
      <c r="N936" s="296"/>
      <c r="O936" s="296"/>
      <c r="P936" s="296"/>
      <c r="Q936" s="296"/>
      <c r="R936" s="296"/>
      <c r="S936" s="296"/>
      <c r="T936" s="296"/>
      <c r="U936" s="296"/>
      <c r="V936" s="296"/>
      <c r="W936" s="296"/>
      <c r="X936" s="296"/>
      <c r="Y936" s="296"/>
      <c r="Z936" s="296"/>
      <c r="AA936" s="296"/>
      <c r="AB936" s="296"/>
      <c r="AC936" s="296"/>
    </row>
    <row r="937" spans="1:29" ht="18.5">
      <c r="A937" s="296"/>
      <c r="B937" s="296"/>
      <c r="C937" s="296"/>
      <c r="D937" s="296"/>
      <c r="E937" s="296"/>
      <c r="F937" s="296"/>
      <c r="G937" s="296"/>
      <c r="H937" s="296"/>
      <c r="I937" s="296"/>
      <c r="J937" s="296"/>
      <c r="K937" s="296"/>
      <c r="L937" s="296"/>
      <c r="M937" s="296"/>
      <c r="N937" s="296"/>
      <c r="O937" s="296"/>
      <c r="P937" s="296"/>
      <c r="Q937" s="296"/>
      <c r="R937" s="296"/>
      <c r="S937" s="296"/>
      <c r="T937" s="296"/>
      <c r="U937" s="296"/>
      <c r="V937" s="296"/>
      <c r="W937" s="296"/>
      <c r="X937" s="296"/>
      <c r="Y937" s="296"/>
      <c r="Z937" s="296"/>
      <c r="AA937" s="296"/>
      <c r="AB937" s="296"/>
      <c r="AC937" s="296"/>
    </row>
    <row r="938" spans="1:29" ht="18.5">
      <c r="A938" s="296"/>
      <c r="B938" s="296"/>
      <c r="C938" s="296"/>
      <c r="D938" s="296"/>
      <c r="E938" s="296"/>
      <c r="F938" s="296"/>
      <c r="G938" s="296"/>
      <c r="H938" s="296"/>
      <c r="I938" s="296"/>
      <c r="J938" s="296"/>
      <c r="K938" s="296"/>
      <c r="L938" s="296"/>
      <c r="M938" s="296"/>
      <c r="N938" s="296"/>
      <c r="O938" s="296"/>
      <c r="P938" s="296"/>
      <c r="Q938" s="296"/>
      <c r="R938" s="296"/>
      <c r="S938" s="296"/>
      <c r="T938" s="296"/>
      <c r="U938" s="296"/>
      <c r="V938" s="296"/>
      <c r="W938" s="296"/>
      <c r="X938" s="296"/>
      <c r="Y938" s="296"/>
      <c r="Z938" s="296"/>
      <c r="AA938" s="296"/>
      <c r="AB938" s="296"/>
      <c r="AC938" s="296"/>
    </row>
    <row r="939" spans="1:29" ht="18.5">
      <c r="A939" s="296"/>
      <c r="B939" s="296"/>
      <c r="C939" s="296"/>
      <c r="D939" s="296"/>
      <c r="E939" s="296"/>
      <c r="F939" s="296"/>
      <c r="G939" s="296"/>
      <c r="H939" s="296"/>
      <c r="I939" s="296"/>
      <c r="J939" s="296"/>
      <c r="K939" s="296"/>
      <c r="L939" s="296"/>
      <c r="M939" s="296"/>
      <c r="N939" s="296"/>
      <c r="O939" s="296"/>
      <c r="P939" s="296"/>
      <c r="Q939" s="296"/>
      <c r="R939" s="296"/>
      <c r="S939" s="296"/>
      <c r="T939" s="296"/>
      <c r="U939" s="296"/>
      <c r="V939" s="296"/>
      <c r="W939" s="296"/>
      <c r="X939" s="296"/>
      <c r="Y939" s="296"/>
      <c r="Z939" s="296"/>
      <c r="AA939" s="296"/>
      <c r="AB939" s="296"/>
      <c r="AC939" s="296"/>
    </row>
    <row r="940" spans="1:29" ht="18.5">
      <c r="A940" s="296"/>
      <c r="B940" s="296"/>
      <c r="C940" s="296"/>
      <c r="D940" s="296"/>
      <c r="E940" s="296"/>
      <c r="F940" s="296"/>
      <c r="G940" s="296"/>
      <c r="H940" s="296"/>
      <c r="I940" s="296"/>
      <c r="J940" s="296"/>
      <c r="K940" s="296"/>
      <c r="L940" s="296"/>
      <c r="M940" s="296"/>
      <c r="N940" s="296"/>
      <c r="O940" s="296"/>
      <c r="P940" s="296"/>
      <c r="Q940" s="296"/>
      <c r="R940" s="296"/>
      <c r="S940" s="296"/>
      <c r="T940" s="296"/>
      <c r="U940" s="296"/>
      <c r="V940" s="296"/>
      <c r="W940" s="296"/>
      <c r="X940" s="296"/>
      <c r="Y940" s="296"/>
      <c r="Z940" s="296"/>
      <c r="AA940" s="296"/>
      <c r="AB940" s="296"/>
      <c r="AC940" s="296"/>
    </row>
    <row r="941" spans="1:29" ht="18.5">
      <c r="A941" s="296"/>
      <c r="B941" s="296"/>
      <c r="C941" s="296"/>
      <c r="D941" s="296"/>
      <c r="E941" s="296"/>
      <c r="F941" s="296"/>
      <c r="G941" s="296"/>
      <c r="H941" s="296"/>
      <c r="I941" s="296"/>
      <c r="J941" s="296"/>
      <c r="K941" s="296"/>
      <c r="L941" s="296"/>
      <c r="M941" s="296"/>
      <c r="N941" s="296"/>
      <c r="O941" s="296"/>
      <c r="P941" s="296"/>
      <c r="Q941" s="296"/>
      <c r="R941" s="296"/>
      <c r="S941" s="296"/>
      <c r="T941" s="296"/>
      <c r="U941" s="296"/>
      <c r="V941" s="296"/>
      <c r="W941" s="296"/>
      <c r="X941" s="296"/>
      <c r="Y941" s="296"/>
      <c r="Z941" s="296"/>
      <c r="AA941" s="296"/>
      <c r="AB941" s="296"/>
      <c r="AC941" s="296"/>
    </row>
    <row r="942" spans="1:29" ht="18.5">
      <c r="A942" s="296"/>
      <c r="B942" s="296"/>
      <c r="C942" s="296"/>
      <c r="D942" s="296"/>
      <c r="E942" s="296"/>
      <c r="F942" s="296"/>
      <c r="G942" s="296"/>
      <c r="H942" s="296"/>
      <c r="I942" s="296"/>
      <c r="J942" s="296"/>
      <c r="K942" s="296"/>
      <c r="L942" s="296"/>
      <c r="M942" s="296"/>
      <c r="N942" s="296"/>
      <c r="O942" s="296"/>
      <c r="P942" s="296"/>
      <c r="Q942" s="296"/>
      <c r="R942" s="296"/>
      <c r="S942" s="296"/>
      <c r="T942" s="296"/>
      <c r="U942" s="296"/>
      <c r="V942" s="296"/>
      <c r="W942" s="296"/>
      <c r="X942" s="296"/>
      <c r="Y942" s="296"/>
      <c r="Z942" s="296"/>
      <c r="AA942" s="296"/>
      <c r="AB942" s="296"/>
      <c r="AC942" s="296"/>
    </row>
    <row r="943" spans="1:29" ht="18.5">
      <c r="A943" s="296"/>
      <c r="B943" s="296"/>
      <c r="C943" s="296"/>
      <c r="D943" s="296"/>
      <c r="E943" s="296"/>
      <c r="F943" s="296"/>
      <c r="G943" s="296"/>
      <c r="H943" s="296"/>
      <c r="I943" s="296"/>
      <c r="J943" s="296"/>
      <c r="K943" s="296"/>
      <c r="L943" s="296"/>
      <c r="M943" s="296"/>
      <c r="N943" s="296"/>
      <c r="O943" s="296"/>
      <c r="P943" s="296"/>
      <c r="Q943" s="296"/>
      <c r="R943" s="296"/>
      <c r="S943" s="296"/>
      <c r="T943" s="296"/>
      <c r="U943" s="296"/>
      <c r="V943" s="296"/>
      <c r="W943" s="296"/>
      <c r="X943" s="296"/>
      <c r="Y943" s="296"/>
      <c r="Z943" s="296"/>
      <c r="AA943" s="296"/>
      <c r="AB943" s="296"/>
      <c r="AC943" s="296"/>
    </row>
    <row r="944" spans="1:29" ht="18.5">
      <c r="A944" s="296"/>
      <c r="B944" s="296"/>
      <c r="C944" s="296"/>
      <c r="D944" s="296"/>
      <c r="E944" s="296"/>
      <c r="F944" s="296"/>
      <c r="G944" s="296"/>
      <c r="H944" s="296"/>
      <c r="I944" s="296"/>
      <c r="J944" s="296"/>
      <c r="K944" s="296"/>
      <c r="L944" s="296"/>
      <c r="M944" s="296"/>
      <c r="N944" s="296"/>
      <c r="O944" s="296"/>
      <c r="P944" s="296"/>
      <c r="Q944" s="296"/>
      <c r="R944" s="296"/>
      <c r="S944" s="296"/>
      <c r="T944" s="296"/>
      <c r="U944" s="296"/>
      <c r="V944" s="296"/>
      <c r="W944" s="296"/>
      <c r="X944" s="296"/>
      <c r="Y944" s="296"/>
      <c r="Z944" s="296"/>
      <c r="AA944" s="296"/>
      <c r="AB944" s="296"/>
      <c r="AC944" s="296"/>
    </row>
    <row r="945" spans="1:29" ht="18.5">
      <c r="A945" s="296"/>
      <c r="B945" s="296"/>
      <c r="C945" s="296"/>
      <c r="D945" s="296"/>
      <c r="E945" s="296"/>
      <c r="F945" s="296"/>
      <c r="G945" s="296"/>
      <c r="H945" s="296"/>
      <c r="I945" s="296"/>
      <c r="J945" s="296"/>
      <c r="K945" s="296"/>
      <c r="L945" s="296"/>
      <c r="M945" s="296"/>
      <c r="N945" s="296"/>
      <c r="O945" s="296"/>
      <c r="P945" s="296"/>
      <c r="Q945" s="296"/>
      <c r="R945" s="296"/>
      <c r="S945" s="296"/>
      <c r="T945" s="296"/>
      <c r="U945" s="296"/>
      <c r="V945" s="296"/>
      <c r="W945" s="296"/>
      <c r="X945" s="296"/>
      <c r="Y945" s="296"/>
      <c r="Z945" s="296"/>
      <c r="AA945" s="296"/>
      <c r="AB945" s="296"/>
      <c r="AC945" s="296"/>
    </row>
    <row r="946" spans="1:29" ht="18.5">
      <c r="A946" s="296"/>
      <c r="B946" s="296"/>
      <c r="C946" s="296"/>
      <c r="D946" s="296"/>
      <c r="E946" s="296"/>
      <c r="F946" s="296"/>
      <c r="G946" s="296"/>
      <c r="H946" s="296"/>
      <c r="I946" s="296"/>
      <c r="J946" s="296"/>
      <c r="K946" s="296"/>
      <c r="L946" s="296"/>
      <c r="M946" s="296"/>
      <c r="N946" s="296"/>
      <c r="O946" s="296"/>
      <c r="P946" s="296"/>
      <c r="Q946" s="296"/>
      <c r="R946" s="296"/>
      <c r="S946" s="296"/>
      <c r="T946" s="296"/>
      <c r="U946" s="296"/>
      <c r="V946" s="296"/>
      <c r="W946" s="296"/>
      <c r="X946" s="296"/>
      <c r="Y946" s="296"/>
      <c r="Z946" s="296"/>
      <c r="AA946" s="296"/>
      <c r="AB946" s="296"/>
      <c r="AC946" s="296"/>
    </row>
    <row r="947" spans="1:29" ht="18.5">
      <c r="A947" s="296"/>
      <c r="B947" s="296"/>
      <c r="C947" s="296"/>
      <c r="D947" s="296"/>
      <c r="E947" s="296"/>
      <c r="F947" s="296"/>
      <c r="G947" s="296"/>
      <c r="H947" s="296"/>
      <c r="I947" s="296"/>
      <c r="J947" s="296"/>
      <c r="K947" s="296"/>
      <c r="L947" s="296"/>
      <c r="M947" s="296"/>
      <c r="N947" s="296"/>
      <c r="O947" s="296"/>
      <c r="P947" s="296"/>
      <c r="Q947" s="296"/>
      <c r="R947" s="296"/>
      <c r="S947" s="296"/>
      <c r="T947" s="296"/>
      <c r="U947" s="296"/>
      <c r="V947" s="296"/>
      <c r="W947" s="296"/>
      <c r="X947" s="296"/>
      <c r="Y947" s="296"/>
      <c r="Z947" s="296"/>
      <c r="AA947" s="296"/>
      <c r="AB947" s="296"/>
      <c r="AC947" s="296"/>
    </row>
    <row r="948" spans="1:29" ht="18.5">
      <c r="A948" s="296"/>
      <c r="B948" s="296"/>
      <c r="C948" s="296"/>
      <c r="D948" s="296"/>
      <c r="E948" s="296"/>
      <c r="F948" s="296"/>
      <c r="G948" s="296"/>
      <c r="H948" s="296"/>
      <c r="I948" s="296"/>
      <c r="J948" s="296"/>
      <c r="K948" s="296"/>
      <c r="L948" s="296"/>
      <c r="M948" s="296"/>
      <c r="N948" s="296"/>
      <c r="O948" s="296"/>
      <c r="P948" s="296"/>
      <c r="Q948" s="296"/>
      <c r="R948" s="296"/>
      <c r="S948" s="296"/>
      <c r="T948" s="296"/>
      <c r="U948" s="296"/>
      <c r="V948" s="296"/>
      <c r="W948" s="296"/>
      <c r="X948" s="296"/>
      <c r="Y948" s="296"/>
      <c r="Z948" s="296"/>
      <c r="AA948" s="296"/>
      <c r="AB948" s="296"/>
      <c r="AC948" s="296"/>
    </row>
    <row r="949" spans="1:29" ht="18.5">
      <c r="A949" s="296"/>
      <c r="B949" s="296"/>
      <c r="C949" s="296"/>
      <c r="D949" s="296"/>
      <c r="E949" s="296"/>
      <c r="F949" s="296"/>
      <c r="G949" s="296"/>
      <c r="H949" s="296"/>
      <c r="I949" s="296"/>
      <c r="J949" s="296"/>
      <c r="K949" s="296"/>
      <c r="L949" s="296"/>
      <c r="M949" s="296"/>
      <c r="N949" s="296"/>
      <c r="O949" s="296"/>
      <c r="P949" s="296"/>
      <c r="Q949" s="296"/>
      <c r="R949" s="296"/>
      <c r="S949" s="296"/>
      <c r="T949" s="296"/>
      <c r="U949" s="296"/>
      <c r="V949" s="296"/>
      <c r="W949" s="296"/>
      <c r="X949" s="296"/>
      <c r="Y949" s="296"/>
      <c r="Z949" s="296"/>
      <c r="AA949" s="296"/>
      <c r="AB949" s="296"/>
      <c r="AC949" s="296"/>
    </row>
    <row r="950" spans="1:29" ht="18.5">
      <c r="A950" s="296"/>
      <c r="B950" s="296"/>
      <c r="C950" s="296"/>
      <c r="D950" s="296"/>
      <c r="E950" s="296"/>
      <c r="F950" s="296"/>
      <c r="G950" s="296"/>
      <c r="H950" s="296"/>
      <c r="I950" s="296"/>
      <c r="J950" s="296"/>
      <c r="K950" s="296"/>
      <c r="L950" s="296"/>
      <c r="M950" s="296"/>
      <c r="N950" s="296"/>
      <c r="O950" s="296"/>
      <c r="P950" s="296"/>
      <c r="Q950" s="296"/>
      <c r="R950" s="296"/>
      <c r="S950" s="296"/>
      <c r="T950" s="296"/>
      <c r="U950" s="296"/>
      <c r="V950" s="296"/>
      <c r="W950" s="296"/>
      <c r="X950" s="296"/>
      <c r="Y950" s="296"/>
      <c r="Z950" s="296"/>
      <c r="AA950" s="296"/>
      <c r="AB950" s="296"/>
      <c r="AC950" s="296"/>
    </row>
    <row r="951" spans="1:29" ht="18.5">
      <c r="A951" s="296"/>
      <c r="B951" s="296"/>
      <c r="C951" s="296"/>
      <c r="D951" s="296"/>
      <c r="E951" s="296"/>
      <c r="F951" s="296"/>
      <c r="G951" s="296"/>
      <c r="H951" s="296"/>
      <c r="I951" s="296"/>
      <c r="J951" s="296"/>
      <c r="K951" s="296"/>
      <c r="L951" s="296"/>
      <c r="M951" s="296"/>
      <c r="N951" s="296"/>
      <c r="O951" s="296"/>
      <c r="P951" s="296"/>
      <c r="Q951" s="296"/>
      <c r="R951" s="296"/>
      <c r="S951" s="296"/>
      <c r="T951" s="296"/>
      <c r="U951" s="296"/>
      <c r="V951" s="296"/>
      <c r="W951" s="296"/>
      <c r="X951" s="296"/>
      <c r="Y951" s="296"/>
      <c r="Z951" s="296"/>
      <c r="AA951" s="296"/>
      <c r="AB951" s="296"/>
      <c r="AC951" s="296"/>
    </row>
    <row r="952" spans="1:29" ht="18.5">
      <c r="A952" s="296"/>
      <c r="B952" s="296"/>
      <c r="C952" s="296"/>
      <c r="D952" s="296"/>
      <c r="E952" s="296"/>
      <c r="F952" s="296"/>
      <c r="G952" s="296"/>
      <c r="H952" s="296"/>
      <c r="I952" s="296"/>
      <c r="J952" s="296"/>
      <c r="K952" s="296"/>
      <c r="L952" s="296"/>
      <c r="M952" s="296"/>
      <c r="N952" s="296"/>
      <c r="O952" s="296"/>
      <c r="P952" s="296"/>
      <c r="Q952" s="296"/>
      <c r="R952" s="296"/>
      <c r="S952" s="296"/>
      <c r="T952" s="296"/>
      <c r="U952" s="296"/>
      <c r="V952" s="296"/>
      <c r="W952" s="296"/>
      <c r="X952" s="296"/>
      <c r="Y952" s="296"/>
      <c r="Z952" s="296"/>
      <c r="AA952" s="296"/>
      <c r="AB952" s="296"/>
      <c r="AC952" s="296"/>
    </row>
    <row r="953" spans="1:29" ht="18.5">
      <c r="A953" s="296"/>
      <c r="B953" s="296"/>
      <c r="C953" s="296"/>
      <c r="D953" s="296"/>
      <c r="E953" s="296"/>
      <c r="F953" s="296"/>
      <c r="G953" s="296"/>
      <c r="H953" s="296"/>
      <c r="I953" s="296"/>
      <c r="J953" s="296"/>
      <c r="K953" s="296"/>
      <c r="L953" s="296"/>
      <c r="M953" s="296"/>
      <c r="N953" s="296"/>
      <c r="O953" s="296"/>
      <c r="P953" s="296"/>
      <c r="Q953" s="296"/>
      <c r="R953" s="296"/>
      <c r="S953" s="296"/>
      <c r="T953" s="296"/>
      <c r="U953" s="296"/>
      <c r="V953" s="296"/>
      <c r="W953" s="296"/>
      <c r="X953" s="296"/>
      <c r="Y953" s="296"/>
      <c r="Z953" s="296"/>
      <c r="AA953" s="296"/>
      <c r="AB953" s="296"/>
      <c r="AC953" s="296"/>
    </row>
    <row r="954" spans="1:29" ht="18.5">
      <c r="A954" s="296"/>
      <c r="B954" s="296"/>
      <c r="C954" s="296"/>
      <c r="D954" s="296"/>
      <c r="E954" s="296"/>
      <c r="F954" s="296"/>
      <c r="G954" s="296"/>
      <c r="H954" s="296"/>
      <c r="I954" s="296"/>
      <c r="J954" s="296"/>
      <c r="K954" s="296"/>
      <c r="L954" s="296"/>
      <c r="M954" s="296"/>
      <c r="N954" s="296"/>
      <c r="O954" s="296"/>
      <c r="P954" s="296"/>
      <c r="Q954" s="296"/>
      <c r="R954" s="296"/>
      <c r="S954" s="296"/>
      <c r="T954" s="296"/>
      <c r="U954" s="296"/>
      <c r="V954" s="296"/>
      <c r="W954" s="296"/>
      <c r="X954" s="296"/>
      <c r="Y954" s="296"/>
      <c r="Z954" s="296"/>
      <c r="AA954" s="296"/>
      <c r="AB954" s="296"/>
      <c r="AC954" s="296"/>
    </row>
    <row r="955" spans="1:29" ht="18.5">
      <c r="A955" s="296"/>
      <c r="B955" s="296"/>
      <c r="C955" s="296"/>
      <c r="D955" s="296"/>
      <c r="E955" s="296"/>
      <c r="F955" s="296"/>
      <c r="G955" s="296"/>
      <c r="H955" s="296"/>
      <c r="I955" s="296"/>
      <c r="J955" s="296"/>
      <c r="K955" s="296"/>
      <c r="L955" s="296"/>
      <c r="M955" s="296"/>
      <c r="N955" s="296"/>
      <c r="O955" s="296"/>
      <c r="P955" s="296"/>
      <c r="Q955" s="296"/>
      <c r="R955" s="296"/>
      <c r="S955" s="296"/>
      <c r="T955" s="296"/>
      <c r="U955" s="296"/>
      <c r="V955" s="296"/>
      <c r="W955" s="296"/>
      <c r="X955" s="296"/>
      <c r="Y955" s="296"/>
      <c r="Z955" s="296"/>
      <c r="AA955" s="296"/>
      <c r="AB955" s="296"/>
      <c r="AC955" s="296"/>
    </row>
    <row r="956" spans="1:29" ht="18.5">
      <c r="A956" s="296"/>
      <c r="B956" s="296"/>
      <c r="C956" s="296"/>
      <c r="D956" s="296"/>
      <c r="E956" s="296"/>
      <c r="F956" s="296"/>
      <c r="G956" s="296"/>
      <c r="H956" s="296"/>
      <c r="I956" s="296"/>
      <c r="J956" s="296"/>
      <c r="K956" s="296"/>
      <c r="L956" s="296"/>
      <c r="M956" s="296"/>
      <c r="N956" s="296"/>
      <c r="O956" s="296"/>
      <c r="P956" s="296"/>
      <c r="Q956" s="296"/>
      <c r="R956" s="296"/>
      <c r="S956" s="296"/>
      <c r="T956" s="296"/>
      <c r="U956" s="296"/>
      <c r="V956" s="296"/>
      <c r="W956" s="296"/>
      <c r="X956" s="296"/>
      <c r="Y956" s="296"/>
      <c r="Z956" s="296"/>
      <c r="AA956" s="296"/>
      <c r="AB956" s="296"/>
      <c r="AC956" s="296"/>
    </row>
    <row r="957" spans="1:29" ht="18.5">
      <c r="A957" s="296"/>
      <c r="B957" s="296"/>
      <c r="C957" s="296"/>
      <c r="D957" s="296"/>
      <c r="E957" s="296"/>
      <c r="F957" s="296"/>
      <c r="G957" s="296"/>
      <c r="H957" s="296"/>
      <c r="I957" s="296"/>
      <c r="J957" s="296"/>
      <c r="K957" s="296"/>
      <c r="L957" s="296"/>
      <c r="M957" s="296"/>
      <c r="N957" s="296"/>
      <c r="O957" s="296"/>
      <c r="P957" s="296"/>
      <c r="Q957" s="296"/>
      <c r="R957" s="296"/>
      <c r="S957" s="296"/>
      <c r="T957" s="296"/>
      <c r="U957" s="296"/>
      <c r="V957" s="296"/>
      <c r="W957" s="296"/>
      <c r="X957" s="296"/>
      <c r="Y957" s="296"/>
      <c r="Z957" s="296"/>
      <c r="AA957" s="296"/>
      <c r="AB957" s="296"/>
      <c r="AC957" s="296"/>
    </row>
    <row r="958" spans="1:29" ht="18.5">
      <c r="A958" s="296"/>
      <c r="B958" s="296"/>
      <c r="C958" s="296"/>
      <c r="D958" s="296"/>
      <c r="E958" s="296"/>
      <c r="F958" s="296"/>
      <c r="G958" s="296"/>
      <c r="H958" s="296"/>
      <c r="I958" s="296"/>
      <c r="J958" s="296"/>
      <c r="K958" s="296"/>
      <c r="L958" s="296"/>
      <c r="M958" s="296"/>
      <c r="N958" s="296"/>
      <c r="O958" s="296"/>
      <c r="P958" s="296"/>
      <c r="Q958" s="296"/>
      <c r="R958" s="296"/>
      <c r="S958" s="296"/>
      <c r="T958" s="296"/>
      <c r="U958" s="296"/>
      <c r="V958" s="296"/>
      <c r="W958" s="296"/>
      <c r="X958" s="296"/>
      <c r="Y958" s="296"/>
      <c r="Z958" s="296"/>
      <c r="AA958" s="296"/>
      <c r="AB958" s="296"/>
      <c r="AC958" s="296"/>
    </row>
    <row r="959" spans="1:29" ht="18.5">
      <c r="A959" s="296"/>
      <c r="B959" s="296"/>
      <c r="C959" s="296"/>
      <c r="D959" s="296"/>
      <c r="E959" s="296"/>
      <c r="F959" s="296"/>
      <c r="G959" s="296"/>
      <c r="H959" s="296"/>
      <c r="I959" s="296"/>
      <c r="J959" s="296"/>
      <c r="K959" s="296"/>
      <c r="L959" s="296"/>
      <c r="M959" s="296"/>
      <c r="N959" s="296"/>
      <c r="O959" s="296"/>
      <c r="P959" s="296"/>
      <c r="Q959" s="296"/>
      <c r="R959" s="296"/>
      <c r="S959" s="296"/>
      <c r="T959" s="296"/>
      <c r="U959" s="296"/>
      <c r="V959" s="296"/>
      <c r="W959" s="296"/>
      <c r="X959" s="296"/>
      <c r="Y959" s="296"/>
      <c r="Z959" s="296"/>
      <c r="AA959" s="296"/>
      <c r="AB959" s="296"/>
      <c r="AC959" s="296"/>
    </row>
    <row r="960" spans="1:29" ht="18.5">
      <c r="A960" s="296"/>
      <c r="B960" s="296"/>
      <c r="C960" s="296"/>
      <c r="D960" s="296"/>
      <c r="E960" s="296"/>
      <c r="F960" s="296"/>
      <c r="G960" s="296"/>
      <c r="H960" s="296"/>
      <c r="I960" s="296"/>
      <c r="J960" s="296"/>
      <c r="K960" s="296"/>
      <c r="L960" s="296"/>
      <c r="M960" s="296"/>
      <c r="N960" s="296"/>
      <c r="O960" s="296"/>
      <c r="P960" s="296"/>
      <c r="Q960" s="296"/>
      <c r="R960" s="296"/>
      <c r="S960" s="296"/>
      <c r="T960" s="296"/>
      <c r="U960" s="296"/>
      <c r="V960" s="296"/>
      <c r="W960" s="296"/>
      <c r="X960" s="296"/>
      <c r="Y960" s="296"/>
      <c r="Z960" s="296"/>
      <c r="AA960" s="296"/>
      <c r="AB960" s="296"/>
      <c r="AC960" s="296"/>
    </row>
    <row r="961" spans="1:29" ht="18.5">
      <c r="A961" s="296"/>
      <c r="B961" s="296"/>
      <c r="C961" s="296"/>
      <c r="D961" s="296"/>
      <c r="E961" s="296"/>
      <c r="F961" s="296"/>
      <c r="G961" s="296"/>
      <c r="H961" s="296"/>
      <c r="I961" s="296"/>
      <c r="J961" s="296"/>
      <c r="K961" s="296"/>
      <c r="L961" s="296"/>
      <c r="M961" s="296"/>
      <c r="N961" s="296"/>
      <c r="O961" s="296"/>
      <c r="P961" s="296"/>
      <c r="Q961" s="296"/>
      <c r="R961" s="296"/>
      <c r="S961" s="296"/>
      <c r="T961" s="296"/>
      <c r="U961" s="296"/>
      <c r="V961" s="296"/>
      <c r="W961" s="296"/>
      <c r="X961" s="296"/>
      <c r="Y961" s="296"/>
      <c r="Z961" s="296"/>
      <c r="AA961" s="296"/>
      <c r="AB961" s="296"/>
      <c r="AC961" s="296"/>
    </row>
    <row r="962" spans="1:29" ht="18.5">
      <c r="A962" s="296"/>
      <c r="B962" s="296"/>
      <c r="C962" s="296"/>
      <c r="D962" s="296"/>
      <c r="E962" s="296"/>
      <c r="F962" s="296"/>
      <c r="G962" s="296"/>
      <c r="H962" s="296"/>
      <c r="I962" s="296"/>
      <c r="J962" s="296"/>
      <c r="K962" s="296"/>
      <c r="L962" s="296"/>
      <c r="M962" s="296"/>
      <c r="N962" s="296"/>
      <c r="O962" s="296"/>
      <c r="P962" s="296"/>
      <c r="Q962" s="296"/>
      <c r="R962" s="296"/>
      <c r="S962" s="296"/>
      <c r="T962" s="296"/>
      <c r="U962" s="296"/>
      <c r="V962" s="296"/>
      <c r="W962" s="296"/>
      <c r="X962" s="296"/>
      <c r="Y962" s="296"/>
      <c r="Z962" s="296"/>
      <c r="AA962" s="296"/>
      <c r="AB962" s="296"/>
      <c r="AC962" s="296"/>
    </row>
    <row r="963" spans="1:29" ht="18.5">
      <c r="A963" s="296"/>
      <c r="B963" s="296"/>
      <c r="C963" s="296"/>
      <c r="D963" s="296"/>
      <c r="E963" s="296"/>
      <c r="F963" s="296"/>
      <c r="G963" s="296"/>
      <c r="H963" s="296"/>
      <c r="I963" s="296"/>
      <c r="J963" s="296"/>
      <c r="K963" s="296"/>
      <c r="L963" s="296"/>
      <c r="M963" s="296"/>
      <c r="N963" s="296"/>
      <c r="O963" s="296"/>
      <c r="P963" s="296"/>
      <c r="Q963" s="296"/>
      <c r="R963" s="296"/>
      <c r="S963" s="296"/>
      <c r="T963" s="296"/>
      <c r="U963" s="296"/>
      <c r="V963" s="296"/>
      <c r="W963" s="296"/>
      <c r="X963" s="296"/>
      <c r="Y963" s="296"/>
      <c r="Z963" s="296"/>
      <c r="AA963" s="296"/>
      <c r="AB963" s="296"/>
      <c r="AC963" s="296"/>
    </row>
    <row r="964" spans="1:29" ht="18.5">
      <c r="A964" s="296"/>
      <c r="B964" s="296"/>
      <c r="C964" s="296"/>
      <c r="D964" s="296"/>
      <c r="E964" s="296"/>
      <c r="F964" s="296"/>
      <c r="G964" s="296"/>
      <c r="H964" s="296"/>
      <c r="I964" s="296"/>
      <c r="J964" s="296"/>
      <c r="K964" s="296"/>
      <c r="L964" s="296"/>
      <c r="M964" s="296"/>
      <c r="N964" s="296"/>
      <c r="O964" s="296"/>
      <c r="P964" s="296"/>
      <c r="Q964" s="296"/>
      <c r="R964" s="296"/>
      <c r="S964" s="296"/>
      <c r="T964" s="296"/>
      <c r="U964" s="296"/>
      <c r="V964" s="296"/>
      <c r="W964" s="296"/>
      <c r="X964" s="296"/>
      <c r="Y964" s="296"/>
      <c r="Z964" s="296"/>
      <c r="AA964" s="296"/>
      <c r="AB964" s="296"/>
      <c r="AC964" s="296"/>
    </row>
    <row r="965" spans="1:29" ht="18.5">
      <c r="A965" s="296"/>
      <c r="B965" s="296"/>
      <c r="C965" s="296"/>
      <c r="D965" s="296"/>
      <c r="E965" s="296"/>
      <c r="F965" s="296"/>
      <c r="G965" s="296"/>
      <c r="H965" s="296"/>
      <c r="I965" s="296"/>
      <c r="J965" s="296"/>
      <c r="K965" s="296"/>
      <c r="L965" s="296"/>
      <c r="M965" s="296"/>
      <c r="N965" s="296"/>
      <c r="O965" s="296"/>
      <c r="P965" s="296"/>
      <c r="Q965" s="296"/>
      <c r="R965" s="296"/>
      <c r="S965" s="296"/>
      <c r="T965" s="296"/>
      <c r="U965" s="296"/>
      <c r="V965" s="296"/>
      <c r="W965" s="296"/>
      <c r="X965" s="296"/>
      <c r="Y965" s="296"/>
      <c r="Z965" s="296"/>
      <c r="AA965" s="296"/>
      <c r="AB965" s="296"/>
      <c r="AC965" s="296"/>
    </row>
    <row r="966" spans="1:29" ht="18.5">
      <c r="A966" s="296"/>
      <c r="B966" s="296"/>
      <c r="C966" s="296"/>
      <c r="D966" s="296"/>
      <c r="E966" s="296"/>
      <c r="F966" s="296"/>
      <c r="G966" s="296"/>
      <c r="H966" s="296"/>
      <c r="I966" s="296"/>
      <c r="J966" s="296"/>
      <c r="K966" s="296"/>
      <c r="L966" s="296"/>
      <c r="M966" s="296"/>
      <c r="N966" s="296"/>
      <c r="O966" s="296"/>
      <c r="P966" s="296"/>
      <c r="Q966" s="296"/>
      <c r="R966" s="296"/>
      <c r="S966" s="296"/>
      <c r="T966" s="296"/>
      <c r="U966" s="296"/>
      <c r="V966" s="296"/>
      <c r="W966" s="296"/>
      <c r="X966" s="296"/>
      <c r="Y966" s="296"/>
      <c r="Z966" s="296"/>
      <c r="AA966" s="296"/>
      <c r="AB966" s="296"/>
      <c r="AC966" s="296"/>
    </row>
    <row r="967" spans="1:29" ht="18.5">
      <c r="A967" s="296"/>
      <c r="B967" s="296"/>
      <c r="C967" s="296"/>
      <c r="D967" s="296"/>
      <c r="E967" s="296"/>
      <c r="F967" s="296"/>
      <c r="G967" s="296"/>
      <c r="H967" s="296"/>
      <c r="I967" s="296"/>
      <c r="J967" s="296"/>
      <c r="K967" s="296"/>
      <c r="L967" s="296"/>
      <c r="M967" s="296"/>
      <c r="N967" s="296"/>
      <c r="O967" s="296"/>
      <c r="P967" s="296"/>
      <c r="Q967" s="296"/>
      <c r="R967" s="296"/>
      <c r="S967" s="296"/>
      <c r="T967" s="296"/>
      <c r="U967" s="296"/>
      <c r="V967" s="296"/>
      <c r="W967" s="296"/>
      <c r="X967" s="296"/>
      <c r="Y967" s="296"/>
      <c r="Z967" s="296"/>
      <c r="AA967" s="296"/>
      <c r="AB967" s="296"/>
      <c r="AC967" s="296"/>
    </row>
    <row r="968" spans="1:29" ht="18.5">
      <c r="A968" s="296"/>
      <c r="B968" s="296"/>
      <c r="C968" s="296"/>
      <c r="D968" s="296"/>
      <c r="E968" s="296"/>
      <c r="F968" s="296"/>
      <c r="G968" s="296"/>
      <c r="H968" s="296"/>
      <c r="I968" s="296"/>
      <c r="J968" s="296"/>
      <c r="K968" s="296"/>
      <c r="L968" s="296"/>
      <c r="M968" s="296"/>
      <c r="N968" s="296"/>
      <c r="O968" s="296"/>
      <c r="P968" s="296"/>
      <c r="Q968" s="296"/>
      <c r="R968" s="296"/>
      <c r="S968" s="296"/>
      <c r="T968" s="296"/>
      <c r="U968" s="296"/>
      <c r="V968" s="296"/>
      <c r="W968" s="296"/>
      <c r="X968" s="296"/>
      <c r="Y968" s="296"/>
      <c r="Z968" s="296"/>
      <c r="AA968" s="296"/>
      <c r="AB968" s="296"/>
      <c r="AC968" s="296"/>
    </row>
    <row r="969" spans="1:29" ht="18.5">
      <c r="A969" s="296"/>
      <c r="B969" s="296"/>
      <c r="C969" s="296"/>
      <c r="D969" s="296"/>
      <c r="E969" s="296"/>
      <c r="F969" s="296"/>
      <c r="G969" s="296"/>
      <c r="H969" s="296"/>
      <c r="I969" s="296"/>
      <c r="J969" s="296"/>
      <c r="K969" s="296"/>
      <c r="L969" s="296"/>
      <c r="M969" s="296"/>
      <c r="N969" s="296"/>
      <c r="O969" s="296"/>
      <c r="P969" s="296"/>
      <c r="Q969" s="296"/>
      <c r="R969" s="296"/>
      <c r="S969" s="296"/>
      <c r="T969" s="296"/>
      <c r="U969" s="296"/>
      <c r="V969" s="296"/>
      <c r="W969" s="296"/>
      <c r="X969" s="296"/>
      <c r="Y969" s="296"/>
      <c r="Z969" s="296"/>
      <c r="AA969" s="296"/>
      <c r="AB969" s="296"/>
      <c r="AC969" s="296"/>
    </row>
    <row r="970" spans="1:29" ht="18.5">
      <c r="A970" s="296"/>
      <c r="B970" s="296"/>
      <c r="C970" s="296"/>
      <c r="D970" s="296"/>
      <c r="E970" s="296"/>
      <c r="F970" s="296"/>
      <c r="G970" s="296"/>
      <c r="H970" s="296"/>
      <c r="I970" s="296"/>
      <c r="J970" s="296"/>
      <c r="K970" s="296"/>
      <c r="L970" s="296"/>
      <c r="M970" s="296"/>
      <c r="N970" s="296"/>
      <c r="O970" s="296"/>
      <c r="P970" s="296"/>
      <c r="Q970" s="296"/>
      <c r="R970" s="296"/>
      <c r="S970" s="296"/>
      <c r="T970" s="296"/>
      <c r="U970" s="296"/>
      <c r="V970" s="296"/>
      <c r="W970" s="296"/>
      <c r="X970" s="296"/>
      <c r="Y970" s="296"/>
      <c r="Z970" s="296"/>
      <c r="AA970" s="296"/>
      <c r="AB970" s="296"/>
      <c r="AC970" s="296"/>
    </row>
    <row r="971" spans="1:29" ht="18.5">
      <c r="A971" s="296"/>
      <c r="B971" s="296"/>
      <c r="C971" s="296"/>
      <c r="D971" s="296"/>
      <c r="E971" s="296"/>
      <c r="F971" s="296"/>
      <c r="G971" s="296"/>
      <c r="H971" s="296"/>
      <c r="I971" s="296"/>
      <c r="J971" s="296"/>
      <c r="K971" s="296"/>
      <c r="L971" s="296"/>
      <c r="M971" s="296"/>
      <c r="N971" s="296"/>
      <c r="O971" s="296"/>
      <c r="P971" s="296"/>
      <c r="Q971" s="296"/>
      <c r="R971" s="296"/>
      <c r="S971" s="296"/>
      <c r="T971" s="296"/>
      <c r="U971" s="296"/>
      <c r="V971" s="296"/>
      <c r="W971" s="296"/>
      <c r="X971" s="296"/>
      <c r="Y971" s="296"/>
      <c r="Z971" s="296"/>
      <c r="AA971" s="296"/>
      <c r="AB971" s="296"/>
      <c r="AC971" s="296"/>
    </row>
    <row r="972" spans="1:29" ht="18.5">
      <c r="A972" s="296"/>
      <c r="B972" s="296"/>
      <c r="C972" s="296"/>
      <c r="D972" s="296"/>
      <c r="E972" s="296"/>
      <c r="F972" s="296"/>
      <c r="G972" s="296"/>
      <c r="H972" s="296"/>
      <c r="I972" s="296"/>
      <c r="J972" s="296"/>
      <c r="K972" s="296"/>
      <c r="L972" s="296"/>
      <c r="M972" s="296"/>
      <c r="N972" s="296"/>
      <c r="O972" s="296"/>
      <c r="P972" s="296"/>
      <c r="Q972" s="296"/>
      <c r="R972" s="296"/>
      <c r="S972" s="296"/>
      <c r="T972" s="296"/>
      <c r="U972" s="296"/>
      <c r="V972" s="296"/>
      <c r="W972" s="296"/>
      <c r="X972" s="296"/>
      <c r="Y972" s="296"/>
      <c r="Z972" s="296"/>
      <c r="AA972" s="296"/>
      <c r="AB972" s="296"/>
      <c r="AC972" s="296"/>
    </row>
    <row r="973" spans="1:29" ht="18.5">
      <c r="A973" s="296"/>
      <c r="B973" s="296"/>
      <c r="C973" s="296"/>
      <c r="D973" s="296"/>
      <c r="E973" s="296"/>
      <c r="F973" s="296"/>
      <c r="G973" s="296"/>
      <c r="H973" s="296"/>
      <c r="I973" s="296"/>
      <c r="J973" s="296"/>
      <c r="K973" s="296"/>
      <c r="L973" s="296"/>
      <c r="M973" s="296"/>
      <c r="N973" s="296"/>
      <c r="O973" s="296"/>
      <c r="P973" s="296"/>
      <c r="Q973" s="296"/>
      <c r="R973" s="296"/>
      <c r="S973" s="296"/>
      <c r="T973" s="296"/>
      <c r="U973" s="296"/>
      <c r="V973" s="296"/>
      <c r="W973" s="296"/>
      <c r="X973" s="296"/>
      <c r="Y973" s="296"/>
      <c r="Z973" s="296"/>
      <c r="AA973" s="296"/>
      <c r="AB973" s="296"/>
      <c r="AC973" s="296"/>
    </row>
    <row r="974" spans="1:29" ht="18.5">
      <c r="A974" s="296"/>
      <c r="B974" s="296"/>
      <c r="C974" s="296"/>
      <c r="D974" s="296"/>
      <c r="E974" s="296"/>
      <c r="F974" s="296"/>
      <c r="G974" s="296"/>
      <c r="H974" s="296"/>
      <c r="I974" s="296"/>
      <c r="J974" s="296"/>
      <c r="K974" s="296"/>
      <c r="L974" s="296"/>
      <c r="M974" s="296"/>
      <c r="N974" s="296"/>
      <c r="O974" s="296"/>
      <c r="P974" s="296"/>
      <c r="Q974" s="296"/>
      <c r="R974" s="296"/>
      <c r="S974" s="296"/>
      <c r="T974" s="296"/>
      <c r="U974" s="296"/>
      <c r="V974" s="296"/>
      <c r="W974" s="296"/>
      <c r="X974" s="296"/>
      <c r="Y974" s="296"/>
      <c r="Z974" s="296"/>
      <c r="AA974" s="296"/>
      <c r="AB974" s="296"/>
      <c r="AC974" s="296"/>
    </row>
    <row r="975" spans="1:29" ht="18.5">
      <c r="A975" s="296"/>
      <c r="B975" s="296"/>
      <c r="C975" s="296"/>
      <c r="D975" s="296"/>
      <c r="E975" s="296"/>
      <c r="F975" s="296"/>
      <c r="G975" s="296"/>
      <c r="H975" s="296"/>
      <c r="I975" s="296"/>
      <c r="J975" s="296"/>
      <c r="K975" s="296"/>
      <c r="L975" s="296"/>
      <c r="M975" s="296"/>
      <c r="N975" s="296"/>
      <c r="O975" s="296"/>
      <c r="P975" s="296"/>
      <c r="Q975" s="296"/>
      <c r="R975" s="296"/>
      <c r="S975" s="296"/>
      <c r="T975" s="296"/>
      <c r="U975" s="296"/>
      <c r="V975" s="296"/>
      <c r="W975" s="296"/>
      <c r="X975" s="296"/>
      <c r="Y975" s="296"/>
      <c r="Z975" s="296"/>
      <c r="AA975" s="296"/>
      <c r="AB975" s="296"/>
      <c r="AC975" s="296"/>
    </row>
    <row r="976" spans="1:29" ht="18.5">
      <c r="A976" s="296"/>
      <c r="B976" s="296"/>
      <c r="C976" s="296"/>
      <c r="D976" s="296"/>
      <c r="E976" s="296"/>
      <c r="F976" s="296"/>
      <c r="G976" s="296"/>
      <c r="H976" s="296"/>
      <c r="I976" s="296"/>
      <c r="J976" s="296"/>
      <c r="K976" s="296"/>
      <c r="L976" s="296"/>
      <c r="M976" s="296"/>
      <c r="N976" s="296"/>
      <c r="O976" s="296"/>
      <c r="P976" s="296"/>
      <c r="Q976" s="296"/>
      <c r="R976" s="296"/>
      <c r="S976" s="296"/>
      <c r="T976" s="296"/>
      <c r="U976" s="296"/>
      <c r="V976" s="296"/>
      <c r="W976" s="296"/>
      <c r="X976" s="296"/>
      <c r="Y976" s="296"/>
      <c r="Z976" s="296"/>
      <c r="AA976" s="296"/>
      <c r="AB976" s="296"/>
      <c r="AC976" s="296"/>
    </row>
    <row r="977" spans="1:29" ht="18.5">
      <c r="A977" s="296"/>
      <c r="B977" s="296"/>
      <c r="C977" s="296"/>
      <c r="D977" s="296"/>
      <c r="E977" s="296"/>
      <c r="F977" s="296"/>
      <c r="G977" s="296"/>
      <c r="H977" s="296"/>
      <c r="I977" s="296"/>
      <c r="J977" s="296"/>
      <c r="K977" s="296"/>
      <c r="L977" s="296"/>
      <c r="M977" s="296"/>
      <c r="N977" s="296"/>
      <c r="O977" s="296"/>
      <c r="P977" s="296"/>
      <c r="Q977" s="296"/>
      <c r="R977" s="296"/>
      <c r="S977" s="296"/>
      <c r="T977" s="296"/>
      <c r="U977" s="296"/>
      <c r="V977" s="296"/>
      <c r="W977" s="296"/>
      <c r="X977" s="296"/>
      <c r="Y977" s="296"/>
      <c r="Z977" s="296"/>
      <c r="AA977" s="296"/>
      <c r="AB977" s="296"/>
      <c r="AC977" s="296"/>
    </row>
    <row r="978" spans="1:29" ht="18.5">
      <c r="A978" s="296"/>
      <c r="B978" s="296"/>
      <c r="C978" s="296"/>
      <c r="D978" s="296"/>
      <c r="E978" s="296"/>
      <c r="F978" s="296"/>
      <c r="G978" s="296"/>
      <c r="H978" s="296"/>
      <c r="I978" s="296"/>
      <c r="J978" s="296"/>
      <c r="K978" s="296"/>
      <c r="L978" s="296"/>
      <c r="M978" s="296"/>
      <c r="N978" s="296"/>
      <c r="O978" s="296"/>
      <c r="P978" s="296"/>
      <c r="Q978" s="296"/>
      <c r="R978" s="296"/>
      <c r="S978" s="296"/>
      <c r="T978" s="296"/>
      <c r="U978" s="296"/>
      <c r="V978" s="296"/>
      <c r="W978" s="296"/>
      <c r="X978" s="296"/>
      <c r="Y978" s="296"/>
      <c r="Z978" s="296"/>
      <c r="AA978" s="296"/>
      <c r="AB978" s="296"/>
      <c r="AC978" s="296"/>
    </row>
    <row r="979" spans="1:29" ht="18.5">
      <c r="A979" s="296"/>
      <c r="B979" s="296"/>
      <c r="C979" s="296"/>
      <c r="D979" s="296"/>
      <c r="E979" s="296"/>
      <c r="F979" s="296"/>
      <c r="G979" s="296"/>
      <c r="H979" s="296"/>
      <c r="I979" s="296"/>
      <c r="J979" s="296"/>
      <c r="K979" s="296"/>
      <c r="L979" s="296"/>
      <c r="M979" s="296"/>
      <c r="N979" s="296"/>
      <c r="O979" s="296"/>
      <c r="P979" s="296"/>
      <c r="Q979" s="296"/>
      <c r="R979" s="296"/>
      <c r="S979" s="296"/>
      <c r="T979" s="296"/>
      <c r="U979" s="296"/>
      <c r="V979" s="296"/>
      <c r="W979" s="296"/>
      <c r="X979" s="296"/>
      <c r="Y979" s="296"/>
      <c r="Z979" s="296"/>
      <c r="AA979" s="296"/>
      <c r="AB979" s="296"/>
      <c r="AC979" s="296"/>
    </row>
    <row r="980" spans="1:29" ht="18.5">
      <c r="A980" s="296"/>
      <c r="B980" s="296"/>
      <c r="C980" s="296"/>
      <c r="D980" s="296"/>
      <c r="E980" s="296"/>
      <c r="F980" s="296"/>
      <c r="G980" s="296"/>
      <c r="H980" s="296"/>
      <c r="I980" s="296"/>
      <c r="J980" s="296"/>
      <c r="K980" s="296"/>
      <c r="L980" s="296"/>
      <c r="M980" s="296"/>
      <c r="N980" s="296"/>
      <c r="O980" s="296"/>
      <c r="P980" s="296"/>
      <c r="Q980" s="296"/>
      <c r="R980" s="296"/>
      <c r="S980" s="296"/>
      <c r="T980" s="296"/>
      <c r="U980" s="296"/>
      <c r="V980" s="296"/>
      <c r="W980" s="296"/>
      <c r="X980" s="296"/>
      <c r="Y980" s="296"/>
      <c r="Z980" s="296"/>
      <c r="AA980" s="296"/>
      <c r="AB980" s="296"/>
      <c r="AC980" s="296"/>
    </row>
    <row r="981" spans="1:29" ht="18.5">
      <c r="A981" s="296"/>
      <c r="B981" s="296"/>
      <c r="C981" s="296"/>
      <c r="D981" s="296"/>
      <c r="E981" s="296"/>
      <c r="F981" s="296"/>
      <c r="G981" s="296"/>
      <c r="H981" s="296"/>
      <c r="I981" s="296"/>
      <c r="J981" s="296"/>
      <c r="K981" s="296"/>
      <c r="L981" s="296"/>
      <c r="M981" s="296"/>
      <c r="N981" s="296"/>
      <c r="O981" s="296"/>
      <c r="P981" s="296"/>
      <c r="Q981" s="296"/>
      <c r="R981" s="296"/>
      <c r="S981" s="296"/>
      <c r="T981" s="296"/>
      <c r="U981" s="296"/>
      <c r="V981" s="296"/>
      <c r="W981" s="296"/>
      <c r="X981" s="296"/>
      <c r="Y981" s="296"/>
      <c r="Z981" s="296"/>
      <c r="AA981" s="296"/>
      <c r="AB981" s="296"/>
      <c r="AC981" s="296"/>
    </row>
    <row r="982" spans="1:29" ht="18.5">
      <c r="A982" s="296"/>
      <c r="B982" s="296"/>
      <c r="C982" s="296"/>
      <c r="D982" s="296"/>
      <c r="E982" s="296"/>
      <c r="F982" s="296"/>
      <c r="G982" s="296"/>
      <c r="H982" s="296"/>
      <c r="I982" s="296"/>
      <c r="J982" s="296"/>
      <c r="K982" s="296"/>
      <c r="L982" s="296"/>
      <c r="M982" s="296"/>
      <c r="N982" s="296"/>
      <c r="O982" s="296"/>
      <c r="P982" s="296"/>
      <c r="Q982" s="296"/>
      <c r="R982" s="296"/>
      <c r="S982" s="296"/>
      <c r="T982" s="296"/>
      <c r="U982" s="296"/>
      <c r="V982" s="296"/>
      <c r="W982" s="296"/>
      <c r="X982" s="296"/>
      <c r="Y982" s="296"/>
      <c r="Z982" s="296"/>
      <c r="AA982" s="296"/>
      <c r="AB982" s="296"/>
      <c r="AC982" s="296"/>
    </row>
    <row r="983" spans="1:29" ht="18.5">
      <c r="A983" s="296"/>
      <c r="B983" s="296"/>
      <c r="C983" s="296"/>
      <c r="D983" s="296"/>
      <c r="E983" s="296"/>
      <c r="F983" s="296"/>
      <c r="G983" s="296"/>
      <c r="H983" s="296"/>
      <c r="I983" s="296"/>
      <c r="J983" s="296"/>
      <c r="K983" s="296"/>
      <c r="L983" s="296"/>
      <c r="M983" s="296"/>
      <c r="N983" s="296"/>
      <c r="O983" s="296"/>
      <c r="P983" s="296"/>
      <c r="Q983" s="296"/>
      <c r="R983" s="296"/>
      <c r="S983" s="296"/>
      <c r="T983" s="296"/>
      <c r="U983" s="296"/>
      <c r="V983" s="296"/>
      <c r="W983" s="296"/>
      <c r="X983" s="296"/>
      <c r="Y983" s="296"/>
      <c r="Z983" s="296"/>
      <c r="AA983" s="296"/>
      <c r="AB983" s="296"/>
      <c r="AC983" s="296"/>
    </row>
    <row r="984" spans="1:29" ht="18.5">
      <c r="A984" s="296"/>
      <c r="B984" s="296"/>
      <c r="C984" s="296"/>
      <c r="D984" s="296"/>
      <c r="E984" s="296"/>
      <c r="F984" s="296"/>
      <c r="G984" s="296"/>
      <c r="H984" s="296"/>
      <c r="I984" s="296"/>
      <c r="J984" s="296"/>
      <c r="K984" s="296"/>
      <c r="L984" s="296"/>
      <c r="M984" s="296"/>
      <c r="N984" s="296"/>
      <c r="O984" s="296"/>
      <c r="P984" s="296"/>
      <c r="Q984" s="296"/>
      <c r="R984" s="296"/>
      <c r="S984" s="296"/>
      <c r="T984" s="296"/>
      <c r="U984" s="296"/>
      <c r="V984" s="296"/>
      <c r="W984" s="296"/>
      <c r="X984" s="296"/>
      <c r="Y984" s="296"/>
      <c r="Z984" s="296"/>
      <c r="AA984" s="296"/>
      <c r="AB984" s="296"/>
      <c r="AC984" s="296"/>
    </row>
    <row r="985" spans="1:29" ht="18.5">
      <c r="A985" s="296"/>
      <c r="B985" s="296"/>
      <c r="C985" s="296"/>
      <c r="D985" s="296"/>
      <c r="E985" s="296"/>
      <c r="F985" s="296"/>
      <c r="G985" s="296"/>
      <c r="H985" s="296"/>
      <c r="I985" s="296"/>
      <c r="J985" s="296"/>
      <c r="K985" s="296"/>
      <c r="L985" s="296"/>
      <c r="M985" s="296"/>
      <c r="N985" s="296"/>
      <c r="O985" s="296"/>
      <c r="P985" s="296"/>
      <c r="Q985" s="296"/>
      <c r="R985" s="296"/>
      <c r="S985" s="296"/>
      <c r="T985" s="296"/>
      <c r="U985" s="296"/>
      <c r="V985" s="296"/>
      <c r="W985" s="296"/>
      <c r="X985" s="296"/>
      <c r="Y985" s="296"/>
      <c r="Z985" s="296"/>
      <c r="AA985" s="296"/>
      <c r="AB985" s="296"/>
      <c r="AC985" s="296"/>
    </row>
    <row r="986" spans="1:29" ht="18.5">
      <c r="A986" s="296"/>
      <c r="B986" s="296"/>
      <c r="C986" s="296"/>
      <c r="D986" s="296"/>
      <c r="E986" s="296"/>
      <c r="F986" s="296"/>
      <c r="G986" s="296"/>
      <c r="H986" s="296"/>
      <c r="I986" s="296"/>
      <c r="J986" s="296"/>
      <c r="K986" s="296"/>
      <c r="L986" s="296"/>
      <c r="M986" s="296"/>
      <c r="N986" s="296"/>
      <c r="O986" s="296"/>
      <c r="P986" s="296"/>
      <c r="Q986" s="296"/>
      <c r="R986" s="296"/>
      <c r="S986" s="296"/>
      <c r="T986" s="296"/>
      <c r="U986" s="296"/>
      <c r="V986" s="296"/>
      <c r="W986" s="296"/>
      <c r="X986" s="296"/>
      <c r="Y986" s="296"/>
      <c r="Z986" s="296"/>
      <c r="AA986" s="296"/>
      <c r="AB986" s="296"/>
      <c r="AC986" s="296"/>
    </row>
    <row r="987" spans="1:29" ht="18.5">
      <c r="A987" s="296"/>
      <c r="B987" s="296"/>
      <c r="C987" s="296"/>
      <c r="D987" s="296"/>
      <c r="E987" s="296"/>
      <c r="F987" s="296"/>
      <c r="G987" s="296"/>
      <c r="H987" s="296"/>
      <c r="I987" s="296"/>
      <c r="J987" s="296"/>
      <c r="K987" s="296"/>
      <c r="L987" s="296"/>
      <c r="M987" s="296"/>
      <c r="N987" s="296"/>
      <c r="O987" s="296"/>
      <c r="P987" s="296"/>
      <c r="Q987" s="296"/>
      <c r="R987" s="296"/>
      <c r="S987" s="296"/>
      <c r="T987" s="296"/>
      <c r="U987" s="296"/>
      <c r="V987" s="296"/>
      <c r="W987" s="296"/>
      <c r="X987" s="296"/>
      <c r="Y987" s="296"/>
      <c r="Z987" s="296"/>
      <c r="AA987" s="296"/>
      <c r="AB987" s="296"/>
      <c r="AC987" s="296"/>
    </row>
    <row r="988" spans="1:29" ht="18.5">
      <c r="A988" s="296"/>
      <c r="B988" s="296"/>
      <c r="C988" s="296"/>
      <c r="D988" s="296"/>
      <c r="E988" s="296"/>
      <c r="F988" s="296"/>
      <c r="G988" s="296"/>
      <c r="H988" s="296"/>
      <c r="I988" s="296"/>
      <c r="J988" s="296"/>
      <c r="K988" s="296"/>
      <c r="L988" s="296"/>
      <c r="M988" s="296"/>
      <c r="N988" s="296"/>
      <c r="O988" s="296"/>
      <c r="P988" s="296"/>
      <c r="Q988" s="296"/>
      <c r="R988" s="296"/>
      <c r="S988" s="296"/>
      <c r="T988" s="296"/>
      <c r="U988" s="296"/>
      <c r="V988" s="296"/>
      <c r="W988" s="296"/>
      <c r="X988" s="296"/>
      <c r="Y988" s="296"/>
      <c r="Z988" s="296"/>
      <c r="AA988" s="296"/>
      <c r="AB988" s="296"/>
      <c r="AC988" s="296"/>
    </row>
    <row r="989" spans="1:29" ht="18.5">
      <c r="A989" s="296"/>
      <c r="B989" s="296"/>
      <c r="C989" s="296"/>
      <c r="D989" s="296"/>
      <c r="E989" s="296"/>
      <c r="F989" s="296"/>
      <c r="G989" s="296"/>
      <c r="H989" s="296"/>
      <c r="I989" s="296"/>
      <c r="J989" s="296"/>
      <c r="K989" s="296"/>
      <c r="L989" s="296"/>
      <c r="M989" s="296"/>
      <c r="N989" s="296"/>
      <c r="O989" s="296"/>
      <c r="P989" s="296"/>
      <c r="Q989" s="296"/>
      <c r="R989" s="296"/>
      <c r="S989" s="296"/>
      <c r="T989" s="296"/>
      <c r="U989" s="296"/>
      <c r="V989" s="296"/>
      <c r="W989" s="296"/>
      <c r="X989" s="296"/>
      <c r="Y989" s="296"/>
      <c r="Z989" s="296"/>
      <c r="AA989" s="296"/>
      <c r="AB989" s="296"/>
      <c r="AC989" s="296"/>
    </row>
    <row r="990" spans="1:29" ht="18.5">
      <c r="A990" s="296"/>
      <c r="B990" s="296"/>
      <c r="C990" s="296"/>
      <c r="D990" s="296"/>
      <c r="E990" s="296"/>
      <c r="F990" s="296"/>
      <c r="G990" s="296"/>
      <c r="H990" s="296"/>
      <c r="I990" s="296"/>
      <c r="J990" s="296"/>
      <c r="K990" s="296"/>
      <c r="L990" s="296"/>
      <c r="M990" s="296"/>
      <c r="N990" s="296"/>
      <c r="O990" s="296"/>
      <c r="P990" s="296"/>
      <c r="Q990" s="296"/>
      <c r="R990" s="296"/>
      <c r="S990" s="296"/>
      <c r="T990" s="296"/>
      <c r="U990" s="296"/>
      <c r="V990" s="296"/>
      <c r="W990" s="296"/>
      <c r="X990" s="296"/>
      <c r="Y990" s="296"/>
      <c r="Z990" s="296"/>
      <c r="AA990" s="296"/>
      <c r="AB990" s="296"/>
      <c r="AC990" s="296"/>
    </row>
    <row r="991" spans="1:29" ht="18.5">
      <c r="A991" s="296"/>
      <c r="B991" s="296"/>
      <c r="C991" s="296"/>
      <c r="D991" s="296"/>
      <c r="E991" s="296"/>
      <c r="F991" s="296"/>
      <c r="G991" s="296"/>
      <c r="H991" s="296"/>
      <c r="I991" s="296"/>
      <c r="J991" s="296"/>
      <c r="K991" s="296"/>
      <c r="L991" s="296"/>
      <c r="M991" s="296"/>
      <c r="N991" s="296"/>
      <c r="O991" s="296"/>
      <c r="P991" s="296"/>
      <c r="Q991" s="296"/>
      <c r="R991" s="296"/>
      <c r="S991" s="296"/>
      <c r="T991" s="296"/>
      <c r="U991" s="296"/>
      <c r="V991" s="296"/>
      <c r="W991" s="296"/>
      <c r="X991" s="296"/>
      <c r="Y991" s="296"/>
      <c r="Z991" s="296"/>
      <c r="AA991" s="296"/>
      <c r="AB991" s="296"/>
      <c r="AC991" s="296"/>
    </row>
    <row r="992" spans="1:29" ht="18.5">
      <c r="A992" s="296"/>
      <c r="B992" s="296"/>
      <c r="C992" s="296"/>
      <c r="D992" s="296"/>
      <c r="E992" s="296"/>
      <c r="F992" s="296"/>
      <c r="G992" s="296"/>
      <c r="H992" s="296"/>
      <c r="I992" s="296"/>
      <c r="J992" s="296"/>
      <c r="K992" s="296"/>
      <c r="L992" s="296"/>
      <c r="M992" s="296"/>
      <c r="N992" s="296"/>
      <c r="O992" s="296"/>
      <c r="P992" s="296"/>
      <c r="Q992" s="296"/>
      <c r="R992" s="296"/>
      <c r="S992" s="296"/>
      <c r="T992" s="296"/>
      <c r="U992" s="296"/>
      <c r="V992" s="296"/>
      <c r="W992" s="296"/>
      <c r="X992" s="296"/>
      <c r="Y992" s="296"/>
      <c r="Z992" s="296"/>
      <c r="AA992" s="296"/>
      <c r="AB992" s="296"/>
      <c r="AC992" s="296"/>
    </row>
    <row r="993" spans="1:29" ht="18.5">
      <c r="A993" s="296"/>
      <c r="B993" s="296"/>
      <c r="C993" s="296"/>
      <c r="D993" s="296"/>
      <c r="E993" s="296"/>
      <c r="F993" s="296"/>
      <c r="G993" s="296"/>
      <c r="H993" s="296"/>
      <c r="I993" s="296"/>
      <c r="J993" s="296"/>
      <c r="K993" s="296"/>
      <c r="L993" s="296"/>
      <c r="M993" s="296"/>
      <c r="N993" s="296"/>
      <c r="O993" s="296"/>
      <c r="P993" s="296"/>
      <c r="Q993" s="296"/>
      <c r="R993" s="296"/>
      <c r="S993" s="296"/>
      <c r="T993" s="296"/>
      <c r="U993" s="296"/>
      <c r="V993" s="296"/>
      <c r="W993" s="296"/>
      <c r="X993" s="296"/>
      <c r="Y993" s="296"/>
      <c r="Z993" s="296"/>
      <c r="AA993" s="296"/>
      <c r="AB993" s="296"/>
      <c r="AC993" s="296"/>
    </row>
    <row r="994" spans="1:29" ht="18.5">
      <c r="A994" s="296"/>
      <c r="B994" s="296"/>
      <c r="C994" s="296"/>
      <c r="D994" s="296"/>
      <c r="E994" s="296"/>
      <c r="F994" s="296"/>
      <c r="G994" s="296"/>
      <c r="H994" s="296"/>
      <c r="I994" s="296"/>
      <c r="J994" s="296"/>
      <c r="K994" s="296"/>
      <c r="L994" s="296"/>
      <c r="M994" s="296"/>
      <c r="N994" s="296"/>
      <c r="O994" s="296"/>
      <c r="P994" s="296"/>
      <c r="Q994" s="296"/>
      <c r="R994" s="296"/>
      <c r="S994" s="296"/>
      <c r="T994" s="296"/>
      <c r="U994" s="296"/>
      <c r="V994" s="296"/>
      <c r="W994" s="296"/>
      <c r="X994" s="296"/>
      <c r="Y994" s="296"/>
      <c r="Z994" s="296"/>
      <c r="AA994" s="296"/>
      <c r="AB994" s="296"/>
      <c r="AC994" s="296"/>
    </row>
    <row r="995" spans="1:29" ht="18.5">
      <c r="A995" s="296"/>
      <c r="B995" s="296"/>
      <c r="C995" s="296"/>
      <c r="D995" s="296"/>
      <c r="E995" s="296"/>
      <c r="F995" s="296"/>
      <c r="G995" s="296"/>
      <c r="H995" s="296"/>
      <c r="I995" s="296"/>
      <c r="J995" s="296"/>
      <c r="K995" s="296"/>
      <c r="L995" s="296"/>
      <c r="M995" s="296"/>
      <c r="N995" s="296"/>
      <c r="O995" s="296"/>
      <c r="P995" s="296"/>
      <c r="Q995" s="296"/>
      <c r="R995" s="296"/>
      <c r="S995" s="296"/>
      <c r="T995" s="296"/>
      <c r="U995" s="296"/>
      <c r="V995" s="296"/>
      <c r="W995" s="296"/>
      <c r="X995" s="296"/>
      <c r="Y995" s="296"/>
      <c r="Z995" s="296"/>
      <c r="AA995" s="296"/>
      <c r="AB995" s="296"/>
      <c r="AC995" s="296"/>
    </row>
    <row r="996" spans="1:29" ht="18.5">
      <c r="A996" s="296"/>
      <c r="B996" s="296"/>
      <c r="C996" s="296"/>
      <c r="D996" s="296"/>
      <c r="E996" s="296"/>
      <c r="F996" s="296"/>
      <c r="G996" s="296"/>
      <c r="H996" s="296"/>
      <c r="I996" s="296"/>
      <c r="J996" s="296"/>
      <c r="K996" s="296"/>
      <c r="L996" s="296"/>
      <c r="M996" s="296"/>
      <c r="N996" s="296"/>
      <c r="O996" s="296"/>
      <c r="P996" s="296"/>
      <c r="Q996" s="296"/>
      <c r="R996" s="296"/>
      <c r="S996" s="296"/>
      <c r="T996" s="296"/>
      <c r="U996" s="296"/>
      <c r="V996" s="296"/>
      <c r="W996" s="296"/>
      <c r="X996" s="296"/>
      <c r="Y996" s="296"/>
      <c r="Z996" s="296"/>
      <c r="AA996" s="296"/>
      <c r="AB996" s="296"/>
      <c r="AC996" s="296"/>
    </row>
    <row r="997" spans="1:29" ht="18.5">
      <c r="A997" s="296"/>
      <c r="B997" s="296"/>
      <c r="C997" s="296"/>
      <c r="D997" s="296"/>
      <c r="E997" s="296"/>
      <c r="F997" s="296"/>
      <c r="G997" s="296"/>
      <c r="H997" s="296"/>
      <c r="I997" s="296"/>
      <c r="J997" s="296"/>
      <c r="K997" s="296"/>
      <c r="L997" s="296"/>
      <c r="M997" s="296"/>
      <c r="N997" s="296"/>
      <c r="O997" s="296"/>
      <c r="P997" s="296"/>
      <c r="Q997" s="296"/>
      <c r="R997" s="296"/>
      <c r="S997" s="296"/>
      <c r="T997" s="296"/>
      <c r="U997" s="296"/>
      <c r="V997" s="296"/>
      <c r="W997" s="296"/>
      <c r="X997" s="296"/>
      <c r="Y997" s="296"/>
      <c r="Z997" s="296"/>
      <c r="AA997" s="296"/>
      <c r="AB997" s="296"/>
      <c r="AC997" s="296"/>
    </row>
    <row r="998" spans="1:29" ht="18.5">
      <c r="A998" s="296"/>
      <c r="B998" s="296"/>
      <c r="C998" s="296"/>
      <c r="D998" s="296"/>
      <c r="E998" s="296"/>
      <c r="F998" s="296"/>
      <c r="G998" s="296"/>
      <c r="H998" s="296"/>
      <c r="I998" s="296"/>
      <c r="J998" s="296"/>
      <c r="K998" s="296"/>
      <c r="L998" s="296"/>
      <c r="M998" s="296"/>
      <c r="N998" s="296"/>
      <c r="O998" s="296"/>
      <c r="P998" s="296"/>
      <c r="Q998" s="296"/>
      <c r="R998" s="296"/>
      <c r="S998" s="296"/>
      <c r="T998" s="296"/>
      <c r="U998" s="296"/>
      <c r="V998" s="296"/>
      <c r="W998" s="296"/>
      <c r="X998" s="296"/>
      <c r="Y998" s="296"/>
      <c r="Z998" s="296"/>
      <c r="AA998" s="296"/>
      <c r="AB998" s="296"/>
      <c r="AC998" s="296"/>
    </row>
    <row r="999" spans="1:29" ht="18.5">
      <c r="A999" s="296"/>
      <c r="B999" s="296"/>
      <c r="C999" s="296"/>
      <c r="D999" s="296"/>
      <c r="E999" s="296"/>
      <c r="F999" s="296"/>
      <c r="G999" s="296"/>
      <c r="H999" s="296"/>
      <c r="I999" s="296"/>
      <c r="J999" s="296"/>
      <c r="K999" s="296"/>
      <c r="L999" s="296"/>
      <c r="M999" s="296"/>
      <c r="N999" s="296"/>
      <c r="O999" s="296"/>
      <c r="P999" s="296"/>
      <c r="Q999" s="296"/>
      <c r="R999" s="296"/>
      <c r="S999" s="296"/>
      <c r="T999" s="296"/>
      <c r="U999" s="296"/>
      <c r="V999" s="296"/>
      <c r="W999" s="296"/>
      <c r="X999" s="296"/>
      <c r="Y999" s="296"/>
      <c r="Z999" s="296"/>
      <c r="AA999" s="296"/>
      <c r="AB999" s="296"/>
      <c r="AC999" s="296"/>
    </row>
    <row r="1000" spans="1:29" ht="18.5">
      <c r="A1000" s="296"/>
      <c r="B1000" s="296"/>
      <c r="C1000" s="296"/>
      <c r="D1000" s="296"/>
      <c r="E1000" s="296"/>
      <c r="F1000" s="296"/>
      <c r="G1000" s="296"/>
      <c r="H1000" s="296"/>
      <c r="I1000" s="296"/>
      <c r="J1000" s="296"/>
      <c r="K1000" s="296"/>
      <c r="L1000" s="296"/>
      <c r="M1000" s="296"/>
      <c r="N1000" s="296"/>
      <c r="O1000" s="296"/>
      <c r="P1000" s="296"/>
      <c r="Q1000" s="296"/>
      <c r="R1000" s="296"/>
      <c r="S1000" s="296"/>
      <c r="T1000" s="296"/>
      <c r="U1000" s="296"/>
      <c r="V1000" s="296"/>
      <c r="W1000" s="296"/>
      <c r="X1000" s="296"/>
      <c r="Y1000" s="296"/>
      <c r="Z1000" s="296"/>
      <c r="AA1000" s="296"/>
      <c r="AB1000" s="296"/>
      <c r="AC1000" s="296"/>
    </row>
  </sheetData>
  <mergeCells count="2048">
    <mergeCell ref="XEO15:XEV15"/>
    <mergeCell ref="XEW15:XFD15"/>
    <mergeCell ref="A15:E15"/>
    <mergeCell ref="XCS15:XCZ15"/>
    <mergeCell ref="XDA15:XDH15"/>
    <mergeCell ref="XDI15:XDP15"/>
    <mergeCell ref="XDQ15:XDX15"/>
    <mergeCell ref="XDY15:XEF15"/>
    <mergeCell ref="XEG15:XEN15"/>
    <mergeCell ref="XAW15:XBD15"/>
    <mergeCell ref="XBE15:XBL15"/>
    <mergeCell ref="XBM15:XBT15"/>
    <mergeCell ref="XBU15:XCB15"/>
    <mergeCell ref="XCC15:XCJ15"/>
    <mergeCell ref="XCK15:XCR15"/>
    <mergeCell ref="WZA15:WZH15"/>
    <mergeCell ref="WZI15:WZP15"/>
    <mergeCell ref="WZQ15:WZX15"/>
    <mergeCell ref="WZY15:XAF15"/>
    <mergeCell ref="XAG15:XAN15"/>
    <mergeCell ref="XAO15:XAV15"/>
    <mergeCell ref="WXE15:WXL15"/>
    <mergeCell ref="WXM15:WXT15"/>
    <mergeCell ref="WXU15:WYB15"/>
    <mergeCell ref="WYC15:WYJ15"/>
    <mergeCell ref="WYK15:WYR15"/>
    <mergeCell ref="WYS15:WYZ15"/>
    <mergeCell ref="WVI15:WVP15"/>
    <mergeCell ref="WVQ15:WVX15"/>
    <mergeCell ref="WVY15:WWF15"/>
    <mergeCell ref="WWG15:WWN15"/>
    <mergeCell ref="WWO15:WWV15"/>
    <mergeCell ref="WWW15:WXD15"/>
    <mergeCell ref="WTM15:WTT15"/>
    <mergeCell ref="WTU15:WUB15"/>
    <mergeCell ref="WUC15:WUJ15"/>
    <mergeCell ref="WUK15:WUR15"/>
    <mergeCell ref="WUS15:WUZ15"/>
    <mergeCell ref="WVA15:WVH15"/>
    <mergeCell ref="WRQ15:WRX15"/>
    <mergeCell ref="WRY15:WSF15"/>
    <mergeCell ref="WSG15:WSN15"/>
    <mergeCell ref="WSO15:WSV15"/>
    <mergeCell ref="WSW15:WTD15"/>
    <mergeCell ref="WTE15:WTL15"/>
    <mergeCell ref="WPU15:WQB15"/>
    <mergeCell ref="WQC15:WQJ15"/>
    <mergeCell ref="WQK15:WQR15"/>
    <mergeCell ref="WQS15:WQZ15"/>
    <mergeCell ref="WRA15:WRH15"/>
    <mergeCell ref="WRI15:WRP15"/>
    <mergeCell ref="WNY15:WOF15"/>
    <mergeCell ref="WOG15:WON15"/>
    <mergeCell ref="WOO15:WOV15"/>
    <mergeCell ref="WOW15:WPD15"/>
    <mergeCell ref="WPE15:WPL15"/>
    <mergeCell ref="WPM15:WPT15"/>
    <mergeCell ref="WMC15:WMJ15"/>
    <mergeCell ref="WMK15:WMR15"/>
    <mergeCell ref="WMS15:WMZ15"/>
    <mergeCell ref="WNA15:WNH15"/>
    <mergeCell ref="WNI15:WNP15"/>
    <mergeCell ref="WNQ15:WNX15"/>
    <mergeCell ref="WKG15:WKN15"/>
    <mergeCell ref="WKO15:WKV15"/>
    <mergeCell ref="WKW15:WLD15"/>
    <mergeCell ref="WLE15:WLL15"/>
    <mergeCell ref="WLM15:WLT15"/>
    <mergeCell ref="WLU15:WMB15"/>
    <mergeCell ref="WIK15:WIR15"/>
    <mergeCell ref="WIS15:WIZ15"/>
    <mergeCell ref="WJA15:WJH15"/>
    <mergeCell ref="WJI15:WJP15"/>
    <mergeCell ref="WJQ15:WJX15"/>
    <mergeCell ref="WJY15:WKF15"/>
    <mergeCell ref="WGO15:WGV15"/>
    <mergeCell ref="WGW15:WHD15"/>
    <mergeCell ref="WHE15:WHL15"/>
    <mergeCell ref="WHM15:WHT15"/>
    <mergeCell ref="WHU15:WIB15"/>
    <mergeCell ref="WIC15:WIJ15"/>
    <mergeCell ref="WES15:WEZ15"/>
    <mergeCell ref="WFA15:WFH15"/>
    <mergeCell ref="WFI15:WFP15"/>
    <mergeCell ref="WFQ15:WFX15"/>
    <mergeCell ref="WFY15:WGF15"/>
    <mergeCell ref="WGG15:WGN15"/>
    <mergeCell ref="WCW15:WDD15"/>
    <mergeCell ref="WDE15:WDL15"/>
    <mergeCell ref="WDM15:WDT15"/>
    <mergeCell ref="WDU15:WEB15"/>
    <mergeCell ref="WEC15:WEJ15"/>
    <mergeCell ref="WEK15:WER15"/>
    <mergeCell ref="WBA15:WBH15"/>
    <mergeCell ref="WBI15:WBP15"/>
    <mergeCell ref="WBQ15:WBX15"/>
    <mergeCell ref="WBY15:WCF15"/>
    <mergeCell ref="WCG15:WCN15"/>
    <mergeCell ref="WCO15:WCV15"/>
    <mergeCell ref="VZE15:VZL15"/>
    <mergeCell ref="VZM15:VZT15"/>
    <mergeCell ref="VZU15:WAB15"/>
    <mergeCell ref="WAC15:WAJ15"/>
    <mergeCell ref="WAK15:WAR15"/>
    <mergeCell ref="WAS15:WAZ15"/>
    <mergeCell ref="VXI15:VXP15"/>
    <mergeCell ref="VXQ15:VXX15"/>
    <mergeCell ref="VXY15:VYF15"/>
    <mergeCell ref="VYG15:VYN15"/>
    <mergeCell ref="VYO15:VYV15"/>
    <mergeCell ref="VYW15:VZD15"/>
    <mergeCell ref="VVM15:VVT15"/>
    <mergeCell ref="VVU15:VWB15"/>
    <mergeCell ref="VWC15:VWJ15"/>
    <mergeCell ref="VWK15:VWR15"/>
    <mergeCell ref="VWS15:VWZ15"/>
    <mergeCell ref="VXA15:VXH15"/>
    <mergeCell ref="VTQ15:VTX15"/>
    <mergeCell ref="VTY15:VUF15"/>
    <mergeCell ref="VUG15:VUN15"/>
    <mergeCell ref="VUO15:VUV15"/>
    <mergeCell ref="VUW15:VVD15"/>
    <mergeCell ref="VVE15:VVL15"/>
    <mergeCell ref="VRU15:VSB15"/>
    <mergeCell ref="VSC15:VSJ15"/>
    <mergeCell ref="VSK15:VSR15"/>
    <mergeCell ref="VSS15:VSZ15"/>
    <mergeCell ref="VTA15:VTH15"/>
    <mergeCell ref="VTI15:VTP15"/>
    <mergeCell ref="VPY15:VQF15"/>
    <mergeCell ref="VQG15:VQN15"/>
    <mergeCell ref="VQO15:VQV15"/>
    <mergeCell ref="VQW15:VRD15"/>
    <mergeCell ref="VRE15:VRL15"/>
    <mergeCell ref="VRM15:VRT15"/>
    <mergeCell ref="VOC15:VOJ15"/>
    <mergeCell ref="VOK15:VOR15"/>
    <mergeCell ref="VOS15:VOZ15"/>
    <mergeCell ref="VPA15:VPH15"/>
    <mergeCell ref="VPI15:VPP15"/>
    <mergeCell ref="VPQ15:VPX15"/>
    <mergeCell ref="VMG15:VMN15"/>
    <mergeCell ref="VMO15:VMV15"/>
    <mergeCell ref="VMW15:VND15"/>
    <mergeCell ref="VNE15:VNL15"/>
    <mergeCell ref="VNM15:VNT15"/>
    <mergeCell ref="VNU15:VOB15"/>
    <mergeCell ref="VKK15:VKR15"/>
    <mergeCell ref="VKS15:VKZ15"/>
    <mergeCell ref="VLA15:VLH15"/>
    <mergeCell ref="VLI15:VLP15"/>
    <mergeCell ref="VLQ15:VLX15"/>
    <mergeCell ref="VLY15:VMF15"/>
    <mergeCell ref="VIO15:VIV15"/>
    <mergeCell ref="VIW15:VJD15"/>
    <mergeCell ref="VJE15:VJL15"/>
    <mergeCell ref="VJM15:VJT15"/>
    <mergeCell ref="VJU15:VKB15"/>
    <mergeCell ref="VKC15:VKJ15"/>
    <mergeCell ref="VGS15:VGZ15"/>
    <mergeCell ref="VHA15:VHH15"/>
    <mergeCell ref="VHI15:VHP15"/>
    <mergeCell ref="VHQ15:VHX15"/>
    <mergeCell ref="VHY15:VIF15"/>
    <mergeCell ref="VIG15:VIN15"/>
    <mergeCell ref="VEW15:VFD15"/>
    <mergeCell ref="VFE15:VFL15"/>
    <mergeCell ref="VFM15:VFT15"/>
    <mergeCell ref="VFU15:VGB15"/>
    <mergeCell ref="VGC15:VGJ15"/>
    <mergeCell ref="VGK15:VGR15"/>
    <mergeCell ref="VDA15:VDH15"/>
    <mergeCell ref="VDI15:VDP15"/>
    <mergeCell ref="VDQ15:VDX15"/>
    <mergeCell ref="VDY15:VEF15"/>
    <mergeCell ref="VEG15:VEN15"/>
    <mergeCell ref="VEO15:VEV15"/>
    <mergeCell ref="VBE15:VBL15"/>
    <mergeCell ref="VBM15:VBT15"/>
    <mergeCell ref="VBU15:VCB15"/>
    <mergeCell ref="VCC15:VCJ15"/>
    <mergeCell ref="VCK15:VCR15"/>
    <mergeCell ref="VCS15:VCZ15"/>
    <mergeCell ref="UZI15:UZP15"/>
    <mergeCell ref="UZQ15:UZX15"/>
    <mergeCell ref="UZY15:VAF15"/>
    <mergeCell ref="VAG15:VAN15"/>
    <mergeCell ref="VAO15:VAV15"/>
    <mergeCell ref="VAW15:VBD15"/>
    <mergeCell ref="UXM15:UXT15"/>
    <mergeCell ref="UXU15:UYB15"/>
    <mergeCell ref="UYC15:UYJ15"/>
    <mergeCell ref="UYK15:UYR15"/>
    <mergeCell ref="UYS15:UYZ15"/>
    <mergeCell ref="UZA15:UZH15"/>
    <mergeCell ref="UVQ15:UVX15"/>
    <mergeCell ref="UVY15:UWF15"/>
    <mergeCell ref="UWG15:UWN15"/>
    <mergeCell ref="UWO15:UWV15"/>
    <mergeCell ref="UWW15:UXD15"/>
    <mergeCell ref="UXE15:UXL15"/>
    <mergeCell ref="UTU15:UUB15"/>
    <mergeCell ref="UUC15:UUJ15"/>
    <mergeCell ref="UUK15:UUR15"/>
    <mergeCell ref="UUS15:UUZ15"/>
    <mergeCell ref="UVA15:UVH15"/>
    <mergeCell ref="UVI15:UVP15"/>
    <mergeCell ref="URY15:USF15"/>
    <mergeCell ref="USG15:USN15"/>
    <mergeCell ref="USO15:USV15"/>
    <mergeCell ref="USW15:UTD15"/>
    <mergeCell ref="UTE15:UTL15"/>
    <mergeCell ref="UTM15:UTT15"/>
    <mergeCell ref="UQC15:UQJ15"/>
    <mergeCell ref="UQK15:UQR15"/>
    <mergeCell ref="UQS15:UQZ15"/>
    <mergeCell ref="URA15:URH15"/>
    <mergeCell ref="URI15:URP15"/>
    <mergeCell ref="URQ15:URX15"/>
    <mergeCell ref="UOG15:UON15"/>
    <mergeCell ref="UOO15:UOV15"/>
    <mergeCell ref="UOW15:UPD15"/>
    <mergeCell ref="UPE15:UPL15"/>
    <mergeCell ref="UPM15:UPT15"/>
    <mergeCell ref="UPU15:UQB15"/>
    <mergeCell ref="UMK15:UMR15"/>
    <mergeCell ref="UMS15:UMZ15"/>
    <mergeCell ref="UNA15:UNH15"/>
    <mergeCell ref="UNI15:UNP15"/>
    <mergeCell ref="UNQ15:UNX15"/>
    <mergeCell ref="UNY15:UOF15"/>
    <mergeCell ref="UKO15:UKV15"/>
    <mergeCell ref="UKW15:ULD15"/>
    <mergeCell ref="ULE15:ULL15"/>
    <mergeCell ref="ULM15:ULT15"/>
    <mergeCell ref="ULU15:UMB15"/>
    <mergeCell ref="UMC15:UMJ15"/>
    <mergeCell ref="UIS15:UIZ15"/>
    <mergeCell ref="UJA15:UJH15"/>
    <mergeCell ref="UJI15:UJP15"/>
    <mergeCell ref="UJQ15:UJX15"/>
    <mergeCell ref="UJY15:UKF15"/>
    <mergeCell ref="UKG15:UKN15"/>
    <mergeCell ref="UGW15:UHD15"/>
    <mergeCell ref="UHE15:UHL15"/>
    <mergeCell ref="UHM15:UHT15"/>
    <mergeCell ref="UHU15:UIB15"/>
    <mergeCell ref="UIC15:UIJ15"/>
    <mergeCell ref="UIK15:UIR15"/>
    <mergeCell ref="UFA15:UFH15"/>
    <mergeCell ref="UFI15:UFP15"/>
    <mergeCell ref="UFQ15:UFX15"/>
    <mergeCell ref="UFY15:UGF15"/>
    <mergeCell ref="UGG15:UGN15"/>
    <mergeCell ref="UGO15:UGV15"/>
    <mergeCell ref="UDE15:UDL15"/>
    <mergeCell ref="UDM15:UDT15"/>
    <mergeCell ref="UDU15:UEB15"/>
    <mergeCell ref="UEC15:UEJ15"/>
    <mergeCell ref="UEK15:UER15"/>
    <mergeCell ref="UES15:UEZ15"/>
    <mergeCell ref="UBI15:UBP15"/>
    <mergeCell ref="UBQ15:UBX15"/>
    <mergeCell ref="UBY15:UCF15"/>
    <mergeCell ref="UCG15:UCN15"/>
    <mergeCell ref="UCO15:UCV15"/>
    <mergeCell ref="UCW15:UDD15"/>
    <mergeCell ref="TZM15:TZT15"/>
    <mergeCell ref="TZU15:UAB15"/>
    <mergeCell ref="UAC15:UAJ15"/>
    <mergeCell ref="UAK15:UAR15"/>
    <mergeCell ref="UAS15:UAZ15"/>
    <mergeCell ref="UBA15:UBH15"/>
    <mergeCell ref="TXQ15:TXX15"/>
    <mergeCell ref="TXY15:TYF15"/>
    <mergeCell ref="TYG15:TYN15"/>
    <mergeCell ref="TYO15:TYV15"/>
    <mergeCell ref="TYW15:TZD15"/>
    <mergeCell ref="TZE15:TZL15"/>
    <mergeCell ref="TVU15:TWB15"/>
    <mergeCell ref="TWC15:TWJ15"/>
    <mergeCell ref="TWK15:TWR15"/>
    <mergeCell ref="TWS15:TWZ15"/>
    <mergeCell ref="TXA15:TXH15"/>
    <mergeCell ref="TXI15:TXP15"/>
    <mergeCell ref="TTY15:TUF15"/>
    <mergeCell ref="TUG15:TUN15"/>
    <mergeCell ref="TUO15:TUV15"/>
    <mergeCell ref="TUW15:TVD15"/>
    <mergeCell ref="TVE15:TVL15"/>
    <mergeCell ref="TVM15:TVT15"/>
    <mergeCell ref="TSC15:TSJ15"/>
    <mergeCell ref="TSK15:TSR15"/>
    <mergeCell ref="TSS15:TSZ15"/>
    <mergeCell ref="TTA15:TTH15"/>
    <mergeCell ref="TTI15:TTP15"/>
    <mergeCell ref="TTQ15:TTX15"/>
    <mergeCell ref="TQG15:TQN15"/>
    <mergeCell ref="TQO15:TQV15"/>
    <mergeCell ref="TQW15:TRD15"/>
    <mergeCell ref="TRE15:TRL15"/>
    <mergeCell ref="TRM15:TRT15"/>
    <mergeCell ref="TRU15:TSB15"/>
    <mergeCell ref="TOK15:TOR15"/>
    <mergeCell ref="TOS15:TOZ15"/>
    <mergeCell ref="TPA15:TPH15"/>
    <mergeCell ref="TPI15:TPP15"/>
    <mergeCell ref="TPQ15:TPX15"/>
    <mergeCell ref="TPY15:TQF15"/>
    <mergeCell ref="TMO15:TMV15"/>
    <mergeCell ref="TMW15:TND15"/>
    <mergeCell ref="TNE15:TNL15"/>
    <mergeCell ref="TNM15:TNT15"/>
    <mergeCell ref="TNU15:TOB15"/>
    <mergeCell ref="TOC15:TOJ15"/>
    <mergeCell ref="TKS15:TKZ15"/>
    <mergeCell ref="TLA15:TLH15"/>
    <mergeCell ref="TLI15:TLP15"/>
    <mergeCell ref="TLQ15:TLX15"/>
    <mergeCell ref="TLY15:TMF15"/>
    <mergeCell ref="TMG15:TMN15"/>
    <mergeCell ref="TIW15:TJD15"/>
    <mergeCell ref="TJE15:TJL15"/>
    <mergeCell ref="TJM15:TJT15"/>
    <mergeCell ref="TJU15:TKB15"/>
    <mergeCell ref="TKC15:TKJ15"/>
    <mergeCell ref="TKK15:TKR15"/>
    <mergeCell ref="THA15:THH15"/>
    <mergeCell ref="THI15:THP15"/>
    <mergeCell ref="THQ15:THX15"/>
    <mergeCell ref="THY15:TIF15"/>
    <mergeCell ref="TIG15:TIN15"/>
    <mergeCell ref="TIO15:TIV15"/>
    <mergeCell ref="TFE15:TFL15"/>
    <mergeCell ref="TFM15:TFT15"/>
    <mergeCell ref="TFU15:TGB15"/>
    <mergeCell ref="TGC15:TGJ15"/>
    <mergeCell ref="TGK15:TGR15"/>
    <mergeCell ref="TGS15:TGZ15"/>
    <mergeCell ref="TDI15:TDP15"/>
    <mergeCell ref="TDQ15:TDX15"/>
    <mergeCell ref="TDY15:TEF15"/>
    <mergeCell ref="TEG15:TEN15"/>
    <mergeCell ref="TEO15:TEV15"/>
    <mergeCell ref="TEW15:TFD15"/>
    <mergeCell ref="TBM15:TBT15"/>
    <mergeCell ref="TBU15:TCB15"/>
    <mergeCell ref="TCC15:TCJ15"/>
    <mergeCell ref="TCK15:TCR15"/>
    <mergeCell ref="TCS15:TCZ15"/>
    <mergeCell ref="TDA15:TDH15"/>
    <mergeCell ref="SZQ15:SZX15"/>
    <mergeCell ref="SZY15:TAF15"/>
    <mergeCell ref="TAG15:TAN15"/>
    <mergeCell ref="TAO15:TAV15"/>
    <mergeCell ref="TAW15:TBD15"/>
    <mergeCell ref="TBE15:TBL15"/>
    <mergeCell ref="SXU15:SYB15"/>
    <mergeCell ref="SYC15:SYJ15"/>
    <mergeCell ref="SYK15:SYR15"/>
    <mergeCell ref="SYS15:SYZ15"/>
    <mergeCell ref="SZA15:SZH15"/>
    <mergeCell ref="SZI15:SZP15"/>
    <mergeCell ref="SVY15:SWF15"/>
    <mergeCell ref="SWG15:SWN15"/>
    <mergeCell ref="SWO15:SWV15"/>
    <mergeCell ref="SWW15:SXD15"/>
    <mergeCell ref="SXE15:SXL15"/>
    <mergeCell ref="SXM15:SXT15"/>
    <mergeCell ref="SUC15:SUJ15"/>
    <mergeCell ref="SUK15:SUR15"/>
    <mergeCell ref="SUS15:SUZ15"/>
    <mergeCell ref="SVA15:SVH15"/>
    <mergeCell ref="SVI15:SVP15"/>
    <mergeCell ref="SVQ15:SVX15"/>
    <mergeCell ref="SSG15:SSN15"/>
    <mergeCell ref="SSO15:SSV15"/>
    <mergeCell ref="SSW15:STD15"/>
    <mergeCell ref="STE15:STL15"/>
    <mergeCell ref="STM15:STT15"/>
    <mergeCell ref="STU15:SUB15"/>
    <mergeCell ref="SQK15:SQR15"/>
    <mergeCell ref="SQS15:SQZ15"/>
    <mergeCell ref="SRA15:SRH15"/>
    <mergeCell ref="SRI15:SRP15"/>
    <mergeCell ref="SRQ15:SRX15"/>
    <mergeCell ref="SRY15:SSF15"/>
    <mergeCell ref="SOO15:SOV15"/>
    <mergeCell ref="SOW15:SPD15"/>
    <mergeCell ref="SPE15:SPL15"/>
    <mergeCell ref="SPM15:SPT15"/>
    <mergeCell ref="SPU15:SQB15"/>
    <mergeCell ref="SQC15:SQJ15"/>
    <mergeCell ref="SMS15:SMZ15"/>
    <mergeCell ref="SNA15:SNH15"/>
    <mergeCell ref="SNI15:SNP15"/>
    <mergeCell ref="SNQ15:SNX15"/>
    <mergeCell ref="SNY15:SOF15"/>
    <mergeCell ref="SOG15:SON15"/>
    <mergeCell ref="SKW15:SLD15"/>
    <mergeCell ref="SLE15:SLL15"/>
    <mergeCell ref="SLM15:SLT15"/>
    <mergeCell ref="SLU15:SMB15"/>
    <mergeCell ref="SMC15:SMJ15"/>
    <mergeCell ref="SMK15:SMR15"/>
    <mergeCell ref="SJA15:SJH15"/>
    <mergeCell ref="SJI15:SJP15"/>
    <mergeCell ref="SJQ15:SJX15"/>
    <mergeCell ref="SJY15:SKF15"/>
    <mergeCell ref="SKG15:SKN15"/>
    <mergeCell ref="SKO15:SKV15"/>
    <mergeCell ref="SHE15:SHL15"/>
    <mergeCell ref="SHM15:SHT15"/>
    <mergeCell ref="SHU15:SIB15"/>
    <mergeCell ref="SIC15:SIJ15"/>
    <mergeCell ref="SIK15:SIR15"/>
    <mergeCell ref="SIS15:SIZ15"/>
    <mergeCell ref="SFI15:SFP15"/>
    <mergeCell ref="SFQ15:SFX15"/>
    <mergeCell ref="SFY15:SGF15"/>
    <mergeCell ref="SGG15:SGN15"/>
    <mergeCell ref="SGO15:SGV15"/>
    <mergeCell ref="SGW15:SHD15"/>
    <mergeCell ref="SDM15:SDT15"/>
    <mergeCell ref="SDU15:SEB15"/>
    <mergeCell ref="SEC15:SEJ15"/>
    <mergeCell ref="SEK15:SER15"/>
    <mergeCell ref="SES15:SEZ15"/>
    <mergeCell ref="SFA15:SFH15"/>
    <mergeCell ref="SBQ15:SBX15"/>
    <mergeCell ref="SBY15:SCF15"/>
    <mergeCell ref="SCG15:SCN15"/>
    <mergeCell ref="SCO15:SCV15"/>
    <mergeCell ref="SCW15:SDD15"/>
    <mergeCell ref="SDE15:SDL15"/>
    <mergeCell ref="RZU15:SAB15"/>
    <mergeCell ref="SAC15:SAJ15"/>
    <mergeCell ref="SAK15:SAR15"/>
    <mergeCell ref="SAS15:SAZ15"/>
    <mergeCell ref="SBA15:SBH15"/>
    <mergeCell ref="SBI15:SBP15"/>
    <mergeCell ref="RXY15:RYF15"/>
    <mergeCell ref="RYG15:RYN15"/>
    <mergeCell ref="RYO15:RYV15"/>
    <mergeCell ref="RYW15:RZD15"/>
    <mergeCell ref="RZE15:RZL15"/>
    <mergeCell ref="RZM15:RZT15"/>
    <mergeCell ref="RWC15:RWJ15"/>
    <mergeCell ref="RWK15:RWR15"/>
    <mergeCell ref="RWS15:RWZ15"/>
    <mergeCell ref="RXA15:RXH15"/>
    <mergeCell ref="RXI15:RXP15"/>
    <mergeCell ref="RXQ15:RXX15"/>
    <mergeCell ref="RUG15:RUN15"/>
    <mergeCell ref="RUO15:RUV15"/>
    <mergeCell ref="RUW15:RVD15"/>
    <mergeCell ref="RVE15:RVL15"/>
    <mergeCell ref="RVM15:RVT15"/>
    <mergeCell ref="RVU15:RWB15"/>
    <mergeCell ref="RSK15:RSR15"/>
    <mergeCell ref="RSS15:RSZ15"/>
    <mergeCell ref="RTA15:RTH15"/>
    <mergeCell ref="RTI15:RTP15"/>
    <mergeCell ref="RTQ15:RTX15"/>
    <mergeCell ref="RTY15:RUF15"/>
    <mergeCell ref="RQO15:RQV15"/>
    <mergeCell ref="RQW15:RRD15"/>
    <mergeCell ref="RRE15:RRL15"/>
    <mergeCell ref="RRM15:RRT15"/>
    <mergeCell ref="RRU15:RSB15"/>
    <mergeCell ref="RSC15:RSJ15"/>
    <mergeCell ref="ROS15:ROZ15"/>
    <mergeCell ref="RPA15:RPH15"/>
    <mergeCell ref="RPI15:RPP15"/>
    <mergeCell ref="RPQ15:RPX15"/>
    <mergeCell ref="RPY15:RQF15"/>
    <mergeCell ref="RQG15:RQN15"/>
    <mergeCell ref="RMW15:RND15"/>
    <mergeCell ref="RNE15:RNL15"/>
    <mergeCell ref="RNM15:RNT15"/>
    <mergeCell ref="RNU15:ROB15"/>
    <mergeCell ref="ROC15:ROJ15"/>
    <mergeCell ref="ROK15:ROR15"/>
    <mergeCell ref="RLA15:RLH15"/>
    <mergeCell ref="RLI15:RLP15"/>
    <mergeCell ref="RLQ15:RLX15"/>
    <mergeCell ref="RLY15:RMF15"/>
    <mergeCell ref="RMG15:RMN15"/>
    <mergeCell ref="RMO15:RMV15"/>
    <mergeCell ref="RJE15:RJL15"/>
    <mergeCell ref="RJM15:RJT15"/>
    <mergeCell ref="RJU15:RKB15"/>
    <mergeCell ref="RKC15:RKJ15"/>
    <mergeCell ref="RKK15:RKR15"/>
    <mergeCell ref="RKS15:RKZ15"/>
    <mergeCell ref="RHI15:RHP15"/>
    <mergeCell ref="RHQ15:RHX15"/>
    <mergeCell ref="RHY15:RIF15"/>
    <mergeCell ref="RIG15:RIN15"/>
    <mergeCell ref="RIO15:RIV15"/>
    <mergeCell ref="RIW15:RJD15"/>
    <mergeCell ref="RFM15:RFT15"/>
    <mergeCell ref="RFU15:RGB15"/>
    <mergeCell ref="RGC15:RGJ15"/>
    <mergeCell ref="RGK15:RGR15"/>
    <mergeCell ref="RGS15:RGZ15"/>
    <mergeCell ref="RHA15:RHH15"/>
    <mergeCell ref="RDQ15:RDX15"/>
    <mergeCell ref="RDY15:REF15"/>
    <mergeCell ref="REG15:REN15"/>
    <mergeCell ref="REO15:REV15"/>
    <mergeCell ref="REW15:RFD15"/>
    <mergeCell ref="RFE15:RFL15"/>
    <mergeCell ref="RBU15:RCB15"/>
    <mergeCell ref="RCC15:RCJ15"/>
    <mergeCell ref="RCK15:RCR15"/>
    <mergeCell ref="RCS15:RCZ15"/>
    <mergeCell ref="RDA15:RDH15"/>
    <mergeCell ref="RDI15:RDP15"/>
    <mergeCell ref="QZY15:RAF15"/>
    <mergeCell ref="RAG15:RAN15"/>
    <mergeCell ref="RAO15:RAV15"/>
    <mergeCell ref="RAW15:RBD15"/>
    <mergeCell ref="RBE15:RBL15"/>
    <mergeCell ref="RBM15:RBT15"/>
    <mergeCell ref="QYC15:QYJ15"/>
    <mergeCell ref="QYK15:QYR15"/>
    <mergeCell ref="QYS15:QYZ15"/>
    <mergeCell ref="QZA15:QZH15"/>
    <mergeCell ref="QZI15:QZP15"/>
    <mergeCell ref="QZQ15:QZX15"/>
    <mergeCell ref="QWG15:QWN15"/>
    <mergeCell ref="QWO15:QWV15"/>
    <mergeCell ref="QWW15:QXD15"/>
    <mergeCell ref="QXE15:QXL15"/>
    <mergeCell ref="QXM15:QXT15"/>
    <mergeCell ref="QXU15:QYB15"/>
    <mergeCell ref="QUK15:QUR15"/>
    <mergeCell ref="QUS15:QUZ15"/>
    <mergeCell ref="QVA15:QVH15"/>
    <mergeCell ref="QVI15:QVP15"/>
    <mergeCell ref="QVQ15:QVX15"/>
    <mergeCell ref="QVY15:QWF15"/>
    <mergeCell ref="QSO15:QSV15"/>
    <mergeCell ref="QSW15:QTD15"/>
    <mergeCell ref="QTE15:QTL15"/>
    <mergeCell ref="QTM15:QTT15"/>
    <mergeCell ref="QTU15:QUB15"/>
    <mergeCell ref="QUC15:QUJ15"/>
    <mergeCell ref="QQS15:QQZ15"/>
    <mergeCell ref="QRA15:QRH15"/>
    <mergeCell ref="QRI15:QRP15"/>
    <mergeCell ref="QRQ15:QRX15"/>
    <mergeCell ref="QRY15:QSF15"/>
    <mergeCell ref="QSG15:QSN15"/>
    <mergeCell ref="QOW15:QPD15"/>
    <mergeCell ref="QPE15:QPL15"/>
    <mergeCell ref="QPM15:QPT15"/>
    <mergeCell ref="QPU15:QQB15"/>
    <mergeCell ref="QQC15:QQJ15"/>
    <mergeCell ref="QQK15:QQR15"/>
    <mergeCell ref="QNA15:QNH15"/>
    <mergeCell ref="QNI15:QNP15"/>
    <mergeCell ref="QNQ15:QNX15"/>
    <mergeCell ref="QNY15:QOF15"/>
    <mergeCell ref="QOG15:QON15"/>
    <mergeCell ref="QOO15:QOV15"/>
    <mergeCell ref="QLE15:QLL15"/>
    <mergeCell ref="QLM15:QLT15"/>
    <mergeCell ref="QLU15:QMB15"/>
    <mergeCell ref="QMC15:QMJ15"/>
    <mergeCell ref="QMK15:QMR15"/>
    <mergeCell ref="QMS15:QMZ15"/>
    <mergeCell ref="QJI15:QJP15"/>
    <mergeCell ref="QJQ15:QJX15"/>
    <mergeCell ref="QJY15:QKF15"/>
    <mergeCell ref="QKG15:QKN15"/>
    <mergeCell ref="QKO15:QKV15"/>
    <mergeCell ref="QKW15:QLD15"/>
    <mergeCell ref="QHM15:QHT15"/>
    <mergeCell ref="QHU15:QIB15"/>
    <mergeCell ref="QIC15:QIJ15"/>
    <mergeCell ref="QIK15:QIR15"/>
    <mergeCell ref="QIS15:QIZ15"/>
    <mergeCell ref="QJA15:QJH15"/>
    <mergeCell ref="QFQ15:QFX15"/>
    <mergeCell ref="QFY15:QGF15"/>
    <mergeCell ref="QGG15:QGN15"/>
    <mergeCell ref="QGO15:QGV15"/>
    <mergeCell ref="QGW15:QHD15"/>
    <mergeCell ref="QHE15:QHL15"/>
    <mergeCell ref="QDU15:QEB15"/>
    <mergeCell ref="QEC15:QEJ15"/>
    <mergeCell ref="QEK15:QER15"/>
    <mergeCell ref="QES15:QEZ15"/>
    <mergeCell ref="QFA15:QFH15"/>
    <mergeCell ref="QFI15:QFP15"/>
    <mergeCell ref="QBY15:QCF15"/>
    <mergeCell ref="QCG15:QCN15"/>
    <mergeCell ref="QCO15:QCV15"/>
    <mergeCell ref="QCW15:QDD15"/>
    <mergeCell ref="QDE15:QDL15"/>
    <mergeCell ref="QDM15:QDT15"/>
    <mergeCell ref="QAC15:QAJ15"/>
    <mergeCell ref="QAK15:QAR15"/>
    <mergeCell ref="QAS15:QAZ15"/>
    <mergeCell ref="QBA15:QBH15"/>
    <mergeCell ref="QBI15:QBP15"/>
    <mergeCell ref="QBQ15:QBX15"/>
    <mergeCell ref="PYG15:PYN15"/>
    <mergeCell ref="PYO15:PYV15"/>
    <mergeCell ref="PYW15:PZD15"/>
    <mergeCell ref="PZE15:PZL15"/>
    <mergeCell ref="PZM15:PZT15"/>
    <mergeCell ref="PZU15:QAB15"/>
    <mergeCell ref="PWK15:PWR15"/>
    <mergeCell ref="PWS15:PWZ15"/>
    <mergeCell ref="PXA15:PXH15"/>
    <mergeCell ref="PXI15:PXP15"/>
    <mergeCell ref="PXQ15:PXX15"/>
    <mergeCell ref="PXY15:PYF15"/>
    <mergeCell ref="PUO15:PUV15"/>
    <mergeCell ref="PUW15:PVD15"/>
    <mergeCell ref="PVE15:PVL15"/>
    <mergeCell ref="PVM15:PVT15"/>
    <mergeCell ref="PVU15:PWB15"/>
    <mergeCell ref="PWC15:PWJ15"/>
    <mergeCell ref="PSS15:PSZ15"/>
    <mergeCell ref="PTA15:PTH15"/>
    <mergeCell ref="PTI15:PTP15"/>
    <mergeCell ref="PTQ15:PTX15"/>
    <mergeCell ref="PTY15:PUF15"/>
    <mergeCell ref="PUG15:PUN15"/>
    <mergeCell ref="PQW15:PRD15"/>
    <mergeCell ref="PRE15:PRL15"/>
    <mergeCell ref="PRM15:PRT15"/>
    <mergeCell ref="PRU15:PSB15"/>
    <mergeCell ref="PSC15:PSJ15"/>
    <mergeCell ref="PSK15:PSR15"/>
    <mergeCell ref="PPA15:PPH15"/>
    <mergeCell ref="PPI15:PPP15"/>
    <mergeCell ref="PPQ15:PPX15"/>
    <mergeCell ref="PPY15:PQF15"/>
    <mergeCell ref="PQG15:PQN15"/>
    <mergeCell ref="PQO15:PQV15"/>
    <mergeCell ref="PNE15:PNL15"/>
    <mergeCell ref="PNM15:PNT15"/>
    <mergeCell ref="PNU15:POB15"/>
    <mergeCell ref="POC15:POJ15"/>
    <mergeCell ref="POK15:POR15"/>
    <mergeCell ref="POS15:POZ15"/>
    <mergeCell ref="PLI15:PLP15"/>
    <mergeCell ref="PLQ15:PLX15"/>
    <mergeCell ref="PLY15:PMF15"/>
    <mergeCell ref="PMG15:PMN15"/>
    <mergeCell ref="PMO15:PMV15"/>
    <mergeCell ref="PMW15:PND15"/>
    <mergeCell ref="PJM15:PJT15"/>
    <mergeCell ref="PJU15:PKB15"/>
    <mergeCell ref="PKC15:PKJ15"/>
    <mergeCell ref="PKK15:PKR15"/>
    <mergeCell ref="PKS15:PKZ15"/>
    <mergeCell ref="PLA15:PLH15"/>
    <mergeCell ref="PHQ15:PHX15"/>
    <mergeCell ref="PHY15:PIF15"/>
    <mergeCell ref="PIG15:PIN15"/>
    <mergeCell ref="PIO15:PIV15"/>
    <mergeCell ref="PIW15:PJD15"/>
    <mergeCell ref="PJE15:PJL15"/>
    <mergeCell ref="PFU15:PGB15"/>
    <mergeCell ref="PGC15:PGJ15"/>
    <mergeCell ref="PGK15:PGR15"/>
    <mergeCell ref="PGS15:PGZ15"/>
    <mergeCell ref="PHA15:PHH15"/>
    <mergeCell ref="PHI15:PHP15"/>
    <mergeCell ref="PDY15:PEF15"/>
    <mergeCell ref="PEG15:PEN15"/>
    <mergeCell ref="PEO15:PEV15"/>
    <mergeCell ref="PEW15:PFD15"/>
    <mergeCell ref="PFE15:PFL15"/>
    <mergeCell ref="PFM15:PFT15"/>
    <mergeCell ref="PCC15:PCJ15"/>
    <mergeCell ref="PCK15:PCR15"/>
    <mergeCell ref="PCS15:PCZ15"/>
    <mergeCell ref="PDA15:PDH15"/>
    <mergeCell ref="PDI15:PDP15"/>
    <mergeCell ref="PDQ15:PDX15"/>
    <mergeCell ref="PAG15:PAN15"/>
    <mergeCell ref="PAO15:PAV15"/>
    <mergeCell ref="PAW15:PBD15"/>
    <mergeCell ref="PBE15:PBL15"/>
    <mergeCell ref="PBM15:PBT15"/>
    <mergeCell ref="PBU15:PCB15"/>
    <mergeCell ref="OYK15:OYR15"/>
    <mergeCell ref="OYS15:OYZ15"/>
    <mergeCell ref="OZA15:OZH15"/>
    <mergeCell ref="OZI15:OZP15"/>
    <mergeCell ref="OZQ15:OZX15"/>
    <mergeCell ref="OZY15:PAF15"/>
    <mergeCell ref="OWO15:OWV15"/>
    <mergeCell ref="OWW15:OXD15"/>
    <mergeCell ref="OXE15:OXL15"/>
    <mergeCell ref="OXM15:OXT15"/>
    <mergeCell ref="OXU15:OYB15"/>
    <mergeCell ref="OYC15:OYJ15"/>
    <mergeCell ref="OUS15:OUZ15"/>
    <mergeCell ref="OVA15:OVH15"/>
    <mergeCell ref="OVI15:OVP15"/>
    <mergeCell ref="OVQ15:OVX15"/>
    <mergeCell ref="OVY15:OWF15"/>
    <mergeCell ref="OWG15:OWN15"/>
    <mergeCell ref="OSW15:OTD15"/>
    <mergeCell ref="OTE15:OTL15"/>
    <mergeCell ref="OTM15:OTT15"/>
    <mergeCell ref="OTU15:OUB15"/>
    <mergeCell ref="OUC15:OUJ15"/>
    <mergeCell ref="OUK15:OUR15"/>
    <mergeCell ref="ORA15:ORH15"/>
    <mergeCell ref="ORI15:ORP15"/>
    <mergeCell ref="ORQ15:ORX15"/>
    <mergeCell ref="ORY15:OSF15"/>
    <mergeCell ref="OSG15:OSN15"/>
    <mergeCell ref="OSO15:OSV15"/>
    <mergeCell ref="OPE15:OPL15"/>
    <mergeCell ref="OPM15:OPT15"/>
    <mergeCell ref="OPU15:OQB15"/>
    <mergeCell ref="OQC15:OQJ15"/>
    <mergeCell ref="OQK15:OQR15"/>
    <mergeCell ref="OQS15:OQZ15"/>
    <mergeCell ref="ONI15:ONP15"/>
    <mergeCell ref="ONQ15:ONX15"/>
    <mergeCell ref="ONY15:OOF15"/>
    <mergeCell ref="OOG15:OON15"/>
    <mergeCell ref="OOO15:OOV15"/>
    <mergeCell ref="OOW15:OPD15"/>
    <mergeCell ref="OLM15:OLT15"/>
    <mergeCell ref="OLU15:OMB15"/>
    <mergeCell ref="OMC15:OMJ15"/>
    <mergeCell ref="OMK15:OMR15"/>
    <mergeCell ref="OMS15:OMZ15"/>
    <mergeCell ref="ONA15:ONH15"/>
    <mergeCell ref="OJQ15:OJX15"/>
    <mergeCell ref="OJY15:OKF15"/>
    <mergeCell ref="OKG15:OKN15"/>
    <mergeCell ref="OKO15:OKV15"/>
    <mergeCell ref="OKW15:OLD15"/>
    <mergeCell ref="OLE15:OLL15"/>
    <mergeCell ref="OHU15:OIB15"/>
    <mergeCell ref="OIC15:OIJ15"/>
    <mergeCell ref="OIK15:OIR15"/>
    <mergeCell ref="OIS15:OIZ15"/>
    <mergeCell ref="OJA15:OJH15"/>
    <mergeCell ref="OJI15:OJP15"/>
    <mergeCell ref="OFY15:OGF15"/>
    <mergeCell ref="OGG15:OGN15"/>
    <mergeCell ref="OGO15:OGV15"/>
    <mergeCell ref="OGW15:OHD15"/>
    <mergeCell ref="OHE15:OHL15"/>
    <mergeCell ref="OHM15:OHT15"/>
    <mergeCell ref="OEC15:OEJ15"/>
    <mergeCell ref="OEK15:OER15"/>
    <mergeCell ref="OES15:OEZ15"/>
    <mergeCell ref="OFA15:OFH15"/>
    <mergeCell ref="OFI15:OFP15"/>
    <mergeCell ref="OFQ15:OFX15"/>
    <mergeCell ref="OCG15:OCN15"/>
    <mergeCell ref="OCO15:OCV15"/>
    <mergeCell ref="OCW15:ODD15"/>
    <mergeCell ref="ODE15:ODL15"/>
    <mergeCell ref="ODM15:ODT15"/>
    <mergeCell ref="ODU15:OEB15"/>
    <mergeCell ref="OAK15:OAR15"/>
    <mergeCell ref="OAS15:OAZ15"/>
    <mergeCell ref="OBA15:OBH15"/>
    <mergeCell ref="OBI15:OBP15"/>
    <mergeCell ref="OBQ15:OBX15"/>
    <mergeCell ref="OBY15:OCF15"/>
    <mergeCell ref="NYO15:NYV15"/>
    <mergeCell ref="NYW15:NZD15"/>
    <mergeCell ref="NZE15:NZL15"/>
    <mergeCell ref="NZM15:NZT15"/>
    <mergeCell ref="NZU15:OAB15"/>
    <mergeCell ref="OAC15:OAJ15"/>
    <mergeCell ref="NWS15:NWZ15"/>
    <mergeCell ref="NXA15:NXH15"/>
    <mergeCell ref="NXI15:NXP15"/>
    <mergeCell ref="NXQ15:NXX15"/>
    <mergeCell ref="NXY15:NYF15"/>
    <mergeCell ref="NYG15:NYN15"/>
    <mergeCell ref="NUW15:NVD15"/>
    <mergeCell ref="NVE15:NVL15"/>
    <mergeCell ref="NVM15:NVT15"/>
    <mergeCell ref="NVU15:NWB15"/>
    <mergeCell ref="NWC15:NWJ15"/>
    <mergeCell ref="NWK15:NWR15"/>
    <mergeCell ref="NTA15:NTH15"/>
    <mergeCell ref="NTI15:NTP15"/>
    <mergeCell ref="NTQ15:NTX15"/>
    <mergeCell ref="NTY15:NUF15"/>
    <mergeCell ref="NUG15:NUN15"/>
    <mergeCell ref="NUO15:NUV15"/>
    <mergeCell ref="NRE15:NRL15"/>
    <mergeCell ref="NRM15:NRT15"/>
    <mergeCell ref="NRU15:NSB15"/>
    <mergeCell ref="NSC15:NSJ15"/>
    <mergeCell ref="NSK15:NSR15"/>
    <mergeCell ref="NSS15:NSZ15"/>
    <mergeCell ref="NPI15:NPP15"/>
    <mergeCell ref="NPQ15:NPX15"/>
    <mergeCell ref="NPY15:NQF15"/>
    <mergeCell ref="NQG15:NQN15"/>
    <mergeCell ref="NQO15:NQV15"/>
    <mergeCell ref="NQW15:NRD15"/>
    <mergeCell ref="NNM15:NNT15"/>
    <mergeCell ref="NNU15:NOB15"/>
    <mergeCell ref="NOC15:NOJ15"/>
    <mergeCell ref="NOK15:NOR15"/>
    <mergeCell ref="NOS15:NOZ15"/>
    <mergeCell ref="NPA15:NPH15"/>
    <mergeCell ref="NLQ15:NLX15"/>
    <mergeCell ref="NLY15:NMF15"/>
    <mergeCell ref="NMG15:NMN15"/>
    <mergeCell ref="NMO15:NMV15"/>
    <mergeCell ref="NMW15:NND15"/>
    <mergeCell ref="NNE15:NNL15"/>
    <mergeCell ref="NJU15:NKB15"/>
    <mergeCell ref="NKC15:NKJ15"/>
    <mergeCell ref="NKK15:NKR15"/>
    <mergeCell ref="NKS15:NKZ15"/>
    <mergeCell ref="NLA15:NLH15"/>
    <mergeCell ref="NLI15:NLP15"/>
    <mergeCell ref="NHY15:NIF15"/>
    <mergeCell ref="NIG15:NIN15"/>
    <mergeCell ref="NIO15:NIV15"/>
    <mergeCell ref="NIW15:NJD15"/>
    <mergeCell ref="NJE15:NJL15"/>
    <mergeCell ref="NJM15:NJT15"/>
    <mergeCell ref="NGC15:NGJ15"/>
    <mergeCell ref="NGK15:NGR15"/>
    <mergeCell ref="NGS15:NGZ15"/>
    <mergeCell ref="NHA15:NHH15"/>
    <mergeCell ref="NHI15:NHP15"/>
    <mergeCell ref="NHQ15:NHX15"/>
    <mergeCell ref="NEG15:NEN15"/>
    <mergeCell ref="NEO15:NEV15"/>
    <mergeCell ref="NEW15:NFD15"/>
    <mergeCell ref="NFE15:NFL15"/>
    <mergeCell ref="NFM15:NFT15"/>
    <mergeCell ref="NFU15:NGB15"/>
    <mergeCell ref="NCK15:NCR15"/>
    <mergeCell ref="NCS15:NCZ15"/>
    <mergeCell ref="NDA15:NDH15"/>
    <mergeCell ref="NDI15:NDP15"/>
    <mergeCell ref="NDQ15:NDX15"/>
    <mergeCell ref="NDY15:NEF15"/>
    <mergeCell ref="NAO15:NAV15"/>
    <mergeCell ref="NAW15:NBD15"/>
    <mergeCell ref="NBE15:NBL15"/>
    <mergeCell ref="NBM15:NBT15"/>
    <mergeCell ref="NBU15:NCB15"/>
    <mergeCell ref="NCC15:NCJ15"/>
    <mergeCell ref="MYS15:MYZ15"/>
    <mergeCell ref="MZA15:MZH15"/>
    <mergeCell ref="MZI15:MZP15"/>
    <mergeCell ref="MZQ15:MZX15"/>
    <mergeCell ref="MZY15:NAF15"/>
    <mergeCell ref="NAG15:NAN15"/>
    <mergeCell ref="MWW15:MXD15"/>
    <mergeCell ref="MXE15:MXL15"/>
    <mergeCell ref="MXM15:MXT15"/>
    <mergeCell ref="MXU15:MYB15"/>
    <mergeCell ref="MYC15:MYJ15"/>
    <mergeCell ref="MYK15:MYR15"/>
    <mergeCell ref="MVA15:MVH15"/>
    <mergeCell ref="MVI15:MVP15"/>
    <mergeCell ref="MVQ15:MVX15"/>
    <mergeCell ref="MVY15:MWF15"/>
    <mergeCell ref="MWG15:MWN15"/>
    <mergeCell ref="MWO15:MWV15"/>
    <mergeCell ref="MTE15:MTL15"/>
    <mergeCell ref="MTM15:MTT15"/>
    <mergeCell ref="MTU15:MUB15"/>
    <mergeCell ref="MUC15:MUJ15"/>
    <mergeCell ref="MUK15:MUR15"/>
    <mergeCell ref="MUS15:MUZ15"/>
    <mergeCell ref="MRI15:MRP15"/>
    <mergeCell ref="MRQ15:MRX15"/>
    <mergeCell ref="MRY15:MSF15"/>
    <mergeCell ref="MSG15:MSN15"/>
    <mergeCell ref="MSO15:MSV15"/>
    <mergeCell ref="MSW15:MTD15"/>
    <mergeCell ref="MPM15:MPT15"/>
    <mergeCell ref="MPU15:MQB15"/>
    <mergeCell ref="MQC15:MQJ15"/>
    <mergeCell ref="MQK15:MQR15"/>
    <mergeCell ref="MQS15:MQZ15"/>
    <mergeCell ref="MRA15:MRH15"/>
    <mergeCell ref="MNQ15:MNX15"/>
    <mergeCell ref="MNY15:MOF15"/>
    <mergeCell ref="MOG15:MON15"/>
    <mergeCell ref="MOO15:MOV15"/>
    <mergeCell ref="MOW15:MPD15"/>
    <mergeCell ref="MPE15:MPL15"/>
    <mergeCell ref="MLU15:MMB15"/>
    <mergeCell ref="MMC15:MMJ15"/>
    <mergeCell ref="MMK15:MMR15"/>
    <mergeCell ref="MMS15:MMZ15"/>
    <mergeCell ref="MNA15:MNH15"/>
    <mergeCell ref="MNI15:MNP15"/>
    <mergeCell ref="MJY15:MKF15"/>
    <mergeCell ref="MKG15:MKN15"/>
    <mergeCell ref="MKO15:MKV15"/>
    <mergeCell ref="MKW15:MLD15"/>
    <mergeCell ref="MLE15:MLL15"/>
    <mergeCell ref="MLM15:MLT15"/>
    <mergeCell ref="MIC15:MIJ15"/>
    <mergeCell ref="MIK15:MIR15"/>
    <mergeCell ref="MIS15:MIZ15"/>
    <mergeCell ref="MJA15:MJH15"/>
    <mergeCell ref="MJI15:MJP15"/>
    <mergeCell ref="MJQ15:MJX15"/>
    <mergeCell ref="MGG15:MGN15"/>
    <mergeCell ref="MGO15:MGV15"/>
    <mergeCell ref="MGW15:MHD15"/>
    <mergeCell ref="MHE15:MHL15"/>
    <mergeCell ref="MHM15:MHT15"/>
    <mergeCell ref="MHU15:MIB15"/>
    <mergeCell ref="MEK15:MER15"/>
    <mergeCell ref="MES15:MEZ15"/>
    <mergeCell ref="MFA15:MFH15"/>
    <mergeCell ref="MFI15:MFP15"/>
    <mergeCell ref="MFQ15:MFX15"/>
    <mergeCell ref="MFY15:MGF15"/>
    <mergeCell ref="MCO15:MCV15"/>
    <mergeCell ref="MCW15:MDD15"/>
    <mergeCell ref="MDE15:MDL15"/>
    <mergeCell ref="MDM15:MDT15"/>
    <mergeCell ref="MDU15:MEB15"/>
    <mergeCell ref="MEC15:MEJ15"/>
    <mergeCell ref="MAS15:MAZ15"/>
    <mergeCell ref="MBA15:MBH15"/>
    <mergeCell ref="MBI15:MBP15"/>
    <mergeCell ref="MBQ15:MBX15"/>
    <mergeCell ref="MBY15:MCF15"/>
    <mergeCell ref="MCG15:MCN15"/>
    <mergeCell ref="LYW15:LZD15"/>
    <mergeCell ref="LZE15:LZL15"/>
    <mergeCell ref="LZM15:LZT15"/>
    <mergeCell ref="LZU15:MAB15"/>
    <mergeCell ref="MAC15:MAJ15"/>
    <mergeCell ref="MAK15:MAR15"/>
    <mergeCell ref="LXA15:LXH15"/>
    <mergeCell ref="LXI15:LXP15"/>
    <mergeCell ref="LXQ15:LXX15"/>
    <mergeCell ref="LXY15:LYF15"/>
    <mergeCell ref="LYG15:LYN15"/>
    <mergeCell ref="LYO15:LYV15"/>
    <mergeCell ref="LVE15:LVL15"/>
    <mergeCell ref="LVM15:LVT15"/>
    <mergeCell ref="LVU15:LWB15"/>
    <mergeCell ref="LWC15:LWJ15"/>
    <mergeCell ref="LWK15:LWR15"/>
    <mergeCell ref="LWS15:LWZ15"/>
    <mergeCell ref="LTI15:LTP15"/>
    <mergeCell ref="LTQ15:LTX15"/>
    <mergeCell ref="LTY15:LUF15"/>
    <mergeCell ref="LUG15:LUN15"/>
    <mergeCell ref="LUO15:LUV15"/>
    <mergeCell ref="LUW15:LVD15"/>
    <mergeCell ref="LRM15:LRT15"/>
    <mergeCell ref="LRU15:LSB15"/>
    <mergeCell ref="LSC15:LSJ15"/>
    <mergeCell ref="LSK15:LSR15"/>
    <mergeCell ref="LSS15:LSZ15"/>
    <mergeCell ref="LTA15:LTH15"/>
    <mergeCell ref="LPQ15:LPX15"/>
    <mergeCell ref="LPY15:LQF15"/>
    <mergeCell ref="LQG15:LQN15"/>
    <mergeCell ref="LQO15:LQV15"/>
    <mergeCell ref="LQW15:LRD15"/>
    <mergeCell ref="LRE15:LRL15"/>
    <mergeCell ref="LNU15:LOB15"/>
    <mergeCell ref="LOC15:LOJ15"/>
    <mergeCell ref="LOK15:LOR15"/>
    <mergeCell ref="LOS15:LOZ15"/>
    <mergeCell ref="LPA15:LPH15"/>
    <mergeCell ref="LPI15:LPP15"/>
    <mergeCell ref="LLY15:LMF15"/>
    <mergeCell ref="LMG15:LMN15"/>
    <mergeCell ref="LMO15:LMV15"/>
    <mergeCell ref="LMW15:LND15"/>
    <mergeCell ref="LNE15:LNL15"/>
    <mergeCell ref="LNM15:LNT15"/>
    <mergeCell ref="LKC15:LKJ15"/>
    <mergeCell ref="LKK15:LKR15"/>
    <mergeCell ref="LKS15:LKZ15"/>
    <mergeCell ref="LLA15:LLH15"/>
    <mergeCell ref="LLI15:LLP15"/>
    <mergeCell ref="LLQ15:LLX15"/>
    <mergeCell ref="LIG15:LIN15"/>
    <mergeCell ref="LIO15:LIV15"/>
    <mergeCell ref="LIW15:LJD15"/>
    <mergeCell ref="LJE15:LJL15"/>
    <mergeCell ref="LJM15:LJT15"/>
    <mergeCell ref="LJU15:LKB15"/>
    <mergeCell ref="LGK15:LGR15"/>
    <mergeCell ref="LGS15:LGZ15"/>
    <mergeCell ref="LHA15:LHH15"/>
    <mergeCell ref="LHI15:LHP15"/>
    <mergeCell ref="LHQ15:LHX15"/>
    <mergeCell ref="LHY15:LIF15"/>
    <mergeCell ref="LEO15:LEV15"/>
    <mergeCell ref="LEW15:LFD15"/>
    <mergeCell ref="LFE15:LFL15"/>
    <mergeCell ref="LFM15:LFT15"/>
    <mergeCell ref="LFU15:LGB15"/>
    <mergeCell ref="LGC15:LGJ15"/>
    <mergeCell ref="LCS15:LCZ15"/>
    <mergeCell ref="LDA15:LDH15"/>
    <mergeCell ref="LDI15:LDP15"/>
    <mergeCell ref="LDQ15:LDX15"/>
    <mergeCell ref="LDY15:LEF15"/>
    <mergeCell ref="LEG15:LEN15"/>
    <mergeCell ref="LAW15:LBD15"/>
    <mergeCell ref="LBE15:LBL15"/>
    <mergeCell ref="LBM15:LBT15"/>
    <mergeCell ref="LBU15:LCB15"/>
    <mergeCell ref="LCC15:LCJ15"/>
    <mergeCell ref="LCK15:LCR15"/>
    <mergeCell ref="KZA15:KZH15"/>
    <mergeCell ref="KZI15:KZP15"/>
    <mergeCell ref="KZQ15:KZX15"/>
    <mergeCell ref="KZY15:LAF15"/>
    <mergeCell ref="LAG15:LAN15"/>
    <mergeCell ref="LAO15:LAV15"/>
    <mergeCell ref="KXE15:KXL15"/>
    <mergeCell ref="KXM15:KXT15"/>
    <mergeCell ref="KXU15:KYB15"/>
    <mergeCell ref="KYC15:KYJ15"/>
    <mergeCell ref="KYK15:KYR15"/>
    <mergeCell ref="KYS15:KYZ15"/>
    <mergeCell ref="KVI15:KVP15"/>
    <mergeCell ref="KVQ15:KVX15"/>
    <mergeCell ref="KVY15:KWF15"/>
    <mergeCell ref="KWG15:KWN15"/>
    <mergeCell ref="KWO15:KWV15"/>
    <mergeCell ref="KWW15:KXD15"/>
    <mergeCell ref="KTM15:KTT15"/>
    <mergeCell ref="KTU15:KUB15"/>
    <mergeCell ref="KUC15:KUJ15"/>
    <mergeCell ref="KUK15:KUR15"/>
    <mergeCell ref="KUS15:KUZ15"/>
    <mergeCell ref="KVA15:KVH15"/>
    <mergeCell ref="KRQ15:KRX15"/>
    <mergeCell ref="KRY15:KSF15"/>
    <mergeCell ref="KSG15:KSN15"/>
    <mergeCell ref="KSO15:KSV15"/>
    <mergeCell ref="KSW15:KTD15"/>
    <mergeCell ref="KTE15:KTL15"/>
    <mergeCell ref="KPU15:KQB15"/>
    <mergeCell ref="KQC15:KQJ15"/>
    <mergeCell ref="KQK15:KQR15"/>
    <mergeCell ref="KQS15:KQZ15"/>
    <mergeCell ref="KRA15:KRH15"/>
    <mergeCell ref="KRI15:KRP15"/>
    <mergeCell ref="KNY15:KOF15"/>
    <mergeCell ref="KOG15:KON15"/>
    <mergeCell ref="KOO15:KOV15"/>
    <mergeCell ref="KOW15:KPD15"/>
    <mergeCell ref="KPE15:KPL15"/>
    <mergeCell ref="KPM15:KPT15"/>
    <mergeCell ref="KMC15:KMJ15"/>
    <mergeCell ref="KMK15:KMR15"/>
    <mergeCell ref="KMS15:KMZ15"/>
    <mergeCell ref="KNA15:KNH15"/>
    <mergeCell ref="KNI15:KNP15"/>
    <mergeCell ref="KNQ15:KNX15"/>
    <mergeCell ref="KKG15:KKN15"/>
    <mergeCell ref="KKO15:KKV15"/>
    <mergeCell ref="KKW15:KLD15"/>
    <mergeCell ref="KLE15:KLL15"/>
    <mergeCell ref="KLM15:KLT15"/>
    <mergeCell ref="KLU15:KMB15"/>
    <mergeCell ref="KIK15:KIR15"/>
    <mergeCell ref="KIS15:KIZ15"/>
    <mergeCell ref="KJA15:KJH15"/>
    <mergeCell ref="KJI15:KJP15"/>
    <mergeCell ref="KJQ15:KJX15"/>
    <mergeCell ref="KJY15:KKF15"/>
    <mergeCell ref="KGO15:KGV15"/>
    <mergeCell ref="KGW15:KHD15"/>
    <mergeCell ref="KHE15:KHL15"/>
    <mergeCell ref="KHM15:KHT15"/>
    <mergeCell ref="KHU15:KIB15"/>
    <mergeCell ref="KIC15:KIJ15"/>
    <mergeCell ref="KES15:KEZ15"/>
    <mergeCell ref="KFA15:KFH15"/>
    <mergeCell ref="KFI15:KFP15"/>
    <mergeCell ref="KFQ15:KFX15"/>
    <mergeCell ref="KFY15:KGF15"/>
    <mergeCell ref="KGG15:KGN15"/>
    <mergeCell ref="KCW15:KDD15"/>
    <mergeCell ref="KDE15:KDL15"/>
    <mergeCell ref="KDM15:KDT15"/>
    <mergeCell ref="KDU15:KEB15"/>
    <mergeCell ref="KEC15:KEJ15"/>
    <mergeCell ref="KEK15:KER15"/>
    <mergeCell ref="KBA15:KBH15"/>
    <mergeCell ref="KBI15:KBP15"/>
    <mergeCell ref="KBQ15:KBX15"/>
    <mergeCell ref="KBY15:KCF15"/>
    <mergeCell ref="KCG15:KCN15"/>
    <mergeCell ref="KCO15:KCV15"/>
    <mergeCell ref="JZE15:JZL15"/>
    <mergeCell ref="JZM15:JZT15"/>
    <mergeCell ref="JZU15:KAB15"/>
    <mergeCell ref="KAC15:KAJ15"/>
    <mergeCell ref="KAK15:KAR15"/>
    <mergeCell ref="KAS15:KAZ15"/>
    <mergeCell ref="JXI15:JXP15"/>
    <mergeCell ref="JXQ15:JXX15"/>
    <mergeCell ref="JXY15:JYF15"/>
    <mergeCell ref="JYG15:JYN15"/>
    <mergeCell ref="JYO15:JYV15"/>
    <mergeCell ref="JYW15:JZD15"/>
    <mergeCell ref="JVM15:JVT15"/>
    <mergeCell ref="JVU15:JWB15"/>
    <mergeCell ref="JWC15:JWJ15"/>
    <mergeCell ref="JWK15:JWR15"/>
    <mergeCell ref="JWS15:JWZ15"/>
    <mergeCell ref="JXA15:JXH15"/>
    <mergeCell ref="JTQ15:JTX15"/>
    <mergeCell ref="JTY15:JUF15"/>
    <mergeCell ref="JUG15:JUN15"/>
    <mergeCell ref="JUO15:JUV15"/>
    <mergeCell ref="JUW15:JVD15"/>
    <mergeCell ref="JVE15:JVL15"/>
    <mergeCell ref="JRU15:JSB15"/>
    <mergeCell ref="JSC15:JSJ15"/>
    <mergeCell ref="JSK15:JSR15"/>
    <mergeCell ref="JSS15:JSZ15"/>
    <mergeCell ref="JTA15:JTH15"/>
    <mergeCell ref="JTI15:JTP15"/>
    <mergeCell ref="JPY15:JQF15"/>
    <mergeCell ref="JQG15:JQN15"/>
    <mergeCell ref="JQO15:JQV15"/>
    <mergeCell ref="JQW15:JRD15"/>
    <mergeCell ref="JRE15:JRL15"/>
    <mergeCell ref="JRM15:JRT15"/>
    <mergeCell ref="JOC15:JOJ15"/>
    <mergeCell ref="JOK15:JOR15"/>
    <mergeCell ref="JOS15:JOZ15"/>
    <mergeCell ref="JPA15:JPH15"/>
    <mergeCell ref="JPI15:JPP15"/>
    <mergeCell ref="JPQ15:JPX15"/>
    <mergeCell ref="JMG15:JMN15"/>
    <mergeCell ref="JMO15:JMV15"/>
    <mergeCell ref="JMW15:JND15"/>
    <mergeCell ref="JNE15:JNL15"/>
    <mergeCell ref="JNM15:JNT15"/>
    <mergeCell ref="JNU15:JOB15"/>
    <mergeCell ref="JKK15:JKR15"/>
    <mergeCell ref="JKS15:JKZ15"/>
    <mergeCell ref="JLA15:JLH15"/>
    <mergeCell ref="JLI15:JLP15"/>
    <mergeCell ref="JLQ15:JLX15"/>
    <mergeCell ref="JLY15:JMF15"/>
    <mergeCell ref="JIO15:JIV15"/>
    <mergeCell ref="JIW15:JJD15"/>
    <mergeCell ref="JJE15:JJL15"/>
    <mergeCell ref="JJM15:JJT15"/>
    <mergeCell ref="JJU15:JKB15"/>
    <mergeCell ref="JKC15:JKJ15"/>
    <mergeCell ref="JGS15:JGZ15"/>
    <mergeCell ref="JHA15:JHH15"/>
    <mergeCell ref="JHI15:JHP15"/>
    <mergeCell ref="JHQ15:JHX15"/>
    <mergeCell ref="JHY15:JIF15"/>
    <mergeCell ref="JIG15:JIN15"/>
    <mergeCell ref="JEW15:JFD15"/>
    <mergeCell ref="JFE15:JFL15"/>
    <mergeCell ref="JFM15:JFT15"/>
    <mergeCell ref="JFU15:JGB15"/>
    <mergeCell ref="JGC15:JGJ15"/>
    <mergeCell ref="JGK15:JGR15"/>
    <mergeCell ref="JDA15:JDH15"/>
    <mergeCell ref="JDI15:JDP15"/>
    <mergeCell ref="JDQ15:JDX15"/>
    <mergeCell ref="JDY15:JEF15"/>
    <mergeCell ref="JEG15:JEN15"/>
    <mergeCell ref="JEO15:JEV15"/>
    <mergeCell ref="JBE15:JBL15"/>
    <mergeCell ref="JBM15:JBT15"/>
    <mergeCell ref="JBU15:JCB15"/>
    <mergeCell ref="JCC15:JCJ15"/>
    <mergeCell ref="JCK15:JCR15"/>
    <mergeCell ref="JCS15:JCZ15"/>
    <mergeCell ref="IZI15:IZP15"/>
    <mergeCell ref="IZQ15:IZX15"/>
    <mergeCell ref="IZY15:JAF15"/>
    <mergeCell ref="JAG15:JAN15"/>
    <mergeCell ref="JAO15:JAV15"/>
    <mergeCell ref="JAW15:JBD15"/>
    <mergeCell ref="IXM15:IXT15"/>
    <mergeCell ref="IXU15:IYB15"/>
    <mergeCell ref="IYC15:IYJ15"/>
    <mergeCell ref="IYK15:IYR15"/>
    <mergeCell ref="IYS15:IYZ15"/>
    <mergeCell ref="IZA15:IZH15"/>
    <mergeCell ref="IVQ15:IVX15"/>
    <mergeCell ref="IVY15:IWF15"/>
    <mergeCell ref="IWG15:IWN15"/>
    <mergeCell ref="IWO15:IWV15"/>
    <mergeCell ref="IWW15:IXD15"/>
    <mergeCell ref="IXE15:IXL15"/>
    <mergeCell ref="ITU15:IUB15"/>
    <mergeCell ref="IUC15:IUJ15"/>
    <mergeCell ref="IUK15:IUR15"/>
    <mergeCell ref="IUS15:IUZ15"/>
    <mergeCell ref="IVA15:IVH15"/>
    <mergeCell ref="IVI15:IVP15"/>
    <mergeCell ref="IRY15:ISF15"/>
    <mergeCell ref="ISG15:ISN15"/>
    <mergeCell ref="ISO15:ISV15"/>
    <mergeCell ref="ISW15:ITD15"/>
    <mergeCell ref="ITE15:ITL15"/>
    <mergeCell ref="ITM15:ITT15"/>
    <mergeCell ref="IQC15:IQJ15"/>
    <mergeCell ref="IQK15:IQR15"/>
    <mergeCell ref="IQS15:IQZ15"/>
    <mergeCell ref="IRA15:IRH15"/>
    <mergeCell ref="IRI15:IRP15"/>
    <mergeCell ref="IRQ15:IRX15"/>
    <mergeCell ref="IOG15:ION15"/>
    <mergeCell ref="IOO15:IOV15"/>
    <mergeCell ref="IOW15:IPD15"/>
    <mergeCell ref="IPE15:IPL15"/>
    <mergeCell ref="IPM15:IPT15"/>
    <mergeCell ref="IPU15:IQB15"/>
    <mergeCell ref="IMK15:IMR15"/>
    <mergeCell ref="IMS15:IMZ15"/>
    <mergeCell ref="INA15:INH15"/>
    <mergeCell ref="INI15:INP15"/>
    <mergeCell ref="INQ15:INX15"/>
    <mergeCell ref="INY15:IOF15"/>
    <mergeCell ref="IKO15:IKV15"/>
    <mergeCell ref="IKW15:ILD15"/>
    <mergeCell ref="ILE15:ILL15"/>
    <mergeCell ref="ILM15:ILT15"/>
    <mergeCell ref="ILU15:IMB15"/>
    <mergeCell ref="IMC15:IMJ15"/>
    <mergeCell ref="IIS15:IIZ15"/>
    <mergeCell ref="IJA15:IJH15"/>
    <mergeCell ref="IJI15:IJP15"/>
    <mergeCell ref="IJQ15:IJX15"/>
    <mergeCell ref="IJY15:IKF15"/>
    <mergeCell ref="IKG15:IKN15"/>
    <mergeCell ref="IGW15:IHD15"/>
    <mergeCell ref="IHE15:IHL15"/>
    <mergeCell ref="IHM15:IHT15"/>
    <mergeCell ref="IHU15:IIB15"/>
    <mergeCell ref="IIC15:IIJ15"/>
    <mergeCell ref="IIK15:IIR15"/>
    <mergeCell ref="IFA15:IFH15"/>
    <mergeCell ref="IFI15:IFP15"/>
    <mergeCell ref="IFQ15:IFX15"/>
    <mergeCell ref="IFY15:IGF15"/>
    <mergeCell ref="IGG15:IGN15"/>
    <mergeCell ref="IGO15:IGV15"/>
    <mergeCell ref="IDE15:IDL15"/>
    <mergeCell ref="IDM15:IDT15"/>
    <mergeCell ref="IDU15:IEB15"/>
    <mergeCell ref="IEC15:IEJ15"/>
    <mergeCell ref="IEK15:IER15"/>
    <mergeCell ref="IES15:IEZ15"/>
    <mergeCell ref="IBI15:IBP15"/>
    <mergeCell ref="IBQ15:IBX15"/>
    <mergeCell ref="IBY15:ICF15"/>
    <mergeCell ref="ICG15:ICN15"/>
    <mergeCell ref="ICO15:ICV15"/>
    <mergeCell ref="ICW15:IDD15"/>
    <mergeCell ref="HZM15:HZT15"/>
    <mergeCell ref="HZU15:IAB15"/>
    <mergeCell ref="IAC15:IAJ15"/>
    <mergeCell ref="IAK15:IAR15"/>
    <mergeCell ref="IAS15:IAZ15"/>
    <mergeCell ref="IBA15:IBH15"/>
    <mergeCell ref="HXQ15:HXX15"/>
    <mergeCell ref="HXY15:HYF15"/>
    <mergeCell ref="HYG15:HYN15"/>
    <mergeCell ref="HYO15:HYV15"/>
    <mergeCell ref="HYW15:HZD15"/>
    <mergeCell ref="HZE15:HZL15"/>
    <mergeCell ref="HVU15:HWB15"/>
    <mergeCell ref="HWC15:HWJ15"/>
    <mergeCell ref="HWK15:HWR15"/>
    <mergeCell ref="HWS15:HWZ15"/>
    <mergeCell ref="HXA15:HXH15"/>
    <mergeCell ref="HXI15:HXP15"/>
    <mergeCell ref="HTY15:HUF15"/>
    <mergeCell ref="HUG15:HUN15"/>
    <mergeCell ref="HUO15:HUV15"/>
    <mergeCell ref="HUW15:HVD15"/>
    <mergeCell ref="HVE15:HVL15"/>
    <mergeCell ref="HVM15:HVT15"/>
    <mergeCell ref="HSC15:HSJ15"/>
    <mergeCell ref="HSK15:HSR15"/>
    <mergeCell ref="HSS15:HSZ15"/>
    <mergeCell ref="HTA15:HTH15"/>
    <mergeCell ref="HTI15:HTP15"/>
    <mergeCell ref="HTQ15:HTX15"/>
    <mergeCell ref="HQG15:HQN15"/>
    <mergeCell ref="HQO15:HQV15"/>
    <mergeCell ref="HQW15:HRD15"/>
    <mergeCell ref="HRE15:HRL15"/>
    <mergeCell ref="HRM15:HRT15"/>
    <mergeCell ref="HRU15:HSB15"/>
    <mergeCell ref="HOK15:HOR15"/>
    <mergeCell ref="HOS15:HOZ15"/>
    <mergeCell ref="HPA15:HPH15"/>
    <mergeCell ref="HPI15:HPP15"/>
    <mergeCell ref="HPQ15:HPX15"/>
    <mergeCell ref="HPY15:HQF15"/>
    <mergeCell ref="HMO15:HMV15"/>
    <mergeCell ref="HMW15:HND15"/>
    <mergeCell ref="HNE15:HNL15"/>
    <mergeCell ref="HNM15:HNT15"/>
    <mergeCell ref="HNU15:HOB15"/>
    <mergeCell ref="HOC15:HOJ15"/>
    <mergeCell ref="HKS15:HKZ15"/>
    <mergeCell ref="HLA15:HLH15"/>
    <mergeCell ref="HLI15:HLP15"/>
    <mergeCell ref="HLQ15:HLX15"/>
    <mergeCell ref="HLY15:HMF15"/>
    <mergeCell ref="HMG15:HMN15"/>
    <mergeCell ref="HIW15:HJD15"/>
    <mergeCell ref="HJE15:HJL15"/>
    <mergeCell ref="HJM15:HJT15"/>
    <mergeCell ref="HJU15:HKB15"/>
    <mergeCell ref="HKC15:HKJ15"/>
    <mergeCell ref="HKK15:HKR15"/>
    <mergeCell ref="HHA15:HHH15"/>
    <mergeCell ref="HHI15:HHP15"/>
    <mergeCell ref="HHQ15:HHX15"/>
    <mergeCell ref="HHY15:HIF15"/>
    <mergeCell ref="HIG15:HIN15"/>
    <mergeCell ref="HIO15:HIV15"/>
    <mergeCell ref="HFE15:HFL15"/>
    <mergeCell ref="HFM15:HFT15"/>
    <mergeCell ref="HFU15:HGB15"/>
    <mergeCell ref="HGC15:HGJ15"/>
    <mergeCell ref="HGK15:HGR15"/>
    <mergeCell ref="HGS15:HGZ15"/>
    <mergeCell ref="HDI15:HDP15"/>
    <mergeCell ref="HDQ15:HDX15"/>
    <mergeCell ref="HDY15:HEF15"/>
    <mergeCell ref="HEG15:HEN15"/>
    <mergeCell ref="HEO15:HEV15"/>
    <mergeCell ref="HEW15:HFD15"/>
    <mergeCell ref="HBM15:HBT15"/>
    <mergeCell ref="HBU15:HCB15"/>
    <mergeCell ref="HCC15:HCJ15"/>
    <mergeCell ref="HCK15:HCR15"/>
    <mergeCell ref="HCS15:HCZ15"/>
    <mergeCell ref="HDA15:HDH15"/>
    <mergeCell ref="GZQ15:GZX15"/>
    <mergeCell ref="GZY15:HAF15"/>
    <mergeCell ref="HAG15:HAN15"/>
    <mergeCell ref="HAO15:HAV15"/>
    <mergeCell ref="HAW15:HBD15"/>
    <mergeCell ref="HBE15:HBL15"/>
    <mergeCell ref="GXU15:GYB15"/>
    <mergeCell ref="GYC15:GYJ15"/>
    <mergeCell ref="GYK15:GYR15"/>
    <mergeCell ref="GYS15:GYZ15"/>
    <mergeCell ref="GZA15:GZH15"/>
    <mergeCell ref="GZI15:GZP15"/>
    <mergeCell ref="GVY15:GWF15"/>
    <mergeCell ref="GWG15:GWN15"/>
    <mergeCell ref="GWO15:GWV15"/>
    <mergeCell ref="GWW15:GXD15"/>
    <mergeCell ref="GXE15:GXL15"/>
    <mergeCell ref="GXM15:GXT15"/>
    <mergeCell ref="GUC15:GUJ15"/>
    <mergeCell ref="GUK15:GUR15"/>
    <mergeCell ref="GUS15:GUZ15"/>
    <mergeCell ref="GVA15:GVH15"/>
    <mergeCell ref="GVI15:GVP15"/>
    <mergeCell ref="GVQ15:GVX15"/>
    <mergeCell ref="GSG15:GSN15"/>
    <mergeCell ref="GSO15:GSV15"/>
    <mergeCell ref="GSW15:GTD15"/>
    <mergeCell ref="GTE15:GTL15"/>
    <mergeCell ref="GTM15:GTT15"/>
    <mergeCell ref="GTU15:GUB15"/>
    <mergeCell ref="GQK15:GQR15"/>
    <mergeCell ref="GQS15:GQZ15"/>
    <mergeCell ref="GRA15:GRH15"/>
    <mergeCell ref="GRI15:GRP15"/>
    <mergeCell ref="GRQ15:GRX15"/>
    <mergeCell ref="GRY15:GSF15"/>
    <mergeCell ref="GOO15:GOV15"/>
    <mergeCell ref="GOW15:GPD15"/>
    <mergeCell ref="GPE15:GPL15"/>
    <mergeCell ref="GPM15:GPT15"/>
    <mergeCell ref="GPU15:GQB15"/>
    <mergeCell ref="GQC15:GQJ15"/>
    <mergeCell ref="GMS15:GMZ15"/>
    <mergeCell ref="GNA15:GNH15"/>
    <mergeCell ref="GNI15:GNP15"/>
    <mergeCell ref="GNQ15:GNX15"/>
    <mergeCell ref="GNY15:GOF15"/>
    <mergeCell ref="GOG15:GON15"/>
    <mergeCell ref="GKW15:GLD15"/>
    <mergeCell ref="GLE15:GLL15"/>
    <mergeCell ref="GLM15:GLT15"/>
    <mergeCell ref="GLU15:GMB15"/>
    <mergeCell ref="GMC15:GMJ15"/>
    <mergeCell ref="GMK15:GMR15"/>
    <mergeCell ref="GJA15:GJH15"/>
    <mergeCell ref="GJI15:GJP15"/>
    <mergeCell ref="GJQ15:GJX15"/>
    <mergeCell ref="GJY15:GKF15"/>
    <mergeCell ref="GKG15:GKN15"/>
    <mergeCell ref="GKO15:GKV15"/>
    <mergeCell ref="GHE15:GHL15"/>
    <mergeCell ref="GHM15:GHT15"/>
    <mergeCell ref="GHU15:GIB15"/>
    <mergeCell ref="GIC15:GIJ15"/>
    <mergeCell ref="GIK15:GIR15"/>
    <mergeCell ref="GIS15:GIZ15"/>
    <mergeCell ref="GFI15:GFP15"/>
    <mergeCell ref="GFQ15:GFX15"/>
    <mergeCell ref="GFY15:GGF15"/>
    <mergeCell ref="GGG15:GGN15"/>
    <mergeCell ref="GGO15:GGV15"/>
    <mergeCell ref="GGW15:GHD15"/>
    <mergeCell ref="GDM15:GDT15"/>
    <mergeCell ref="GDU15:GEB15"/>
    <mergeCell ref="GEC15:GEJ15"/>
    <mergeCell ref="GEK15:GER15"/>
    <mergeCell ref="GES15:GEZ15"/>
    <mergeCell ref="GFA15:GFH15"/>
    <mergeCell ref="GBQ15:GBX15"/>
    <mergeCell ref="GBY15:GCF15"/>
    <mergeCell ref="GCG15:GCN15"/>
    <mergeCell ref="GCO15:GCV15"/>
    <mergeCell ref="GCW15:GDD15"/>
    <mergeCell ref="GDE15:GDL15"/>
    <mergeCell ref="FZU15:GAB15"/>
    <mergeCell ref="GAC15:GAJ15"/>
    <mergeCell ref="GAK15:GAR15"/>
    <mergeCell ref="GAS15:GAZ15"/>
    <mergeCell ref="GBA15:GBH15"/>
    <mergeCell ref="GBI15:GBP15"/>
    <mergeCell ref="FXY15:FYF15"/>
    <mergeCell ref="FYG15:FYN15"/>
    <mergeCell ref="FYO15:FYV15"/>
    <mergeCell ref="FYW15:FZD15"/>
    <mergeCell ref="FZE15:FZL15"/>
    <mergeCell ref="FZM15:FZT15"/>
    <mergeCell ref="FWC15:FWJ15"/>
    <mergeCell ref="FWK15:FWR15"/>
    <mergeCell ref="FWS15:FWZ15"/>
    <mergeCell ref="FXA15:FXH15"/>
    <mergeCell ref="FXI15:FXP15"/>
    <mergeCell ref="FXQ15:FXX15"/>
    <mergeCell ref="FUG15:FUN15"/>
    <mergeCell ref="FUO15:FUV15"/>
    <mergeCell ref="FUW15:FVD15"/>
    <mergeCell ref="FVE15:FVL15"/>
    <mergeCell ref="FVM15:FVT15"/>
    <mergeCell ref="FVU15:FWB15"/>
    <mergeCell ref="FSK15:FSR15"/>
    <mergeCell ref="FSS15:FSZ15"/>
    <mergeCell ref="FTA15:FTH15"/>
    <mergeCell ref="FTI15:FTP15"/>
    <mergeCell ref="FTQ15:FTX15"/>
    <mergeCell ref="FTY15:FUF15"/>
    <mergeCell ref="FQO15:FQV15"/>
    <mergeCell ref="FQW15:FRD15"/>
    <mergeCell ref="FRE15:FRL15"/>
    <mergeCell ref="FRM15:FRT15"/>
    <mergeCell ref="FRU15:FSB15"/>
    <mergeCell ref="FSC15:FSJ15"/>
    <mergeCell ref="FOS15:FOZ15"/>
    <mergeCell ref="FPA15:FPH15"/>
    <mergeCell ref="FPI15:FPP15"/>
    <mergeCell ref="FPQ15:FPX15"/>
    <mergeCell ref="FPY15:FQF15"/>
    <mergeCell ref="FQG15:FQN15"/>
    <mergeCell ref="FMW15:FND15"/>
    <mergeCell ref="FNE15:FNL15"/>
    <mergeCell ref="FNM15:FNT15"/>
    <mergeCell ref="FNU15:FOB15"/>
    <mergeCell ref="FOC15:FOJ15"/>
    <mergeCell ref="FOK15:FOR15"/>
    <mergeCell ref="FLA15:FLH15"/>
    <mergeCell ref="FLI15:FLP15"/>
    <mergeCell ref="FLQ15:FLX15"/>
    <mergeCell ref="FLY15:FMF15"/>
    <mergeCell ref="FMG15:FMN15"/>
    <mergeCell ref="FMO15:FMV15"/>
    <mergeCell ref="FJE15:FJL15"/>
    <mergeCell ref="FJM15:FJT15"/>
    <mergeCell ref="FJU15:FKB15"/>
    <mergeCell ref="FKC15:FKJ15"/>
    <mergeCell ref="FKK15:FKR15"/>
    <mergeCell ref="FKS15:FKZ15"/>
    <mergeCell ref="FHI15:FHP15"/>
    <mergeCell ref="FHQ15:FHX15"/>
    <mergeCell ref="FHY15:FIF15"/>
    <mergeCell ref="FIG15:FIN15"/>
    <mergeCell ref="FIO15:FIV15"/>
    <mergeCell ref="FIW15:FJD15"/>
    <mergeCell ref="FFM15:FFT15"/>
    <mergeCell ref="FFU15:FGB15"/>
    <mergeCell ref="FGC15:FGJ15"/>
    <mergeCell ref="FGK15:FGR15"/>
    <mergeCell ref="FGS15:FGZ15"/>
    <mergeCell ref="FHA15:FHH15"/>
    <mergeCell ref="FDQ15:FDX15"/>
    <mergeCell ref="FDY15:FEF15"/>
    <mergeCell ref="FEG15:FEN15"/>
    <mergeCell ref="FEO15:FEV15"/>
    <mergeCell ref="FEW15:FFD15"/>
    <mergeCell ref="FFE15:FFL15"/>
    <mergeCell ref="FBU15:FCB15"/>
    <mergeCell ref="FCC15:FCJ15"/>
    <mergeCell ref="FCK15:FCR15"/>
    <mergeCell ref="FCS15:FCZ15"/>
    <mergeCell ref="FDA15:FDH15"/>
    <mergeCell ref="FDI15:FDP15"/>
    <mergeCell ref="EZY15:FAF15"/>
    <mergeCell ref="FAG15:FAN15"/>
    <mergeCell ref="FAO15:FAV15"/>
    <mergeCell ref="FAW15:FBD15"/>
    <mergeCell ref="FBE15:FBL15"/>
    <mergeCell ref="FBM15:FBT15"/>
    <mergeCell ref="EYC15:EYJ15"/>
    <mergeCell ref="EYK15:EYR15"/>
    <mergeCell ref="EYS15:EYZ15"/>
    <mergeCell ref="EZA15:EZH15"/>
    <mergeCell ref="EZI15:EZP15"/>
    <mergeCell ref="EZQ15:EZX15"/>
    <mergeCell ref="EWG15:EWN15"/>
    <mergeCell ref="EWO15:EWV15"/>
    <mergeCell ref="EWW15:EXD15"/>
    <mergeCell ref="EXE15:EXL15"/>
    <mergeCell ref="EXM15:EXT15"/>
    <mergeCell ref="EXU15:EYB15"/>
    <mergeCell ref="EUK15:EUR15"/>
    <mergeCell ref="EUS15:EUZ15"/>
    <mergeCell ref="EVA15:EVH15"/>
    <mergeCell ref="EVI15:EVP15"/>
    <mergeCell ref="EVQ15:EVX15"/>
    <mergeCell ref="EVY15:EWF15"/>
    <mergeCell ref="ESO15:ESV15"/>
    <mergeCell ref="ESW15:ETD15"/>
    <mergeCell ref="ETE15:ETL15"/>
    <mergeCell ref="ETM15:ETT15"/>
    <mergeCell ref="ETU15:EUB15"/>
    <mergeCell ref="EUC15:EUJ15"/>
    <mergeCell ref="EQS15:EQZ15"/>
    <mergeCell ref="ERA15:ERH15"/>
    <mergeCell ref="ERI15:ERP15"/>
    <mergeCell ref="ERQ15:ERX15"/>
    <mergeCell ref="ERY15:ESF15"/>
    <mergeCell ref="ESG15:ESN15"/>
    <mergeCell ref="EOW15:EPD15"/>
    <mergeCell ref="EPE15:EPL15"/>
    <mergeCell ref="EPM15:EPT15"/>
    <mergeCell ref="EPU15:EQB15"/>
    <mergeCell ref="EQC15:EQJ15"/>
    <mergeCell ref="EQK15:EQR15"/>
    <mergeCell ref="ENA15:ENH15"/>
    <mergeCell ref="ENI15:ENP15"/>
    <mergeCell ref="ENQ15:ENX15"/>
    <mergeCell ref="ENY15:EOF15"/>
    <mergeCell ref="EOG15:EON15"/>
    <mergeCell ref="EOO15:EOV15"/>
    <mergeCell ref="ELE15:ELL15"/>
    <mergeCell ref="ELM15:ELT15"/>
    <mergeCell ref="ELU15:EMB15"/>
    <mergeCell ref="EMC15:EMJ15"/>
    <mergeCell ref="EMK15:EMR15"/>
    <mergeCell ref="EMS15:EMZ15"/>
    <mergeCell ref="EJI15:EJP15"/>
    <mergeCell ref="EJQ15:EJX15"/>
    <mergeCell ref="EJY15:EKF15"/>
    <mergeCell ref="EKG15:EKN15"/>
    <mergeCell ref="EKO15:EKV15"/>
    <mergeCell ref="EKW15:ELD15"/>
    <mergeCell ref="EHM15:EHT15"/>
    <mergeCell ref="EHU15:EIB15"/>
    <mergeCell ref="EIC15:EIJ15"/>
    <mergeCell ref="EIK15:EIR15"/>
    <mergeCell ref="EIS15:EIZ15"/>
    <mergeCell ref="EJA15:EJH15"/>
    <mergeCell ref="EFQ15:EFX15"/>
    <mergeCell ref="EFY15:EGF15"/>
    <mergeCell ref="EGG15:EGN15"/>
    <mergeCell ref="EGO15:EGV15"/>
    <mergeCell ref="EGW15:EHD15"/>
    <mergeCell ref="EHE15:EHL15"/>
    <mergeCell ref="EDU15:EEB15"/>
    <mergeCell ref="EEC15:EEJ15"/>
    <mergeCell ref="EEK15:EER15"/>
    <mergeCell ref="EES15:EEZ15"/>
    <mergeCell ref="EFA15:EFH15"/>
    <mergeCell ref="EFI15:EFP15"/>
    <mergeCell ref="EBY15:ECF15"/>
    <mergeCell ref="ECG15:ECN15"/>
    <mergeCell ref="ECO15:ECV15"/>
    <mergeCell ref="ECW15:EDD15"/>
    <mergeCell ref="EDE15:EDL15"/>
    <mergeCell ref="EDM15:EDT15"/>
    <mergeCell ref="EAC15:EAJ15"/>
    <mergeCell ref="EAK15:EAR15"/>
    <mergeCell ref="EAS15:EAZ15"/>
    <mergeCell ref="EBA15:EBH15"/>
    <mergeCell ref="EBI15:EBP15"/>
    <mergeCell ref="EBQ15:EBX15"/>
    <mergeCell ref="DYG15:DYN15"/>
    <mergeCell ref="DYO15:DYV15"/>
    <mergeCell ref="DYW15:DZD15"/>
    <mergeCell ref="DZE15:DZL15"/>
    <mergeCell ref="DZM15:DZT15"/>
    <mergeCell ref="DZU15:EAB15"/>
    <mergeCell ref="DWK15:DWR15"/>
    <mergeCell ref="DWS15:DWZ15"/>
    <mergeCell ref="DXA15:DXH15"/>
    <mergeCell ref="DXI15:DXP15"/>
    <mergeCell ref="DXQ15:DXX15"/>
    <mergeCell ref="DXY15:DYF15"/>
    <mergeCell ref="DUO15:DUV15"/>
    <mergeCell ref="DUW15:DVD15"/>
    <mergeCell ref="DVE15:DVL15"/>
    <mergeCell ref="DVM15:DVT15"/>
    <mergeCell ref="DVU15:DWB15"/>
    <mergeCell ref="DWC15:DWJ15"/>
    <mergeCell ref="DSS15:DSZ15"/>
    <mergeCell ref="DTA15:DTH15"/>
    <mergeCell ref="DTI15:DTP15"/>
    <mergeCell ref="DTQ15:DTX15"/>
    <mergeCell ref="DTY15:DUF15"/>
    <mergeCell ref="DUG15:DUN15"/>
    <mergeCell ref="DQW15:DRD15"/>
    <mergeCell ref="DRE15:DRL15"/>
    <mergeCell ref="DRM15:DRT15"/>
    <mergeCell ref="DRU15:DSB15"/>
    <mergeCell ref="DSC15:DSJ15"/>
    <mergeCell ref="DSK15:DSR15"/>
    <mergeCell ref="DPA15:DPH15"/>
    <mergeCell ref="DPI15:DPP15"/>
    <mergeCell ref="DPQ15:DPX15"/>
    <mergeCell ref="DPY15:DQF15"/>
    <mergeCell ref="DQG15:DQN15"/>
    <mergeCell ref="DQO15:DQV15"/>
    <mergeCell ref="DNE15:DNL15"/>
    <mergeCell ref="DNM15:DNT15"/>
    <mergeCell ref="DNU15:DOB15"/>
    <mergeCell ref="DOC15:DOJ15"/>
    <mergeCell ref="DOK15:DOR15"/>
    <mergeCell ref="DOS15:DOZ15"/>
    <mergeCell ref="DLI15:DLP15"/>
    <mergeCell ref="DLQ15:DLX15"/>
    <mergeCell ref="DLY15:DMF15"/>
    <mergeCell ref="DMG15:DMN15"/>
    <mergeCell ref="DMO15:DMV15"/>
    <mergeCell ref="DMW15:DND15"/>
    <mergeCell ref="DJM15:DJT15"/>
    <mergeCell ref="DJU15:DKB15"/>
    <mergeCell ref="DKC15:DKJ15"/>
    <mergeCell ref="DKK15:DKR15"/>
    <mergeCell ref="DKS15:DKZ15"/>
    <mergeCell ref="DLA15:DLH15"/>
    <mergeCell ref="DHQ15:DHX15"/>
    <mergeCell ref="DHY15:DIF15"/>
    <mergeCell ref="DIG15:DIN15"/>
    <mergeCell ref="DIO15:DIV15"/>
    <mergeCell ref="DIW15:DJD15"/>
    <mergeCell ref="DJE15:DJL15"/>
    <mergeCell ref="DFU15:DGB15"/>
    <mergeCell ref="DGC15:DGJ15"/>
    <mergeCell ref="DGK15:DGR15"/>
    <mergeCell ref="DGS15:DGZ15"/>
    <mergeCell ref="DHA15:DHH15"/>
    <mergeCell ref="DHI15:DHP15"/>
    <mergeCell ref="DDY15:DEF15"/>
    <mergeCell ref="DEG15:DEN15"/>
    <mergeCell ref="DEO15:DEV15"/>
    <mergeCell ref="DEW15:DFD15"/>
    <mergeCell ref="DFE15:DFL15"/>
    <mergeCell ref="DFM15:DFT15"/>
    <mergeCell ref="DCC15:DCJ15"/>
    <mergeCell ref="DCK15:DCR15"/>
    <mergeCell ref="DCS15:DCZ15"/>
    <mergeCell ref="DDA15:DDH15"/>
    <mergeCell ref="DDI15:DDP15"/>
    <mergeCell ref="DDQ15:DDX15"/>
    <mergeCell ref="DAG15:DAN15"/>
    <mergeCell ref="DAO15:DAV15"/>
    <mergeCell ref="DAW15:DBD15"/>
    <mergeCell ref="DBE15:DBL15"/>
    <mergeCell ref="DBM15:DBT15"/>
    <mergeCell ref="DBU15:DCB15"/>
    <mergeCell ref="CYK15:CYR15"/>
    <mergeCell ref="CYS15:CYZ15"/>
    <mergeCell ref="CZA15:CZH15"/>
    <mergeCell ref="CZI15:CZP15"/>
    <mergeCell ref="CZQ15:CZX15"/>
    <mergeCell ref="CZY15:DAF15"/>
    <mergeCell ref="CWO15:CWV15"/>
    <mergeCell ref="CWW15:CXD15"/>
    <mergeCell ref="CXE15:CXL15"/>
    <mergeCell ref="CXM15:CXT15"/>
    <mergeCell ref="CXU15:CYB15"/>
    <mergeCell ref="CYC15:CYJ15"/>
    <mergeCell ref="CUS15:CUZ15"/>
    <mergeCell ref="CVA15:CVH15"/>
    <mergeCell ref="CVI15:CVP15"/>
    <mergeCell ref="CVQ15:CVX15"/>
    <mergeCell ref="CVY15:CWF15"/>
    <mergeCell ref="CWG15:CWN15"/>
    <mergeCell ref="CSW15:CTD15"/>
    <mergeCell ref="CTE15:CTL15"/>
    <mergeCell ref="CTM15:CTT15"/>
    <mergeCell ref="CTU15:CUB15"/>
    <mergeCell ref="CUC15:CUJ15"/>
    <mergeCell ref="CUK15:CUR15"/>
    <mergeCell ref="CRA15:CRH15"/>
    <mergeCell ref="CRI15:CRP15"/>
    <mergeCell ref="CRQ15:CRX15"/>
    <mergeCell ref="CRY15:CSF15"/>
    <mergeCell ref="CSG15:CSN15"/>
    <mergeCell ref="CSO15:CSV15"/>
    <mergeCell ref="CPE15:CPL15"/>
    <mergeCell ref="CPM15:CPT15"/>
    <mergeCell ref="CPU15:CQB15"/>
    <mergeCell ref="CQC15:CQJ15"/>
    <mergeCell ref="CQK15:CQR15"/>
    <mergeCell ref="CQS15:CQZ15"/>
    <mergeCell ref="CNI15:CNP15"/>
    <mergeCell ref="CNQ15:CNX15"/>
    <mergeCell ref="CNY15:COF15"/>
    <mergeCell ref="COG15:CON15"/>
    <mergeCell ref="COO15:COV15"/>
    <mergeCell ref="COW15:CPD15"/>
    <mergeCell ref="CLM15:CLT15"/>
    <mergeCell ref="CLU15:CMB15"/>
    <mergeCell ref="CMC15:CMJ15"/>
    <mergeCell ref="CMK15:CMR15"/>
    <mergeCell ref="CMS15:CMZ15"/>
    <mergeCell ref="CNA15:CNH15"/>
    <mergeCell ref="CJQ15:CJX15"/>
    <mergeCell ref="CJY15:CKF15"/>
    <mergeCell ref="CKG15:CKN15"/>
    <mergeCell ref="CKO15:CKV15"/>
    <mergeCell ref="CKW15:CLD15"/>
    <mergeCell ref="CLE15:CLL15"/>
    <mergeCell ref="CHU15:CIB15"/>
    <mergeCell ref="CIC15:CIJ15"/>
    <mergeCell ref="CIK15:CIR15"/>
    <mergeCell ref="CIS15:CIZ15"/>
    <mergeCell ref="CJA15:CJH15"/>
    <mergeCell ref="CJI15:CJP15"/>
    <mergeCell ref="CFY15:CGF15"/>
    <mergeCell ref="CGG15:CGN15"/>
    <mergeCell ref="CGO15:CGV15"/>
    <mergeCell ref="CGW15:CHD15"/>
    <mergeCell ref="CHE15:CHL15"/>
    <mergeCell ref="CHM15:CHT15"/>
    <mergeCell ref="CEC15:CEJ15"/>
    <mergeCell ref="CEK15:CER15"/>
    <mergeCell ref="CES15:CEZ15"/>
    <mergeCell ref="CFA15:CFH15"/>
    <mergeCell ref="CFI15:CFP15"/>
    <mergeCell ref="CFQ15:CFX15"/>
    <mergeCell ref="CCG15:CCN15"/>
    <mergeCell ref="CCO15:CCV15"/>
    <mergeCell ref="CCW15:CDD15"/>
    <mergeCell ref="CDE15:CDL15"/>
    <mergeCell ref="CDM15:CDT15"/>
    <mergeCell ref="CDU15:CEB15"/>
    <mergeCell ref="CAK15:CAR15"/>
    <mergeCell ref="CAS15:CAZ15"/>
    <mergeCell ref="CBA15:CBH15"/>
    <mergeCell ref="CBI15:CBP15"/>
    <mergeCell ref="CBQ15:CBX15"/>
    <mergeCell ref="CBY15:CCF15"/>
    <mergeCell ref="BYO15:BYV15"/>
    <mergeCell ref="BYW15:BZD15"/>
    <mergeCell ref="BZE15:BZL15"/>
    <mergeCell ref="BZM15:BZT15"/>
    <mergeCell ref="BZU15:CAB15"/>
    <mergeCell ref="CAC15:CAJ15"/>
    <mergeCell ref="BWS15:BWZ15"/>
    <mergeCell ref="BXA15:BXH15"/>
    <mergeCell ref="BXI15:BXP15"/>
    <mergeCell ref="BXQ15:BXX15"/>
    <mergeCell ref="BXY15:BYF15"/>
    <mergeCell ref="BYG15:BYN15"/>
    <mergeCell ref="BUW15:BVD15"/>
    <mergeCell ref="BVE15:BVL15"/>
    <mergeCell ref="BVM15:BVT15"/>
    <mergeCell ref="BVU15:BWB15"/>
    <mergeCell ref="BWC15:BWJ15"/>
    <mergeCell ref="BWK15:BWR15"/>
    <mergeCell ref="BTA15:BTH15"/>
    <mergeCell ref="BTI15:BTP15"/>
    <mergeCell ref="BTQ15:BTX15"/>
    <mergeCell ref="BTY15:BUF15"/>
    <mergeCell ref="BUG15:BUN15"/>
    <mergeCell ref="BUO15:BUV15"/>
    <mergeCell ref="BRE15:BRL15"/>
    <mergeCell ref="BRM15:BRT15"/>
    <mergeCell ref="BRU15:BSB15"/>
    <mergeCell ref="BSC15:BSJ15"/>
    <mergeCell ref="BSK15:BSR15"/>
    <mergeCell ref="BSS15:BSZ15"/>
    <mergeCell ref="BPI15:BPP15"/>
    <mergeCell ref="BPQ15:BPX15"/>
    <mergeCell ref="BPY15:BQF15"/>
    <mergeCell ref="BQG15:BQN15"/>
    <mergeCell ref="BQO15:BQV15"/>
    <mergeCell ref="BQW15:BRD15"/>
    <mergeCell ref="BNM15:BNT15"/>
    <mergeCell ref="BNU15:BOB15"/>
    <mergeCell ref="BOC15:BOJ15"/>
    <mergeCell ref="BOK15:BOR15"/>
    <mergeCell ref="BOS15:BOZ15"/>
    <mergeCell ref="BPA15:BPH15"/>
    <mergeCell ref="BLQ15:BLX15"/>
    <mergeCell ref="BLY15:BMF15"/>
    <mergeCell ref="BMG15:BMN15"/>
    <mergeCell ref="BMO15:BMV15"/>
    <mergeCell ref="BMW15:BND15"/>
    <mergeCell ref="BNE15:BNL15"/>
    <mergeCell ref="BJU15:BKB15"/>
    <mergeCell ref="BKC15:BKJ15"/>
    <mergeCell ref="BKK15:BKR15"/>
    <mergeCell ref="BKS15:BKZ15"/>
    <mergeCell ref="BLA15:BLH15"/>
    <mergeCell ref="BLI15:BLP15"/>
    <mergeCell ref="BHY15:BIF15"/>
    <mergeCell ref="BIG15:BIN15"/>
    <mergeCell ref="BIO15:BIV15"/>
    <mergeCell ref="BIW15:BJD15"/>
    <mergeCell ref="BJE15:BJL15"/>
    <mergeCell ref="BJM15:BJT15"/>
    <mergeCell ref="BGC15:BGJ15"/>
    <mergeCell ref="BGK15:BGR15"/>
    <mergeCell ref="BGS15:BGZ15"/>
    <mergeCell ref="BHA15:BHH15"/>
    <mergeCell ref="BHI15:BHP15"/>
    <mergeCell ref="BHQ15:BHX15"/>
    <mergeCell ref="BEG15:BEN15"/>
    <mergeCell ref="BEO15:BEV15"/>
    <mergeCell ref="BEW15:BFD15"/>
    <mergeCell ref="BFE15:BFL15"/>
    <mergeCell ref="BFM15:BFT15"/>
    <mergeCell ref="BFU15:BGB15"/>
    <mergeCell ref="BCK15:BCR15"/>
    <mergeCell ref="BCS15:BCZ15"/>
    <mergeCell ref="BDA15:BDH15"/>
    <mergeCell ref="BDI15:BDP15"/>
    <mergeCell ref="BDQ15:BDX15"/>
    <mergeCell ref="BDY15:BEF15"/>
    <mergeCell ref="BAO15:BAV15"/>
    <mergeCell ref="BAW15:BBD15"/>
    <mergeCell ref="BBE15:BBL15"/>
    <mergeCell ref="BBM15:BBT15"/>
    <mergeCell ref="BBU15:BCB15"/>
    <mergeCell ref="BCC15:BCJ15"/>
    <mergeCell ref="AYS15:AYZ15"/>
    <mergeCell ref="AZA15:AZH15"/>
    <mergeCell ref="AZI15:AZP15"/>
    <mergeCell ref="AZQ15:AZX15"/>
    <mergeCell ref="AZY15:BAF15"/>
    <mergeCell ref="BAG15:BAN15"/>
    <mergeCell ref="AWW15:AXD15"/>
    <mergeCell ref="AXE15:AXL15"/>
    <mergeCell ref="AXM15:AXT15"/>
    <mergeCell ref="AXU15:AYB15"/>
    <mergeCell ref="AYC15:AYJ15"/>
    <mergeCell ref="AYK15:AYR15"/>
    <mergeCell ref="AVA15:AVH15"/>
    <mergeCell ref="AVI15:AVP15"/>
    <mergeCell ref="AVQ15:AVX15"/>
    <mergeCell ref="AVY15:AWF15"/>
    <mergeCell ref="AWG15:AWN15"/>
    <mergeCell ref="AWO15:AWV15"/>
    <mergeCell ref="ATE15:ATL15"/>
    <mergeCell ref="ATM15:ATT15"/>
    <mergeCell ref="ATU15:AUB15"/>
    <mergeCell ref="AUC15:AUJ15"/>
    <mergeCell ref="AUK15:AUR15"/>
    <mergeCell ref="AUS15:AUZ15"/>
    <mergeCell ref="ARI15:ARP15"/>
    <mergeCell ref="ARQ15:ARX15"/>
    <mergeCell ref="ARY15:ASF15"/>
    <mergeCell ref="ASG15:ASN15"/>
    <mergeCell ref="ASO15:ASV15"/>
    <mergeCell ref="ASW15:ATD15"/>
    <mergeCell ref="APM15:APT15"/>
    <mergeCell ref="APU15:AQB15"/>
    <mergeCell ref="AQC15:AQJ15"/>
    <mergeCell ref="AQK15:AQR15"/>
    <mergeCell ref="AQS15:AQZ15"/>
    <mergeCell ref="ARA15:ARH15"/>
    <mergeCell ref="ANQ15:ANX15"/>
    <mergeCell ref="ANY15:AOF15"/>
    <mergeCell ref="AOG15:AON15"/>
    <mergeCell ref="AOO15:AOV15"/>
    <mergeCell ref="AOW15:APD15"/>
    <mergeCell ref="APE15:APL15"/>
    <mergeCell ref="ALU15:AMB15"/>
    <mergeCell ref="AMC15:AMJ15"/>
    <mergeCell ref="AMK15:AMR15"/>
    <mergeCell ref="AMS15:AMZ15"/>
    <mergeCell ref="ANA15:ANH15"/>
    <mergeCell ref="ANI15:ANP15"/>
    <mergeCell ref="AJY15:AKF15"/>
    <mergeCell ref="AKG15:AKN15"/>
    <mergeCell ref="AKO15:AKV15"/>
    <mergeCell ref="AKW15:ALD15"/>
    <mergeCell ref="ALE15:ALL15"/>
    <mergeCell ref="ALM15:ALT15"/>
    <mergeCell ref="AIC15:AIJ15"/>
    <mergeCell ref="AIK15:AIR15"/>
    <mergeCell ref="AIS15:AIZ15"/>
    <mergeCell ref="AJA15:AJH15"/>
    <mergeCell ref="AJI15:AJP15"/>
    <mergeCell ref="AJQ15:AJX15"/>
    <mergeCell ref="AGG15:AGN15"/>
    <mergeCell ref="AGO15:AGV15"/>
    <mergeCell ref="AGW15:AHD15"/>
    <mergeCell ref="AHE15:AHL15"/>
    <mergeCell ref="AHM15:AHT15"/>
    <mergeCell ref="AHU15:AIB15"/>
    <mergeCell ref="AEK15:AER15"/>
    <mergeCell ref="AES15:AEZ15"/>
    <mergeCell ref="AFA15:AFH15"/>
    <mergeCell ref="AFI15:AFP15"/>
    <mergeCell ref="AFQ15:AFX15"/>
    <mergeCell ref="AFY15:AGF15"/>
    <mergeCell ref="ACO15:ACV15"/>
    <mergeCell ref="ACW15:ADD15"/>
    <mergeCell ref="ADE15:ADL15"/>
    <mergeCell ref="ADM15:ADT15"/>
    <mergeCell ref="ADU15:AEB15"/>
    <mergeCell ref="AEC15:AEJ15"/>
    <mergeCell ref="AAS15:AAZ15"/>
    <mergeCell ref="ABA15:ABH15"/>
    <mergeCell ref="ABI15:ABP15"/>
    <mergeCell ref="ABQ15:ABX15"/>
    <mergeCell ref="ABY15:ACF15"/>
    <mergeCell ref="ACG15:ACN15"/>
    <mergeCell ref="YW15:ZD15"/>
    <mergeCell ref="ZE15:ZL15"/>
    <mergeCell ref="ZM15:ZT15"/>
    <mergeCell ref="ZU15:AAB15"/>
    <mergeCell ref="AAC15:AAJ15"/>
    <mergeCell ref="AAK15:AAR15"/>
    <mergeCell ref="XA15:XH15"/>
    <mergeCell ref="XI15:XP15"/>
    <mergeCell ref="XQ15:XX15"/>
    <mergeCell ref="XY15:YF15"/>
    <mergeCell ref="YG15:YN15"/>
    <mergeCell ref="YO15:YV15"/>
    <mergeCell ref="VE15:VL15"/>
    <mergeCell ref="VM15:VT15"/>
    <mergeCell ref="VU15:WB15"/>
    <mergeCell ref="WC15:WJ15"/>
    <mergeCell ref="WK15:WR15"/>
    <mergeCell ref="WS15:WZ15"/>
    <mergeCell ref="TI15:TP15"/>
    <mergeCell ref="TQ15:TX15"/>
    <mergeCell ref="TY15:UF15"/>
    <mergeCell ref="UG15:UN15"/>
    <mergeCell ref="UO15:UV15"/>
    <mergeCell ref="UW15:VD15"/>
    <mergeCell ref="RM15:RT15"/>
    <mergeCell ref="RU15:SB15"/>
    <mergeCell ref="SC15:SJ15"/>
    <mergeCell ref="SK15:SR15"/>
    <mergeCell ref="SS15:SZ15"/>
    <mergeCell ref="TA15:TH15"/>
    <mergeCell ref="PQ15:PX15"/>
    <mergeCell ref="PY15:QF15"/>
    <mergeCell ref="QG15:QN15"/>
    <mergeCell ref="QO15:QV15"/>
    <mergeCell ref="QW15:RD15"/>
    <mergeCell ref="RE15:RL15"/>
    <mergeCell ref="NU15:OB15"/>
    <mergeCell ref="OC15:OJ15"/>
    <mergeCell ref="OK15:OR15"/>
    <mergeCell ref="OS15:OZ15"/>
    <mergeCell ref="PA15:PH15"/>
    <mergeCell ref="PI15:PP15"/>
    <mergeCell ref="LY15:MF15"/>
    <mergeCell ref="MG15:MN15"/>
    <mergeCell ref="MO15:MV15"/>
    <mergeCell ref="MW15:ND15"/>
    <mergeCell ref="NE15:NL15"/>
    <mergeCell ref="NM15:NT15"/>
    <mergeCell ref="KC15:KJ15"/>
    <mergeCell ref="KK15:KR15"/>
    <mergeCell ref="KS15:KZ15"/>
    <mergeCell ref="LA15:LH15"/>
    <mergeCell ref="LI15:LP15"/>
    <mergeCell ref="LQ15:LX15"/>
    <mergeCell ref="IG15:IN15"/>
    <mergeCell ref="IO15:IV15"/>
    <mergeCell ref="IW15:JD15"/>
    <mergeCell ref="JE15:JL15"/>
    <mergeCell ref="JM15:JT15"/>
    <mergeCell ref="JU15:KB15"/>
    <mergeCell ref="GK15:GR15"/>
    <mergeCell ref="GS15:GZ15"/>
    <mergeCell ref="HA15:HH15"/>
    <mergeCell ref="HI15:HP15"/>
    <mergeCell ref="HQ15:HX15"/>
    <mergeCell ref="HY15:IF15"/>
    <mergeCell ref="EO15:EV15"/>
    <mergeCell ref="EW15:FD15"/>
    <mergeCell ref="FE15:FL15"/>
    <mergeCell ref="FM15:FT15"/>
    <mergeCell ref="FU15:GB15"/>
    <mergeCell ref="GC15:GJ15"/>
    <mergeCell ref="CS15:CZ15"/>
    <mergeCell ref="DA15:DH15"/>
    <mergeCell ref="DI15:DP15"/>
    <mergeCell ref="DQ15:DX15"/>
    <mergeCell ref="DY15:EF15"/>
    <mergeCell ref="EG15:EN15"/>
    <mergeCell ref="AW15:BD15"/>
    <mergeCell ref="BE15:BL15"/>
    <mergeCell ref="BM15:BT15"/>
    <mergeCell ref="BU15:CB15"/>
    <mergeCell ref="CC15:CJ15"/>
    <mergeCell ref="CK15:CR15"/>
    <mergeCell ref="I15:P15"/>
    <mergeCell ref="Q15:X15"/>
    <mergeCell ref="Y15:AF15"/>
    <mergeCell ref="AG15:AN15"/>
    <mergeCell ref="AO15:AV15"/>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B0ADF-ABDB-46EC-994F-9027123F2B50}">
  <sheetPr>
    <tabColor rgb="FFFF0000"/>
  </sheetPr>
  <dimension ref="A1"/>
  <sheetViews>
    <sheetView workbookViewId="0">
      <selection activeCell="C18" sqref="C18"/>
    </sheetView>
  </sheetViews>
  <sheetFormatPr defaultRowHeight="14"/>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outlinePr summaryBelow="0" summaryRight="0"/>
  </sheetPr>
  <dimension ref="A2:AA1002"/>
  <sheetViews>
    <sheetView workbookViewId="0">
      <selection activeCell="B8" sqref="B8"/>
    </sheetView>
  </sheetViews>
  <sheetFormatPr defaultColWidth="12.58203125" defaultRowHeight="15" customHeight="1"/>
  <cols>
    <col min="2" max="2" width="23.33203125" customWidth="1"/>
    <col min="3" max="3" width="21.08203125" customWidth="1"/>
    <col min="4" max="4" width="23.58203125" customWidth="1"/>
    <col min="5" max="5" width="21.08203125" customWidth="1"/>
    <col min="7" max="8" width="25.08203125" customWidth="1"/>
    <col min="9" max="9" width="28.58203125" customWidth="1"/>
  </cols>
  <sheetData>
    <row r="2" spans="1:27" ht="122.15" customHeight="1" thickTop="1" thickBot="1">
      <c r="A2" s="232" t="s">
        <v>347</v>
      </c>
      <c r="B2" s="227" t="s">
        <v>348</v>
      </c>
      <c r="C2" s="227" t="s">
        <v>349</v>
      </c>
      <c r="D2" s="229" t="s">
        <v>350</v>
      </c>
      <c r="E2" s="227" t="s">
        <v>351</v>
      </c>
      <c r="F2" s="229" t="s">
        <v>352</v>
      </c>
      <c r="G2" s="227" t="s">
        <v>353</v>
      </c>
      <c r="H2" s="229" t="s">
        <v>354</v>
      </c>
      <c r="I2" s="229" t="s">
        <v>355</v>
      </c>
      <c r="J2" s="22"/>
      <c r="K2" s="22"/>
      <c r="L2" s="22"/>
      <c r="M2" s="22"/>
      <c r="N2" s="22"/>
      <c r="O2" s="23"/>
      <c r="P2" s="23"/>
      <c r="Q2" s="23"/>
      <c r="R2" s="23"/>
      <c r="S2" s="23"/>
      <c r="T2" s="23"/>
      <c r="U2" s="23"/>
      <c r="V2" s="23"/>
      <c r="W2" s="23"/>
      <c r="X2" s="23"/>
      <c r="Y2" s="23"/>
      <c r="Z2" s="23"/>
      <c r="AA2" s="23"/>
    </row>
    <row r="3" spans="1:27" ht="20.5" customHeight="1" thickTop="1" thickBot="1">
      <c r="A3" s="233" t="s">
        <v>356</v>
      </c>
      <c r="B3" s="226">
        <v>19</v>
      </c>
      <c r="C3" s="226">
        <v>62</v>
      </c>
      <c r="D3" s="228">
        <f>B3*C3</f>
        <v>1178</v>
      </c>
      <c r="E3" s="226">
        <v>48</v>
      </c>
      <c r="F3" s="230">
        <f>IF(D3=0,"-",(D3-E3)/D3)</f>
        <v>0.95925297113752117</v>
      </c>
      <c r="G3" s="231">
        <v>15</v>
      </c>
      <c r="H3" s="236">
        <f>E3-G3</f>
        <v>33</v>
      </c>
      <c r="I3" s="238">
        <f>(1-(H3/D3))*100</f>
        <v>97.198641765704579</v>
      </c>
      <c r="O3" s="341"/>
      <c r="P3" s="341"/>
      <c r="Q3" s="341"/>
      <c r="R3" s="341"/>
      <c r="S3" s="341"/>
      <c r="T3" s="341"/>
      <c r="U3" s="341"/>
      <c r="V3" s="341"/>
      <c r="W3" s="341"/>
      <c r="X3" s="341"/>
      <c r="Y3" s="341"/>
      <c r="Z3" s="341"/>
      <c r="AA3" s="341"/>
    </row>
    <row r="4" spans="1:27" ht="15" customHeight="1" thickTop="1" thickBot="1">
      <c r="A4" s="239"/>
      <c r="B4" s="240"/>
      <c r="C4" s="240"/>
      <c r="D4" s="240"/>
      <c r="E4" s="240"/>
      <c r="F4" s="241"/>
      <c r="G4" s="240"/>
      <c r="H4" s="243"/>
      <c r="I4" s="242"/>
      <c r="O4" s="341"/>
      <c r="P4" s="341"/>
      <c r="Q4" s="341"/>
      <c r="R4" s="341"/>
      <c r="S4" s="341"/>
      <c r="T4" s="341"/>
      <c r="U4" s="341"/>
      <c r="V4" s="341"/>
      <c r="W4" s="341"/>
      <c r="X4" s="341"/>
      <c r="Y4" s="341"/>
      <c r="Z4" s="341"/>
      <c r="AA4" s="341"/>
    </row>
    <row r="5" spans="1:27" ht="15" customHeight="1" thickTop="1" thickBot="1">
      <c r="A5" s="235" t="s">
        <v>341</v>
      </c>
      <c r="B5" s="226"/>
      <c r="C5" s="226"/>
      <c r="D5" s="228"/>
      <c r="E5" s="226"/>
      <c r="F5" s="230" t="str">
        <f t="shared" ref="F5:F16" si="0">IF(D5=0,"-",(D5-E5)/D5)</f>
        <v>-</v>
      </c>
      <c r="G5" s="231"/>
      <c r="H5" s="236">
        <f t="shared" ref="H5:H16" si="1">E5-G5</f>
        <v>0</v>
      </c>
      <c r="I5" s="237" t="e">
        <f t="shared" ref="I5:I16" si="2">(1-(H5/D5))*100</f>
        <v>#DIV/0!</v>
      </c>
      <c r="O5" s="341"/>
      <c r="P5" s="341"/>
      <c r="Q5" s="341"/>
      <c r="R5" s="341"/>
      <c r="S5" s="341"/>
      <c r="T5" s="341"/>
      <c r="U5" s="341"/>
      <c r="V5" s="341"/>
      <c r="W5" s="341"/>
      <c r="X5" s="341"/>
      <c r="Y5" s="341"/>
      <c r="Z5" s="341"/>
      <c r="AA5" s="341"/>
    </row>
    <row r="6" spans="1:27" ht="15" customHeight="1" thickTop="1" thickBot="1">
      <c r="A6" s="234" t="s">
        <v>233</v>
      </c>
      <c r="B6" s="226"/>
      <c r="C6" s="226"/>
      <c r="D6" s="228">
        <f t="shared" ref="D6:D16" si="3">B6*C6</f>
        <v>0</v>
      </c>
      <c r="E6" s="226"/>
      <c r="F6" s="230" t="str">
        <f t="shared" si="0"/>
        <v>-</v>
      </c>
      <c r="G6" s="231"/>
      <c r="H6" s="236">
        <f t="shared" si="1"/>
        <v>0</v>
      </c>
      <c r="I6" s="237" t="e">
        <f t="shared" si="2"/>
        <v>#DIV/0!</v>
      </c>
      <c r="J6" s="341"/>
      <c r="K6" s="24"/>
      <c r="L6" s="25"/>
      <c r="M6" s="25"/>
      <c r="N6" s="25"/>
      <c r="O6" s="25"/>
      <c r="P6" s="25"/>
      <c r="Q6" s="25"/>
      <c r="R6" s="25"/>
      <c r="S6" s="25"/>
      <c r="T6" s="341"/>
      <c r="U6" s="341"/>
      <c r="V6" s="341"/>
      <c r="W6" s="341"/>
      <c r="X6" s="341"/>
      <c r="Y6" s="341"/>
      <c r="Z6" s="341"/>
      <c r="AA6" s="341"/>
    </row>
    <row r="7" spans="1:27" ht="15" customHeight="1">
      <c r="A7" s="234" t="s">
        <v>234</v>
      </c>
      <c r="B7" s="226"/>
      <c r="C7" s="226"/>
      <c r="D7" s="228">
        <f t="shared" si="3"/>
        <v>0</v>
      </c>
      <c r="E7" s="226"/>
      <c r="F7" s="230" t="str">
        <f t="shared" si="0"/>
        <v>-</v>
      </c>
      <c r="G7" s="231"/>
      <c r="H7" s="236">
        <f t="shared" si="1"/>
        <v>0</v>
      </c>
      <c r="I7" s="237" t="e">
        <f t="shared" si="2"/>
        <v>#DIV/0!</v>
      </c>
      <c r="J7" s="341"/>
      <c r="K7" s="25"/>
      <c r="L7" s="25"/>
      <c r="M7" s="25"/>
      <c r="N7" s="25"/>
      <c r="O7" s="25"/>
      <c r="P7" s="25"/>
      <c r="Q7" s="25"/>
      <c r="R7" s="25"/>
      <c r="S7" s="25"/>
      <c r="T7" s="341"/>
      <c r="U7" s="341"/>
      <c r="V7" s="341"/>
      <c r="W7" s="341"/>
      <c r="X7" s="341"/>
      <c r="Y7" s="341"/>
      <c r="Z7" s="341"/>
      <c r="AA7" s="341"/>
    </row>
    <row r="8" spans="1:27" ht="15" customHeight="1">
      <c r="A8" s="234" t="s">
        <v>235</v>
      </c>
      <c r="B8" s="226"/>
      <c r="C8" s="226"/>
      <c r="D8" s="228">
        <f t="shared" si="3"/>
        <v>0</v>
      </c>
      <c r="E8" s="226"/>
      <c r="F8" s="230" t="str">
        <f t="shared" si="0"/>
        <v>-</v>
      </c>
      <c r="G8" s="231"/>
      <c r="H8" s="236">
        <f t="shared" si="1"/>
        <v>0</v>
      </c>
      <c r="I8" s="237" t="e">
        <f t="shared" si="2"/>
        <v>#DIV/0!</v>
      </c>
      <c r="J8" s="341"/>
      <c r="K8" s="25"/>
      <c r="L8" s="25"/>
      <c r="M8" s="25"/>
      <c r="N8" s="25"/>
      <c r="O8" s="25"/>
      <c r="P8" s="25"/>
      <c r="Q8" s="25"/>
      <c r="R8" s="25"/>
      <c r="S8" s="25"/>
      <c r="T8" s="341"/>
      <c r="U8" s="341"/>
      <c r="V8" s="341"/>
      <c r="W8" s="341"/>
      <c r="X8" s="341"/>
      <c r="Y8" s="341"/>
      <c r="Z8" s="341"/>
      <c r="AA8" s="341"/>
    </row>
    <row r="9" spans="1:27" ht="15" customHeight="1">
      <c r="A9" s="234" t="s">
        <v>236</v>
      </c>
      <c r="B9" s="226"/>
      <c r="C9" s="226"/>
      <c r="D9" s="228">
        <f t="shared" si="3"/>
        <v>0</v>
      </c>
      <c r="E9" s="226"/>
      <c r="F9" s="230" t="str">
        <f t="shared" si="0"/>
        <v>-</v>
      </c>
      <c r="G9" s="231"/>
      <c r="H9" s="236">
        <f t="shared" si="1"/>
        <v>0</v>
      </c>
      <c r="I9" s="237" t="e">
        <f t="shared" si="2"/>
        <v>#DIV/0!</v>
      </c>
      <c r="J9" s="341"/>
      <c r="K9" s="25"/>
      <c r="L9" s="25"/>
      <c r="M9" s="25"/>
      <c r="N9" s="25"/>
      <c r="O9" s="25"/>
      <c r="P9" s="25"/>
      <c r="Q9" s="25"/>
      <c r="R9" s="25"/>
      <c r="S9" s="25"/>
      <c r="T9" s="341"/>
      <c r="U9" s="341"/>
      <c r="V9" s="341"/>
      <c r="W9" s="341"/>
      <c r="X9" s="341"/>
      <c r="Y9" s="341"/>
      <c r="Z9" s="341"/>
      <c r="AA9" s="341"/>
    </row>
    <row r="10" spans="1:27" ht="15" customHeight="1">
      <c r="A10" s="234" t="s">
        <v>237</v>
      </c>
      <c r="B10" s="226"/>
      <c r="C10" s="226"/>
      <c r="D10" s="228">
        <f t="shared" si="3"/>
        <v>0</v>
      </c>
      <c r="E10" s="226"/>
      <c r="F10" s="230" t="str">
        <f t="shared" si="0"/>
        <v>-</v>
      </c>
      <c r="G10" s="231"/>
      <c r="H10" s="236">
        <f t="shared" si="1"/>
        <v>0</v>
      </c>
      <c r="I10" s="237" t="e">
        <f t="shared" si="2"/>
        <v>#DIV/0!</v>
      </c>
      <c r="J10" s="341"/>
      <c r="K10" s="25"/>
      <c r="L10" s="25"/>
      <c r="M10" s="25"/>
      <c r="N10" s="25"/>
      <c r="O10" s="25"/>
      <c r="P10" s="25"/>
      <c r="Q10" s="25"/>
      <c r="R10" s="25"/>
      <c r="S10" s="25"/>
      <c r="T10" s="341"/>
      <c r="U10" s="341"/>
      <c r="V10" s="341"/>
      <c r="W10" s="341"/>
      <c r="X10" s="341"/>
      <c r="Y10" s="341"/>
      <c r="Z10" s="341"/>
      <c r="AA10" s="341"/>
    </row>
    <row r="11" spans="1:27" ht="15" customHeight="1">
      <c r="A11" s="234" t="s">
        <v>238</v>
      </c>
      <c r="B11" s="226"/>
      <c r="C11" s="226"/>
      <c r="D11" s="228">
        <f t="shared" si="3"/>
        <v>0</v>
      </c>
      <c r="E11" s="226"/>
      <c r="F11" s="230" t="str">
        <f t="shared" si="0"/>
        <v>-</v>
      </c>
      <c r="G11" s="231"/>
      <c r="H11" s="236">
        <f t="shared" si="1"/>
        <v>0</v>
      </c>
      <c r="I11" s="237" t="e">
        <f t="shared" si="2"/>
        <v>#DIV/0!</v>
      </c>
      <c r="J11" s="341"/>
      <c r="K11" s="25"/>
      <c r="L11" s="25"/>
      <c r="M11" s="25"/>
      <c r="N11" s="25"/>
      <c r="O11" s="25"/>
      <c r="P11" s="25"/>
      <c r="Q11" s="25"/>
      <c r="R11" s="25"/>
      <c r="S11" s="25"/>
      <c r="T11" s="341"/>
      <c r="U11" s="341"/>
      <c r="V11" s="341"/>
      <c r="W11" s="341"/>
      <c r="X11" s="341"/>
      <c r="Y11" s="341"/>
      <c r="Z11" s="341"/>
      <c r="AA11" s="341"/>
    </row>
    <row r="12" spans="1:27" ht="15" customHeight="1">
      <c r="A12" s="234" t="s">
        <v>239</v>
      </c>
      <c r="B12" s="226"/>
      <c r="C12" s="226"/>
      <c r="D12" s="228">
        <f t="shared" si="3"/>
        <v>0</v>
      </c>
      <c r="E12" s="226"/>
      <c r="F12" s="230" t="str">
        <f t="shared" si="0"/>
        <v>-</v>
      </c>
      <c r="G12" s="231"/>
      <c r="H12" s="236">
        <f t="shared" si="1"/>
        <v>0</v>
      </c>
      <c r="I12" s="237" t="e">
        <f t="shared" si="2"/>
        <v>#DIV/0!</v>
      </c>
      <c r="J12" s="341"/>
      <c r="K12" s="25"/>
      <c r="L12" s="25"/>
      <c r="M12" s="25"/>
      <c r="N12" s="25"/>
      <c r="O12" s="25"/>
      <c r="P12" s="25"/>
      <c r="Q12" s="25"/>
      <c r="R12" s="25"/>
      <c r="S12" s="25"/>
      <c r="T12" s="341"/>
      <c r="U12" s="341"/>
      <c r="V12" s="341"/>
      <c r="W12" s="341"/>
      <c r="X12" s="341"/>
      <c r="Y12" s="341"/>
      <c r="Z12" s="341"/>
      <c r="AA12" s="341"/>
    </row>
    <row r="13" spans="1:27" ht="15" customHeight="1">
      <c r="A13" s="234" t="s">
        <v>240</v>
      </c>
      <c r="B13" s="226"/>
      <c r="C13" s="226"/>
      <c r="D13" s="228">
        <f t="shared" si="3"/>
        <v>0</v>
      </c>
      <c r="E13" s="226"/>
      <c r="F13" s="230" t="str">
        <f t="shared" si="0"/>
        <v>-</v>
      </c>
      <c r="G13" s="231"/>
      <c r="H13" s="236">
        <f t="shared" si="1"/>
        <v>0</v>
      </c>
      <c r="I13" s="237" t="e">
        <f t="shared" si="2"/>
        <v>#DIV/0!</v>
      </c>
      <c r="J13" s="341"/>
      <c r="K13" s="25"/>
      <c r="L13" s="25"/>
      <c r="M13" s="25"/>
      <c r="N13" s="25"/>
      <c r="O13" s="25"/>
      <c r="P13" s="25"/>
      <c r="Q13" s="25"/>
      <c r="R13" s="25"/>
      <c r="S13" s="25"/>
      <c r="T13" s="341"/>
      <c r="U13" s="341"/>
      <c r="V13" s="341"/>
      <c r="W13" s="341"/>
      <c r="X13" s="341"/>
      <c r="Y13" s="341"/>
      <c r="Z13" s="341"/>
      <c r="AA13" s="341"/>
    </row>
    <row r="14" spans="1:27" ht="15" customHeight="1">
      <c r="A14" s="234" t="s">
        <v>241</v>
      </c>
      <c r="B14" s="226"/>
      <c r="C14" s="226"/>
      <c r="D14" s="228">
        <f t="shared" si="3"/>
        <v>0</v>
      </c>
      <c r="E14" s="226"/>
      <c r="F14" s="230" t="str">
        <f t="shared" si="0"/>
        <v>-</v>
      </c>
      <c r="G14" s="231"/>
      <c r="H14" s="236">
        <f t="shared" si="1"/>
        <v>0</v>
      </c>
      <c r="I14" s="237" t="e">
        <f t="shared" si="2"/>
        <v>#DIV/0!</v>
      </c>
      <c r="J14" s="341"/>
      <c r="K14" s="25"/>
      <c r="L14" s="25"/>
      <c r="M14" s="25"/>
      <c r="N14" s="25"/>
      <c r="O14" s="25"/>
      <c r="P14" s="25"/>
      <c r="Q14" s="25"/>
      <c r="R14" s="25"/>
      <c r="S14" s="25"/>
      <c r="T14" s="341"/>
      <c r="U14" s="341"/>
      <c r="V14" s="341"/>
      <c r="W14" s="341"/>
      <c r="X14" s="341"/>
      <c r="Y14" s="341"/>
      <c r="Z14" s="341"/>
      <c r="AA14" s="341"/>
    </row>
    <row r="15" spans="1:27" ht="15" customHeight="1">
      <c r="A15" s="234" t="s">
        <v>94</v>
      </c>
      <c r="B15" s="226"/>
      <c r="C15" s="226"/>
      <c r="D15" s="228">
        <f t="shared" si="3"/>
        <v>0</v>
      </c>
      <c r="E15" s="226"/>
      <c r="F15" s="230" t="str">
        <f t="shared" si="0"/>
        <v>-</v>
      </c>
      <c r="G15" s="231"/>
      <c r="H15" s="236">
        <f t="shared" si="1"/>
        <v>0</v>
      </c>
      <c r="I15" s="237" t="e">
        <f t="shared" si="2"/>
        <v>#DIV/0!</v>
      </c>
      <c r="J15" s="341"/>
      <c r="K15" s="25"/>
      <c r="L15" s="25"/>
      <c r="M15" s="25"/>
      <c r="N15" s="25"/>
      <c r="O15" s="25"/>
      <c r="P15" s="25"/>
      <c r="Q15" s="25"/>
      <c r="R15" s="25"/>
      <c r="S15" s="25"/>
      <c r="T15" s="341"/>
      <c r="U15" s="341"/>
      <c r="V15" s="341"/>
      <c r="W15" s="341"/>
      <c r="X15" s="341"/>
      <c r="Y15" s="341"/>
      <c r="Z15" s="341"/>
      <c r="AA15" s="341"/>
    </row>
    <row r="16" spans="1:27" ht="15" customHeight="1" thickTop="1" thickBot="1">
      <c r="A16" s="234" t="s">
        <v>357</v>
      </c>
      <c r="B16" s="226"/>
      <c r="C16" s="226"/>
      <c r="D16" s="228">
        <f t="shared" si="3"/>
        <v>0</v>
      </c>
      <c r="E16" s="226"/>
      <c r="F16" s="230" t="str">
        <f t="shared" si="0"/>
        <v>-</v>
      </c>
      <c r="G16" s="231"/>
      <c r="H16" s="236">
        <f t="shared" si="1"/>
        <v>0</v>
      </c>
      <c r="I16" s="237" t="e">
        <f t="shared" si="2"/>
        <v>#DIV/0!</v>
      </c>
      <c r="J16" s="341"/>
      <c r="K16" s="25"/>
      <c r="L16" s="25"/>
      <c r="M16" s="25"/>
      <c r="N16" s="25"/>
      <c r="O16" s="25"/>
      <c r="P16" s="25"/>
      <c r="Q16" s="25"/>
      <c r="R16" s="25"/>
      <c r="S16" s="25"/>
      <c r="T16" s="341"/>
      <c r="U16" s="341"/>
      <c r="V16" s="341"/>
      <c r="W16" s="341"/>
      <c r="X16" s="341"/>
      <c r="Y16" s="341"/>
      <c r="Z16" s="341"/>
      <c r="AA16" s="341"/>
    </row>
    <row r="17" spans="1:27" ht="36" customHeight="1" thickTop="1">
      <c r="A17" s="703" t="s">
        <v>358</v>
      </c>
      <c r="B17" s="704"/>
      <c r="C17" s="704"/>
      <c r="D17" s="704"/>
      <c r="E17" s="705"/>
      <c r="F17" s="28"/>
      <c r="G17" s="27"/>
      <c r="H17" s="27"/>
      <c r="I17" s="28"/>
      <c r="J17" s="25"/>
      <c r="K17" s="25"/>
      <c r="L17" s="25"/>
      <c r="M17" s="25"/>
      <c r="N17" s="25"/>
      <c r="O17" s="25"/>
      <c r="P17" s="25"/>
      <c r="Q17" s="25"/>
      <c r="R17" s="25"/>
      <c r="S17" s="25"/>
      <c r="T17" s="341"/>
      <c r="U17" s="341"/>
      <c r="V17" s="341"/>
      <c r="W17" s="341"/>
      <c r="X17" s="341"/>
      <c r="Y17" s="341"/>
      <c r="Z17" s="341"/>
      <c r="AA17" s="341"/>
    </row>
    <row r="18" spans="1:27" ht="15" customHeight="1">
      <c r="A18" s="26"/>
      <c r="B18" s="27"/>
      <c r="C18" s="27"/>
      <c r="D18" s="27"/>
      <c r="E18" s="27"/>
      <c r="F18" s="28"/>
      <c r="G18" s="27"/>
      <c r="H18" s="27"/>
      <c r="I18" s="28"/>
      <c r="J18" s="25"/>
      <c r="K18" s="25"/>
      <c r="L18" s="25"/>
      <c r="M18" s="25"/>
      <c r="N18" s="25"/>
      <c r="O18" s="25"/>
      <c r="P18" s="25"/>
      <c r="Q18" s="25"/>
      <c r="R18" s="25"/>
      <c r="S18" s="25"/>
      <c r="T18" s="341"/>
      <c r="U18" s="341"/>
      <c r="V18" s="341"/>
      <c r="W18" s="341"/>
      <c r="X18" s="341"/>
      <c r="Y18" s="341"/>
      <c r="Z18" s="341"/>
      <c r="AA18" s="341"/>
    </row>
    <row r="19" spans="1:27" ht="15" customHeight="1">
      <c r="A19" s="26"/>
      <c r="B19" s="27"/>
      <c r="C19" s="27"/>
      <c r="D19" s="27"/>
      <c r="E19" s="27"/>
      <c r="F19" s="28"/>
      <c r="G19" s="27"/>
      <c r="H19" s="27"/>
      <c r="I19" s="28"/>
      <c r="J19" s="25"/>
      <c r="K19" s="25"/>
      <c r="L19" s="25"/>
      <c r="M19" s="25"/>
      <c r="N19" s="25"/>
      <c r="O19" s="25"/>
      <c r="P19" s="25"/>
      <c r="Q19" s="25"/>
      <c r="R19" s="25"/>
      <c r="S19" s="25"/>
      <c r="T19" s="341"/>
      <c r="U19" s="341"/>
      <c r="V19" s="341"/>
      <c r="W19" s="341"/>
      <c r="X19" s="341"/>
      <c r="Y19" s="341"/>
      <c r="Z19" s="341"/>
      <c r="AA19" s="341"/>
    </row>
    <row r="20" spans="1:27" ht="15" customHeight="1">
      <c r="A20" s="26"/>
      <c r="B20" s="341"/>
      <c r="C20" s="341"/>
      <c r="D20" s="341"/>
      <c r="E20" s="341"/>
      <c r="F20" s="341"/>
      <c r="G20" s="341"/>
      <c r="H20" s="341"/>
      <c r="I20" s="341"/>
      <c r="J20" s="341"/>
      <c r="K20" s="341"/>
      <c r="L20" s="341"/>
      <c r="M20" s="341"/>
      <c r="N20" s="341"/>
      <c r="O20" s="341"/>
      <c r="P20" s="341"/>
      <c r="Q20" s="341"/>
      <c r="R20" s="341"/>
      <c r="S20" s="341"/>
      <c r="T20" s="341"/>
      <c r="U20" s="341"/>
      <c r="V20" s="341"/>
      <c r="W20" s="341"/>
      <c r="X20" s="341"/>
      <c r="Y20" s="341"/>
      <c r="Z20" s="341"/>
      <c r="AA20" s="341"/>
    </row>
    <row r="21" spans="1:27" ht="15" customHeight="1">
      <c r="A21" s="698" t="s">
        <v>359</v>
      </c>
      <c r="B21" s="699"/>
      <c r="C21" s="699"/>
      <c r="D21" s="699"/>
      <c r="E21" s="700"/>
      <c r="F21" s="341"/>
      <c r="G21" s="341"/>
      <c r="H21" s="341"/>
      <c r="I21" s="341"/>
      <c r="J21" s="341"/>
      <c r="K21" s="341"/>
      <c r="L21" s="341"/>
      <c r="M21" s="341"/>
      <c r="N21" s="341"/>
      <c r="O21" s="341"/>
      <c r="P21" s="341"/>
      <c r="Q21" s="341"/>
      <c r="R21" s="341"/>
      <c r="S21" s="341"/>
      <c r="T21" s="341"/>
      <c r="U21" s="341"/>
      <c r="V21" s="341"/>
      <c r="W21" s="341"/>
      <c r="X21" s="341"/>
      <c r="Y21" s="341"/>
      <c r="Z21" s="341"/>
      <c r="AA21" s="341"/>
    </row>
    <row r="22" spans="1:27" ht="15" customHeight="1">
      <c r="A22" s="699"/>
      <c r="B22" s="699"/>
      <c r="C22" s="699"/>
      <c r="D22" s="699"/>
      <c r="E22" s="700"/>
      <c r="F22" s="341"/>
      <c r="G22" s="341"/>
      <c r="H22" s="341"/>
      <c r="I22" s="341"/>
      <c r="J22" s="341"/>
      <c r="K22" s="341"/>
      <c r="L22" s="341"/>
      <c r="M22" s="341"/>
      <c r="N22" s="341"/>
      <c r="O22" s="341"/>
      <c r="P22" s="341"/>
      <c r="Q22" s="341"/>
      <c r="R22" s="341"/>
      <c r="S22" s="341"/>
      <c r="T22" s="341"/>
      <c r="U22" s="341"/>
      <c r="V22" s="341"/>
      <c r="W22" s="341"/>
      <c r="X22" s="341"/>
      <c r="Y22" s="341"/>
      <c r="Z22" s="341"/>
      <c r="AA22" s="341"/>
    </row>
    <row r="23" spans="1:27" ht="15" customHeight="1" thickBot="1">
      <c r="A23" s="701"/>
      <c r="B23" s="701"/>
      <c r="C23" s="701"/>
      <c r="D23" s="701"/>
      <c r="E23" s="702"/>
      <c r="F23" s="341"/>
      <c r="G23" s="341"/>
      <c r="H23" s="341"/>
      <c r="I23" s="341"/>
      <c r="J23" s="341"/>
      <c r="K23" s="341"/>
      <c r="L23" s="341"/>
      <c r="M23" s="341"/>
      <c r="N23" s="341"/>
      <c r="O23" s="341"/>
      <c r="P23" s="341"/>
      <c r="Q23" s="341"/>
      <c r="R23" s="341"/>
      <c r="S23" s="341"/>
      <c r="T23" s="341"/>
      <c r="U23" s="341"/>
      <c r="V23" s="341"/>
      <c r="W23" s="341"/>
      <c r="X23" s="341"/>
      <c r="Y23" s="341"/>
      <c r="Z23" s="341"/>
      <c r="AA23" s="341"/>
    </row>
    <row r="24" spans="1:27" ht="15" customHeight="1" thickTop="1">
      <c r="A24" s="26"/>
      <c r="B24" s="341"/>
      <c r="C24" s="341"/>
      <c r="D24" s="341"/>
      <c r="E24" s="341"/>
      <c r="F24" s="341"/>
      <c r="G24" s="341"/>
      <c r="H24" s="341"/>
      <c r="I24" s="341"/>
      <c r="J24" s="341"/>
      <c r="K24" s="341"/>
      <c r="L24" s="341"/>
      <c r="M24" s="341"/>
      <c r="N24" s="341"/>
      <c r="O24" s="341"/>
      <c r="P24" s="341"/>
      <c r="Q24" s="341"/>
      <c r="R24" s="341"/>
      <c r="S24" s="341"/>
      <c r="T24" s="341"/>
      <c r="U24" s="341"/>
      <c r="V24" s="341"/>
      <c r="W24" s="341"/>
      <c r="X24" s="341"/>
      <c r="Y24" s="341"/>
      <c r="Z24" s="341"/>
      <c r="AA24" s="341"/>
    </row>
    <row r="25" spans="1:27" ht="15" customHeight="1">
      <c r="A25" s="111" t="s">
        <v>254</v>
      </c>
      <c r="B25" s="110"/>
      <c r="C25" s="109"/>
      <c r="D25" s="341"/>
      <c r="E25" s="341"/>
      <c r="F25" s="341"/>
      <c r="G25" s="341"/>
      <c r="H25" s="341"/>
      <c r="I25" s="341"/>
      <c r="J25" s="341"/>
      <c r="K25" s="341"/>
      <c r="L25" s="341"/>
      <c r="M25" s="341"/>
      <c r="N25" s="341"/>
      <c r="O25" s="341"/>
      <c r="P25" s="341"/>
      <c r="Q25" s="341"/>
      <c r="R25" s="341"/>
      <c r="S25" s="341"/>
      <c r="T25" s="341"/>
      <c r="U25" s="341"/>
      <c r="V25" s="341"/>
      <c r="W25" s="341"/>
      <c r="X25" s="341"/>
      <c r="Y25" s="341"/>
      <c r="Z25" s="341"/>
      <c r="AA25" s="341"/>
    </row>
    <row r="26" spans="1:27" ht="15" customHeight="1">
      <c r="A26" s="109"/>
      <c r="B26" s="109"/>
      <c r="C26" s="109"/>
      <c r="D26" s="341"/>
      <c r="E26" s="341"/>
      <c r="F26" s="341"/>
      <c r="G26" s="341"/>
      <c r="H26" s="341"/>
      <c r="I26" s="341"/>
      <c r="J26" s="341"/>
      <c r="K26" s="341"/>
      <c r="L26" s="341"/>
      <c r="M26" s="341"/>
      <c r="N26" s="341"/>
      <c r="O26" s="341"/>
      <c r="P26" s="341"/>
      <c r="Q26" s="341"/>
      <c r="R26" s="341"/>
      <c r="S26" s="341"/>
      <c r="T26" s="341"/>
      <c r="U26" s="341"/>
      <c r="V26" s="341"/>
      <c r="W26" s="341"/>
      <c r="X26" s="341"/>
      <c r="Y26" s="341"/>
      <c r="Z26" s="341"/>
      <c r="AA26" s="341"/>
    </row>
    <row r="27" spans="1:27" ht="15" customHeight="1">
      <c r="A27" s="109"/>
      <c r="B27" s="109"/>
      <c r="C27" s="109"/>
      <c r="D27" s="341"/>
      <c r="E27" s="341"/>
      <c r="F27" s="341"/>
      <c r="G27" s="341"/>
      <c r="H27" s="341"/>
      <c r="I27" s="341"/>
      <c r="J27" s="341"/>
      <c r="K27" s="341"/>
      <c r="L27" s="341"/>
      <c r="M27" s="341"/>
      <c r="N27" s="341"/>
      <c r="O27" s="341"/>
      <c r="P27" s="341"/>
      <c r="Q27" s="341"/>
      <c r="R27" s="341"/>
      <c r="S27" s="341"/>
      <c r="T27" s="341"/>
      <c r="U27" s="341"/>
      <c r="V27" s="341"/>
      <c r="W27" s="341"/>
      <c r="X27" s="341"/>
      <c r="Y27" s="341"/>
      <c r="Z27" s="341"/>
      <c r="AA27" s="341"/>
    </row>
    <row r="28" spans="1:27" ht="15" customHeight="1">
      <c r="A28" s="710" t="s">
        <v>360</v>
      </c>
      <c r="B28" s="711"/>
      <c r="C28" s="341"/>
      <c r="D28" s="341"/>
      <c r="E28" s="341"/>
      <c r="F28" s="341"/>
      <c r="G28" s="341"/>
      <c r="H28" s="341"/>
      <c r="I28" s="341"/>
      <c r="J28" s="341"/>
      <c r="K28" s="341"/>
      <c r="L28" s="341"/>
      <c r="M28" s="341"/>
      <c r="N28" s="341"/>
      <c r="O28" s="341"/>
      <c r="P28" s="341"/>
      <c r="Q28" s="341"/>
      <c r="R28" s="341"/>
      <c r="S28" s="341"/>
      <c r="T28" s="341"/>
      <c r="U28" s="341"/>
      <c r="V28" s="341"/>
      <c r="W28" s="341"/>
      <c r="X28" s="341"/>
      <c r="Y28" s="341"/>
      <c r="Z28" s="341"/>
      <c r="AA28" s="341"/>
    </row>
    <row r="29" spans="1:27" ht="15" customHeight="1">
      <c r="A29" s="706" t="s">
        <v>361</v>
      </c>
      <c r="B29" s="706"/>
      <c r="C29" s="706"/>
      <c r="D29" s="706"/>
      <c r="E29" s="707"/>
      <c r="F29" s="341"/>
      <c r="G29" s="341"/>
      <c r="H29" s="341"/>
      <c r="I29" s="341"/>
      <c r="J29" s="341"/>
      <c r="K29" s="341"/>
      <c r="L29" s="341"/>
      <c r="M29" s="341"/>
      <c r="N29" s="341"/>
      <c r="O29" s="341"/>
      <c r="P29" s="341"/>
      <c r="Q29" s="341"/>
      <c r="R29" s="341"/>
      <c r="S29" s="341"/>
      <c r="T29" s="341"/>
      <c r="U29" s="341"/>
      <c r="V29" s="341"/>
      <c r="W29" s="341"/>
      <c r="X29" s="341"/>
      <c r="Y29" s="341"/>
      <c r="Z29" s="341"/>
      <c r="AA29" s="341"/>
    </row>
    <row r="30" spans="1:27" ht="15" customHeight="1">
      <c r="A30" s="708" t="s">
        <v>362</v>
      </c>
      <c r="B30" s="708"/>
      <c r="C30" s="708"/>
      <c r="D30" s="708"/>
      <c r="E30" s="709"/>
      <c r="F30" s="341"/>
      <c r="G30" s="341"/>
      <c r="H30" s="341"/>
      <c r="I30" s="341"/>
      <c r="J30" s="341"/>
      <c r="K30" s="341"/>
      <c r="L30" s="341"/>
      <c r="M30" s="341"/>
      <c r="N30" s="341"/>
      <c r="O30" s="341"/>
      <c r="P30" s="341"/>
      <c r="Q30" s="341"/>
      <c r="R30" s="341"/>
      <c r="S30" s="341"/>
      <c r="T30" s="341"/>
      <c r="U30" s="341"/>
      <c r="V30" s="341"/>
      <c r="W30" s="341"/>
      <c r="X30" s="341"/>
      <c r="Y30" s="341"/>
      <c r="Z30" s="341"/>
      <c r="AA30" s="341"/>
    </row>
    <row r="31" spans="1:27" ht="15" customHeight="1">
      <c r="A31" s="26"/>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row>
    <row r="32" spans="1:27" ht="18.5">
      <c r="A32" s="26"/>
      <c r="B32" s="341"/>
      <c r="C32" s="341"/>
      <c r="D32" s="341"/>
      <c r="E32" s="341"/>
      <c r="F32" s="341"/>
      <c r="G32" s="341"/>
      <c r="H32" s="341"/>
      <c r="I32" s="341"/>
      <c r="J32" s="341"/>
      <c r="K32" s="341"/>
      <c r="L32" s="341"/>
      <c r="M32" s="341"/>
      <c r="N32" s="341"/>
      <c r="O32" s="341"/>
      <c r="P32" s="341"/>
      <c r="Q32" s="341"/>
      <c r="R32" s="341"/>
      <c r="S32" s="341"/>
      <c r="T32" s="341"/>
      <c r="U32" s="341"/>
      <c r="V32" s="341"/>
      <c r="W32" s="341"/>
      <c r="X32" s="341"/>
      <c r="Y32" s="341"/>
      <c r="Z32" s="341"/>
      <c r="AA32" s="341"/>
    </row>
    <row r="33" spans="1:27" ht="18.5">
      <c r="A33" s="26"/>
      <c r="B33" s="341"/>
      <c r="C33" s="341"/>
      <c r="D33" s="341"/>
      <c r="E33" s="341"/>
      <c r="F33" s="341"/>
      <c r="G33" s="341"/>
      <c r="H33" s="341"/>
      <c r="I33" s="341"/>
      <c r="J33" s="341"/>
      <c r="K33" s="341"/>
      <c r="L33" s="341"/>
      <c r="M33" s="341"/>
      <c r="N33" s="341"/>
      <c r="O33" s="341"/>
      <c r="P33" s="341"/>
      <c r="Q33" s="341"/>
      <c r="R33" s="341"/>
      <c r="S33" s="341"/>
      <c r="T33" s="341"/>
      <c r="U33" s="341"/>
      <c r="V33" s="341"/>
      <c r="W33" s="341"/>
      <c r="X33" s="341"/>
      <c r="Y33" s="341"/>
      <c r="Z33" s="341"/>
      <c r="AA33" s="341"/>
    </row>
    <row r="34" spans="1:27" ht="18.5">
      <c r="A34" s="26"/>
      <c r="B34" s="341"/>
      <c r="C34" s="341"/>
      <c r="D34" s="341"/>
      <c r="E34" s="341"/>
      <c r="F34" s="341"/>
      <c r="G34" s="341"/>
      <c r="H34" s="341"/>
      <c r="I34" s="341"/>
      <c r="J34" s="341"/>
      <c r="K34" s="341"/>
      <c r="L34" s="341"/>
      <c r="M34" s="341"/>
      <c r="N34" s="341"/>
      <c r="O34" s="341"/>
      <c r="P34" s="341"/>
      <c r="Q34" s="341"/>
      <c r="R34" s="341"/>
      <c r="S34" s="341"/>
      <c r="T34" s="341"/>
      <c r="U34" s="341"/>
      <c r="V34" s="341"/>
      <c r="W34" s="341"/>
      <c r="X34" s="341"/>
      <c r="Y34" s="341"/>
      <c r="Z34" s="341"/>
      <c r="AA34" s="341"/>
    </row>
    <row r="35" spans="1:27" ht="18.5">
      <c r="A35" s="26"/>
      <c r="B35" s="341"/>
      <c r="C35" s="341"/>
      <c r="D35" s="341"/>
      <c r="E35" s="341"/>
      <c r="F35" s="341"/>
      <c r="G35" s="341"/>
      <c r="H35" s="341"/>
      <c r="I35" s="341"/>
      <c r="J35" s="341"/>
      <c r="K35" s="341"/>
      <c r="L35" s="341"/>
      <c r="M35" s="341"/>
      <c r="N35" s="341"/>
      <c r="O35" s="341"/>
      <c r="P35" s="341"/>
      <c r="Q35" s="341"/>
      <c r="R35" s="341"/>
      <c r="S35" s="341"/>
      <c r="T35" s="341"/>
      <c r="U35" s="341"/>
      <c r="V35" s="341"/>
      <c r="W35" s="341"/>
      <c r="X35" s="341"/>
      <c r="Y35" s="341"/>
      <c r="Z35" s="341"/>
      <c r="AA35" s="341"/>
    </row>
    <row r="36" spans="1:27" ht="18.5">
      <c r="A36" s="26"/>
      <c r="B36" s="341"/>
      <c r="C36" s="341"/>
      <c r="D36" s="341"/>
      <c r="E36" s="341"/>
      <c r="F36" s="341"/>
      <c r="G36" s="341"/>
      <c r="H36" s="341"/>
      <c r="I36" s="341"/>
      <c r="J36" s="341"/>
      <c r="K36" s="341"/>
      <c r="L36" s="341"/>
      <c r="M36" s="341"/>
      <c r="N36" s="341"/>
      <c r="O36" s="341"/>
      <c r="P36" s="341"/>
      <c r="Q36" s="341"/>
      <c r="R36" s="341"/>
      <c r="S36" s="341"/>
      <c r="T36" s="341"/>
      <c r="U36" s="341"/>
      <c r="V36" s="341"/>
      <c r="W36" s="341"/>
      <c r="X36" s="341"/>
      <c r="Y36" s="341"/>
      <c r="Z36" s="341"/>
      <c r="AA36" s="341"/>
    </row>
    <row r="37" spans="1:27" ht="18.5">
      <c r="A37" s="26"/>
      <c r="B37" s="341"/>
      <c r="C37" s="341"/>
      <c r="D37" s="341"/>
      <c r="E37" s="341"/>
      <c r="F37" s="341"/>
      <c r="G37" s="341"/>
      <c r="H37" s="341"/>
      <c r="I37" s="341"/>
      <c r="J37" s="341"/>
      <c r="K37" s="341"/>
      <c r="L37" s="341"/>
      <c r="M37" s="341"/>
      <c r="N37" s="341"/>
      <c r="O37" s="341"/>
      <c r="P37" s="341"/>
      <c r="Q37" s="341"/>
      <c r="R37" s="341"/>
      <c r="S37" s="341"/>
      <c r="T37" s="341"/>
      <c r="U37" s="341"/>
      <c r="V37" s="341"/>
      <c r="W37" s="341"/>
      <c r="X37" s="341"/>
      <c r="Y37" s="341"/>
      <c r="Z37" s="341"/>
      <c r="AA37" s="341"/>
    </row>
    <row r="38" spans="1:27" ht="18.5">
      <c r="A38" s="26"/>
      <c r="B38" s="341"/>
      <c r="C38" s="341"/>
      <c r="D38" s="341"/>
      <c r="E38" s="341"/>
      <c r="F38" s="341"/>
      <c r="G38" s="341"/>
      <c r="H38" s="341"/>
      <c r="I38" s="341"/>
      <c r="J38" s="341"/>
      <c r="K38" s="341"/>
      <c r="L38" s="341"/>
      <c r="M38" s="341"/>
      <c r="N38" s="341"/>
      <c r="O38" s="341"/>
      <c r="P38" s="341"/>
      <c r="Q38" s="341"/>
      <c r="R38" s="341"/>
      <c r="S38" s="341"/>
      <c r="T38" s="341"/>
      <c r="U38" s="341"/>
      <c r="V38" s="341"/>
      <c r="W38" s="341"/>
      <c r="X38" s="341"/>
      <c r="Y38" s="341"/>
      <c r="Z38" s="341"/>
      <c r="AA38" s="341"/>
    </row>
    <row r="39" spans="1:27" ht="18.5">
      <c r="A39" s="26"/>
      <c r="B39" s="341"/>
      <c r="C39" s="341"/>
      <c r="D39" s="341"/>
      <c r="E39" s="341"/>
      <c r="F39" s="341"/>
      <c r="G39" s="341"/>
      <c r="H39" s="341"/>
      <c r="I39" s="341"/>
      <c r="J39" s="341"/>
      <c r="K39" s="341"/>
      <c r="L39" s="341"/>
      <c r="M39" s="341"/>
      <c r="N39" s="341"/>
      <c r="O39" s="341"/>
      <c r="P39" s="341"/>
      <c r="Q39" s="341"/>
      <c r="R39" s="341"/>
      <c r="S39" s="341"/>
      <c r="T39" s="341"/>
      <c r="U39" s="341"/>
      <c r="V39" s="341"/>
      <c r="W39" s="341"/>
      <c r="X39" s="341"/>
      <c r="Y39" s="341"/>
      <c r="Z39" s="341"/>
      <c r="AA39" s="341"/>
    </row>
    <row r="40" spans="1:27" ht="18.5">
      <c r="A40" s="26"/>
      <c r="B40" s="341"/>
      <c r="C40" s="341"/>
      <c r="D40" s="341"/>
      <c r="E40" s="341"/>
      <c r="F40" s="341"/>
      <c r="G40" s="341"/>
      <c r="H40" s="341"/>
      <c r="I40" s="341"/>
      <c r="J40" s="341"/>
      <c r="K40" s="341"/>
      <c r="L40" s="341"/>
      <c r="M40" s="341"/>
      <c r="N40" s="341"/>
      <c r="O40" s="341"/>
      <c r="P40" s="341"/>
      <c r="Q40" s="341"/>
      <c r="R40" s="341"/>
      <c r="S40" s="341"/>
      <c r="T40" s="341"/>
      <c r="U40" s="341"/>
      <c r="V40" s="341"/>
      <c r="W40" s="341"/>
      <c r="X40" s="341"/>
      <c r="Y40" s="341"/>
      <c r="Z40" s="341"/>
      <c r="AA40" s="341"/>
    </row>
    <row r="41" spans="1:27" ht="18.5">
      <c r="A41" s="26"/>
      <c r="B41" s="341"/>
      <c r="C41" s="341"/>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row>
    <row r="42" spans="1:27" ht="18.5">
      <c r="A42" s="26"/>
      <c r="B42" s="341"/>
      <c r="C42" s="341"/>
      <c r="D42" s="341"/>
      <c r="E42" s="341"/>
      <c r="F42" s="341"/>
      <c r="G42" s="341"/>
      <c r="H42" s="341"/>
      <c r="I42" s="341"/>
      <c r="J42" s="341"/>
      <c r="K42" s="341"/>
      <c r="L42" s="341"/>
      <c r="M42" s="341"/>
      <c r="N42" s="341"/>
      <c r="O42" s="341"/>
      <c r="P42" s="341"/>
      <c r="Q42" s="341"/>
      <c r="R42" s="341"/>
      <c r="S42" s="341"/>
      <c r="T42" s="341"/>
      <c r="U42" s="341"/>
      <c r="V42" s="341"/>
      <c r="W42" s="341"/>
      <c r="X42" s="341"/>
      <c r="Y42" s="341"/>
      <c r="Z42" s="341"/>
      <c r="AA42" s="341"/>
    </row>
    <row r="43" spans="1:27" ht="18.5">
      <c r="A43" s="26"/>
      <c r="B43" s="341"/>
      <c r="C43" s="341"/>
      <c r="D43" s="341"/>
      <c r="E43" s="341"/>
      <c r="F43" s="341"/>
      <c r="G43" s="341"/>
      <c r="H43" s="341"/>
      <c r="I43" s="341"/>
      <c r="J43" s="341"/>
      <c r="K43" s="341"/>
      <c r="L43" s="341"/>
      <c r="M43" s="341"/>
      <c r="N43" s="341"/>
      <c r="O43" s="341"/>
      <c r="P43" s="341"/>
      <c r="Q43" s="341"/>
      <c r="R43" s="341"/>
      <c r="S43" s="341"/>
      <c r="T43" s="341"/>
      <c r="U43" s="341"/>
      <c r="V43" s="341"/>
      <c r="W43" s="341"/>
      <c r="X43" s="341"/>
      <c r="Y43" s="341"/>
      <c r="Z43" s="341"/>
      <c r="AA43" s="341"/>
    </row>
    <row r="44" spans="1:27" ht="18.5">
      <c r="A44" s="26"/>
      <c r="B44" s="341"/>
      <c r="C44" s="341"/>
      <c r="D44" s="341"/>
      <c r="E44" s="341"/>
      <c r="F44" s="341"/>
      <c r="G44" s="341"/>
      <c r="H44" s="341"/>
      <c r="I44" s="341"/>
      <c r="J44" s="341"/>
      <c r="K44" s="341"/>
      <c r="L44" s="341"/>
      <c r="M44" s="341"/>
      <c r="N44" s="341"/>
      <c r="O44" s="341"/>
      <c r="P44" s="341"/>
      <c r="Q44" s="341"/>
      <c r="R44" s="341"/>
      <c r="S44" s="341"/>
      <c r="T44" s="341"/>
      <c r="U44" s="341"/>
      <c r="V44" s="341"/>
      <c r="W44" s="341"/>
      <c r="X44" s="341"/>
      <c r="Y44" s="341"/>
      <c r="Z44" s="341"/>
      <c r="AA44" s="341"/>
    </row>
    <row r="45" spans="1:27" ht="18.5">
      <c r="A45" s="26"/>
      <c r="B45" s="341"/>
      <c r="C45" s="341"/>
      <c r="D45" s="341"/>
      <c r="E45" s="341"/>
      <c r="F45" s="341"/>
      <c r="G45" s="341"/>
      <c r="H45" s="341"/>
      <c r="I45" s="341"/>
      <c r="J45" s="341"/>
      <c r="K45" s="341"/>
      <c r="L45" s="341"/>
      <c r="M45" s="341"/>
      <c r="N45" s="341"/>
      <c r="O45" s="341"/>
      <c r="P45" s="341"/>
      <c r="Q45" s="341"/>
      <c r="R45" s="341"/>
      <c r="S45" s="341"/>
      <c r="T45" s="341"/>
      <c r="U45" s="341"/>
      <c r="V45" s="341"/>
      <c r="W45" s="341"/>
      <c r="X45" s="341"/>
      <c r="Y45" s="341"/>
      <c r="Z45" s="341"/>
      <c r="AA45" s="341"/>
    </row>
    <row r="46" spans="1:27" ht="18.5">
      <c r="A46" s="26"/>
      <c r="B46" s="341"/>
      <c r="C46" s="341"/>
      <c r="D46" s="341"/>
      <c r="E46" s="341"/>
      <c r="F46" s="341"/>
      <c r="G46" s="341"/>
      <c r="H46" s="341"/>
      <c r="I46" s="341"/>
      <c r="J46" s="341"/>
      <c r="K46" s="341"/>
      <c r="L46" s="341"/>
      <c r="M46" s="341"/>
      <c r="N46" s="341"/>
      <c r="O46" s="341"/>
      <c r="P46" s="341"/>
      <c r="Q46" s="341"/>
      <c r="R46" s="341"/>
      <c r="S46" s="341"/>
      <c r="T46" s="341"/>
      <c r="U46" s="341"/>
      <c r="V46" s="341"/>
      <c r="W46" s="341"/>
      <c r="X46" s="341"/>
      <c r="Y46" s="341"/>
      <c r="Z46" s="341"/>
      <c r="AA46" s="341"/>
    </row>
    <row r="47" spans="1:27" ht="18.5">
      <c r="A47" s="26"/>
      <c r="B47" s="341"/>
      <c r="C47" s="341"/>
      <c r="D47" s="341"/>
      <c r="E47" s="341"/>
      <c r="F47" s="341"/>
      <c r="G47" s="341"/>
      <c r="H47" s="341"/>
      <c r="I47" s="341"/>
      <c r="J47" s="341"/>
      <c r="K47" s="341"/>
      <c r="L47" s="341"/>
      <c r="M47" s="341"/>
      <c r="N47" s="341"/>
      <c r="O47" s="341"/>
      <c r="P47" s="341"/>
      <c r="Q47" s="341"/>
      <c r="R47" s="341"/>
      <c r="S47" s="341"/>
      <c r="T47" s="341"/>
      <c r="U47" s="341"/>
      <c r="V47" s="341"/>
      <c r="W47" s="341"/>
      <c r="X47" s="341"/>
      <c r="Y47" s="341"/>
      <c r="Z47" s="341"/>
      <c r="AA47" s="341"/>
    </row>
    <row r="48" spans="1:27" ht="18.5">
      <c r="A48" s="26"/>
      <c r="B48" s="341"/>
      <c r="C48" s="341"/>
      <c r="D48" s="341"/>
      <c r="E48" s="341"/>
      <c r="F48" s="341"/>
      <c r="G48" s="341"/>
      <c r="H48" s="341"/>
      <c r="I48" s="341"/>
      <c r="J48" s="341"/>
      <c r="K48" s="341"/>
      <c r="L48" s="341"/>
      <c r="M48" s="341"/>
      <c r="N48" s="341"/>
      <c r="O48" s="341"/>
      <c r="P48" s="341"/>
      <c r="Q48" s="341"/>
      <c r="R48" s="341"/>
      <c r="S48" s="341"/>
      <c r="T48" s="341"/>
      <c r="U48" s="341"/>
      <c r="V48" s="341"/>
      <c r="W48" s="341"/>
      <c r="X48" s="341"/>
      <c r="Y48" s="341"/>
      <c r="Z48" s="341"/>
      <c r="AA48" s="341"/>
    </row>
    <row r="49" spans="1:27" ht="18.5">
      <c r="A49" s="26"/>
      <c r="B49" s="341"/>
      <c r="C49" s="341"/>
      <c r="D49" s="341"/>
      <c r="E49" s="341"/>
      <c r="F49" s="341"/>
      <c r="G49" s="341"/>
      <c r="H49" s="341"/>
      <c r="I49" s="341"/>
      <c r="J49" s="341"/>
      <c r="K49" s="341"/>
      <c r="L49" s="341"/>
      <c r="M49" s="341"/>
      <c r="N49" s="341"/>
      <c r="O49" s="341"/>
      <c r="P49" s="341"/>
      <c r="Q49" s="341"/>
      <c r="R49" s="341"/>
      <c r="S49" s="341"/>
      <c r="T49" s="341"/>
      <c r="U49" s="341"/>
      <c r="V49" s="341"/>
      <c r="W49" s="341"/>
      <c r="X49" s="341"/>
      <c r="Y49" s="341"/>
      <c r="Z49" s="341"/>
      <c r="AA49" s="341"/>
    </row>
    <row r="50" spans="1:27" ht="18.5">
      <c r="A50" s="26"/>
      <c r="B50" s="341"/>
      <c r="C50" s="341"/>
      <c r="D50" s="341"/>
      <c r="E50" s="341"/>
      <c r="F50" s="341"/>
      <c r="G50" s="341"/>
      <c r="H50" s="341"/>
      <c r="I50" s="341"/>
      <c r="J50" s="341"/>
      <c r="K50" s="341"/>
      <c r="L50" s="341"/>
      <c r="M50" s="341"/>
      <c r="N50" s="341"/>
      <c r="O50" s="341"/>
      <c r="P50" s="341"/>
      <c r="Q50" s="341"/>
      <c r="R50" s="341"/>
      <c r="S50" s="341"/>
      <c r="T50" s="341"/>
      <c r="U50" s="341"/>
      <c r="V50" s="341"/>
      <c r="W50" s="341"/>
      <c r="X50" s="341"/>
      <c r="Y50" s="341"/>
      <c r="Z50" s="341"/>
      <c r="AA50" s="341"/>
    </row>
    <row r="51" spans="1:27" ht="18.5">
      <c r="A51" s="26"/>
      <c r="B51" s="341"/>
      <c r="C51" s="341"/>
      <c r="D51" s="341"/>
      <c r="E51" s="341"/>
      <c r="F51" s="341"/>
      <c r="G51" s="341"/>
      <c r="H51" s="341"/>
      <c r="I51" s="341"/>
      <c r="J51" s="341"/>
      <c r="K51" s="341"/>
      <c r="L51" s="341"/>
      <c r="M51" s="341"/>
      <c r="N51" s="341"/>
      <c r="O51" s="341"/>
      <c r="P51" s="341"/>
      <c r="Q51" s="341"/>
      <c r="R51" s="341"/>
      <c r="S51" s="341"/>
      <c r="T51" s="341"/>
      <c r="U51" s="341"/>
      <c r="V51" s="341"/>
      <c r="W51" s="341"/>
      <c r="X51" s="341"/>
      <c r="Y51" s="341"/>
      <c r="Z51" s="341"/>
      <c r="AA51" s="341"/>
    </row>
    <row r="52" spans="1:27" ht="18.5">
      <c r="A52" s="26"/>
      <c r="B52" s="341"/>
      <c r="C52" s="341"/>
      <c r="D52" s="341"/>
      <c r="E52" s="341"/>
      <c r="F52" s="341"/>
      <c r="G52" s="341"/>
      <c r="H52" s="341"/>
      <c r="I52" s="341"/>
      <c r="J52" s="341"/>
      <c r="K52" s="341"/>
      <c r="L52" s="341"/>
      <c r="M52" s="341"/>
      <c r="N52" s="341"/>
      <c r="O52" s="341"/>
      <c r="P52" s="341"/>
      <c r="Q52" s="341"/>
      <c r="R52" s="341"/>
      <c r="S52" s="341"/>
      <c r="T52" s="341"/>
      <c r="U52" s="341"/>
      <c r="V52" s="341"/>
      <c r="W52" s="341"/>
      <c r="X52" s="341"/>
      <c r="Y52" s="341"/>
      <c r="Z52" s="341"/>
      <c r="AA52" s="341"/>
    </row>
    <row r="53" spans="1:27" ht="18.5">
      <c r="A53" s="26"/>
      <c r="B53" s="341"/>
      <c r="C53" s="341"/>
      <c r="D53" s="341"/>
      <c r="E53" s="341"/>
      <c r="F53" s="341"/>
      <c r="G53" s="341"/>
      <c r="H53" s="341"/>
      <c r="I53" s="341"/>
      <c r="J53" s="341"/>
      <c r="K53" s="341"/>
      <c r="L53" s="341"/>
      <c r="M53" s="341"/>
      <c r="N53" s="341"/>
      <c r="O53" s="341"/>
      <c r="P53" s="341"/>
      <c r="Q53" s="341"/>
      <c r="R53" s="341"/>
      <c r="S53" s="341"/>
      <c r="T53" s="341"/>
      <c r="U53" s="341"/>
      <c r="V53" s="341"/>
      <c r="W53" s="341"/>
      <c r="X53" s="341"/>
      <c r="Y53" s="341"/>
      <c r="Z53" s="341"/>
      <c r="AA53" s="341"/>
    </row>
    <row r="54" spans="1:27" ht="18.5">
      <c r="A54" s="26"/>
      <c r="B54" s="341"/>
      <c r="C54" s="341"/>
      <c r="D54" s="341"/>
      <c r="E54" s="341"/>
      <c r="F54" s="341"/>
      <c r="G54" s="341"/>
      <c r="H54" s="341"/>
      <c r="I54" s="341"/>
      <c r="J54" s="341"/>
      <c r="K54" s="341"/>
      <c r="L54" s="341"/>
      <c r="M54" s="341"/>
      <c r="N54" s="341"/>
      <c r="O54" s="341"/>
      <c r="P54" s="341"/>
      <c r="Q54" s="341"/>
      <c r="R54" s="341"/>
      <c r="S54" s="341"/>
      <c r="T54" s="341"/>
      <c r="U54" s="341"/>
      <c r="V54" s="341"/>
      <c r="W54" s="341"/>
      <c r="X54" s="341"/>
      <c r="Y54" s="341"/>
      <c r="Z54" s="341"/>
      <c r="AA54" s="341"/>
    </row>
    <row r="55" spans="1:27" ht="18.5">
      <c r="A55" s="26"/>
      <c r="B55" s="341"/>
      <c r="C55" s="341"/>
      <c r="D55" s="341"/>
      <c r="E55" s="341"/>
      <c r="F55" s="341"/>
      <c r="G55" s="341"/>
      <c r="H55" s="341"/>
      <c r="I55" s="341"/>
      <c r="J55" s="341"/>
      <c r="K55" s="341"/>
      <c r="L55" s="341"/>
      <c r="M55" s="341"/>
      <c r="N55" s="341"/>
      <c r="O55" s="341"/>
      <c r="P55" s="341"/>
      <c r="Q55" s="341"/>
      <c r="R55" s="341"/>
      <c r="S55" s="341"/>
      <c r="T55" s="341"/>
      <c r="U55" s="341"/>
      <c r="V55" s="341"/>
      <c r="W55" s="341"/>
      <c r="X55" s="341"/>
      <c r="Y55" s="341"/>
      <c r="Z55" s="341"/>
      <c r="AA55" s="341"/>
    </row>
    <row r="56" spans="1:27" ht="18.5">
      <c r="A56" s="26"/>
      <c r="B56" s="341"/>
      <c r="C56" s="341"/>
      <c r="D56" s="341"/>
      <c r="E56" s="341"/>
      <c r="F56" s="341"/>
      <c r="G56" s="341"/>
      <c r="H56" s="341"/>
      <c r="I56" s="341"/>
      <c r="J56" s="341"/>
      <c r="K56" s="341"/>
      <c r="L56" s="341"/>
      <c r="M56" s="341"/>
      <c r="N56" s="341"/>
      <c r="O56" s="341"/>
      <c r="P56" s="341"/>
      <c r="Q56" s="341"/>
      <c r="R56" s="341"/>
      <c r="S56" s="341"/>
      <c r="T56" s="341"/>
      <c r="U56" s="341"/>
      <c r="V56" s="341"/>
      <c r="W56" s="341"/>
      <c r="X56" s="341"/>
      <c r="Y56" s="341"/>
      <c r="Z56" s="341"/>
      <c r="AA56" s="341"/>
    </row>
    <row r="57" spans="1:27" ht="18.5">
      <c r="A57" s="26"/>
      <c r="B57" s="341"/>
      <c r="C57" s="341"/>
      <c r="D57" s="341"/>
      <c r="E57" s="341"/>
      <c r="F57" s="341"/>
      <c r="G57" s="341"/>
      <c r="H57" s="341"/>
      <c r="I57" s="341"/>
      <c r="J57" s="341"/>
      <c r="K57" s="341"/>
      <c r="L57" s="341"/>
      <c r="M57" s="341"/>
      <c r="N57" s="341"/>
      <c r="O57" s="341"/>
      <c r="P57" s="341"/>
      <c r="Q57" s="341"/>
      <c r="R57" s="341"/>
      <c r="S57" s="341"/>
      <c r="T57" s="341"/>
      <c r="U57" s="341"/>
      <c r="V57" s="341"/>
      <c r="W57" s="341"/>
      <c r="X57" s="341"/>
      <c r="Y57" s="341"/>
      <c r="Z57" s="341"/>
      <c r="AA57" s="341"/>
    </row>
    <row r="58" spans="1:27" ht="18.5">
      <c r="A58" s="26"/>
      <c r="B58" s="341"/>
      <c r="C58" s="341"/>
      <c r="D58" s="341"/>
      <c r="E58" s="341"/>
      <c r="F58" s="341"/>
      <c r="G58" s="341"/>
      <c r="H58" s="341"/>
      <c r="I58" s="341"/>
      <c r="J58" s="341"/>
      <c r="K58" s="341"/>
      <c r="L58" s="341"/>
      <c r="M58" s="341"/>
      <c r="N58" s="341"/>
      <c r="O58" s="341"/>
      <c r="P58" s="341"/>
      <c r="Q58" s="341"/>
      <c r="R58" s="341"/>
      <c r="S58" s="341"/>
      <c r="T58" s="341"/>
      <c r="U58" s="341"/>
      <c r="V58" s="341"/>
      <c r="W58" s="341"/>
      <c r="X58" s="341"/>
      <c r="Y58" s="341"/>
      <c r="Z58" s="341"/>
      <c r="AA58" s="341"/>
    </row>
    <row r="59" spans="1:27" ht="18.5">
      <c r="A59" s="26"/>
      <c r="B59" s="341"/>
      <c r="C59" s="341"/>
      <c r="D59" s="341"/>
      <c r="E59" s="341"/>
      <c r="F59" s="341"/>
      <c r="G59" s="341"/>
      <c r="H59" s="341"/>
      <c r="I59" s="341"/>
      <c r="J59" s="341"/>
      <c r="K59" s="341"/>
      <c r="L59" s="341"/>
      <c r="M59" s="341"/>
      <c r="N59" s="341"/>
      <c r="O59" s="341"/>
      <c r="P59" s="341"/>
      <c r="Q59" s="341"/>
      <c r="R59" s="341"/>
      <c r="S59" s="341"/>
      <c r="T59" s="341"/>
      <c r="U59" s="341"/>
      <c r="V59" s="341"/>
      <c r="W59" s="341"/>
      <c r="X59" s="341"/>
      <c r="Y59" s="341"/>
      <c r="Z59" s="341"/>
      <c r="AA59" s="341"/>
    </row>
    <row r="60" spans="1:27" ht="18.5">
      <c r="A60" s="26"/>
      <c r="B60" s="341"/>
      <c r="C60" s="341"/>
      <c r="D60" s="341"/>
      <c r="E60" s="341"/>
      <c r="F60" s="341"/>
      <c r="G60" s="341"/>
      <c r="H60" s="341"/>
      <c r="I60" s="341"/>
      <c r="J60" s="341"/>
      <c r="K60" s="341"/>
      <c r="L60" s="341"/>
      <c r="M60" s="341"/>
      <c r="N60" s="341"/>
      <c r="O60" s="341"/>
      <c r="P60" s="341"/>
      <c r="Q60" s="341"/>
      <c r="R60" s="341"/>
      <c r="S60" s="341"/>
      <c r="T60" s="341"/>
      <c r="U60" s="341"/>
      <c r="V60" s="341"/>
      <c r="W60" s="341"/>
      <c r="X60" s="341"/>
      <c r="Y60" s="341"/>
      <c r="Z60" s="341"/>
      <c r="AA60" s="341"/>
    </row>
    <row r="61" spans="1:27" ht="18.5">
      <c r="A61" s="26"/>
      <c r="B61" s="341"/>
      <c r="C61" s="341"/>
      <c r="D61" s="341"/>
      <c r="E61" s="341"/>
      <c r="F61" s="341"/>
      <c r="G61" s="341"/>
      <c r="H61" s="341"/>
      <c r="I61" s="341"/>
      <c r="J61" s="341"/>
      <c r="K61" s="341"/>
      <c r="L61" s="341"/>
      <c r="M61" s="341"/>
      <c r="N61" s="341"/>
      <c r="O61" s="341"/>
      <c r="P61" s="341"/>
      <c r="Q61" s="341"/>
      <c r="R61" s="341"/>
      <c r="S61" s="341"/>
      <c r="T61" s="341"/>
      <c r="U61" s="341"/>
      <c r="V61" s="341"/>
      <c r="W61" s="341"/>
      <c r="X61" s="341"/>
      <c r="Y61" s="341"/>
      <c r="Z61" s="341"/>
      <c r="AA61" s="341"/>
    </row>
    <row r="62" spans="1:27" ht="18.5">
      <c r="A62" s="26"/>
      <c r="B62" s="341"/>
      <c r="C62" s="341"/>
      <c r="D62" s="341"/>
      <c r="E62" s="341"/>
      <c r="F62" s="341"/>
      <c r="G62" s="341"/>
      <c r="H62" s="341"/>
      <c r="I62" s="341"/>
      <c r="J62" s="341"/>
      <c r="K62" s="341"/>
      <c r="L62" s="341"/>
      <c r="M62" s="341"/>
      <c r="N62" s="341"/>
      <c r="O62" s="341"/>
      <c r="P62" s="341"/>
      <c r="Q62" s="341"/>
      <c r="R62" s="341"/>
      <c r="S62" s="341"/>
      <c r="T62" s="341"/>
      <c r="U62" s="341"/>
      <c r="V62" s="341"/>
      <c r="W62" s="341"/>
      <c r="X62" s="341"/>
      <c r="Y62" s="341"/>
      <c r="Z62" s="341"/>
      <c r="AA62" s="341"/>
    </row>
    <row r="63" spans="1:27" ht="18.5">
      <c r="A63" s="26"/>
      <c r="B63" s="341"/>
      <c r="C63" s="341"/>
      <c r="D63" s="341"/>
      <c r="E63" s="341"/>
      <c r="F63" s="341"/>
      <c r="G63" s="341"/>
      <c r="H63" s="341"/>
      <c r="I63" s="341"/>
      <c r="J63" s="341"/>
      <c r="K63" s="341"/>
      <c r="L63" s="341"/>
      <c r="M63" s="341"/>
      <c r="N63" s="341"/>
      <c r="O63" s="341"/>
      <c r="P63" s="341"/>
      <c r="Q63" s="341"/>
      <c r="R63" s="341"/>
      <c r="S63" s="341"/>
      <c r="T63" s="341"/>
      <c r="U63" s="341"/>
      <c r="V63" s="341"/>
      <c r="W63" s="341"/>
      <c r="X63" s="341"/>
      <c r="Y63" s="341"/>
      <c r="Z63" s="341"/>
      <c r="AA63" s="341"/>
    </row>
    <row r="64" spans="1:27" ht="18.5">
      <c r="A64" s="26"/>
      <c r="B64" s="341"/>
      <c r="C64" s="341"/>
      <c r="D64" s="341"/>
      <c r="E64" s="341"/>
      <c r="F64" s="341"/>
      <c r="G64" s="341"/>
      <c r="H64" s="341"/>
      <c r="I64" s="341"/>
      <c r="J64" s="341"/>
      <c r="K64" s="341"/>
      <c r="L64" s="341"/>
      <c r="M64" s="341"/>
      <c r="N64" s="341"/>
      <c r="O64" s="341"/>
      <c r="P64" s="341"/>
      <c r="Q64" s="341"/>
      <c r="R64" s="341"/>
      <c r="S64" s="341"/>
      <c r="T64" s="341"/>
      <c r="U64" s="341"/>
      <c r="V64" s="341"/>
      <c r="W64" s="341"/>
      <c r="X64" s="341"/>
      <c r="Y64" s="341"/>
      <c r="Z64" s="341"/>
      <c r="AA64" s="341"/>
    </row>
    <row r="65" spans="1:27" ht="18.5">
      <c r="A65" s="26"/>
      <c r="B65" s="341"/>
      <c r="C65" s="341"/>
      <c r="D65" s="341"/>
      <c r="E65" s="341"/>
      <c r="F65" s="341"/>
      <c r="G65" s="341"/>
      <c r="H65" s="341"/>
      <c r="I65" s="341"/>
      <c r="J65" s="341"/>
      <c r="K65" s="341"/>
      <c r="L65" s="341"/>
      <c r="M65" s="341"/>
      <c r="N65" s="341"/>
      <c r="O65" s="341"/>
      <c r="P65" s="341"/>
      <c r="Q65" s="341"/>
      <c r="R65" s="341"/>
      <c r="S65" s="341"/>
      <c r="T65" s="341"/>
      <c r="U65" s="341"/>
      <c r="V65" s="341"/>
      <c r="W65" s="341"/>
      <c r="X65" s="341"/>
      <c r="Y65" s="341"/>
      <c r="Z65" s="341"/>
      <c r="AA65" s="341"/>
    </row>
    <row r="66" spans="1:27" ht="18.5">
      <c r="A66" s="26"/>
      <c r="B66" s="341"/>
      <c r="C66" s="341"/>
      <c r="D66" s="341"/>
      <c r="E66" s="341"/>
      <c r="F66" s="341"/>
      <c r="G66" s="341"/>
      <c r="H66" s="341"/>
      <c r="I66" s="341"/>
      <c r="J66" s="341"/>
      <c r="K66" s="341"/>
      <c r="L66" s="341"/>
      <c r="M66" s="341"/>
      <c r="N66" s="341"/>
      <c r="O66" s="341"/>
      <c r="P66" s="341"/>
      <c r="Q66" s="341"/>
      <c r="R66" s="341"/>
      <c r="S66" s="341"/>
      <c r="T66" s="341"/>
      <c r="U66" s="341"/>
      <c r="V66" s="341"/>
      <c r="W66" s="341"/>
      <c r="X66" s="341"/>
      <c r="Y66" s="341"/>
      <c r="Z66" s="341"/>
      <c r="AA66" s="341"/>
    </row>
    <row r="67" spans="1:27" ht="18.5">
      <c r="A67" s="26"/>
      <c r="B67" s="341"/>
      <c r="C67" s="341"/>
      <c r="D67" s="341"/>
      <c r="E67" s="341"/>
      <c r="F67" s="341"/>
      <c r="G67" s="341"/>
      <c r="H67" s="341"/>
      <c r="I67" s="341"/>
      <c r="J67" s="341"/>
      <c r="K67" s="341"/>
      <c r="L67" s="341"/>
      <c r="M67" s="341"/>
      <c r="N67" s="341"/>
      <c r="O67" s="341"/>
      <c r="P67" s="341"/>
      <c r="Q67" s="341"/>
      <c r="R67" s="341"/>
      <c r="S67" s="341"/>
      <c r="T67" s="341"/>
      <c r="U67" s="341"/>
      <c r="V67" s="341"/>
      <c r="W67" s="341"/>
      <c r="X67" s="341"/>
      <c r="Y67" s="341"/>
      <c r="Z67" s="341"/>
      <c r="AA67" s="341"/>
    </row>
    <row r="68" spans="1:27" ht="18.5">
      <c r="A68" s="26"/>
      <c r="B68" s="341"/>
      <c r="C68" s="341"/>
      <c r="D68" s="341"/>
      <c r="E68" s="341"/>
      <c r="F68" s="341"/>
      <c r="G68" s="341"/>
      <c r="H68" s="341"/>
      <c r="I68" s="341"/>
      <c r="J68" s="341"/>
      <c r="K68" s="341"/>
      <c r="L68" s="341"/>
      <c r="M68" s="341"/>
      <c r="N68" s="341"/>
      <c r="O68" s="341"/>
      <c r="P68" s="341"/>
      <c r="Q68" s="341"/>
      <c r="R68" s="341"/>
      <c r="S68" s="341"/>
      <c r="T68" s="341"/>
      <c r="U68" s="341"/>
      <c r="V68" s="341"/>
      <c r="W68" s="341"/>
      <c r="X68" s="341"/>
      <c r="Y68" s="341"/>
      <c r="Z68" s="341"/>
      <c r="AA68" s="341"/>
    </row>
    <row r="69" spans="1:27" ht="18.5">
      <c r="A69" s="26"/>
      <c r="B69" s="341"/>
      <c r="C69" s="341"/>
      <c r="D69" s="341"/>
      <c r="E69" s="341"/>
      <c r="F69" s="341"/>
      <c r="G69" s="341"/>
      <c r="H69" s="341"/>
      <c r="I69" s="341"/>
      <c r="J69" s="341"/>
      <c r="K69" s="341"/>
      <c r="L69" s="341"/>
      <c r="M69" s="341"/>
      <c r="N69" s="341"/>
      <c r="O69" s="341"/>
      <c r="P69" s="341"/>
      <c r="Q69" s="341"/>
      <c r="R69" s="341"/>
      <c r="S69" s="341"/>
      <c r="T69" s="341"/>
      <c r="U69" s="341"/>
      <c r="V69" s="341"/>
      <c r="W69" s="341"/>
      <c r="X69" s="341"/>
      <c r="Y69" s="341"/>
      <c r="Z69" s="341"/>
      <c r="AA69" s="341"/>
    </row>
    <row r="70" spans="1:27" ht="18.5">
      <c r="A70" s="26"/>
      <c r="B70" s="341"/>
      <c r="C70" s="341"/>
      <c r="D70" s="341"/>
      <c r="E70" s="341"/>
      <c r="F70" s="341"/>
      <c r="G70" s="341"/>
      <c r="H70" s="341"/>
      <c r="I70" s="341"/>
      <c r="J70" s="341"/>
      <c r="K70" s="341"/>
      <c r="L70" s="341"/>
      <c r="M70" s="341"/>
      <c r="N70" s="341"/>
      <c r="O70" s="341"/>
      <c r="P70" s="341"/>
      <c r="Q70" s="341"/>
      <c r="R70" s="341"/>
      <c r="S70" s="341"/>
      <c r="T70" s="341"/>
      <c r="U70" s="341"/>
      <c r="V70" s="341"/>
      <c r="W70" s="341"/>
      <c r="X70" s="341"/>
      <c r="Y70" s="341"/>
      <c r="Z70" s="341"/>
      <c r="AA70" s="341"/>
    </row>
    <row r="71" spans="1:27" ht="18.5">
      <c r="A71" s="26"/>
      <c r="B71" s="341"/>
      <c r="C71" s="341"/>
      <c r="D71" s="341"/>
      <c r="E71" s="341"/>
      <c r="F71" s="341"/>
      <c r="G71" s="341"/>
      <c r="H71" s="341"/>
      <c r="I71" s="341"/>
      <c r="J71" s="341"/>
      <c r="K71" s="341"/>
      <c r="L71" s="341"/>
      <c r="M71" s="341"/>
      <c r="N71" s="341"/>
      <c r="O71" s="341"/>
      <c r="P71" s="341"/>
      <c r="Q71" s="341"/>
      <c r="R71" s="341"/>
      <c r="S71" s="341"/>
      <c r="T71" s="341"/>
      <c r="U71" s="341"/>
      <c r="V71" s="341"/>
      <c r="W71" s="341"/>
      <c r="X71" s="341"/>
      <c r="Y71" s="341"/>
      <c r="Z71" s="341"/>
      <c r="AA71" s="341"/>
    </row>
    <row r="72" spans="1:27" ht="18.5">
      <c r="A72" s="26"/>
      <c r="B72" s="341"/>
      <c r="C72" s="341"/>
      <c r="D72" s="341"/>
      <c r="E72" s="341"/>
      <c r="F72" s="341"/>
      <c r="G72" s="341"/>
      <c r="H72" s="341"/>
      <c r="I72" s="341"/>
      <c r="J72" s="341"/>
      <c r="K72" s="341"/>
      <c r="L72" s="341"/>
      <c r="M72" s="341"/>
      <c r="N72" s="341"/>
      <c r="O72" s="341"/>
      <c r="P72" s="341"/>
      <c r="Q72" s="341"/>
      <c r="R72" s="341"/>
      <c r="S72" s="341"/>
      <c r="T72" s="341"/>
      <c r="U72" s="341"/>
      <c r="V72" s="341"/>
      <c r="W72" s="341"/>
      <c r="X72" s="341"/>
      <c r="Y72" s="341"/>
      <c r="Z72" s="341"/>
      <c r="AA72" s="341"/>
    </row>
    <row r="73" spans="1:27" ht="18.5">
      <c r="A73" s="26"/>
      <c r="B73" s="341"/>
      <c r="C73" s="341"/>
      <c r="D73" s="341"/>
      <c r="E73" s="341"/>
      <c r="F73" s="341"/>
      <c r="G73" s="341"/>
      <c r="H73" s="341"/>
      <c r="I73" s="341"/>
      <c r="J73" s="341"/>
      <c r="K73" s="341"/>
      <c r="L73" s="341"/>
      <c r="M73" s="341"/>
      <c r="N73" s="341"/>
      <c r="O73" s="341"/>
      <c r="P73" s="341"/>
      <c r="Q73" s="341"/>
      <c r="R73" s="341"/>
      <c r="S73" s="341"/>
      <c r="T73" s="341"/>
      <c r="U73" s="341"/>
      <c r="V73" s="341"/>
      <c r="W73" s="341"/>
      <c r="X73" s="341"/>
      <c r="Y73" s="341"/>
      <c r="Z73" s="341"/>
      <c r="AA73" s="341"/>
    </row>
    <row r="74" spans="1:27" ht="18.5">
      <c r="A74" s="26"/>
      <c r="B74" s="341"/>
      <c r="C74" s="341"/>
      <c r="D74" s="341"/>
      <c r="E74" s="341"/>
      <c r="F74" s="341"/>
      <c r="G74" s="341"/>
      <c r="H74" s="341"/>
      <c r="I74" s="341"/>
      <c r="J74" s="341"/>
      <c r="K74" s="341"/>
      <c r="L74" s="341"/>
      <c r="M74" s="341"/>
      <c r="N74" s="341"/>
      <c r="O74" s="341"/>
      <c r="P74" s="341"/>
      <c r="Q74" s="341"/>
      <c r="R74" s="341"/>
      <c r="S74" s="341"/>
      <c r="T74" s="341"/>
      <c r="U74" s="341"/>
      <c r="V74" s="341"/>
      <c r="W74" s="341"/>
      <c r="X74" s="341"/>
      <c r="Y74" s="341"/>
      <c r="Z74" s="341"/>
      <c r="AA74" s="341"/>
    </row>
    <row r="75" spans="1:27" ht="18.5">
      <c r="A75" s="26"/>
      <c r="B75" s="341"/>
      <c r="C75" s="341"/>
      <c r="D75" s="341"/>
      <c r="E75" s="341"/>
      <c r="F75" s="341"/>
      <c r="G75" s="341"/>
      <c r="H75" s="341"/>
      <c r="I75" s="341"/>
      <c r="J75" s="341"/>
      <c r="K75" s="341"/>
      <c r="L75" s="341"/>
      <c r="M75" s="341"/>
      <c r="N75" s="341"/>
      <c r="O75" s="341"/>
      <c r="P75" s="341"/>
      <c r="Q75" s="341"/>
      <c r="R75" s="341"/>
      <c r="S75" s="341"/>
      <c r="T75" s="341"/>
      <c r="U75" s="341"/>
      <c r="V75" s="341"/>
      <c r="W75" s="341"/>
      <c r="X75" s="341"/>
      <c r="Y75" s="341"/>
      <c r="Z75" s="341"/>
      <c r="AA75" s="341"/>
    </row>
    <row r="76" spans="1:27" ht="18.5">
      <c r="A76" s="26"/>
      <c r="B76" s="341"/>
      <c r="C76" s="341"/>
      <c r="D76" s="341"/>
      <c r="E76" s="341"/>
      <c r="F76" s="341"/>
      <c r="G76" s="341"/>
      <c r="H76" s="341"/>
      <c r="I76" s="341"/>
      <c r="J76" s="341"/>
      <c r="K76" s="341"/>
      <c r="L76" s="341"/>
      <c r="M76" s="341"/>
      <c r="N76" s="341"/>
      <c r="O76" s="341"/>
      <c r="P76" s="341"/>
      <c r="Q76" s="341"/>
      <c r="R76" s="341"/>
      <c r="S76" s="341"/>
      <c r="T76" s="341"/>
      <c r="U76" s="341"/>
      <c r="V76" s="341"/>
      <c r="W76" s="341"/>
      <c r="X76" s="341"/>
      <c r="Y76" s="341"/>
      <c r="Z76" s="341"/>
      <c r="AA76" s="341"/>
    </row>
    <row r="77" spans="1:27" ht="18.5">
      <c r="A77" s="26"/>
      <c r="B77" s="341"/>
      <c r="C77" s="341"/>
      <c r="D77" s="341"/>
      <c r="E77" s="341"/>
      <c r="F77" s="341"/>
      <c r="G77" s="341"/>
      <c r="H77" s="341"/>
      <c r="I77" s="341"/>
      <c r="J77" s="341"/>
      <c r="K77" s="341"/>
      <c r="L77" s="341"/>
      <c r="M77" s="341"/>
      <c r="N77" s="341"/>
      <c r="O77" s="341"/>
      <c r="P77" s="341"/>
      <c r="Q77" s="341"/>
      <c r="R77" s="341"/>
      <c r="S77" s="341"/>
      <c r="T77" s="341"/>
      <c r="U77" s="341"/>
      <c r="V77" s="341"/>
      <c r="W77" s="341"/>
      <c r="X77" s="341"/>
      <c r="Y77" s="341"/>
      <c r="Z77" s="341"/>
      <c r="AA77" s="341"/>
    </row>
    <row r="78" spans="1:27" ht="18.5">
      <c r="A78" s="26"/>
      <c r="B78" s="341"/>
      <c r="C78" s="341"/>
      <c r="D78" s="341"/>
      <c r="E78" s="341"/>
      <c r="F78" s="341"/>
      <c r="G78" s="341"/>
      <c r="H78" s="341"/>
      <c r="I78" s="341"/>
      <c r="J78" s="341"/>
      <c r="K78" s="341"/>
      <c r="L78" s="341"/>
      <c r="M78" s="341"/>
      <c r="N78" s="341"/>
      <c r="O78" s="341"/>
      <c r="P78" s="341"/>
      <c r="Q78" s="341"/>
      <c r="R78" s="341"/>
      <c r="S78" s="341"/>
      <c r="T78" s="341"/>
      <c r="U78" s="341"/>
      <c r="V78" s="341"/>
      <c r="W78" s="341"/>
      <c r="X78" s="341"/>
      <c r="Y78" s="341"/>
      <c r="Z78" s="341"/>
      <c r="AA78" s="341"/>
    </row>
    <row r="79" spans="1:27" ht="18.5">
      <c r="A79" s="26"/>
      <c r="B79" s="341"/>
      <c r="C79" s="341"/>
      <c r="D79" s="341"/>
      <c r="E79" s="341"/>
      <c r="F79" s="341"/>
      <c r="G79" s="341"/>
      <c r="H79" s="341"/>
      <c r="I79" s="341"/>
      <c r="J79" s="341"/>
      <c r="K79" s="341"/>
      <c r="L79" s="341"/>
      <c r="M79" s="341"/>
      <c r="N79" s="341"/>
      <c r="O79" s="341"/>
      <c r="P79" s="341"/>
      <c r="Q79" s="341"/>
      <c r="R79" s="341"/>
      <c r="S79" s="341"/>
      <c r="T79" s="341"/>
      <c r="U79" s="341"/>
      <c r="V79" s="341"/>
      <c r="W79" s="341"/>
      <c r="X79" s="341"/>
      <c r="Y79" s="341"/>
      <c r="Z79" s="341"/>
      <c r="AA79" s="341"/>
    </row>
    <row r="80" spans="1:27" ht="18.5">
      <c r="A80" s="26"/>
      <c r="B80" s="341"/>
      <c r="C80" s="341"/>
      <c r="D80" s="341"/>
      <c r="E80" s="341"/>
      <c r="F80" s="341"/>
      <c r="G80" s="341"/>
      <c r="H80" s="341"/>
      <c r="I80" s="341"/>
      <c r="J80" s="341"/>
      <c r="K80" s="341"/>
      <c r="L80" s="341"/>
      <c r="M80" s="341"/>
      <c r="N80" s="341"/>
      <c r="O80" s="341"/>
      <c r="P80" s="341"/>
      <c r="Q80" s="341"/>
      <c r="R80" s="341"/>
      <c r="S80" s="341"/>
      <c r="T80" s="341"/>
      <c r="U80" s="341"/>
      <c r="V80" s="341"/>
      <c r="W80" s="341"/>
      <c r="X80" s="341"/>
      <c r="Y80" s="341"/>
      <c r="Z80" s="341"/>
      <c r="AA80" s="341"/>
    </row>
    <row r="81" spans="1:27" ht="18.5">
      <c r="A81" s="26"/>
      <c r="B81" s="341"/>
      <c r="C81" s="341"/>
      <c r="D81" s="341"/>
      <c r="E81" s="341"/>
      <c r="F81" s="341"/>
      <c r="G81" s="341"/>
      <c r="H81" s="341"/>
      <c r="I81" s="341"/>
      <c r="J81" s="341"/>
      <c r="K81" s="341"/>
      <c r="L81" s="341"/>
      <c r="M81" s="341"/>
      <c r="N81" s="341"/>
      <c r="O81" s="341"/>
      <c r="P81" s="341"/>
      <c r="Q81" s="341"/>
      <c r="R81" s="341"/>
      <c r="S81" s="341"/>
      <c r="T81" s="341"/>
      <c r="U81" s="341"/>
      <c r="V81" s="341"/>
      <c r="W81" s="341"/>
      <c r="X81" s="341"/>
      <c r="Y81" s="341"/>
      <c r="Z81" s="341"/>
      <c r="AA81" s="341"/>
    </row>
    <row r="82" spans="1:27" ht="18.5">
      <c r="A82" s="26"/>
      <c r="B82" s="341"/>
      <c r="C82" s="341"/>
      <c r="D82" s="341"/>
      <c r="E82" s="341"/>
      <c r="F82" s="341"/>
      <c r="G82" s="341"/>
      <c r="H82" s="341"/>
      <c r="I82" s="341"/>
      <c r="J82" s="341"/>
      <c r="K82" s="341"/>
      <c r="L82" s="341"/>
      <c r="M82" s="341"/>
      <c r="N82" s="341"/>
      <c r="O82" s="341"/>
      <c r="P82" s="341"/>
      <c r="Q82" s="341"/>
      <c r="R82" s="341"/>
      <c r="S82" s="341"/>
      <c r="T82" s="341"/>
      <c r="U82" s="341"/>
      <c r="V82" s="341"/>
      <c r="W82" s="341"/>
      <c r="X82" s="341"/>
      <c r="Y82" s="341"/>
      <c r="Z82" s="341"/>
      <c r="AA82" s="341"/>
    </row>
    <row r="83" spans="1:27" ht="18.5">
      <c r="A83" s="26"/>
      <c r="B83" s="341"/>
      <c r="C83" s="341"/>
      <c r="D83" s="341"/>
      <c r="E83" s="341"/>
      <c r="F83" s="341"/>
      <c r="G83" s="341"/>
      <c r="H83" s="341"/>
      <c r="I83" s="341"/>
      <c r="J83" s="341"/>
      <c r="K83" s="341"/>
      <c r="L83" s="341"/>
      <c r="M83" s="341"/>
      <c r="N83" s="341"/>
      <c r="O83" s="341"/>
      <c r="P83" s="341"/>
      <c r="Q83" s="341"/>
      <c r="R83" s="341"/>
      <c r="S83" s="341"/>
      <c r="T83" s="341"/>
      <c r="U83" s="341"/>
      <c r="V83" s="341"/>
      <c r="W83" s="341"/>
      <c r="X83" s="341"/>
      <c r="Y83" s="341"/>
      <c r="Z83" s="341"/>
      <c r="AA83" s="341"/>
    </row>
    <row r="84" spans="1:27" ht="18.5">
      <c r="A84" s="26"/>
      <c r="B84" s="341"/>
      <c r="C84" s="341"/>
      <c r="D84" s="341"/>
      <c r="E84" s="341"/>
      <c r="F84" s="341"/>
      <c r="G84" s="341"/>
      <c r="H84" s="341"/>
      <c r="I84" s="341"/>
      <c r="J84" s="341"/>
      <c r="K84" s="341"/>
      <c r="L84" s="341"/>
      <c r="M84" s="341"/>
      <c r="N84" s="341"/>
      <c r="O84" s="341"/>
      <c r="P84" s="341"/>
      <c r="Q84" s="341"/>
      <c r="R84" s="341"/>
      <c r="S84" s="341"/>
      <c r="T84" s="341"/>
      <c r="U84" s="341"/>
      <c r="V84" s="341"/>
      <c r="W84" s="341"/>
      <c r="X84" s="341"/>
      <c r="Y84" s="341"/>
      <c r="Z84" s="341"/>
      <c r="AA84" s="341"/>
    </row>
    <row r="85" spans="1:27" ht="18.5">
      <c r="A85" s="26"/>
      <c r="B85" s="341"/>
      <c r="C85" s="341"/>
      <c r="D85" s="341"/>
      <c r="E85" s="341"/>
      <c r="F85" s="341"/>
      <c r="G85" s="341"/>
      <c r="H85" s="341"/>
      <c r="I85" s="341"/>
      <c r="J85" s="341"/>
      <c r="K85" s="341"/>
      <c r="L85" s="341"/>
      <c r="M85" s="341"/>
      <c r="N85" s="341"/>
      <c r="O85" s="341"/>
      <c r="P85" s="341"/>
      <c r="Q85" s="341"/>
      <c r="R85" s="341"/>
      <c r="S85" s="341"/>
      <c r="T85" s="341"/>
      <c r="U85" s="341"/>
      <c r="V85" s="341"/>
      <c r="W85" s="341"/>
      <c r="X85" s="341"/>
      <c r="Y85" s="341"/>
      <c r="Z85" s="341"/>
      <c r="AA85" s="341"/>
    </row>
    <row r="86" spans="1:27" ht="18.5">
      <c r="A86" s="26"/>
      <c r="B86" s="341"/>
      <c r="C86" s="341"/>
      <c r="D86" s="341"/>
      <c r="E86" s="341"/>
      <c r="F86" s="341"/>
      <c r="G86" s="341"/>
      <c r="H86" s="341"/>
      <c r="I86" s="341"/>
      <c r="J86" s="341"/>
      <c r="K86" s="341"/>
      <c r="L86" s="341"/>
      <c r="M86" s="341"/>
      <c r="N86" s="341"/>
      <c r="O86" s="341"/>
      <c r="P86" s="341"/>
      <c r="Q86" s="341"/>
      <c r="R86" s="341"/>
      <c r="S86" s="341"/>
      <c r="T86" s="341"/>
      <c r="U86" s="341"/>
      <c r="V86" s="341"/>
      <c r="W86" s="341"/>
      <c r="X86" s="341"/>
      <c r="Y86" s="341"/>
      <c r="Z86" s="341"/>
      <c r="AA86" s="341"/>
    </row>
    <row r="87" spans="1:27" ht="18.5">
      <c r="A87" s="26"/>
      <c r="B87" s="341"/>
      <c r="C87" s="341"/>
      <c r="D87" s="341"/>
      <c r="E87" s="341"/>
      <c r="F87" s="341"/>
      <c r="G87" s="341"/>
      <c r="H87" s="341"/>
      <c r="I87" s="341"/>
      <c r="J87" s="341"/>
      <c r="K87" s="341"/>
      <c r="L87" s="341"/>
      <c r="M87" s="341"/>
      <c r="N87" s="341"/>
      <c r="O87" s="341"/>
      <c r="P87" s="341"/>
      <c r="Q87" s="341"/>
      <c r="R87" s="341"/>
      <c r="S87" s="341"/>
      <c r="T87" s="341"/>
      <c r="U87" s="341"/>
      <c r="V87" s="341"/>
      <c r="W87" s="341"/>
      <c r="X87" s="341"/>
      <c r="Y87" s="341"/>
      <c r="Z87" s="341"/>
      <c r="AA87" s="341"/>
    </row>
    <row r="88" spans="1:27" ht="18.5">
      <c r="A88" s="26"/>
      <c r="B88" s="341"/>
      <c r="C88" s="341"/>
      <c r="D88" s="341"/>
      <c r="E88" s="341"/>
      <c r="F88" s="341"/>
      <c r="G88" s="341"/>
      <c r="H88" s="341"/>
      <c r="I88" s="341"/>
      <c r="J88" s="341"/>
      <c r="K88" s="341"/>
      <c r="L88" s="341"/>
      <c r="M88" s="341"/>
      <c r="N88" s="341"/>
      <c r="O88" s="341"/>
      <c r="P88" s="341"/>
      <c r="Q88" s="341"/>
      <c r="R88" s="341"/>
      <c r="S88" s="341"/>
      <c r="T88" s="341"/>
      <c r="U88" s="341"/>
      <c r="V88" s="341"/>
      <c r="W88" s="341"/>
      <c r="X88" s="341"/>
      <c r="Y88" s="341"/>
      <c r="Z88" s="341"/>
      <c r="AA88" s="341"/>
    </row>
    <row r="89" spans="1:27" ht="18.5">
      <c r="A89" s="26"/>
      <c r="B89" s="341"/>
      <c r="C89" s="341"/>
      <c r="D89" s="341"/>
      <c r="E89" s="341"/>
      <c r="F89" s="341"/>
      <c r="G89" s="341"/>
      <c r="H89" s="341"/>
      <c r="I89" s="341"/>
      <c r="J89" s="341"/>
      <c r="K89" s="341"/>
      <c r="L89" s="341"/>
      <c r="M89" s="341"/>
      <c r="N89" s="341"/>
      <c r="O89" s="341"/>
      <c r="P89" s="341"/>
      <c r="Q89" s="341"/>
      <c r="R89" s="341"/>
      <c r="S89" s="341"/>
      <c r="T89" s="341"/>
      <c r="U89" s="341"/>
      <c r="V89" s="341"/>
      <c r="W89" s="341"/>
      <c r="X89" s="341"/>
      <c r="Y89" s="341"/>
      <c r="Z89" s="341"/>
      <c r="AA89" s="341"/>
    </row>
    <row r="90" spans="1:27" ht="18.5">
      <c r="A90" s="26"/>
      <c r="B90" s="341"/>
      <c r="C90" s="341"/>
      <c r="D90" s="341"/>
      <c r="E90" s="341"/>
      <c r="F90" s="341"/>
      <c r="G90" s="341"/>
      <c r="H90" s="341"/>
      <c r="I90" s="341"/>
      <c r="J90" s="341"/>
      <c r="K90" s="341"/>
      <c r="L90" s="341"/>
      <c r="M90" s="341"/>
      <c r="N90" s="341"/>
      <c r="O90" s="341"/>
      <c r="P90" s="341"/>
      <c r="Q90" s="341"/>
      <c r="R90" s="341"/>
      <c r="S90" s="341"/>
      <c r="T90" s="341"/>
      <c r="U90" s="341"/>
      <c r="V90" s="341"/>
      <c r="W90" s="341"/>
      <c r="X90" s="341"/>
      <c r="Y90" s="341"/>
      <c r="Z90" s="341"/>
      <c r="AA90" s="341"/>
    </row>
    <row r="91" spans="1:27" ht="18.5">
      <c r="A91" s="26"/>
      <c r="B91" s="341"/>
      <c r="C91" s="341"/>
      <c r="D91" s="341"/>
      <c r="E91" s="341"/>
      <c r="F91" s="341"/>
      <c r="G91" s="341"/>
      <c r="H91" s="341"/>
      <c r="I91" s="341"/>
      <c r="J91" s="341"/>
      <c r="K91" s="341"/>
      <c r="L91" s="341"/>
      <c r="M91" s="341"/>
      <c r="N91" s="341"/>
      <c r="O91" s="341"/>
      <c r="P91" s="341"/>
      <c r="Q91" s="341"/>
      <c r="R91" s="341"/>
      <c r="S91" s="341"/>
      <c r="T91" s="341"/>
      <c r="U91" s="341"/>
      <c r="V91" s="341"/>
      <c r="W91" s="341"/>
      <c r="X91" s="341"/>
      <c r="Y91" s="341"/>
      <c r="Z91" s="341"/>
      <c r="AA91" s="341"/>
    </row>
    <row r="92" spans="1:27" ht="18.5">
      <c r="A92" s="26"/>
      <c r="B92" s="341"/>
      <c r="C92" s="341"/>
      <c r="D92" s="341"/>
      <c r="E92" s="341"/>
      <c r="F92" s="341"/>
      <c r="G92" s="341"/>
      <c r="H92" s="341"/>
      <c r="I92" s="341"/>
      <c r="J92" s="341"/>
      <c r="K92" s="341"/>
      <c r="L92" s="341"/>
      <c r="M92" s="341"/>
      <c r="N92" s="341"/>
      <c r="O92" s="341"/>
      <c r="P92" s="341"/>
      <c r="Q92" s="341"/>
      <c r="R92" s="341"/>
      <c r="S92" s="341"/>
      <c r="T92" s="341"/>
      <c r="U92" s="341"/>
      <c r="V92" s="341"/>
      <c r="W92" s="341"/>
      <c r="X92" s="341"/>
      <c r="Y92" s="341"/>
      <c r="Z92" s="341"/>
      <c r="AA92" s="341"/>
    </row>
    <row r="93" spans="1:27" ht="18.5">
      <c r="A93" s="26"/>
      <c r="B93" s="341"/>
      <c r="C93" s="341"/>
      <c r="D93" s="341"/>
      <c r="E93" s="341"/>
      <c r="F93" s="341"/>
      <c r="G93" s="341"/>
      <c r="H93" s="341"/>
      <c r="I93" s="341"/>
      <c r="J93" s="341"/>
      <c r="K93" s="341"/>
      <c r="L93" s="341"/>
      <c r="M93" s="341"/>
      <c r="N93" s="341"/>
      <c r="O93" s="341"/>
      <c r="P93" s="341"/>
      <c r="Q93" s="341"/>
      <c r="R93" s="341"/>
      <c r="S93" s="341"/>
      <c r="T93" s="341"/>
      <c r="U93" s="341"/>
      <c r="V93" s="341"/>
      <c r="W93" s="341"/>
      <c r="X93" s="341"/>
      <c r="Y93" s="341"/>
      <c r="Z93" s="341"/>
      <c r="AA93" s="341"/>
    </row>
    <row r="94" spans="1:27" ht="18.5">
      <c r="A94" s="26"/>
      <c r="B94" s="341"/>
      <c r="C94" s="341"/>
      <c r="D94" s="341"/>
      <c r="E94" s="341"/>
      <c r="F94" s="341"/>
      <c r="G94" s="341"/>
      <c r="H94" s="341"/>
      <c r="I94" s="341"/>
      <c r="J94" s="341"/>
      <c r="K94" s="341"/>
      <c r="L94" s="341"/>
      <c r="M94" s="341"/>
      <c r="N94" s="341"/>
      <c r="O94" s="341"/>
      <c r="P94" s="341"/>
      <c r="Q94" s="341"/>
      <c r="R94" s="341"/>
      <c r="S94" s="341"/>
      <c r="T94" s="341"/>
      <c r="U94" s="341"/>
      <c r="V94" s="341"/>
      <c r="W94" s="341"/>
      <c r="X94" s="341"/>
      <c r="Y94" s="341"/>
      <c r="Z94" s="341"/>
      <c r="AA94" s="341"/>
    </row>
    <row r="95" spans="1:27" ht="18.5">
      <c r="A95" s="26"/>
      <c r="B95" s="341"/>
      <c r="C95" s="341"/>
      <c r="D95" s="341"/>
      <c r="E95" s="341"/>
      <c r="F95" s="341"/>
      <c r="G95" s="341"/>
      <c r="H95" s="341"/>
      <c r="I95" s="341"/>
      <c r="J95" s="341"/>
      <c r="K95" s="341"/>
      <c r="L95" s="341"/>
      <c r="M95" s="341"/>
      <c r="N95" s="341"/>
      <c r="O95" s="341"/>
      <c r="P95" s="341"/>
      <c r="Q95" s="341"/>
      <c r="R95" s="341"/>
      <c r="S95" s="341"/>
      <c r="T95" s="341"/>
      <c r="U95" s="341"/>
      <c r="V95" s="341"/>
      <c r="W95" s="341"/>
      <c r="X95" s="341"/>
      <c r="Y95" s="341"/>
      <c r="Z95" s="341"/>
      <c r="AA95" s="341"/>
    </row>
    <row r="96" spans="1:27" ht="18.5">
      <c r="A96" s="26"/>
      <c r="B96" s="341"/>
      <c r="C96" s="341"/>
      <c r="D96" s="341"/>
      <c r="E96" s="341"/>
      <c r="F96" s="341"/>
      <c r="G96" s="341"/>
      <c r="H96" s="341"/>
      <c r="I96" s="341"/>
      <c r="J96" s="341"/>
      <c r="K96" s="341"/>
      <c r="L96" s="341"/>
      <c r="M96" s="341"/>
      <c r="N96" s="341"/>
      <c r="O96" s="341"/>
      <c r="P96" s="341"/>
      <c r="Q96" s="341"/>
      <c r="R96" s="341"/>
      <c r="S96" s="341"/>
      <c r="T96" s="341"/>
      <c r="U96" s="341"/>
      <c r="V96" s="341"/>
      <c r="W96" s="341"/>
      <c r="X96" s="341"/>
      <c r="Y96" s="341"/>
      <c r="Z96" s="341"/>
      <c r="AA96" s="341"/>
    </row>
    <row r="97" spans="1:27" ht="18.5">
      <c r="A97" s="26"/>
      <c r="B97" s="341"/>
      <c r="C97" s="341"/>
      <c r="D97" s="341"/>
      <c r="E97" s="341"/>
      <c r="F97" s="341"/>
      <c r="G97" s="341"/>
      <c r="H97" s="341"/>
      <c r="I97" s="341"/>
      <c r="J97" s="341"/>
      <c r="K97" s="341"/>
      <c r="L97" s="341"/>
      <c r="M97" s="341"/>
      <c r="N97" s="341"/>
      <c r="O97" s="341"/>
      <c r="P97" s="341"/>
      <c r="Q97" s="341"/>
      <c r="R97" s="341"/>
      <c r="S97" s="341"/>
      <c r="T97" s="341"/>
      <c r="U97" s="341"/>
      <c r="V97" s="341"/>
      <c r="W97" s="341"/>
      <c r="X97" s="341"/>
      <c r="Y97" s="341"/>
      <c r="Z97" s="341"/>
      <c r="AA97" s="341"/>
    </row>
    <row r="98" spans="1:27" ht="18.5">
      <c r="A98" s="26"/>
      <c r="B98" s="341"/>
      <c r="C98" s="341"/>
      <c r="D98" s="341"/>
      <c r="E98" s="341"/>
      <c r="F98" s="341"/>
      <c r="G98" s="341"/>
      <c r="H98" s="341"/>
      <c r="I98" s="341"/>
      <c r="J98" s="341"/>
      <c r="K98" s="341"/>
      <c r="L98" s="341"/>
      <c r="M98" s="341"/>
      <c r="N98" s="341"/>
      <c r="O98" s="341"/>
      <c r="P98" s="341"/>
      <c r="Q98" s="341"/>
      <c r="R98" s="341"/>
      <c r="S98" s="341"/>
      <c r="T98" s="341"/>
      <c r="U98" s="341"/>
      <c r="V98" s="341"/>
      <c r="W98" s="341"/>
      <c r="X98" s="341"/>
      <c r="Y98" s="341"/>
      <c r="Z98" s="341"/>
      <c r="AA98" s="341"/>
    </row>
    <row r="99" spans="1:27" ht="18.5">
      <c r="A99" s="26"/>
      <c r="B99" s="341"/>
      <c r="C99" s="341"/>
      <c r="D99" s="341"/>
      <c r="E99" s="341"/>
      <c r="F99" s="341"/>
      <c r="G99" s="341"/>
      <c r="H99" s="341"/>
      <c r="I99" s="341"/>
      <c r="J99" s="341"/>
      <c r="K99" s="341"/>
      <c r="L99" s="341"/>
      <c r="M99" s="341"/>
      <c r="N99" s="341"/>
      <c r="O99" s="341"/>
      <c r="P99" s="341"/>
      <c r="Q99" s="341"/>
      <c r="R99" s="341"/>
      <c r="S99" s="341"/>
      <c r="T99" s="341"/>
      <c r="U99" s="341"/>
      <c r="V99" s="341"/>
      <c r="W99" s="341"/>
      <c r="X99" s="341"/>
      <c r="Y99" s="341"/>
      <c r="Z99" s="341"/>
      <c r="AA99" s="341"/>
    </row>
    <row r="100" spans="1:27" ht="18.5">
      <c r="A100" s="26"/>
      <c r="B100" s="341"/>
      <c r="C100" s="341"/>
      <c r="D100" s="341"/>
      <c r="E100" s="341"/>
      <c r="F100" s="341"/>
      <c r="G100" s="341"/>
      <c r="H100" s="341"/>
      <c r="I100" s="341"/>
      <c r="J100" s="341"/>
      <c r="K100" s="341"/>
      <c r="L100" s="341"/>
      <c r="M100" s="341"/>
      <c r="N100" s="341"/>
      <c r="O100" s="341"/>
      <c r="P100" s="341"/>
      <c r="Q100" s="341"/>
      <c r="R100" s="341"/>
      <c r="S100" s="341"/>
      <c r="T100" s="341"/>
      <c r="U100" s="341"/>
      <c r="V100" s="341"/>
      <c r="W100" s="341"/>
      <c r="X100" s="341"/>
      <c r="Y100" s="341"/>
      <c r="Z100" s="341"/>
      <c r="AA100" s="341"/>
    </row>
    <row r="101" spans="1:27" ht="18.5">
      <c r="A101" s="26"/>
      <c r="B101" s="341"/>
      <c r="C101" s="341"/>
      <c r="D101" s="341"/>
      <c r="E101" s="341"/>
      <c r="F101" s="341"/>
      <c r="G101" s="341"/>
      <c r="H101" s="341"/>
      <c r="I101" s="341"/>
      <c r="J101" s="341"/>
      <c r="K101" s="341"/>
      <c r="L101" s="341"/>
      <c r="M101" s="341"/>
      <c r="N101" s="341"/>
      <c r="O101" s="341"/>
      <c r="P101" s="341"/>
      <c r="Q101" s="341"/>
      <c r="R101" s="341"/>
      <c r="S101" s="341"/>
      <c r="T101" s="341"/>
      <c r="U101" s="341"/>
      <c r="V101" s="341"/>
      <c r="W101" s="341"/>
      <c r="X101" s="341"/>
      <c r="Y101" s="341"/>
      <c r="Z101" s="341"/>
      <c r="AA101" s="341"/>
    </row>
    <row r="102" spans="1:27" ht="18.5">
      <c r="A102" s="26"/>
      <c r="B102" s="341"/>
      <c r="C102" s="341"/>
      <c r="D102" s="341"/>
      <c r="E102" s="341"/>
      <c r="F102" s="341"/>
      <c r="G102" s="341"/>
      <c r="H102" s="341"/>
      <c r="I102" s="341"/>
      <c r="J102" s="341"/>
      <c r="K102" s="341"/>
      <c r="L102" s="341"/>
      <c r="M102" s="341"/>
      <c r="N102" s="341"/>
      <c r="O102" s="341"/>
      <c r="P102" s="341"/>
      <c r="Q102" s="341"/>
      <c r="R102" s="341"/>
      <c r="S102" s="341"/>
      <c r="T102" s="341"/>
      <c r="U102" s="341"/>
      <c r="V102" s="341"/>
      <c r="W102" s="341"/>
      <c r="X102" s="341"/>
      <c r="Y102" s="341"/>
      <c r="Z102" s="341"/>
      <c r="AA102" s="341"/>
    </row>
    <row r="103" spans="1:27" ht="18.5">
      <c r="A103" s="26"/>
      <c r="B103" s="341"/>
      <c r="C103" s="341"/>
      <c r="D103" s="341"/>
      <c r="E103" s="341"/>
      <c r="F103" s="341"/>
      <c r="G103" s="341"/>
      <c r="H103" s="341"/>
      <c r="I103" s="341"/>
      <c r="J103" s="341"/>
      <c r="K103" s="341"/>
      <c r="L103" s="341"/>
      <c r="M103" s="341"/>
      <c r="N103" s="341"/>
      <c r="O103" s="341"/>
      <c r="P103" s="341"/>
      <c r="Q103" s="341"/>
      <c r="R103" s="341"/>
      <c r="S103" s="341"/>
      <c r="T103" s="341"/>
      <c r="U103" s="341"/>
      <c r="V103" s="341"/>
      <c r="W103" s="341"/>
      <c r="X103" s="341"/>
      <c r="Y103" s="341"/>
      <c r="Z103" s="341"/>
      <c r="AA103" s="341"/>
    </row>
    <row r="104" spans="1:27" ht="18.5">
      <c r="A104" s="26"/>
      <c r="B104" s="341"/>
      <c r="C104" s="341"/>
      <c r="D104" s="341"/>
      <c r="E104" s="341"/>
      <c r="F104" s="341"/>
      <c r="G104" s="341"/>
      <c r="H104" s="341"/>
      <c r="I104" s="341"/>
      <c r="J104" s="341"/>
      <c r="K104" s="341"/>
      <c r="L104" s="341"/>
      <c r="M104" s="341"/>
      <c r="N104" s="341"/>
      <c r="O104" s="341"/>
      <c r="P104" s="341"/>
      <c r="Q104" s="341"/>
      <c r="R104" s="341"/>
      <c r="S104" s="341"/>
      <c r="T104" s="341"/>
      <c r="U104" s="341"/>
      <c r="V104" s="341"/>
      <c r="W104" s="341"/>
      <c r="X104" s="341"/>
      <c r="Y104" s="341"/>
      <c r="Z104" s="341"/>
      <c r="AA104" s="341"/>
    </row>
    <row r="105" spans="1:27" ht="18.5">
      <c r="A105" s="26"/>
      <c r="B105" s="341"/>
      <c r="C105" s="341"/>
      <c r="D105" s="341"/>
      <c r="E105" s="341"/>
      <c r="F105" s="341"/>
      <c r="G105" s="341"/>
      <c r="H105" s="341"/>
      <c r="I105" s="341"/>
      <c r="J105" s="341"/>
      <c r="K105" s="341"/>
      <c r="L105" s="341"/>
      <c r="M105" s="341"/>
      <c r="N105" s="341"/>
      <c r="O105" s="341"/>
      <c r="P105" s="341"/>
      <c r="Q105" s="341"/>
      <c r="R105" s="341"/>
      <c r="S105" s="341"/>
      <c r="T105" s="341"/>
      <c r="U105" s="341"/>
      <c r="V105" s="341"/>
      <c r="W105" s="341"/>
      <c r="X105" s="341"/>
      <c r="Y105" s="341"/>
      <c r="Z105" s="341"/>
      <c r="AA105" s="341"/>
    </row>
    <row r="106" spans="1:27" ht="18.5">
      <c r="A106" s="26"/>
      <c r="B106" s="341"/>
      <c r="C106" s="341"/>
      <c r="D106" s="341"/>
      <c r="E106" s="341"/>
      <c r="F106" s="341"/>
      <c r="G106" s="341"/>
      <c r="H106" s="341"/>
      <c r="I106" s="341"/>
      <c r="J106" s="341"/>
      <c r="K106" s="341"/>
      <c r="L106" s="341"/>
      <c r="M106" s="341"/>
      <c r="N106" s="341"/>
      <c r="O106" s="341"/>
      <c r="P106" s="341"/>
      <c r="Q106" s="341"/>
      <c r="R106" s="341"/>
      <c r="S106" s="341"/>
      <c r="T106" s="341"/>
      <c r="U106" s="341"/>
      <c r="V106" s="341"/>
      <c r="W106" s="341"/>
      <c r="X106" s="341"/>
      <c r="Y106" s="341"/>
      <c r="Z106" s="341"/>
      <c r="AA106" s="341"/>
    </row>
    <row r="107" spans="1:27" ht="18.5">
      <c r="A107" s="26"/>
      <c r="B107" s="341"/>
      <c r="C107" s="341"/>
      <c r="D107" s="341"/>
      <c r="E107" s="341"/>
      <c r="F107" s="341"/>
      <c r="G107" s="341"/>
      <c r="H107" s="341"/>
      <c r="I107" s="341"/>
      <c r="J107" s="341"/>
      <c r="K107" s="341"/>
      <c r="L107" s="341"/>
      <c r="M107" s="341"/>
      <c r="N107" s="341"/>
      <c r="O107" s="341"/>
      <c r="P107" s="341"/>
      <c r="Q107" s="341"/>
      <c r="R107" s="341"/>
      <c r="S107" s="341"/>
      <c r="T107" s="341"/>
      <c r="U107" s="341"/>
      <c r="V107" s="341"/>
      <c r="W107" s="341"/>
      <c r="X107" s="341"/>
      <c r="Y107" s="341"/>
      <c r="Z107" s="341"/>
      <c r="AA107" s="341"/>
    </row>
    <row r="108" spans="1:27" ht="18.5">
      <c r="A108" s="26"/>
      <c r="B108" s="341"/>
      <c r="C108" s="341"/>
      <c r="D108" s="341"/>
      <c r="E108" s="341"/>
      <c r="F108" s="341"/>
      <c r="G108" s="341"/>
      <c r="H108" s="341"/>
      <c r="I108" s="341"/>
      <c r="J108" s="341"/>
      <c r="K108" s="341"/>
      <c r="L108" s="341"/>
      <c r="M108" s="341"/>
      <c r="N108" s="341"/>
      <c r="O108" s="341"/>
      <c r="P108" s="341"/>
      <c r="Q108" s="341"/>
      <c r="R108" s="341"/>
      <c r="S108" s="341"/>
      <c r="T108" s="341"/>
      <c r="U108" s="341"/>
      <c r="V108" s="341"/>
      <c r="W108" s="341"/>
      <c r="X108" s="341"/>
      <c r="Y108" s="341"/>
      <c r="Z108" s="341"/>
      <c r="AA108" s="341"/>
    </row>
    <row r="109" spans="1:27" ht="18.5">
      <c r="A109" s="26"/>
      <c r="B109" s="341"/>
      <c r="C109" s="341"/>
      <c r="D109" s="341"/>
      <c r="E109" s="341"/>
      <c r="F109" s="341"/>
      <c r="G109" s="341"/>
      <c r="H109" s="341"/>
      <c r="I109" s="341"/>
      <c r="J109" s="341"/>
      <c r="K109" s="341"/>
      <c r="L109" s="341"/>
      <c r="M109" s="341"/>
      <c r="N109" s="341"/>
      <c r="O109" s="341"/>
      <c r="P109" s="341"/>
      <c r="Q109" s="341"/>
      <c r="R109" s="341"/>
      <c r="S109" s="341"/>
      <c r="T109" s="341"/>
      <c r="U109" s="341"/>
      <c r="V109" s="341"/>
      <c r="W109" s="341"/>
      <c r="X109" s="341"/>
      <c r="Y109" s="341"/>
      <c r="Z109" s="341"/>
      <c r="AA109" s="341"/>
    </row>
    <row r="110" spans="1:27" ht="18.5">
      <c r="A110" s="26"/>
      <c r="B110" s="341"/>
      <c r="C110" s="341"/>
      <c r="D110" s="341"/>
      <c r="E110" s="341"/>
      <c r="F110" s="341"/>
      <c r="G110" s="341"/>
      <c r="H110" s="341"/>
      <c r="I110" s="341"/>
      <c r="J110" s="341"/>
      <c r="K110" s="341"/>
      <c r="L110" s="341"/>
      <c r="M110" s="341"/>
      <c r="N110" s="341"/>
      <c r="O110" s="341"/>
      <c r="P110" s="341"/>
      <c r="Q110" s="341"/>
      <c r="R110" s="341"/>
      <c r="S110" s="341"/>
      <c r="T110" s="341"/>
      <c r="U110" s="341"/>
      <c r="V110" s="341"/>
      <c r="W110" s="341"/>
      <c r="X110" s="341"/>
      <c r="Y110" s="341"/>
      <c r="Z110" s="341"/>
      <c r="AA110" s="341"/>
    </row>
    <row r="111" spans="1:27" ht="18.5">
      <c r="A111" s="26"/>
      <c r="B111" s="341"/>
      <c r="C111" s="341"/>
      <c r="D111" s="341"/>
      <c r="E111" s="341"/>
      <c r="F111" s="341"/>
      <c r="G111" s="341"/>
      <c r="H111" s="341"/>
      <c r="I111" s="341"/>
      <c r="J111" s="341"/>
      <c r="K111" s="341"/>
      <c r="L111" s="341"/>
      <c r="M111" s="341"/>
      <c r="N111" s="341"/>
      <c r="O111" s="341"/>
      <c r="P111" s="341"/>
      <c r="Q111" s="341"/>
      <c r="R111" s="341"/>
      <c r="S111" s="341"/>
      <c r="T111" s="341"/>
      <c r="U111" s="341"/>
      <c r="V111" s="341"/>
      <c r="W111" s="341"/>
      <c r="X111" s="341"/>
      <c r="Y111" s="341"/>
      <c r="Z111" s="341"/>
      <c r="AA111" s="341"/>
    </row>
    <row r="112" spans="1:27" ht="18.5">
      <c r="A112" s="26"/>
      <c r="B112" s="341"/>
      <c r="C112" s="341"/>
      <c r="D112" s="341"/>
      <c r="E112" s="341"/>
      <c r="F112" s="341"/>
      <c r="G112" s="341"/>
      <c r="H112" s="341"/>
      <c r="I112" s="341"/>
      <c r="J112" s="341"/>
      <c r="K112" s="341"/>
      <c r="L112" s="341"/>
      <c r="M112" s="341"/>
      <c r="N112" s="341"/>
      <c r="O112" s="341"/>
      <c r="P112" s="341"/>
      <c r="Q112" s="341"/>
      <c r="R112" s="341"/>
      <c r="S112" s="341"/>
      <c r="T112" s="341"/>
      <c r="U112" s="341"/>
      <c r="V112" s="341"/>
      <c r="W112" s="341"/>
      <c r="X112" s="341"/>
      <c r="Y112" s="341"/>
      <c r="Z112" s="341"/>
      <c r="AA112" s="341"/>
    </row>
    <row r="113" spans="1:27" ht="18.5">
      <c r="A113" s="26"/>
      <c r="B113" s="341"/>
      <c r="C113" s="341"/>
      <c r="D113" s="341"/>
      <c r="E113" s="341"/>
      <c r="F113" s="341"/>
      <c r="G113" s="341"/>
      <c r="H113" s="341"/>
      <c r="I113" s="341"/>
      <c r="J113" s="341"/>
      <c r="K113" s="341"/>
      <c r="L113" s="341"/>
      <c r="M113" s="341"/>
      <c r="N113" s="341"/>
      <c r="O113" s="341"/>
      <c r="P113" s="341"/>
      <c r="Q113" s="341"/>
      <c r="R113" s="341"/>
      <c r="S113" s="341"/>
      <c r="T113" s="341"/>
      <c r="U113" s="341"/>
      <c r="V113" s="341"/>
      <c r="W113" s="341"/>
      <c r="X113" s="341"/>
      <c r="Y113" s="341"/>
      <c r="Z113" s="341"/>
      <c r="AA113" s="341"/>
    </row>
    <row r="114" spans="1:27" ht="18.5">
      <c r="A114" s="26"/>
      <c r="B114" s="341"/>
      <c r="C114" s="341"/>
      <c r="D114" s="341"/>
      <c r="E114" s="341"/>
      <c r="F114" s="341"/>
      <c r="G114" s="341"/>
      <c r="H114" s="341"/>
      <c r="I114" s="341"/>
      <c r="J114" s="341"/>
      <c r="K114" s="341"/>
      <c r="L114" s="341"/>
      <c r="M114" s="341"/>
      <c r="N114" s="341"/>
      <c r="O114" s="341"/>
      <c r="P114" s="341"/>
      <c r="Q114" s="341"/>
      <c r="R114" s="341"/>
      <c r="S114" s="341"/>
      <c r="T114" s="341"/>
      <c r="U114" s="341"/>
      <c r="V114" s="341"/>
      <c r="W114" s="341"/>
      <c r="X114" s="341"/>
      <c r="Y114" s="341"/>
      <c r="Z114" s="341"/>
      <c r="AA114" s="341"/>
    </row>
    <row r="115" spans="1:27" ht="18.5">
      <c r="A115" s="26"/>
      <c r="B115" s="341"/>
      <c r="C115" s="341"/>
      <c r="D115" s="341"/>
      <c r="E115" s="341"/>
      <c r="F115" s="341"/>
      <c r="G115" s="341"/>
      <c r="H115" s="341"/>
      <c r="I115" s="341"/>
      <c r="J115" s="341"/>
      <c r="K115" s="341"/>
      <c r="L115" s="341"/>
      <c r="M115" s="341"/>
      <c r="N115" s="341"/>
      <c r="O115" s="341"/>
      <c r="P115" s="341"/>
      <c r="Q115" s="341"/>
      <c r="R115" s="341"/>
      <c r="S115" s="341"/>
      <c r="T115" s="341"/>
      <c r="U115" s="341"/>
      <c r="V115" s="341"/>
      <c r="W115" s="341"/>
      <c r="X115" s="341"/>
      <c r="Y115" s="341"/>
      <c r="Z115" s="341"/>
      <c r="AA115" s="341"/>
    </row>
    <row r="116" spans="1:27" ht="18.5">
      <c r="A116" s="26"/>
      <c r="B116" s="341"/>
      <c r="C116" s="341"/>
      <c r="D116" s="341"/>
      <c r="E116" s="341"/>
      <c r="F116" s="341"/>
      <c r="G116" s="341"/>
      <c r="H116" s="341"/>
      <c r="I116" s="341"/>
      <c r="J116" s="341"/>
      <c r="K116" s="341"/>
      <c r="L116" s="341"/>
      <c r="M116" s="341"/>
      <c r="N116" s="341"/>
      <c r="O116" s="341"/>
      <c r="P116" s="341"/>
      <c r="Q116" s="341"/>
      <c r="R116" s="341"/>
      <c r="S116" s="341"/>
      <c r="T116" s="341"/>
      <c r="U116" s="341"/>
      <c r="V116" s="341"/>
      <c r="W116" s="341"/>
      <c r="X116" s="341"/>
      <c r="Y116" s="341"/>
      <c r="Z116" s="341"/>
      <c r="AA116" s="341"/>
    </row>
    <row r="117" spans="1:27" ht="18.5">
      <c r="A117" s="26"/>
      <c r="B117" s="341"/>
      <c r="C117" s="341"/>
      <c r="D117" s="341"/>
      <c r="E117" s="341"/>
      <c r="F117" s="341"/>
      <c r="G117" s="341"/>
      <c r="H117" s="341"/>
      <c r="I117" s="341"/>
      <c r="J117" s="341"/>
      <c r="K117" s="341"/>
      <c r="L117" s="341"/>
      <c r="M117" s="341"/>
      <c r="N117" s="341"/>
      <c r="O117" s="341"/>
      <c r="P117" s="341"/>
      <c r="Q117" s="341"/>
      <c r="R117" s="341"/>
      <c r="S117" s="341"/>
      <c r="T117" s="341"/>
      <c r="U117" s="341"/>
      <c r="V117" s="341"/>
      <c r="W117" s="341"/>
      <c r="X117" s="341"/>
      <c r="Y117" s="341"/>
      <c r="Z117" s="341"/>
      <c r="AA117" s="341"/>
    </row>
    <row r="118" spans="1:27" ht="18.5">
      <c r="A118" s="26"/>
      <c r="B118" s="341"/>
      <c r="C118" s="341"/>
      <c r="D118" s="341"/>
      <c r="E118" s="341"/>
      <c r="F118" s="341"/>
      <c r="G118" s="341"/>
      <c r="H118" s="341"/>
      <c r="I118" s="341"/>
      <c r="J118" s="341"/>
      <c r="K118" s="341"/>
      <c r="L118" s="341"/>
      <c r="M118" s="341"/>
      <c r="N118" s="341"/>
      <c r="O118" s="341"/>
      <c r="P118" s="341"/>
      <c r="Q118" s="341"/>
      <c r="R118" s="341"/>
      <c r="S118" s="341"/>
      <c r="T118" s="341"/>
      <c r="U118" s="341"/>
      <c r="V118" s="341"/>
      <c r="W118" s="341"/>
      <c r="X118" s="341"/>
      <c r="Y118" s="341"/>
      <c r="Z118" s="341"/>
      <c r="AA118" s="341"/>
    </row>
    <row r="119" spans="1:27" ht="18.5">
      <c r="A119" s="26"/>
      <c r="B119" s="341"/>
      <c r="C119" s="341"/>
      <c r="D119" s="341"/>
      <c r="E119" s="341"/>
      <c r="F119" s="341"/>
      <c r="G119" s="341"/>
      <c r="H119" s="341"/>
      <c r="I119" s="341"/>
      <c r="J119" s="341"/>
      <c r="K119" s="341"/>
      <c r="L119" s="341"/>
      <c r="M119" s="341"/>
      <c r="N119" s="341"/>
      <c r="O119" s="341"/>
      <c r="P119" s="341"/>
      <c r="Q119" s="341"/>
      <c r="R119" s="341"/>
      <c r="S119" s="341"/>
      <c r="T119" s="341"/>
      <c r="U119" s="341"/>
      <c r="V119" s="341"/>
      <c r="W119" s="341"/>
      <c r="X119" s="341"/>
      <c r="Y119" s="341"/>
      <c r="Z119" s="341"/>
      <c r="AA119" s="341"/>
    </row>
    <row r="120" spans="1:27" ht="18.5">
      <c r="A120" s="26"/>
      <c r="B120" s="341"/>
      <c r="C120" s="341"/>
      <c r="D120" s="341"/>
      <c r="E120" s="341"/>
      <c r="F120" s="341"/>
      <c r="G120" s="341"/>
      <c r="H120" s="341"/>
      <c r="I120" s="341"/>
      <c r="J120" s="341"/>
      <c r="K120" s="341"/>
      <c r="L120" s="341"/>
      <c r="M120" s="341"/>
      <c r="N120" s="341"/>
      <c r="O120" s="341"/>
      <c r="P120" s="341"/>
      <c r="Q120" s="341"/>
      <c r="R120" s="341"/>
      <c r="S120" s="341"/>
      <c r="T120" s="341"/>
      <c r="U120" s="341"/>
      <c r="V120" s="341"/>
      <c r="W120" s="341"/>
      <c r="X120" s="341"/>
      <c r="Y120" s="341"/>
      <c r="Z120" s="341"/>
      <c r="AA120" s="341"/>
    </row>
    <row r="121" spans="1:27" ht="18.5">
      <c r="A121" s="26"/>
      <c r="B121" s="341"/>
      <c r="C121" s="341"/>
      <c r="D121" s="341"/>
      <c r="E121" s="341"/>
      <c r="F121" s="341"/>
      <c r="G121" s="341"/>
      <c r="H121" s="341"/>
      <c r="I121" s="341"/>
      <c r="J121" s="341"/>
      <c r="K121" s="341"/>
      <c r="L121" s="341"/>
      <c r="M121" s="341"/>
      <c r="N121" s="341"/>
      <c r="O121" s="341"/>
      <c r="P121" s="341"/>
      <c r="Q121" s="341"/>
      <c r="R121" s="341"/>
      <c r="S121" s="341"/>
      <c r="T121" s="341"/>
      <c r="U121" s="341"/>
      <c r="V121" s="341"/>
      <c r="W121" s="341"/>
      <c r="X121" s="341"/>
      <c r="Y121" s="341"/>
      <c r="Z121" s="341"/>
      <c r="AA121" s="341"/>
    </row>
    <row r="122" spans="1:27" ht="18.5">
      <c r="A122" s="26"/>
      <c r="B122" s="341"/>
      <c r="C122" s="341"/>
      <c r="D122" s="341"/>
      <c r="E122" s="341"/>
      <c r="F122" s="341"/>
      <c r="G122" s="341"/>
      <c r="H122" s="341"/>
      <c r="I122" s="341"/>
      <c r="J122" s="341"/>
      <c r="K122" s="341"/>
      <c r="L122" s="341"/>
      <c r="M122" s="341"/>
      <c r="N122" s="341"/>
      <c r="O122" s="341"/>
      <c r="P122" s="341"/>
      <c r="Q122" s="341"/>
      <c r="R122" s="341"/>
      <c r="S122" s="341"/>
      <c r="T122" s="341"/>
      <c r="U122" s="341"/>
      <c r="V122" s="341"/>
      <c r="W122" s="341"/>
      <c r="X122" s="341"/>
      <c r="Y122" s="341"/>
      <c r="Z122" s="341"/>
      <c r="AA122" s="341"/>
    </row>
    <row r="123" spans="1:27" ht="18.5">
      <c r="A123" s="26"/>
      <c r="B123" s="341"/>
      <c r="C123" s="341"/>
      <c r="D123" s="341"/>
      <c r="E123" s="341"/>
      <c r="F123" s="341"/>
      <c r="G123" s="341"/>
      <c r="H123" s="341"/>
      <c r="I123" s="341"/>
      <c r="J123" s="341"/>
      <c r="K123" s="341"/>
      <c r="L123" s="341"/>
      <c r="M123" s="341"/>
      <c r="N123" s="341"/>
      <c r="O123" s="341"/>
      <c r="P123" s="341"/>
      <c r="Q123" s="341"/>
      <c r="R123" s="341"/>
      <c r="S123" s="341"/>
      <c r="T123" s="341"/>
      <c r="U123" s="341"/>
      <c r="V123" s="341"/>
      <c r="W123" s="341"/>
      <c r="X123" s="341"/>
      <c r="Y123" s="341"/>
      <c r="Z123" s="341"/>
      <c r="AA123" s="341"/>
    </row>
    <row r="124" spans="1:27" ht="18.5">
      <c r="A124" s="26"/>
      <c r="B124" s="341"/>
      <c r="C124" s="341"/>
      <c r="D124" s="341"/>
      <c r="E124" s="341"/>
      <c r="F124" s="341"/>
      <c r="G124" s="341"/>
      <c r="H124" s="341"/>
      <c r="I124" s="341"/>
      <c r="J124" s="341"/>
      <c r="K124" s="341"/>
      <c r="L124" s="341"/>
      <c r="M124" s="341"/>
      <c r="N124" s="341"/>
      <c r="O124" s="341"/>
      <c r="P124" s="341"/>
      <c r="Q124" s="341"/>
      <c r="R124" s="341"/>
      <c r="S124" s="341"/>
      <c r="T124" s="341"/>
      <c r="U124" s="341"/>
      <c r="V124" s="341"/>
      <c r="W124" s="341"/>
      <c r="X124" s="341"/>
      <c r="Y124" s="341"/>
      <c r="Z124" s="341"/>
      <c r="AA124" s="341"/>
    </row>
    <row r="125" spans="1:27" ht="18.5">
      <c r="A125" s="26"/>
      <c r="B125" s="341"/>
      <c r="C125" s="341"/>
      <c r="D125" s="341"/>
      <c r="E125" s="341"/>
      <c r="F125" s="341"/>
      <c r="G125" s="341"/>
      <c r="H125" s="341"/>
      <c r="I125" s="341"/>
      <c r="J125" s="341"/>
      <c r="K125" s="341"/>
      <c r="L125" s="341"/>
      <c r="M125" s="341"/>
      <c r="N125" s="341"/>
      <c r="O125" s="341"/>
      <c r="P125" s="341"/>
      <c r="Q125" s="341"/>
      <c r="R125" s="341"/>
      <c r="S125" s="341"/>
      <c r="T125" s="341"/>
      <c r="U125" s="341"/>
      <c r="V125" s="341"/>
      <c r="W125" s="341"/>
      <c r="X125" s="341"/>
      <c r="Y125" s="341"/>
      <c r="Z125" s="341"/>
      <c r="AA125" s="341"/>
    </row>
    <row r="126" spans="1:27" ht="18.5">
      <c r="A126" s="26"/>
      <c r="B126" s="341"/>
      <c r="C126" s="341"/>
      <c r="D126" s="341"/>
      <c r="E126" s="341"/>
      <c r="F126" s="341"/>
      <c r="G126" s="341"/>
      <c r="H126" s="341"/>
      <c r="I126" s="341"/>
      <c r="J126" s="341"/>
      <c r="K126" s="341"/>
      <c r="L126" s="341"/>
      <c r="M126" s="341"/>
      <c r="N126" s="341"/>
      <c r="O126" s="341"/>
      <c r="P126" s="341"/>
      <c r="Q126" s="341"/>
      <c r="R126" s="341"/>
      <c r="S126" s="341"/>
      <c r="T126" s="341"/>
      <c r="U126" s="341"/>
      <c r="V126" s="341"/>
      <c r="W126" s="341"/>
      <c r="X126" s="341"/>
      <c r="Y126" s="341"/>
      <c r="Z126" s="341"/>
      <c r="AA126" s="341"/>
    </row>
    <row r="127" spans="1:27" ht="18.5">
      <c r="A127" s="26"/>
      <c r="B127" s="341"/>
      <c r="C127" s="341"/>
      <c r="D127" s="341"/>
      <c r="E127" s="341"/>
      <c r="F127" s="341"/>
      <c r="G127" s="341"/>
      <c r="H127" s="341"/>
      <c r="I127" s="341"/>
      <c r="J127" s="341"/>
      <c r="K127" s="341"/>
      <c r="L127" s="341"/>
      <c r="M127" s="341"/>
      <c r="N127" s="341"/>
      <c r="O127" s="341"/>
      <c r="P127" s="341"/>
      <c r="Q127" s="341"/>
      <c r="R127" s="341"/>
      <c r="S127" s="341"/>
      <c r="T127" s="341"/>
      <c r="U127" s="341"/>
      <c r="V127" s="341"/>
      <c r="W127" s="341"/>
      <c r="X127" s="341"/>
      <c r="Y127" s="341"/>
      <c r="Z127" s="341"/>
      <c r="AA127" s="341"/>
    </row>
    <row r="128" spans="1:27" ht="18.5">
      <c r="A128" s="26"/>
      <c r="B128" s="341"/>
      <c r="C128" s="341"/>
      <c r="D128" s="341"/>
      <c r="E128" s="341"/>
      <c r="F128" s="341"/>
      <c r="G128" s="341"/>
      <c r="H128" s="341"/>
      <c r="I128" s="341"/>
      <c r="J128" s="341"/>
      <c r="K128" s="341"/>
      <c r="L128" s="341"/>
      <c r="M128" s="341"/>
      <c r="N128" s="341"/>
      <c r="O128" s="341"/>
      <c r="P128" s="341"/>
      <c r="Q128" s="341"/>
      <c r="R128" s="341"/>
      <c r="S128" s="341"/>
      <c r="T128" s="341"/>
      <c r="U128" s="341"/>
      <c r="V128" s="341"/>
      <c r="W128" s="341"/>
      <c r="X128" s="341"/>
      <c r="Y128" s="341"/>
      <c r="Z128" s="341"/>
      <c r="AA128" s="341"/>
    </row>
    <row r="129" spans="1:27" ht="18.5">
      <c r="A129" s="26"/>
      <c r="B129" s="341"/>
      <c r="C129" s="341"/>
      <c r="D129" s="341"/>
      <c r="E129" s="341"/>
      <c r="F129" s="341"/>
      <c r="G129" s="341"/>
      <c r="H129" s="341"/>
      <c r="I129" s="341"/>
      <c r="J129" s="341"/>
      <c r="K129" s="341"/>
      <c r="L129" s="341"/>
      <c r="M129" s="341"/>
      <c r="N129" s="341"/>
      <c r="O129" s="341"/>
      <c r="P129" s="341"/>
      <c r="Q129" s="341"/>
      <c r="R129" s="341"/>
      <c r="S129" s="341"/>
      <c r="T129" s="341"/>
      <c r="U129" s="341"/>
      <c r="V129" s="341"/>
      <c r="W129" s="341"/>
      <c r="X129" s="341"/>
      <c r="Y129" s="341"/>
      <c r="Z129" s="341"/>
      <c r="AA129" s="341"/>
    </row>
    <row r="130" spans="1:27" ht="18.5">
      <c r="A130" s="26"/>
      <c r="B130" s="341"/>
      <c r="C130" s="341"/>
      <c r="D130" s="341"/>
      <c r="E130" s="341"/>
      <c r="F130" s="341"/>
      <c r="G130" s="341"/>
      <c r="H130" s="341"/>
      <c r="I130" s="341"/>
      <c r="J130" s="341"/>
      <c r="K130" s="341"/>
      <c r="L130" s="341"/>
      <c r="M130" s="341"/>
      <c r="N130" s="341"/>
      <c r="O130" s="341"/>
      <c r="P130" s="341"/>
      <c r="Q130" s="341"/>
      <c r="R130" s="341"/>
      <c r="S130" s="341"/>
      <c r="T130" s="341"/>
      <c r="U130" s="341"/>
      <c r="V130" s="341"/>
      <c r="W130" s="341"/>
      <c r="X130" s="341"/>
      <c r="Y130" s="341"/>
      <c r="Z130" s="341"/>
      <c r="AA130" s="341"/>
    </row>
    <row r="131" spans="1:27" ht="18.5">
      <c r="A131" s="26"/>
      <c r="B131" s="341"/>
      <c r="C131" s="341"/>
      <c r="D131" s="341"/>
      <c r="E131" s="341"/>
      <c r="F131" s="341"/>
      <c r="G131" s="341"/>
      <c r="H131" s="341"/>
      <c r="I131" s="341"/>
      <c r="J131" s="341"/>
      <c r="K131" s="341"/>
      <c r="L131" s="341"/>
      <c r="M131" s="341"/>
      <c r="N131" s="341"/>
      <c r="O131" s="341"/>
      <c r="P131" s="341"/>
      <c r="Q131" s="341"/>
      <c r="R131" s="341"/>
      <c r="S131" s="341"/>
      <c r="T131" s="341"/>
      <c r="U131" s="341"/>
      <c r="V131" s="341"/>
      <c r="W131" s="341"/>
      <c r="X131" s="341"/>
      <c r="Y131" s="341"/>
      <c r="Z131" s="341"/>
      <c r="AA131" s="341"/>
    </row>
    <row r="132" spans="1:27" ht="18.5">
      <c r="A132" s="26"/>
      <c r="B132" s="341"/>
      <c r="C132" s="341"/>
      <c r="D132" s="341"/>
      <c r="E132" s="341"/>
      <c r="F132" s="341"/>
      <c r="G132" s="341"/>
      <c r="H132" s="341"/>
      <c r="I132" s="341"/>
      <c r="J132" s="341"/>
      <c r="K132" s="341"/>
      <c r="L132" s="341"/>
      <c r="M132" s="341"/>
      <c r="N132" s="341"/>
      <c r="O132" s="341"/>
      <c r="P132" s="341"/>
      <c r="Q132" s="341"/>
      <c r="R132" s="341"/>
      <c r="S132" s="341"/>
      <c r="T132" s="341"/>
      <c r="U132" s="341"/>
      <c r="V132" s="341"/>
      <c r="W132" s="341"/>
      <c r="X132" s="341"/>
      <c r="Y132" s="341"/>
      <c r="Z132" s="341"/>
      <c r="AA132" s="341"/>
    </row>
    <row r="133" spans="1:27" ht="18.5">
      <c r="A133" s="26"/>
      <c r="B133" s="341"/>
      <c r="C133" s="341"/>
      <c r="D133" s="341"/>
      <c r="E133" s="341"/>
      <c r="F133" s="341"/>
      <c r="G133" s="341"/>
      <c r="H133" s="341"/>
      <c r="I133" s="341"/>
      <c r="J133" s="341"/>
      <c r="K133" s="341"/>
      <c r="L133" s="341"/>
      <c r="M133" s="341"/>
      <c r="N133" s="341"/>
      <c r="O133" s="341"/>
      <c r="P133" s="341"/>
      <c r="Q133" s="341"/>
      <c r="R133" s="341"/>
      <c r="S133" s="341"/>
      <c r="T133" s="341"/>
      <c r="U133" s="341"/>
      <c r="V133" s="341"/>
      <c r="W133" s="341"/>
      <c r="X133" s="341"/>
      <c r="Y133" s="341"/>
      <c r="Z133" s="341"/>
      <c r="AA133" s="341"/>
    </row>
    <row r="134" spans="1:27" ht="18.5">
      <c r="A134" s="26"/>
      <c r="B134" s="341"/>
      <c r="C134" s="341"/>
      <c r="D134" s="341"/>
      <c r="E134" s="341"/>
      <c r="F134" s="341"/>
      <c r="G134" s="341"/>
      <c r="H134" s="341"/>
      <c r="I134" s="341"/>
      <c r="J134" s="341"/>
      <c r="K134" s="341"/>
      <c r="L134" s="341"/>
      <c r="M134" s="341"/>
      <c r="N134" s="341"/>
      <c r="O134" s="341"/>
      <c r="P134" s="341"/>
      <c r="Q134" s="341"/>
      <c r="R134" s="341"/>
      <c r="S134" s="341"/>
      <c r="T134" s="341"/>
      <c r="U134" s="341"/>
      <c r="V134" s="341"/>
      <c r="W134" s="341"/>
      <c r="X134" s="341"/>
      <c r="Y134" s="341"/>
      <c r="Z134" s="341"/>
      <c r="AA134" s="341"/>
    </row>
    <row r="135" spans="1:27" ht="18.5">
      <c r="A135" s="26"/>
      <c r="B135" s="341"/>
      <c r="C135" s="341"/>
      <c r="D135" s="341"/>
      <c r="E135" s="341"/>
      <c r="F135" s="341"/>
      <c r="G135" s="341"/>
      <c r="H135" s="341"/>
      <c r="I135" s="341"/>
      <c r="J135" s="341"/>
      <c r="K135" s="341"/>
      <c r="L135" s="341"/>
      <c r="M135" s="341"/>
      <c r="N135" s="341"/>
      <c r="O135" s="341"/>
      <c r="P135" s="341"/>
      <c r="Q135" s="341"/>
      <c r="R135" s="341"/>
      <c r="S135" s="341"/>
      <c r="T135" s="341"/>
      <c r="U135" s="341"/>
      <c r="V135" s="341"/>
      <c r="W135" s="341"/>
      <c r="X135" s="341"/>
      <c r="Y135" s="341"/>
      <c r="Z135" s="341"/>
      <c r="AA135" s="341"/>
    </row>
    <row r="136" spans="1:27" ht="18.5">
      <c r="A136" s="26"/>
      <c r="B136" s="341"/>
      <c r="C136" s="341"/>
      <c r="D136" s="341"/>
      <c r="E136" s="341"/>
      <c r="F136" s="341"/>
      <c r="G136" s="341"/>
      <c r="H136" s="341"/>
      <c r="I136" s="341"/>
      <c r="J136" s="341"/>
      <c r="K136" s="341"/>
      <c r="L136" s="341"/>
      <c r="M136" s="341"/>
      <c r="N136" s="341"/>
      <c r="O136" s="341"/>
      <c r="P136" s="341"/>
      <c r="Q136" s="341"/>
      <c r="R136" s="341"/>
      <c r="S136" s="341"/>
      <c r="T136" s="341"/>
      <c r="U136" s="341"/>
      <c r="V136" s="341"/>
      <c r="W136" s="341"/>
      <c r="X136" s="341"/>
      <c r="Y136" s="341"/>
      <c r="Z136" s="341"/>
      <c r="AA136" s="341"/>
    </row>
    <row r="137" spans="1:27" ht="18.5">
      <c r="A137" s="26"/>
      <c r="B137" s="341"/>
      <c r="C137" s="341"/>
      <c r="D137" s="341"/>
      <c r="E137" s="341"/>
      <c r="F137" s="341"/>
      <c r="G137" s="341"/>
      <c r="H137" s="341"/>
      <c r="I137" s="341"/>
      <c r="J137" s="341"/>
      <c r="K137" s="341"/>
      <c r="L137" s="341"/>
      <c r="M137" s="341"/>
      <c r="N137" s="341"/>
      <c r="O137" s="341"/>
      <c r="P137" s="341"/>
      <c r="Q137" s="341"/>
      <c r="R137" s="341"/>
      <c r="S137" s="341"/>
      <c r="T137" s="341"/>
      <c r="U137" s="341"/>
      <c r="V137" s="341"/>
      <c r="W137" s="341"/>
      <c r="X137" s="341"/>
      <c r="Y137" s="341"/>
      <c r="Z137" s="341"/>
      <c r="AA137" s="341"/>
    </row>
    <row r="138" spans="1:27" ht="18.5">
      <c r="A138" s="26"/>
      <c r="B138" s="341"/>
      <c r="C138" s="341"/>
      <c r="D138" s="341"/>
      <c r="E138" s="341"/>
      <c r="F138" s="341"/>
      <c r="G138" s="341"/>
      <c r="H138" s="341"/>
      <c r="I138" s="341"/>
      <c r="J138" s="341"/>
      <c r="K138" s="341"/>
      <c r="L138" s="341"/>
      <c r="M138" s="341"/>
      <c r="N138" s="341"/>
      <c r="O138" s="341"/>
      <c r="P138" s="341"/>
      <c r="Q138" s="341"/>
      <c r="R138" s="341"/>
      <c r="S138" s="341"/>
      <c r="T138" s="341"/>
      <c r="U138" s="341"/>
      <c r="V138" s="341"/>
      <c r="W138" s="341"/>
      <c r="X138" s="341"/>
      <c r="Y138" s="341"/>
      <c r="Z138" s="341"/>
      <c r="AA138" s="341"/>
    </row>
    <row r="139" spans="1:27" ht="18.5">
      <c r="A139" s="26"/>
      <c r="B139" s="341"/>
      <c r="C139" s="341"/>
      <c r="D139" s="341"/>
      <c r="E139" s="341"/>
      <c r="F139" s="341"/>
      <c r="G139" s="341"/>
      <c r="H139" s="341"/>
      <c r="I139" s="341"/>
      <c r="J139" s="341"/>
      <c r="K139" s="341"/>
      <c r="L139" s="341"/>
      <c r="M139" s="341"/>
      <c r="N139" s="341"/>
      <c r="O139" s="341"/>
      <c r="P139" s="341"/>
      <c r="Q139" s="341"/>
      <c r="R139" s="341"/>
      <c r="S139" s="341"/>
      <c r="T139" s="341"/>
      <c r="U139" s="341"/>
      <c r="V139" s="341"/>
      <c r="W139" s="341"/>
      <c r="X139" s="341"/>
      <c r="Y139" s="341"/>
      <c r="Z139" s="341"/>
      <c r="AA139" s="341"/>
    </row>
    <row r="140" spans="1:27" ht="18.5">
      <c r="A140" s="26"/>
      <c r="B140" s="341"/>
      <c r="C140" s="341"/>
      <c r="D140" s="341"/>
      <c r="E140" s="341"/>
      <c r="F140" s="341"/>
      <c r="G140" s="341"/>
      <c r="H140" s="341"/>
      <c r="I140" s="341"/>
      <c r="J140" s="341"/>
      <c r="K140" s="341"/>
      <c r="L140" s="341"/>
      <c r="M140" s="341"/>
      <c r="N140" s="341"/>
      <c r="O140" s="341"/>
      <c r="P140" s="341"/>
      <c r="Q140" s="341"/>
      <c r="R140" s="341"/>
      <c r="S140" s="341"/>
      <c r="T140" s="341"/>
      <c r="U140" s="341"/>
      <c r="V140" s="341"/>
      <c r="W140" s="341"/>
      <c r="X140" s="341"/>
      <c r="Y140" s="341"/>
      <c r="Z140" s="341"/>
      <c r="AA140" s="341"/>
    </row>
    <row r="141" spans="1:27" ht="18.5">
      <c r="A141" s="26"/>
      <c r="B141" s="341"/>
      <c r="C141" s="341"/>
      <c r="D141" s="341"/>
      <c r="E141" s="341"/>
      <c r="F141" s="341"/>
      <c r="G141" s="341"/>
      <c r="H141" s="341"/>
      <c r="I141" s="341"/>
      <c r="J141" s="341"/>
      <c r="K141" s="341"/>
      <c r="L141" s="341"/>
      <c r="M141" s="341"/>
      <c r="N141" s="341"/>
      <c r="O141" s="341"/>
      <c r="P141" s="341"/>
      <c r="Q141" s="341"/>
      <c r="R141" s="341"/>
      <c r="S141" s="341"/>
      <c r="T141" s="341"/>
      <c r="U141" s="341"/>
      <c r="V141" s="341"/>
      <c r="W141" s="341"/>
      <c r="X141" s="341"/>
      <c r="Y141" s="341"/>
      <c r="Z141" s="341"/>
      <c r="AA141" s="341"/>
    </row>
    <row r="142" spans="1:27" ht="18.5">
      <c r="A142" s="26"/>
      <c r="B142" s="341"/>
      <c r="C142" s="341"/>
      <c r="D142" s="341"/>
      <c r="E142" s="341"/>
      <c r="F142" s="341"/>
      <c r="G142" s="341"/>
      <c r="H142" s="341"/>
      <c r="I142" s="341"/>
      <c r="J142" s="341"/>
      <c r="K142" s="341"/>
      <c r="L142" s="341"/>
      <c r="M142" s="341"/>
      <c r="N142" s="341"/>
      <c r="O142" s="341"/>
      <c r="P142" s="341"/>
      <c r="Q142" s="341"/>
      <c r="R142" s="341"/>
      <c r="S142" s="341"/>
      <c r="T142" s="341"/>
      <c r="U142" s="341"/>
      <c r="V142" s="341"/>
      <c r="W142" s="341"/>
      <c r="X142" s="341"/>
      <c r="Y142" s="341"/>
      <c r="Z142" s="341"/>
      <c r="AA142" s="341"/>
    </row>
    <row r="143" spans="1:27" ht="18.5">
      <c r="A143" s="26"/>
      <c r="B143" s="341"/>
      <c r="C143" s="341"/>
      <c r="D143" s="341"/>
      <c r="E143" s="341"/>
      <c r="F143" s="341"/>
      <c r="G143" s="341"/>
      <c r="H143" s="341"/>
      <c r="I143" s="341"/>
      <c r="J143" s="341"/>
      <c r="K143" s="341"/>
      <c r="L143" s="341"/>
      <c r="M143" s="341"/>
      <c r="N143" s="341"/>
      <c r="O143" s="341"/>
      <c r="P143" s="341"/>
      <c r="Q143" s="341"/>
      <c r="R143" s="341"/>
      <c r="S143" s="341"/>
      <c r="T143" s="341"/>
      <c r="U143" s="341"/>
      <c r="V143" s="341"/>
      <c r="W143" s="341"/>
      <c r="X143" s="341"/>
      <c r="Y143" s="341"/>
      <c r="Z143" s="341"/>
      <c r="AA143" s="341"/>
    </row>
    <row r="144" spans="1:27" ht="18.5">
      <c r="A144" s="26"/>
      <c r="B144" s="341"/>
      <c r="C144" s="341"/>
      <c r="D144" s="341"/>
      <c r="E144" s="341"/>
      <c r="F144" s="341"/>
      <c r="G144" s="341"/>
      <c r="H144" s="341"/>
      <c r="I144" s="341"/>
      <c r="J144" s="341"/>
      <c r="K144" s="341"/>
      <c r="L144" s="341"/>
      <c r="M144" s="341"/>
      <c r="N144" s="341"/>
      <c r="O144" s="341"/>
      <c r="P144" s="341"/>
      <c r="Q144" s="341"/>
      <c r="R144" s="341"/>
      <c r="S144" s="341"/>
      <c r="T144" s="341"/>
      <c r="U144" s="341"/>
      <c r="V144" s="341"/>
      <c r="W144" s="341"/>
      <c r="X144" s="341"/>
      <c r="Y144" s="341"/>
      <c r="Z144" s="341"/>
      <c r="AA144" s="341"/>
    </row>
    <row r="145" spans="1:27" ht="18.5">
      <c r="A145" s="26"/>
      <c r="B145" s="341"/>
      <c r="C145" s="341"/>
      <c r="D145" s="341"/>
      <c r="E145" s="341"/>
      <c r="F145" s="341"/>
      <c r="G145" s="341"/>
      <c r="H145" s="341"/>
      <c r="I145" s="341"/>
      <c r="J145" s="341"/>
      <c r="K145" s="341"/>
      <c r="L145" s="341"/>
      <c r="M145" s="341"/>
      <c r="N145" s="341"/>
      <c r="O145" s="341"/>
      <c r="P145" s="341"/>
      <c r="Q145" s="341"/>
      <c r="R145" s="341"/>
      <c r="S145" s="341"/>
      <c r="T145" s="341"/>
      <c r="U145" s="341"/>
      <c r="V145" s="341"/>
      <c r="W145" s="341"/>
      <c r="X145" s="341"/>
      <c r="Y145" s="341"/>
      <c r="Z145" s="341"/>
      <c r="AA145" s="341"/>
    </row>
    <row r="146" spans="1:27" ht="18.5">
      <c r="A146" s="26"/>
      <c r="B146" s="341"/>
      <c r="C146" s="341"/>
      <c r="D146" s="341"/>
      <c r="E146" s="341"/>
      <c r="F146" s="341"/>
      <c r="G146" s="341"/>
      <c r="H146" s="341"/>
      <c r="I146" s="341"/>
      <c r="J146" s="341"/>
      <c r="K146" s="341"/>
      <c r="L146" s="341"/>
      <c r="M146" s="341"/>
      <c r="N146" s="341"/>
      <c r="O146" s="341"/>
      <c r="P146" s="341"/>
      <c r="Q146" s="341"/>
      <c r="R146" s="341"/>
      <c r="S146" s="341"/>
      <c r="T146" s="341"/>
      <c r="U146" s="341"/>
      <c r="V146" s="341"/>
      <c r="W146" s="341"/>
      <c r="X146" s="341"/>
      <c r="Y146" s="341"/>
      <c r="Z146" s="341"/>
      <c r="AA146" s="341"/>
    </row>
    <row r="147" spans="1:27" ht="18.5">
      <c r="A147" s="26"/>
      <c r="B147" s="341"/>
      <c r="C147" s="341"/>
      <c r="D147" s="341"/>
      <c r="E147" s="341"/>
      <c r="F147" s="341"/>
      <c r="G147" s="341"/>
      <c r="H147" s="341"/>
      <c r="I147" s="341"/>
      <c r="J147" s="341"/>
      <c r="K147" s="341"/>
      <c r="L147" s="341"/>
      <c r="M147" s="341"/>
      <c r="N147" s="341"/>
      <c r="O147" s="341"/>
      <c r="P147" s="341"/>
      <c r="Q147" s="341"/>
      <c r="R147" s="341"/>
      <c r="S147" s="341"/>
      <c r="T147" s="341"/>
      <c r="U147" s="341"/>
      <c r="V147" s="341"/>
      <c r="W147" s="341"/>
      <c r="X147" s="341"/>
      <c r="Y147" s="341"/>
      <c r="Z147" s="341"/>
      <c r="AA147" s="341"/>
    </row>
    <row r="148" spans="1:27" ht="18.5">
      <c r="A148" s="26"/>
      <c r="B148" s="341"/>
      <c r="C148" s="341"/>
      <c r="D148" s="341"/>
      <c r="E148" s="341"/>
      <c r="F148" s="341"/>
      <c r="G148" s="341"/>
      <c r="H148" s="341"/>
      <c r="I148" s="341"/>
      <c r="J148" s="341"/>
      <c r="K148" s="341"/>
      <c r="L148" s="341"/>
      <c r="M148" s="341"/>
      <c r="N148" s="341"/>
      <c r="O148" s="341"/>
      <c r="P148" s="341"/>
      <c r="Q148" s="341"/>
      <c r="R148" s="341"/>
      <c r="S148" s="341"/>
      <c r="T148" s="341"/>
      <c r="U148" s="341"/>
      <c r="V148" s="341"/>
      <c r="W148" s="341"/>
      <c r="X148" s="341"/>
      <c r="Y148" s="341"/>
      <c r="Z148" s="341"/>
      <c r="AA148" s="341"/>
    </row>
    <row r="149" spans="1:27" ht="18.5">
      <c r="A149" s="26"/>
      <c r="B149" s="341"/>
      <c r="C149" s="341"/>
      <c r="D149" s="341"/>
      <c r="E149" s="341"/>
      <c r="F149" s="341"/>
      <c r="G149" s="341"/>
      <c r="H149" s="341"/>
      <c r="I149" s="341"/>
      <c r="J149" s="341"/>
      <c r="K149" s="341"/>
      <c r="L149" s="341"/>
      <c r="M149" s="341"/>
      <c r="N149" s="341"/>
      <c r="O149" s="341"/>
      <c r="P149" s="341"/>
      <c r="Q149" s="341"/>
      <c r="R149" s="341"/>
      <c r="S149" s="341"/>
      <c r="T149" s="341"/>
      <c r="U149" s="341"/>
      <c r="V149" s="341"/>
      <c r="W149" s="341"/>
      <c r="X149" s="341"/>
      <c r="Y149" s="341"/>
      <c r="Z149" s="341"/>
      <c r="AA149" s="341"/>
    </row>
    <row r="150" spans="1:27" ht="18.5">
      <c r="A150" s="26"/>
      <c r="B150" s="341"/>
      <c r="C150" s="341"/>
      <c r="D150" s="341"/>
      <c r="E150" s="341"/>
      <c r="F150" s="341"/>
      <c r="G150" s="341"/>
      <c r="H150" s="341"/>
      <c r="I150" s="341"/>
      <c r="J150" s="341"/>
      <c r="K150" s="341"/>
      <c r="L150" s="341"/>
      <c r="M150" s="341"/>
      <c r="N150" s="341"/>
      <c r="O150" s="341"/>
      <c r="P150" s="341"/>
      <c r="Q150" s="341"/>
      <c r="R150" s="341"/>
      <c r="S150" s="341"/>
      <c r="T150" s="341"/>
      <c r="U150" s="341"/>
      <c r="V150" s="341"/>
      <c r="W150" s="341"/>
      <c r="X150" s="341"/>
      <c r="Y150" s="341"/>
      <c r="Z150" s="341"/>
      <c r="AA150" s="341"/>
    </row>
    <row r="151" spans="1:27" ht="18.5">
      <c r="A151" s="26"/>
      <c r="B151" s="341"/>
      <c r="C151" s="341"/>
      <c r="D151" s="341"/>
      <c r="E151" s="341"/>
      <c r="F151" s="341"/>
      <c r="G151" s="341"/>
      <c r="H151" s="341"/>
      <c r="I151" s="341"/>
      <c r="J151" s="341"/>
      <c r="K151" s="341"/>
      <c r="L151" s="341"/>
      <c r="M151" s="341"/>
      <c r="N151" s="341"/>
      <c r="O151" s="341"/>
      <c r="P151" s="341"/>
      <c r="Q151" s="341"/>
      <c r="R151" s="341"/>
      <c r="S151" s="341"/>
      <c r="T151" s="341"/>
      <c r="U151" s="341"/>
      <c r="V151" s="341"/>
      <c r="W151" s="341"/>
      <c r="X151" s="341"/>
      <c r="Y151" s="341"/>
      <c r="Z151" s="341"/>
      <c r="AA151" s="341"/>
    </row>
    <row r="152" spans="1:27" ht="18.5">
      <c r="A152" s="26"/>
      <c r="B152" s="341"/>
      <c r="C152" s="341"/>
      <c r="D152" s="341"/>
      <c r="E152" s="341"/>
      <c r="F152" s="341"/>
      <c r="G152" s="341"/>
      <c r="H152" s="341"/>
      <c r="I152" s="341"/>
      <c r="J152" s="341"/>
      <c r="K152" s="341"/>
      <c r="L152" s="341"/>
      <c r="M152" s="341"/>
      <c r="N152" s="341"/>
      <c r="O152" s="341"/>
      <c r="P152" s="341"/>
      <c r="Q152" s="341"/>
      <c r="R152" s="341"/>
      <c r="S152" s="341"/>
      <c r="T152" s="341"/>
      <c r="U152" s="341"/>
      <c r="V152" s="341"/>
      <c r="W152" s="341"/>
      <c r="X152" s="341"/>
      <c r="Y152" s="341"/>
      <c r="Z152" s="341"/>
      <c r="AA152" s="341"/>
    </row>
    <row r="153" spans="1:27" ht="18.5">
      <c r="A153" s="26"/>
      <c r="B153" s="341"/>
      <c r="C153" s="341"/>
      <c r="D153" s="341"/>
      <c r="E153" s="341"/>
      <c r="F153" s="341"/>
      <c r="G153" s="341"/>
      <c r="H153" s="341"/>
      <c r="I153" s="341"/>
      <c r="J153" s="341"/>
      <c r="K153" s="341"/>
      <c r="L153" s="341"/>
      <c r="M153" s="341"/>
      <c r="N153" s="341"/>
      <c r="O153" s="341"/>
      <c r="P153" s="341"/>
      <c r="Q153" s="341"/>
      <c r="R153" s="341"/>
      <c r="S153" s="341"/>
      <c r="T153" s="341"/>
      <c r="U153" s="341"/>
      <c r="V153" s="341"/>
      <c r="W153" s="341"/>
      <c r="X153" s="341"/>
      <c r="Y153" s="341"/>
      <c r="Z153" s="341"/>
      <c r="AA153" s="341"/>
    </row>
    <row r="154" spans="1:27" ht="18.5">
      <c r="A154" s="26"/>
      <c r="B154" s="341"/>
      <c r="C154" s="341"/>
      <c r="D154" s="341"/>
      <c r="E154" s="341"/>
      <c r="F154" s="341"/>
      <c r="G154" s="341"/>
      <c r="H154" s="341"/>
      <c r="I154" s="341"/>
      <c r="J154" s="341"/>
      <c r="K154" s="341"/>
      <c r="L154" s="341"/>
      <c r="M154" s="341"/>
      <c r="N154" s="341"/>
      <c r="O154" s="341"/>
      <c r="P154" s="341"/>
      <c r="Q154" s="341"/>
      <c r="R154" s="341"/>
      <c r="S154" s="341"/>
      <c r="T154" s="341"/>
      <c r="U154" s="341"/>
      <c r="V154" s="341"/>
      <c r="W154" s="341"/>
      <c r="X154" s="341"/>
      <c r="Y154" s="341"/>
      <c r="Z154" s="341"/>
      <c r="AA154" s="341"/>
    </row>
    <row r="155" spans="1:27" ht="18.5">
      <c r="A155" s="26"/>
      <c r="B155" s="341"/>
      <c r="C155" s="341"/>
      <c r="D155" s="341"/>
      <c r="E155" s="341"/>
      <c r="F155" s="341"/>
      <c r="G155" s="341"/>
      <c r="H155" s="341"/>
      <c r="I155" s="341"/>
      <c r="J155" s="341"/>
      <c r="K155" s="341"/>
      <c r="L155" s="341"/>
      <c r="M155" s="341"/>
      <c r="N155" s="341"/>
      <c r="O155" s="341"/>
      <c r="P155" s="341"/>
      <c r="Q155" s="341"/>
      <c r="R155" s="341"/>
      <c r="S155" s="341"/>
      <c r="T155" s="341"/>
      <c r="U155" s="341"/>
      <c r="V155" s="341"/>
      <c r="W155" s="341"/>
      <c r="X155" s="341"/>
      <c r="Y155" s="341"/>
      <c r="Z155" s="341"/>
      <c r="AA155" s="341"/>
    </row>
    <row r="156" spans="1:27" ht="18.5">
      <c r="A156" s="26"/>
      <c r="B156" s="341"/>
      <c r="C156" s="341"/>
      <c r="D156" s="341"/>
      <c r="E156" s="341"/>
      <c r="F156" s="341"/>
      <c r="G156" s="341"/>
      <c r="H156" s="341"/>
      <c r="I156" s="341"/>
      <c r="J156" s="341"/>
      <c r="K156" s="341"/>
      <c r="L156" s="341"/>
      <c r="M156" s="341"/>
      <c r="N156" s="341"/>
      <c r="O156" s="341"/>
      <c r="P156" s="341"/>
      <c r="Q156" s="341"/>
      <c r="R156" s="341"/>
      <c r="S156" s="341"/>
      <c r="T156" s="341"/>
      <c r="U156" s="341"/>
      <c r="V156" s="341"/>
      <c r="W156" s="341"/>
      <c r="X156" s="341"/>
      <c r="Y156" s="341"/>
      <c r="Z156" s="341"/>
      <c r="AA156" s="341"/>
    </row>
    <row r="157" spans="1:27" ht="18.5">
      <c r="A157" s="26"/>
      <c r="B157" s="341"/>
      <c r="C157" s="341"/>
      <c r="D157" s="341"/>
      <c r="E157" s="341"/>
      <c r="F157" s="341"/>
      <c r="G157" s="341"/>
      <c r="H157" s="341"/>
      <c r="I157" s="341"/>
      <c r="J157" s="341"/>
      <c r="K157" s="341"/>
      <c r="L157" s="341"/>
      <c r="M157" s="341"/>
      <c r="N157" s="341"/>
      <c r="O157" s="341"/>
      <c r="P157" s="341"/>
      <c r="Q157" s="341"/>
      <c r="R157" s="341"/>
      <c r="S157" s="341"/>
      <c r="T157" s="341"/>
      <c r="U157" s="341"/>
      <c r="V157" s="341"/>
      <c r="W157" s="341"/>
      <c r="X157" s="341"/>
      <c r="Y157" s="341"/>
      <c r="Z157" s="341"/>
      <c r="AA157" s="341"/>
    </row>
    <row r="158" spans="1:27" ht="18.5">
      <c r="A158" s="26"/>
      <c r="B158" s="341"/>
      <c r="C158" s="341"/>
      <c r="D158" s="341"/>
      <c r="E158" s="341"/>
      <c r="F158" s="341"/>
      <c r="G158" s="341"/>
      <c r="H158" s="341"/>
      <c r="I158" s="341"/>
      <c r="J158" s="341"/>
      <c r="K158" s="341"/>
      <c r="L158" s="341"/>
      <c r="M158" s="341"/>
      <c r="N158" s="341"/>
      <c r="O158" s="341"/>
      <c r="P158" s="341"/>
      <c r="Q158" s="341"/>
      <c r="R158" s="341"/>
      <c r="S158" s="341"/>
      <c r="T158" s="341"/>
      <c r="U158" s="341"/>
      <c r="V158" s="341"/>
      <c r="W158" s="341"/>
      <c r="X158" s="341"/>
      <c r="Y158" s="341"/>
      <c r="Z158" s="341"/>
      <c r="AA158" s="341"/>
    </row>
    <row r="159" spans="1:27" ht="18.5">
      <c r="A159" s="26"/>
      <c r="B159" s="341"/>
      <c r="C159" s="341"/>
      <c r="D159" s="341"/>
      <c r="E159" s="341"/>
      <c r="F159" s="341"/>
      <c r="G159" s="341"/>
      <c r="H159" s="341"/>
      <c r="I159" s="341"/>
      <c r="J159" s="341"/>
      <c r="K159" s="341"/>
      <c r="L159" s="341"/>
      <c r="M159" s="341"/>
      <c r="N159" s="341"/>
      <c r="O159" s="341"/>
      <c r="P159" s="341"/>
      <c r="Q159" s="341"/>
      <c r="R159" s="341"/>
      <c r="S159" s="341"/>
      <c r="T159" s="341"/>
      <c r="U159" s="341"/>
      <c r="V159" s="341"/>
      <c r="W159" s="341"/>
      <c r="X159" s="341"/>
      <c r="Y159" s="341"/>
      <c r="Z159" s="341"/>
      <c r="AA159" s="341"/>
    </row>
    <row r="160" spans="1:27" ht="18.5">
      <c r="A160" s="26"/>
      <c r="B160" s="341"/>
      <c r="C160" s="341"/>
      <c r="D160" s="341"/>
      <c r="E160" s="341"/>
      <c r="F160" s="341"/>
      <c r="G160" s="341"/>
      <c r="H160" s="341"/>
      <c r="I160" s="341"/>
      <c r="J160" s="341"/>
      <c r="K160" s="341"/>
      <c r="L160" s="341"/>
      <c r="M160" s="341"/>
      <c r="N160" s="341"/>
      <c r="O160" s="341"/>
      <c r="P160" s="341"/>
      <c r="Q160" s="341"/>
      <c r="R160" s="341"/>
      <c r="S160" s="341"/>
      <c r="T160" s="341"/>
      <c r="U160" s="341"/>
      <c r="V160" s="341"/>
      <c r="W160" s="341"/>
      <c r="X160" s="341"/>
      <c r="Y160" s="341"/>
      <c r="Z160" s="341"/>
      <c r="AA160" s="341"/>
    </row>
    <row r="161" spans="1:27" ht="18.5">
      <c r="A161" s="26"/>
      <c r="B161" s="341"/>
      <c r="C161" s="341"/>
      <c r="D161" s="341"/>
      <c r="E161" s="341"/>
      <c r="F161" s="341"/>
      <c r="G161" s="341"/>
      <c r="H161" s="341"/>
      <c r="I161" s="341"/>
      <c r="J161" s="341"/>
      <c r="K161" s="341"/>
      <c r="L161" s="341"/>
      <c r="M161" s="341"/>
      <c r="N161" s="341"/>
      <c r="O161" s="341"/>
      <c r="P161" s="341"/>
      <c r="Q161" s="341"/>
      <c r="R161" s="341"/>
      <c r="S161" s="341"/>
      <c r="T161" s="341"/>
      <c r="U161" s="341"/>
      <c r="V161" s="341"/>
      <c r="W161" s="341"/>
      <c r="X161" s="341"/>
      <c r="Y161" s="341"/>
      <c r="Z161" s="341"/>
      <c r="AA161" s="341"/>
    </row>
    <row r="162" spans="1:27" ht="18.5">
      <c r="A162" s="26"/>
      <c r="B162" s="341"/>
      <c r="C162" s="341"/>
      <c r="D162" s="341"/>
      <c r="E162" s="341"/>
      <c r="F162" s="341"/>
      <c r="G162" s="341"/>
      <c r="H162" s="341"/>
      <c r="I162" s="341"/>
      <c r="J162" s="341"/>
      <c r="K162" s="341"/>
      <c r="L162" s="341"/>
      <c r="M162" s="341"/>
      <c r="N162" s="341"/>
      <c r="O162" s="341"/>
      <c r="P162" s="341"/>
      <c r="Q162" s="341"/>
      <c r="R162" s="341"/>
      <c r="S162" s="341"/>
      <c r="T162" s="341"/>
      <c r="U162" s="341"/>
      <c r="V162" s="341"/>
      <c r="W162" s="341"/>
      <c r="X162" s="341"/>
      <c r="Y162" s="341"/>
      <c r="Z162" s="341"/>
      <c r="AA162" s="341"/>
    </row>
    <row r="163" spans="1:27" ht="18.5">
      <c r="A163" s="26"/>
      <c r="B163" s="341"/>
      <c r="C163" s="341"/>
      <c r="D163" s="341"/>
      <c r="E163" s="341"/>
      <c r="F163" s="341"/>
      <c r="G163" s="341"/>
      <c r="H163" s="341"/>
      <c r="I163" s="341"/>
      <c r="J163" s="341"/>
      <c r="K163" s="341"/>
      <c r="L163" s="341"/>
      <c r="M163" s="341"/>
      <c r="N163" s="341"/>
      <c r="O163" s="341"/>
      <c r="P163" s="341"/>
      <c r="Q163" s="341"/>
      <c r="R163" s="341"/>
      <c r="S163" s="341"/>
      <c r="T163" s="341"/>
      <c r="U163" s="341"/>
      <c r="V163" s="341"/>
      <c r="W163" s="341"/>
      <c r="X163" s="341"/>
      <c r="Y163" s="341"/>
      <c r="Z163" s="341"/>
      <c r="AA163" s="341"/>
    </row>
    <row r="164" spans="1:27" ht="18.5">
      <c r="A164" s="26"/>
      <c r="B164" s="341"/>
      <c r="C164" s="341"/>
      <c r="D164" s="341"/>
      <c r="E164" s="341"/>
      <c r="F164" s="341"/>
      <c r="G164" s="341"/>
      <c r="H164" s="341"/>
      <c r="I164" s="341"/>
      <c r="J164" s="341"/>
      <c r="K164" s="341"/>
      <c r="L164" s="341"/>
      <c r="M164" s="341"/>
      <c r="N164" s="341"/>
      <c r="O164" s="341"/>
      <c r="P164" s="341"/>
      <c r="Q164" s="341"/>
      <c r="R164" s="341"/>
      <c r="S164" s="341"/>
      <c r="T164" s="341"/>
      <c r="U164" s="341"/>
      <c r="V164" s="341"/>
      <c r="W164" s="341"/>
      <c r="X164" s="341"/>
      <c r="Y164" s="341"/>
      <c r="Z164" s="341"/>
      <c r="AA164" s="341"/>
    </row>
    <row r="165" spans="1:27" ht="18.5">
      <c r="A165" s="26"/>
      <c r="B165" s="341"/>
      <c r="C165" s="341"/>
      <c r="D165" s="341"/>
      <c r="E165" s="341"/>
      <c r="F165" s="341"/>
      <c r="G165" s="341"/>
      <c r="H165" s="341"/>
      <c r="I165" s="341"/>
      <c r="J165" s="341"/>
      <c r="K165" s="341"/>
      <c r="L165" s="341"/>
      <c r="M165" s="341"/>
      <c r="N165" s="341"/>
      <c r="O165" s="341"/>
      <c r="P165" s="341"/>
      <c r="Q165" s="341"/>
      <c r="R165" s="341"/>
      <c r="S165" s="341"/>
      <c r="T165" s="341"/>
      <c r="U165" s="341"/>
      <c r="V165" s="341"/>
      <c r="W165" s="341"/>
      <c r="X165" s="341"/>
      <c r="Y165" s="341"/>
      <c r="Z165" s="341"/>
      <c r="AA165" s="341"/>
    </row>
    <row r="166" spans="1:27" ht="18.5">
      <c r="A166" s="26"/>
      <c r="B166" s="341"/>
      <c r="C166" s="341"/>
      <c r="D166" s="341"/>
      <c r="E166" s="341"/>
      <c r="F166" s="341"/>
      <c r="G166" s="341"/>
      <c r="H166" s="341"/>
      <c r="I166" s="341"/>
      <c r="J166" s="341"/>
      <c r="K166" s="341"/>
      <c r="L166" s="341"/>
      <c r="M166" s="341"/>
      <c r="N166" s="341"/>
      <c r="O166" s="341"/>
      <c r="P166" s="341"/>
      <c r="Q166" s="341"/>
      <c r="R166" s="341"/>
      <c r="S166" s="341"/>
      <c r="T166" s="341"/>
      <c r="U166" s="341"/>
      <c r="V166" s="341"/>
      <c r="W166" s="341"/>
      <c r="X166" s="341"/>
      <c r="Y166" s="341"/>
      <c r="Z166" s="341"/>
      <c r="AA166" s="341"/>
    </row>
    <row r="167" spans="1:27" ht="18.5">
      <c r="A167" s="26"/>
      <c r="B167" s="341"/>
      <c r="C167" s="341"/>
      <c r="D167" s="341"/>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row>
    <row r="168" spans="1:27" ht="18.5">
      <c r="A168" s="26"/>
      <c r="B168" s="341"/>
      <c r="C168" s="341"/>
      <c r="D168" s="341"/>
      <c r="E168" s="341"/>
      <c r="F168" s="341"/>
      <c r="G168" s="341"/>
      <c r="H168" s="341"/>
      <c r="I168" s="341"/>
      <c r="J168" s="341"/>
      <c r="K168" s="341"/>
      <c r="L168" s="341"/>
      <c r="M168" s="341"/>
      <c r="N168" s="341"/>
      <c r="O168" s="341"/>
      <c r="P168" s="341"/>
      <c r="Q168" s="341"/>
      <c r="R168" s="341"/>
      <c r="S168" s="341"/>
      <c r="T168" s="341"/>
      <c r="U168" s="341"/>
      <c r="V168" s="341"/>
      <c r="W168" s="341"/>
      <c r="X168" s="341"/>
      <c r="Y168" s="341"/>
      <c r="Z168" s="341"/>
      <c r="AA168" s="341"/>
    </row>
    <row r="169" spans="1:27" ht="18.5">
      <c r="A169" s="26"/>
      <c r="B169" s="341"/>
      <c r="C169" s="341"/>
      <c r="D169" s="341"/>
      <c r="E169" s="341"/>
      <c r="F169" s="341"/>
      <c r="G169" s="341"/>
      <c r="H169" s="341"/>
      <c r="I169" s="341"/>
      <c r="J169" s="341"/>
      <c r="K169" s="341"/>
      <c r="L169" s="341"/>
      <c r="M169" s="341"/>
      <c r="N169" s="341"/>
      <c r="O169" s="341"/>
      <c r="P169" s="341"/>
      <c r="Q169" s="341"/>
      <c r="R169" s="341"/>
      <c r="S169" s="341"/>
      <c r="T169" s="341"/>
      <c r="U169" s="341"/>
      <c r="V169" s="341"/>
      <c r="W169" s="341"/>
      <c r="X169" s="341"/>
      <c r="Y169" s="341"/>
      <c r="Z169" s="341"/>
      <c r="AA169" s="341"/>
    </row>
    <row r="170" spans="1:27" ht="18.5">
      <c r="A170" s="26"/>
      <c r="B170" s="341"/>
      <c r="C170" s="341"/>
      <c r="D170" s="341"/>
      <c r="E170" s="341"/>
      <c r="F170" s="341"/>
      <c r="G170" s="341"/>
      <c r="H170" s="341"/>
      <c r="I170" s="341"/>
      <c r="J170" s="341"/>
      <c r="K170" s="341"/>
      <c r="L170" s="341"/>
      <c r="M170" s="341"/>
      <c r="N170" s="341"/>
      <c r="O170" s="341"/>
      <c r="P170" s="341"/>
      <c r="Q170" s="341"/>
      <c r="R170" s="341"/>
      <c r="S170" s="341"/>
      <c r="T170" s="341"/>
      <c r="U170" s="341"/>
      <c r="V170" s="341"/>
      <c r="W170" s="341"/>
      <c r="X170" s="341"/>
      <c r="Y170" s="341"/>
      <c r="Z170" s="341"/>
      <c r="AA170" s="341"/>
    </row>
    <row r="171" spans="1:27" ht="18.5">
      <c r="A171" s="26"/>
      <c r="B171" s="341"/>
      <c r="C171" s="341"/>
      <c r="D171" s="341"/>
      <c r="E171" s="341"/>
      <c r="F171" s="341"/>
      <c r="G171" s="341"/>
      <c r="H171" s="341"/>
      <c r="I171" s="341"/>
      <c r="J171" s="341"/>
      <c r="K171" s="341"/>
      <c r="L171" s="341"/>
      <c r="M171" s="341"/>
      <c r="N171" s="341"/>
      <c r="O171" s="341"/>
      <c r="P171" s="341"/>
      <c r="Q171" s="341"/>
      <c r="R171" s="341"/>
      <c r="S171" s="341"/>
      <c r="T171" s="341"/>
      <c r="U171" s="341"/>
      <c r="V171" s="341"/>
      <c r="W171" s="341"/>
      <c r="X171" s="341"/>
      <c r="Y171" s="341"/>
      <c r="Z171" s="341"/>
      <c r="AA171" s="341"/>
    </row>
    <row r="172" spans="1:27" ht="18.5">
      <c r="A172" s="26"/>
      <c r="B172" s="341"/>
      <c r="C172" s="341"/>
      <c r="D172" s="341"/>
      <c r="E172" s="341"/>
      <c r="F172" s="341"/>
      <c r="G172" s="341"/>
      <c r="H172" s="341"/>
      <c r="I172" s="341"/>
      <c r="J172" s="341"/>
      <c r="K172" s="341"/>
      <c r="L172" s="341"/>
      <c r="M172" s="341"/>
      <c r="N172" s="341"/>
      <c r="O172" s="341"/>
      <c r="P172" s="341"/>
      <c r="Q172" s="341"/>
      <c r="R172" s="341"/>
      <c r="S172" s="341"/>
      <c r="T172" s="341"/>
      <c r="U172" s="341"/>
      <c r="V172" s="341"/>
      <c r="W172" s="341"/>
      <c r="X172" s="341"/>
      <c r="Y172" s="341"/>
      <c r="Z172" s="341"/>
      <c r="AA172" s="341"/>
    </row>
    <row r="173" spans="1:27" ht="18.5">
      <c r="A173" s="26"/>
      <c r="B173" s="341"/>
      <c r="C173" s="341"/>
      <c r="D173" s="341"/>
      <c r="E173" s="341"/>
      <c r="F173" s="341"/>
      <c r="G173" s="341"/>
      <c r="H173" s="341"/>
      <c r="I173" s="341"/>
      <c r="J173" s="341"/>
      <c r="K173" s="341"/>
      <c r="L173" s="341"/>
      <c r="M173" s="341"/>
      <c r="N173" s="341"/>
      <c r="O173" s="341"/>
      <c r="P173" s="341"/>
      <c r="Q173" s="341"/>
      <c r="R173" s="341"/>
      <c r="S173" s="341"/>
      <c r="T173" s="341"/>
      <c r="U173" s="341"/>
      <c r="V173" s="341"/>
      <c r="W173" s="341"/>
      <c r="X173" s="341"/>
      <c r="Y173" s="341"/>
      <c r="Z173" s="341"/>
      <c r="AA173" s="341"/>
    </row>
    <row r="174" spans="1:27" ht="18.5">
      <c r="A174" s="26"/>
      <c r="B174" s="341"/>
      <c r="C174" s="341"/>
      <c r="D174" s="341"/>
      <c r="E174" s="341"/>
      <c r="F174" s="341"/>
      <c r="G174" s="341"/>
      <c r="H174" s="341"/>
      <c r="I174" s="341"/>
      <c r="J174" s="341"/>
      <c r="K174" s="341"/>
      <c r="L174" s="341"/>
      <c r="M174" s="341"/>
      <c r="N174" s="341"/>
      <c r="O174" s="341"/>
      <c r="P174" s="341"/>
      <c r="Q174" s="341"/>
      <c r="R174" s="341"/>
      <c r="S174" s="341"/>
      <c r="T174" s="341"/>
      <c r="U174" s="341"/>
      <c r="V174" s="341"/>
      <c r="W174" s="341"/>
      <c r="X174" s="341"/>
      <c r="Y174" s="341"/>
      <c r="Z174" s="341"/>
      <c r="AA174" s="341"/>
    </row>
    <row r="175" spans="1:27" ht="18.5">
      <c r="A175" s="26"/>
      <c r="B175" s="341"/>
      <c r="C175" s="341"/>
      <c r="D175" s="341"/>
      <c r="E175" s="341"/>
      <c r="F175" s="341"/>
      <c r="G175" s="341"/>
      <c r="H175" s="341"/>
      <c r="I175" s="341"/>
      <c r="J175" s="341"/>
      <c r="K175" s="341"/>
      <c r="L175" s="341"/>
      <c r="M175" s="341"/>
      <c r="N175" s="341"/>
      <c r="O175" s="341"/>
      <c r="P175" s="341"/>
      <c r="Q175" s="341"/>
      <c r="R175" s="341"/>
      <c r="S175" s="341"/>
      <c r="T175" s="341"/>
      <c r="U175" s="341"/>
      <c r="V175" s="341"/>
      <c r="W175" s="341"/>
      <c r="X175" s="341"/>
      <c r="Y175" s="341"/>
      <c r="Z175" s="341"/>
      <c r="AA175" s="341"/>
    </row>
    <row r="176" spans="1:27" ht="18.5">
      <c r="A176" s="26"/>
      <c r="B176" s="341"/>
      <c r="C176" s="341"/>
      <c r="D176" s="341"/>
      <c r="E176" s="341"/>
      <c r="F176" s="341"/>
      <c r="G176" s="341"/>
      <c r="H176" s="341"/>
      <c r="I176" s="341"/>
      <c r="J176" s="341"/>
      <c r="K176" s="341"/>
      <c r="L176" s="341"/>
      <c r="M176" s="341"/>
      <c r="N176" s="341"/>
      <c r="O176" s="341"/>
      <c r="P176" s="341"/>
      <c r="Q176" s="341"/>
      <c r="R176" s="341"/>
      <c r="S176" s="341"/>
      <c r="T176" s="341"/>
      <c r="U176" s="341"/>
      <c r="V176" s="341"/>
      <c r="W176" s="341"/>
      <c r="X176" s="341"/>
      <c r="Y176" s="341"/>
      <c r="Z176" s="341"/>
      <c r="AA176" s="341"/>
    </row>
    <row r="177" spans="1:27" ht="18.5">
      <c r="A177" s="26"/>
      <c r="B177" s="341"/>
      <c r="C177" s="341"/>
      <c r="D177" s="341"/>
      <c r="E177" s="341"/>
      <c r="F177" s="341"/>
      <c r="G177" s="341"/>
      <c r="H177" s="341"/>
      <c r="I177" s="341"/>
      <c r="J177" s="341"/>
      <c r="K177" s="341"/>
      <c r="L177" s="341"/>
      <c r="M177" s="341"/>
      <c r="N177" s="341"/>
      <c r="O177" s="341"/>
      <c r="P177" s="341"/>
      <c r="Q177" s="341"/>
      <c r="R177" s="341"/>
      <c r="S177" s="341"/>
      <c r="T177" s="341"/>
      <c r="U177" s="341"/>
      <c r="V177" s="341"/>
      <c r="W177" s="341"/>
      <c r="X177" s="341"/>
      <c r="Y177" s="341"/>
      <c r="Z177" s="341"/>
      <c r="AA177" s="341"/>
    </row>
    <row r="178" spans="1:27" ht="18.5">
      <c r="A178" s="26"/>
      <c r="B178" s="341"/>
      <c r="C178" s="341"/>
      <c r="D178" s="341"/>
      <c r="E178" s="341"/>
      <c r="F178" s="341"/>
      <c r="G178" s="341"/>
      <c r="H178" s="341"/>
      <c r="I178" s="341"/>
      <c r="J178" s="341"/>
      <c r="K178" s="341"/>
      <c r="L178" s="341"/>
      <c r="M178" s="341"/>
      <c r="N178" s="341"/>
      <c r="O178" s="341"/>
      <c r="P178" s="341"/>
      <c r="Q178" s="341"/>
      <c r="R178" s="341"/>
      <c r="S178" s="341"/>
      <c r="T178" s="341"/>
      <c r="U178" s="341"/>
      <c r="V178" s="341"/>
      <c r="W178" s="341"/>
      <c r="X178" s="341"/>
      <c r="Y178" s="341"/>
      <c r="Z178" s="341"/>
      <c r="AA178" s="341"/>
    </row>
    <row r="179" spans="1:27" ht="18.5">
      <c r="A179" s="26"/>
      <c r="B179" s="341"/>
      <c r="C179" s="341"/>
      <c r="D179" s="341"/>
      <c r="E179" s="341"/>
      <c r="F179" s="341"/>
      <c r="G179" s="341"/>
      <c r="H179" s="341"/>
      <c r="I179" s="341"/>
      <c r="J179" s="341"/>
      <c r="K179" s="341"/>
      <c r="L179" s="341"/>
      <c r="M179" s="341"/>
      <c r="N179" s="341"/>
      <c r="O179" s="341"/>
      <c r="P179" s="341"/>
      <c r="Q179" s="341"/>
      <c r="R179" s="341"/>
      <c r="S179" s="341"/>
      <c r="T179" s="341"/>
      <c r="U179" s="341"/>
      <c r="V179" s="341"/>
      <c r="W179" s="341"/>
      <c r="X179" s="341"/>
      <c r="Y179" s="341"/>
      <c r="Z179" s="341"/>
      <c r="AA179" s="341"/>
    </row>
    <row r="180" spans="1:27" ht="18.5">
      <c r="A180" s="26"/>
      <c r="B180" s="341"/>
      <c r="C180" s="341"/>
      <c r="D180" s="341"/>
      <c r="E180" s="341"/>
      <c r="F180" s="341"/>
      <c r="G180" s="341"/>
      <c r="H180" s="341"/>
      <c r="I180" s="341"/>
      <c r="J180" s="341"/>
      <c r="K180" s="341"/>
      <c r="L180" s="341"/>
      <c r="M180" s="341"/>
      <c r="N180" s="341"/>
      <c r="O180" s="341"/>
      <c r="P180" s="341"/>
      <c r="Q180" s="341"/>
      <c r="R180" s="341"/>
      <c r="S180" s="341"/>
      <c r="T180" s="341"/>
      <c r="U180" s="341"/>
      <c r="V180" s="341"/>
      <c r="W180" s="341"/>
      <c r="X180" s="341"/>
      <c r="Y180" s="341"/>
      <c r="Z180" s="341"/>
      <c r="AA180" s="341"/>
    </row>
    <row r="181" spans="1:27" ht="18.5">
      <c r="A181" s="26"/>
      <c r="B181" s="341"/>
      <c r="C181" s="341"/>
      <c r="D181" s="341"/>
      <c r="E181" s="341"/>
      <c r="F181" s="341"/>
      <c r="G181" s="341"/>
      <c r="H181" s="341"/>
      <c r="I181" s="341"/>
      <c r="J181" s="341"/>
      <c r="K181" s="341"/>
      <c r="L181" s="341"/>
      <c r="M181" s="341"/>
      <c r="N181" s="341"/>
      <c r="O181" s="341"/>
      <c r="P181" s="341"/>
      <c r="Q181" s="341"/>
      <c r="R181" s="341"/>
      <c r="S181" s="341"/>
      <c r="T181" s="341"/>
      <c r="U181" s="341"/>
      <c r="V181" s="341"/>
      <c r="W181" s="341"/>
      <c r="X181" s="341"/>
      <c r="Y181" s="341"/>
      <c r="Z181" s="341"/>
      <c r="AA181" s="341"/>
    </row>
    <row r="182" spans="1:27" ht="18.5">
      <c r="A182" s="26"/>
      <c r="B182" s="341"/>
      <c r="C182" s="341"/>
      <c r="D182" s="341"/>
      <c r="E182" s="341"/>
      <c r="F182" s="341"/>
      <c r="G182" s="341"/>
      <c r="H182" s="341"/>
      <c r="I182" s="341"/>
      <c r="J182" s="341"/>
      <c r="K182" s="341"/>
      <c r="L182" s="341"/>
      <c r="M182" s="341"/>
      <c r="N182" s="341"/>
      <c r="O182" s="341"/>
      <c r="P182" s="341"/>
      <c r="Q182" s="341"/>
      <c r="R182" s="341"/>
      <c r="S182" s="341"/>
      <c r="T182" s="341"/>
      <c r="U182" s="341"/>
      <c r="V182" s="341"/>
      <c r="W182" s="341"/>
      <c r="X182" s="341"/>
      <c r="Y182" s="341"/>
      <c r="Z182" s="341"/>
      <c r="AA182" s="341"/>
    </row>
    <row r="183" spans="1:27" ht="18.5">
      <c r="A183" s="26"/>
      <c r="B183" s="341"/>
      <c r="C183" s="341"/>
      <c r="D183" s="341"/>
      <c r="E183" s="341"/>
      <c r="F183" s="341"/>
      <c r="G183" s="341"/>
      <c r="H183" s="341"/>
      <c r="I183" s="341"/>
      <c r="J183" s="341"/>
      <c r="K183" s="341"/>
      <c r="L183" s="341"/>
      <c r="M183" s="341"/>
      <c r="N183" s="341"/>
      <c r="O183" s="341"/>
      <c r="P183" s="341"/>
      <c r="Q183" s="341"/>
      <c r="R183" s="341"/>
      <c r="S183" s="341"/>
      <c r="T183" s="341"/>
      <c r="U183" s="341"/>
      <c r="V183" s="341"/>
      <c r="W183" s="341"/>
      <c r="X183" s="341"/>
      <c r="Y183" s="341"/>
      <c r="Z183" s="341"/>
      <c r="AA183" s="341"/>
    </row>
    <row r="184" spans="1:27" ht="18.5">
      <c r="A184" s="26"/>
      <c r="B184" s="341"/>
      <c r="C184" s="341"/>
      <c r="D184" s="341"/>
      <c r="E184" s="341"/>
      <c r="F184" s="341"/>
      <c r="G184" s="341"/>
      <c r="H184" s="341"/>
      <c r="I184" s="341"/>
      <c r="J184" s="341"/>
      <c r="K184" s="341"/>
      <c r="L184" s="341"/>
      <c r="M184" s="341"/>
      <c r="N184" s="341"/>
      <c r="O184" s="341"/>
      <c r="P184" s="341"/>
      <c r="Q184" s="341"/>
      <c r="R184" s="341"/>
      <c r="S184" s="341"/>
      <c r="T184" s="341"/>
      <c r="U184" s="341"/>
      <c r="V184" s="341"/>
      <c r="W184" s="341"/>
      <c r="X184" s="341"/>
      <c r="Y184" s="341"/>
      <c r="Z184" s="341"/>
      <c r="AA184" s="341"/>
    </row>
    <row r="185" spans="1:27" ht="18.5">
      <c r="A185" s="26"/>
      <c r="B185" s="341"/>
      <c r="C185" s="341"/>
      <c r="D185" s="341"/>
      <c r="E185" s="341"/>
      <c r="F185" s="341"/>
      <c r="G185" s="341"/>
      <c r="H185" s="341"/>
      <c r="I185" s="341"/>
      <c r="J185" s="341"/>
      <c r="K185" s="341"/>
      <c r="L185" s="341"/>
      <c r="M185" s="341"/>
      <c r="N185" s="341"/>
      <c r="O185" s="341"/>
      <c r="P185" s="341"/>
      <c r="Q185" s="341"/>
      <c r="R185" s="341"/>
      <c r="S185" s="341"/>
      <c r="T185" s="341"/>
      <c r="U185" s="341"/>
      <c r="V185" s="341"/>
      <c r="W185" s="341"/>
      <c r="X185" s="341"/>
      <c r="Y185" s="341"/>
      <c r="Z185" s="341"/>
      <c r="AA185" s="341"/>
    </row>
    <row r="186" spans="1:27" ht="18.5">
      <c r="A186" s="26"/>
      <c r="B186" s="341"/>
      <c r="C186" s="341"/>
      <c r="D186" s="341"/>
      <c r="E186" s="341"/>
      <c r="F186" s="341"/>
      <c r="G186" s="341"/>
      <c r="H186" s="341"/>
      <c r="I186" s="341"/>
      <c r="J186" s="341"/>
      <c r="K186" s="341"/>
      <c r="L186" s="341"/>
      <c r="M186" s="341"/>
      <c r="N186" s="341"/>
      <c r="O186" s="341"/>
      <c r="P186" s="341"/>
      <c r="Q186" s="341"/>
      <c r="R186" s="341"/>
      <c r="S186" s="341"/>
      <c r="T186" s="341"/>
      <c r="U186" s="341"/>
      <c r="V186" s="341"/>
      <c r="W186" s="341"/>
      <c r="X186" s="341"/>
      <c r="Y186" s="341"/>
      <c r="Z186" s="341"/>
      <c r="AA186" s="341"/>
    </row>
    <row r="187" spans="1:27" ht="18.5">
      <c r="A187" s="26"/>
      <c r="B187" s="341"/>
      <c r="C187" s="341"/>
      <c r="D187" s="341"/>
      <c r="E187" s="341"/>
      <c r="F187" s="341"/>
      <c r="G187" s="341"/>
      <c r="H187" s="341"/>
      <c r="I187" s="341"/>
      <c r="J187" s="341"/>
      <c r="K187" s="341"/>
      <c r="L187" s="341"/>
      <c r="M187" s="341"/>
      <c r="N187" s="341"/>
      <c r="O187" s="341"/>
      <c r="P187" s="341"/>
      <c r="Q187" s="341"/>
      <c r="R187" s="341"/>
      <c r="S187" s="341"/>
      <c r="T187" s="341"/>
      <c r="U187" s="341"/>
      <c r="V187" s="341"/>
      <c r="W187" s="341"/>
      <c r="X187" s="341"/>
      <c r="Y187" s="341"/>
      <c r="Z187" s="341"/>
      <c r="AA187" s="341"/>
    </row>
    <row r="188" spans="1:27" ht="18.5">
      <c r="A188" s="26"/>
      <c r="B188" s="341"/>
      <c r="C188" s="341"/>
      <c r="D188" s="341"/>
      <c r="E188" s="341"/>
      <c r="F188" s="341"/>
      <c r="G188" s="341"/>
      <c r="H188" s="341"/>
      <c r="I188" s="341"/>
      <c r="J188" s="341"/>
      <c r="K188" s="341"/>
      <c r="L188" s="341"/>
      <c r="M188" s="341"/>
      <c r="N188" s="341"/>
      <c r="O188" s="341"/>
      <c r="P188" s="341"/>
      <c r="Q188" s="341"/>
      <c r="R188" s="341"/>
      <c r="S188" s="341"/>
      <c r="T188" s="341"/>
      <c r="U188" s="341"/>
      <c r="V188" s="341"/>
      <c r="W188" s="341"/>
      <c r="X188" s="341"/>
      <c r="Y188" s="341"/>
      <c r="Z188" s="341"/>
      <c r="AA188" s="341"/>
    </row>
    <row r="189" spans="1:27" ht="18.5">
      <c r="A189" s="26"/>
      <c r="B189" s="341"/>
      <c r="C189" s="341"/>
      <c r="D189" s="341"/>
      <c r="E189" s="341"/>
      <c r="F189" s="341"/>
      <c r="G189" s="341"/>
      <c r="H189" s="341"/>
      <c r="I189" s="341"/>
      <c r="J189" s="341"/>
      <c r="K189" s="341"/>
      <c r="L189" s="341"/>
      <c r="M189" s="341"/>
      <c r="N189" s="341"/>
      <c r="O189" s="341"/>
      <c r="P189" s="341"/>
      <c r="Q189" s="341"/>
      <c r="R189" s="341"/>
      <c r="S189" s="341"/>
      <c r="T189" s="341"/>
      <c r="U189" s="341"/>
      <c r="V189" s="341"/>
      <c r="W189" s="341"/>
      <c r="X189" s="341"/>
      <c r="Y189" s="341"/>
      <c r="Z189" s="341"/>
      <c r="AA189" s="341"/>
    </row>
    <row r="190" spans="1:27" ht="18.5">
      <c r="A190" s="26"/>
      <c r="B190" s="341"/>
      <c r="C190" s="341"/>
      <c r="D190" s="341"/>
      <c r="E190" s="341"/>
      <c r="F190" s="341"/>
      <c r="G190" s="341"/>
      <c r="H190" s="341"/>
      <c r="I190" s="341"/>
      <c r="J190" s="341"/>
      <c r="K190" s="341"/>
      <c r="L190" s="341"/>
      <c r="M190" s="341"/>
      <c r="N190" s="341"/>
      <c r="O190" s="341"/>
      <c r="P190" s="341"/>
      <c r="Q190" s="341"/>
      <c r="R190" s="341"/>
      <c r="S190" s="341"/>
      <c r="T190" s="341"/>
      <c r="U190" s="341"/>
      <c r="V190" s="341"/>
      <c r="W190" s="341"/>
      <c r="X190" s="341"/>
      <c r="Y190" s="341"/>
      <c r="Z190" s="341"/>
      <c r="AA190" s="341"/>
    </row>
    <row r="191" spans="1:27" ht="18.5">
      <c r="A191" s="26"/>
      <c r="B191" s="341"/>
      <c r="C191" s="341"/>
      <c r="D191" s="341"/>
      <c r="E191" s="341"/>
      <c r="F191" s="341"/>
      <c r="G191" s="341"/>
      <c r="H191" s="341"/>
      <c r="I191" s="341"/>
      <c r="J191" s="341"/>
      <c r="K191" s="341"/>
      <c r="L191" s="341"/>
      <c r="M191" s="341"/>
      <c r="N191" s="341"/>
      <c r="O191" s="341"/>
      <c r="P191" s="341"/>
      <c r="Q191" s="341"/>
      <c r="R191" s="341"/>
      <c r="S191" s="341"/>
      <c r="T191" s="341"/>
      <c r="U191" s="341"/>
      <c r="V191" s="341"/>
      <c r="W191" s="341"/>
      <c r="X191" s="341"/>
      <c r="Y191" s="341"/>
      <c r="Z191" s="341"/>
      <c r="AA191" s="341"/>
    </row>
    <row r="192" spans="1:27" ht="18.5">
      <c r="A192" s="26"/>
      <c r="B192" s="341"/>
      <c r="C192" s="341"/>
      <c r="D192" s="341"/>
      <c r="E192" s="341"/>
      <c r="F192" s="341"/>
      <c r="G192" s="341"/>
      <c r="H192" s="341"/>
      <c r="I192" s="341"/>
      <c r="J192" s="341"/>
      <c r="K192" s="341"/>
      <c r="L192" s="341"/>
      <c r="M192" s="341"/>
      <c r="N192" s="341"/>
      <c r="O192" s="341"/>
      <c r="P192" s="341"/>
      <c r="Q192" s="341"/>
      <c r="R192" s="341"/>
      <c r="S192" s="341"/>
      <c r="T192" s="341"/>
      <c r="U192" s="341"/>
      <c r="V192" s="341"/>
      <c r="W192" s="341"/>
      <c r="X192" s="341"/>
      <c r="Y192" s="341"/>
      <c r="Z192" s="341"/>
      <c r="AA192" s="341"/>
    </row>
    <row r="193" spans="1:27" ht="18.5">
      <c r="A193" s="26"/>
      <c r="B193" s="341"/>
      <c r="C193" s="341"/>
      <c r="D193" s="341"/>
      <c r="E193" s="341"/>
      <c r="F193" s="341"/>
      <c r="G193" s="341"/>
      <c r="H193" s="341"/>
      <c r="I193" s="341"/>
      <c r="J193" s="341"/>
      <c r="K193" s="341"/>
      <c r="L193" s="341"/>
      <c r="M193" s="341"/>
      <c r="N193" s="341"/>
      <c r="O193" s="341"/>
      <c r="P193" s="341"/>
      <c r="Q193" s="341"/>
      <c r="R193" s="341"/>
      <c r="S193" s="341"/>
      <c r="T193" s="341"/>
      <c r="U193" s="341"/>
      <c r="V193" s="341"/>
      <c r="W193" s="341"/>
      <c r="X193" s="341"/>
      <c r="Y193" s="341"/>
      <c r="Z193" s="341"/>
      <c r="AA193" s="341"/>
    </row>
    <row r="194" spans="1:27" ht="18.5">
      <c r="A194" s="26"/>
      <c r="B194" s="341"/>
      <c r="C194" s="341"/>
      <c r="D194" s="341"/>
      <c r="E194" s="341"/>
      <c r="F194" s="341"/>
      <c r="G194" s="341"/>
      <c r="H194" s="341"/>
      <c r="I194" s="341"/>
      <c r="J194" s="341"/>
      <c r="K194" s="341"/>
      <c r="L194" s="341"/>
      <c r="M194" s="341"/>
      <c r="N194" s="341"/>
      <c r="O194" s="341"/>
      <c r="P194" s="341"/>
      <c r="Q194" s="341"/>
      <c r="R194" s="341"/>
      <c r="S194" s="341"/>
      <c r="T194" s="341"/>
      <c r="U194" s="341"/>
      <c r="V194" s="341"/>
      <c r="W194" s="341"/>
      <c r="X194" s="341"/>
      <c r="Y194" s="341"/>
      <c r="Z194" s="341"/>
      <c r="AA194" s="341"/>
    </row>
    <row r="195" spans="1:27" ht="18.5">
      <c r="A195" s="26"/>
      <c r="B195" s="341"/>
      <c r="C195" s="341"/>
      <c r="D195" s="341"/>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row>
    <row r="196" spans="1:27" ht="18.5">
      <c r="A196" s="26"/>
      <c r="B196" s="341"/>
      <c r="C196" s="341"/>
      <c r="D196" s="341"/>
      <c r="E196" s="341"/>
      <c r="F196" s="341"/>
      <c r="G196" s="341"/>
      <c r="H196" s="341"/>
      <c r="I196" s="341"/>
      <c r="J196" s="341"/>
      <c r="K196" s="341"/>
      <c r="L196" s="341"/>
      <c r="M196" s="341"/>
      <c r="N196" s="341"/>
      <c r="O196" s="341"/>
      <c r="P196" s="341"/>
      <c r="Q196" s="341"/>
      <c r="R196" s="341"/>
      <c r="S196" s="341"/>
      <c r="T196" s="341"/>
      <c r="U196" s="341"/>
      <c r="V196" s="341"/>
      <c r="W196" s="341"/>
      <c r="X196" s="341"/>
      <c r="Y196" s="341"/>
      <c r="Z196" s="341"/>
      <c r="AA196" s="341"/>
    </row>
    <row r="197" spans="1:27" ht="18.5">
      <c r="A197" s="26"/>
      <c r="B197" s="341"/>
      <c r="C197" s="341"/>
      <c r="D197" s="341"/>
      <c r="E197" s="341"/>
      <c r="F197" s="341"/>
      <c r="G197" s="341"/>
      <c r="H197" s="341"/>
      <c r="I197" s="341"/>
      <c r="J197" s="341"/>
      <c r="K197" s="341"/>
      <c r="L197" s="341"/>
      <c r="M197" s="341"/>
      <c r="N197" s="341"/>
      <c r="O197" s="341"/>
      <c r="P197" s="341"/>
      <c r="Q197" s="341"/>
      <c r="R197" s="341"/>
      <c r="S197" s="341"/>
      <c r="T197" s="341"/>
      <c r="U197" s="341"/>
      <c r="V197" s="341"/>
      <c r="W197" s="341"/>
      <c r="X197" s="341"/>
      <c r="Y197" s="341"/>
      <c r="Z197" s="341"/>
      <c r="AA197" s="341"/>
    </row>
    <row r="198" spans="1:27" ht="18.5">
      <c r="A198" s="26"/>
      <c r="B198" s="341"/>
      <c r="C198" s="341"/>
      <c r="D198" s="341"/>
      <c r="E198" s="341"/>
      <c r="F198" s="341"/>
      <c r="G198" s="341"/>
      <c r="H198" s="341"/>
      <c r="I198" s="341"/>
      <c r="J198" s="341"/>
      <c r="K198" s="341"/>
      <c r="L198" s="341"/>
      <c r="M198" s="341"/>
      <c r="N198" s="341"/>
      <c r="O198" s="341"/>
      <c r="P198" s="341"/>
      <c r="Q198" s="341"/>
      <c r="R198" s="341"/>
      <c r="S198" s="341"/>
      <c r="T198" s="341"/>
      <c r="U198" s="341"/>
      <c r="V198" s="341"/>
      <c r="W198" s="341"/>
      <c r="X198" s="341"/>
      <c r="Y198" s="341"/>
      <c r="Z198" s="341"/>
      <c r="AA198" s="341"/>
    </row>
    <row r="199" spans="1:27" ht="18.5">
      <c r="A199" s="26"/>
      <c r="B199" s="341"/>
      <c r="C199" s="341"/>
      <c r="D199" s="341"/>
      <c r="E199" s="341"/>
      <c r="F199" s="341"/>
      <c r="G199" s="341"/>
      <c r="H199" s="341"/>
      <c r="I199" s="341"/>
      <c r="J199" s="341"/>
      <c r="K199" s="341"/>
      <c r="L199" s="341"/>
      <c r="M199" s="341"/>
      <c r="N199" s="341"/>
      <c r="O199" s="341"/>
      <c r="P199" s="341"/>
      <c r="Q199" s="341"/>
      <c r="R199" s="341"/>
      <c r="S199" s="341"/>
      <c r="T199" s="341"/>
      <c r="U199" s="341"/>
      <c r="V199" s="341"/>
      <c r="W199" s="341"/>
      <c r="X199" s="341"/>
      <c r="Y199" s="341"/>
      <c r="Z199" s="341"/>
      <c r="AA199" s="341"/>
    </row>
    <row r="200" spans="1:27" ht="18.5">
      <c r="A200" s="26"/>
      <c r="B200" s="341"/>
      <c r="C200" s="341"/>
      <c r="D200" s="341"/>
      <c r="E200" s="341"/>
      <c r="F200" s="341"/>
      <c r="G200" s="341"/>
      <c r="H200" s="341"/>
      <c r="I200" s="341"/>
      <c r="J200" s="341"/>
      <c r="K200" s="341"/>
      <c r="L200" s="341"/>
      <c r="M200" s="341"/>
      <c r="N200" s="341"/>
      <c r="O200" s="341"/>
      <c r="P200" s="341"/>
      <c r="Q200" s="341"/>
      <c r="R200" s="341"/>
      <c r="S200" s="341"/>
      <c r="T200" s="341"/>
      <c r="U200" s="341"/>
      <c r="V200" s="341"/>
      <c r="W200" s="341"/>
      <c r="X200" s="341"/>
      <c r="Y200" s="341"/>
      <c r="Z200" s="341"/>
      <c r="AA200" s="341"/>
    </row>
    <row r="201" spans="1:27" ht="18.5">
      <c r="A201" s="26"/>
      <c r="B201" s="341"/>
      <c r="C201" s="341"/>
      <c r="D201" s="341"/>
      <c r="E201" s="341"/>
      <c r="F201" s="341"/>
      <c r="G201" s="341"/>
      <c r="H201" s="341"/>
      <c r="I201" s="341"/>
      <c r="J201" s="341"/>
      <c r="K201" s="341"/>
      <c r="L201" s="341"/>
      <c r="M201" s="341"/>
      <c r="N201" s="341"/>
      <c r="O201" s="341"/>
      <c r="P201" s="341"/>
      <c r="Q201" s="341"/>
      <c r="R201" s="341"/>
      <c r="S201" s="341"/>
      <c r="T201" s="341"/>
      <c r="U201" s="341"/>
      <c r="V201" s="341"/>
      <c r="W201" s="341"/>
      <c r="X201" s="341"/>
      <c r="Y201" s="341"/>
      <c r="Z201" s="341"/>
      <c r="AA201" s="341"/>
    </row>
    <row r="202" spans="1:27" ht="18.5">
      <c r="A202" s="26"/>
      <c r="B202" s="341"/>
      <c r="C202" s="341"/>
      <c r="D202" s="341"/>
      <c r="E202" s="341"/>
      <c r="F202" s="341"/>
      <c r="G202" s="341"/>
      <c r="H202" s="341"/>
      <c r="I202" s="341"/>
      <c r="J202" s="341"/>
      <c r="K202" s="341"/>
      <c r="L202" s="341"/>
      <c r="M202" s="341"/>
      <c r="N202" s="341"/>
      <c r="O202" s="341"/>
      <c r="P202" s="341"/>
      <c r="Q202" s="341"/>
      <c r="R202" s="341"/>
      <c r="S202" s="341"/>
      <c r="T202" s="341"/>
      <c r="U202" s="341"/>
      <c r="V202" s="341"/>
      <c r="W202" s="341"/>
      <c r="X202" s="341"/>
      <c r="Y202" s="341"/>
      <c r="Z202" s="341"/>
      <c r="AA202" s="341"/>
    </row>
    <row r="203" spans="1:27" ht="18.5">
      <c r="A203" s="26"/>
      <c r="B203" s="341"/>
      <c r="C203" s="341"/>
      <c r="D203" s="341"/>
      <c r="E203" s="341"/>
      <c r="F203" s="341"/>
      <c r="G203" s="341"/>
      <c r="H203" s="341"/>
      <c r="I203" s="341"/>
      <c r="J203" s="341"/>
      <c r="K203" s="341"/>
      <c r="L203" s="341"/>
      <c r="M203" s="341"/>
      <c r="N203" s="341"/>
      <c r="O203" s="341"/>
      <c r="P203" s="341"/>
      <c r="Q203" s="341"/>
      <c r="R203" s="341"/>
      <c r="S203" s="341"/>
      <c r="T203" s="341"/>
      <c r="U203" s="341"/>
      <c r="V203" s="341"/>
      <c r="W203" s="341"/>
      <c r="X203" s="341"/>
      <c r="Y203" s="341"/>
      <c r="Z203" s="341"/>
      <c r="AA203" s="341"/>
    </row>
    <row r="204" spans="1:27" ht="18.5">
      <c r="A204" s="26"/>
      <c r="B204" s="341"/>
      <c r="C204" s="341"/>
      <c r="D204" s="341"/>
      <c r="E204" s="341"/>
      <c r="F204" s="341"/>
      <c r="G204" s="341"/>
      <c r="H204" s="341"/>
      <c r="I204" s="341"/>
      <c r="J204" s="341"/>
      <c r="K204" s="341"/>
      <c r="L204" s="341"/>
      <c r="M204" s="341"/>
      <c r="N204" s="341"/>
      <c r="O204" s="341"/>
      <c r="P204" s="341"/>
      <c r="Q204" s="341"/>
      <c r="R204" s="341"/>
      <c r="S204" s="341"/>
      <c r="T204" s="341"/>
      <c r="U204" s="341"/>
      <c r="V204" s="341"/>
      <c r="W204" s="341"/>
      <c r="X204" s="341"/>
      <c r="Y204" s="341"/>
      <c r="Z204" s="341"/>
      <c r="AA204" s="341"/>
    </row>
    <row r="205" spans="1:27" ht="18.5">
      <c r="A205" s="26"/>
      <c r="B205" s="341"/>
      <c r="C205" s="341"/>
      <c r="D205" s="341"/>
      <c r="E205" s="341"/>
      <c r="F205" s="341"/>
      <c r="G205" s="341"/>
      <c r="H205" s="341"/>
      <c r="I205" s="341"/>
      <c r="J205" s="341"/>
      <c r="K205" s="341"/>
      <c r="L205" s="341"/>
      <c r="M205" s="341"/>
      <c r="N205" s="341"/>
      <c r="O205" s="341"/>
      <c r="P205" s="341"/>
      <c r="Q205" s="341"/>
      <c r="R205" s="341"/>
      <c r="S205" s="341"/>
      <c r="T205" s="341"/>
      <c r="U205" s="341"/>
      <c r="V205" s="341"/>
      <c r="W205" s="341"/>
      <c r="X205" s="341"/>
      <c r="Y205" s="341"/>
      <c r="Z205" s="341"/>
      <c r="AA205" s="341"/>
    </row>
    <row r="206" spans="1:27" ht="18.5">
      <c r="A206" s="26"/>
      <c r="B206" s="341"/>
      <c r="C206" s="341"/>
      <c r="D206" s="341"/>
      <c r="E206" s="341"/>
      <c r="F206" s="341"/>
      <c r="G206" s="341"/>
      <c r="H206" s="341"/>
      <c r="I206" s="341"/>
      <c r="J206" s="341"/>
      <c r="K206" s="341"/>
      <c r="L206" s="341"/>
      <c r="M206" s="341"/>
      <c r="N206" s="341"/>
      <c r="O206" s="341"/>
      <c r="P206" s="341"/>
      <c r="Q206" s="341"/>
      <c r="R206" s="341"/>
      <c r="S206" s="341"/>
      <c r="T206" s="341"/>
      <c r="U206" s="341"/>
      <c r="V206" s="341"/>
      <c r="W206" s="341"/>
      <c r="X206" s="341"/>
      <c r="Y206" s="341"/>
      <c r="Z206" s="341"/>
      <c r="AA206" s="341"/>
    </row>
    <row r="207" spans="1:27" ht="18.5">
      <c r="A207" s="26"/>
      <c r="B207" s="341"/>
      <c r="C207" s="341"/>
      <c r="D207" s="341"/>
      <c r="E207" s="341"/>
      <c r="F207" s="341"/>
      <c r="G207" s="341"/>
      <c r="H207" s="341"/>
      <c r="I207" s="341"/>
      <c r="J207" s="341"/>
      <c r="K207" s="341"/>
      <c r="L207" s="341"/>
      <c r="M207" s="341"/>
      <c r="N207" s="341"/>
      <c r="O207" s="341"/>
      <c r="P207" s="341"/>
      <c r="Q207" s="341"/>
      <c r="R207" s="341"/>
      <c r="S207" s="341"/>
      <c r="T207" s="341"/>
      <c r="U207" s="341"/>
      <c r="V207" s="341"/>
      <c r="W207" s="341"/>
      <c r="X207" s="341"/>
      <c r="Y207" s="341"/>
      <c r="Z207" s="341"/>
      <c r="AA207" s="341"/>
    </row>
    <row r="208" spans="1:27" ht="18.5">
      <c r="A208" s="26"/>
      <c r="B208" s="341"/>
      <c r="C208" s="341"/>
      <c r="D208" s="341"/>
      <c r="E208" s="341"/>
      <c r="F208" s="341"/>
      <c r="G208" s="341"/>
      <c r="H208" s="341"/>
      <c r="I208" s="341"/>
      <c r="J208" s="341"/>
      <c r="K208" s="341"/>
      <c r="L208" s="341"/>
      <c r="M208" s="341"/>
      <c r="N208" s="341"/>
      <c r="O208" s="341"/>
      <c r="P208" s="341"/>
      <c r="Q208" s="341"/>
      <c r="R208" s="341"/>
      <c r="S208" s="341"/>
      <c r="T208" s="341"/>
      <c r="U208" s="341"/>
      <c r="V208" s="341"/>
      <c r="W208" s="341"/>
      <c r="X208" s="341"/>
      <c r="Y208" s="341"/>
      <c r="Z208" s="341"/>
      <c r="AA208" s="341"/>
    </row>
    <row r="209" spans="1:27" ht="18.5">
      <c r="A209" s="26"/>
      <c r="B209" s="341"/>
      <c r="C209" s="341"/>
      <c r="D209" s="341"/>
      <c r="E209" s="341"/>
      <c r="F209" s="341"/>
      <c r="G209" s="341"/>
      <c r="H209" s="341"/>
      <c r="I209" s="341"/>
      <c r="J209" s="341"/>
      <c r="K209" s="341"/>
      <c r="L209" s="341"/>
      <c r="M209" s="341"/>
      <c r="N209" s="341"/>
      <c r="O209" s="341"/>
      <c r="P209" s="341"/>
      <c r="Q209" s="341"/>
      <c r="R209" s="341"/>
      <c r="S209" s="341"/>
      <c r="T209" s="341"/>
      <c r="U209" s="341"/>
      <c r="V209" s="341"/>
      <c r="W209" s="341"/>
      <c r="X209" s="341"/>
      <c r="Y209" s="341"/>
      <c r="Z209" s="341"/>
      <c r="AA209" s="341"/>
    </row>
    <row r="210" spans="1:27" ht="18.5">
      <c r="A210" s="26"/>
      <c r="B210" s="341"/>
      <c r="C210" s="341"/>
      <c r="D210" s="341"/>
      <c r="E210" s="341"/>
      <c r="F210" s="341"/>
      <c r="G210" s="341"/>
      <c r="H210" s="341"/>
      <c r="I210" s="341"/>
      <c r="J210" s="341"/>
      <c r="K210" s="341"/>
      <c r="L210" s="341"/>
      <c r="M210" s="341"/>
      <c r="N210" s="341"/>
      <c r="O210" s="341"/>
      <c r="P210" s="341"/>
      <c r="Q210" s="341"/>
      <c r="R210" s="341"/>
      <c r="S210" s="341"/>
      <c r="T210" s="341"/>
      <c r="U210" s="341"/>
      <c r="V210" s="341"/>
      <c r="W210" s="341"/>
      <c r="X210" s="341"/>
      <c r="Y210" s="341"/>
      <c r="Z210" s="341"/>
      <c r="AA210" s="341"/>
    </row>
    <row r="211" spans="1:27" ht="18.5">
      <c r="A211" s="26"/>
      <c r="B211" s="341"/>
      <c r="C211" s="341"/>
      <c r="D211" s="341"/>
      <c r="E211" s="341"/>
      <c r="F211" s="341"/>
      <c r="G211" s="341"/>
      <c r="H211" s="341"/>
      <c r="I211" s="341"/>
      <c r="J211" s="341"/>
      <c r="K211" s="341"/>
      <c r="L211" s="341"/>
      <c r="M211" s="341"/>
      <c r="N211" s="341"/>
      <c r="O211" s="341"/>
      <c r="P211" s="341"/>
      <c r="Q211" s="341"/>
      <c r="R211" s="341"/>
      <c r="S211" s="341"/>
      <c r="T211" s="341"/>
      <c r="U211" s="341"/>
      <c r="V211" s="341"/>
      <c r="W211" s="341"/>
      <c r="X211" s="341"/>
      <c r="Y211" s="341"/>
      <c r="Z211" s="341"/>
      <c r="AA211" s="341"/>
    </row>
    <row r="212" spans="1:27" ht="18.5">
      <c r="A212" s="26"/>
      <c r="B212" s="341"/>
      <c r="C212" s="341"/>
      <c r="D212" s="341"/>
      <c r="E212" s="341"/>
      <c r="F212" s="341"/>
      <c r="G212" s="341"/>
      <c r="H212" s="341"/>
      <c r="I212" s="341"/>
      <c r="J212" s="341"/>
      <c r="K212" s="341"/>
      <c r="L212" s="341"/>
      <c r="M212" s="341"/>
      <c r="N212" s="341"/>
      <c r="O212" s="341"/>
      <c r="P212" s="341"/>
      <c r="Q212" s="341"/>
      <c r="R212" s="341"/>
      <c r="S212" s="341"/>
      <c r="T212" s="341"/>
      <c r="U212" s="341"/>
      <c r="V212" s="341"/>
      <c r="W212" s="341"/>
      <c r="X212" s="341"/>
      <c r="Y212" s="341"/>
      <c r="Z212" s="341"/>
      <c r="AA212" s="341"/>
    </row>
    <row r="213" spans="1:27" ht="18.5">
      <c r="A213" s="26"/>
      <c r="B213" s="341"/>
      <c r="C213" s="341"/>
      <c r="D213" s="341"/>
      <c r="E213" s="341"/>
      <c r="F213" s="341"/>
      <c r="G213" s="341"/>
      <c r="H213" s="341"/>
      <c r="I213" s="341"/>
      <c r="J213" s="341"/>
      <c r="K213" s="341"/>
      <c r="L213" s="341"/>
      <c r="M213" s="341"/>
      <c r="N213" s="341"/>
      <c r="O213" s="341"/>
      <c r="P213" s="341"/>
      <c r="Q213" s="341"/>
      <c r="R213" s="341"/>
      <c r="S213" s="341"/>
      <c r="T213" s="341"/>
      <c r="U213" s="341"/>
      <c r="V213" s="341"/>
      <c r="W213" s="341"/>
      <c r="X213" s="341"/>
      <c r="Y213" s="341"/>
      <c r="Z213" s="341"/>
      <c r="AA213" s="341"/>
    </row>
    <row r="214" spans="1:27" ht="18.5">
      <c r="A214" s="26"/>
      <c r="B214" s="341"/>
      <c r="C214" s="341"/>
      <c r="D214" s="341"/>
      <c r="E214" s="341"/>
      <c r="F214" s="341"/>
      <c r="G214" s="341"/>
      <c r="H214" s="341"/>
      <c r="I214" s="341"/>
      <c r="J214" s="341"/>
      <c r="K214" s="341"/>
      <c r="L214" s="341"/>
      <c r="M214" s="341"/>
      <c r="N214" s="341"/>
      <c r="O214" s="341"/>
      <c r="P214" s="341"/>
      <c r="Q214" s="341"/>
      <c r="R214" s="341"/>
      <c r="S214" s="341"/>
      <c r="T214" s="341"/>
      <c r="U214" s="341"/>
      <c r="V214" s="341"/>
      <c r="W214" s="341"/>
      <c r="X214" s="341"/>
      <c r="Y214" s="341"/>
      <c r="Z214" s="341"/>
      <c r="AA214" s="341"/>
    </row>
    <row r="215" spans="1:27" ht="18.5">
      <c r="A215" s="26"/>
      <c r="B215" s="341"/>
      <c r="C215" s="341"/>
      <c r="D215" s="341"/>
      <c r="E215" s="341"/>
      <c r="F215" s="341"/>
      <c r="G215" s="341"/>
      <c r="H215" s="341"/>
      <c r="I215" s="341"/>
      <c r="J215" s="341"/>
      <c r="K215" s="341"/>
      <c r="L215" s="341"/>
      <c r="M215" s="341"/>
      <c r="N215" s="341"/>
      <c r="O215" s="341"/>
      <c r="P215" s="341"/>
      <c r="Q215" s="341"/>
      <c r="R215" s="341"/>
      <c r="S215" s="341"/>
      <c r="T215" s="341"/>
      <c r="U215" s="341"/>
      <c r="V215" s="341"/>
      <c r="W215" s="341"/>
      <c r="X215" s="341"/>
      <c r="Y215" s="341"/>
      <c r="Z215" s="341"/>
      <c r="AA215" s="341"/>
    </row>
    <row r="216" spans="1:27" ht="18.5">
      <c r="A216" s="26"/>
      <c r="B216" s="341"/>
      <c r="C216" s="341"/>
      <c r="D216" s="341"/>
      <c r="E216" s="341"/>
      <c r="F216" s="341"/>
      <c r="G216" s="341"/>
      <c r="H216" s="341"/>
      <c r="I216" s="341"/>
      <c r="J216" s="341"/>
      <c r="K216" s="341"/>
      <c r="L216" s="341"/>
      <c r="M216" s="341"/>
      <c r="N216" s="341"/>
      <c r="O216" s="341"/>
      <c r="P216" s="341"/>
      <c r="Q216" s="341"/>
      <c r="R216" s="341"/>
      <c r="S216" s="341"/>
      <c r="T216" s="341"/>
      <c r="U216" s="341"/>
      <c r="V216" s="341"/>
      <c r="W216" s="341"/>
      <c r="X216" s="341"/>
      <c r="Y216" s="341"/>
      <c r="Z216" s="341"/>
      <c r="AA216" s="341"/>
    </row>
    <row r="217" spans="1:27" ht="18.5">
      <c r="A217" s="26"/>
      <c r="B217" s="341"/>
      <c r="C217" s="341"/>
      <c r="D217" s="341"/>
      <c r="E217" s="341"/>
      <c r="F217" s="341"/>
      <c r="G217" s="341"/>
      <c r="H217" s="341"/>
      <c r="I217" s="341"/>
      <c r="J217" s="341"/>
      <c r="K217" s="341"/>
      <c r="L217" s="341"/>
      <c r="M217" s="341"/>
      <c r="N217" s="341"/>
      <c r="O217" s="341"/>
      <c r="P217" s="341"/>
      <c r="Q217" s="341"/>
      <c r="R217" s="341"/>
      <c r="S217" s="341"/>
      <c r="T217" s="341"/>
      <c r="U217" s="341"/>
      <c r="V217" s="341"/>
      <c r="W217" s="341"/>
      <c r="X217" s="341"/>
      <c r="Y217" s="341"/>
      <c r="Z217" s="341"/>
      <c r="AA217" s="341"/>
    </row>
    <row r="218" spans="1:27" ht="18.5">
      <c r="A218" s="26"/>
      <c r="B218" s="341"/>
      <c r="C218" s="341"/>
      <c r="D218" s="341"/>
      <c r="E218" s="341"/>
      <c r="F218" s="341"/>
      <c r="G218" s="341"/>
      <c r="H218" s="341"/>
      <c r="I218" s="341"/>
      <c r="J218" s="341"/>
      <c r="K218" s="341"/>
      <c r="L218" s="341"/>
      <c r="M218" s="341"/>
      <c r="N218" s="341"/>
      <c r="O218" s="341"/>
      <c r="P218" s="341"/>
      <c r="Q218" s="341"/>
      <c r="R218" s="341"/>
      <c r="S218" s="341"/>
      <c r="T218" s="341"/>
      <c r="U218" s="341"/>
      <c r="V218" s="341"/>
      <c r="W218" s="341"/>
      <c r="X218" s="341"/>
      <c r="Y218" s="341"/>
      <c r="Z218" s="341"/>
      <c r="AA218" s="341"/>
    </row>
    <row r="219" spans="1:27" ht="18.5">
      <c r="A219" s="26"/>
      <c r="B219" s="341"/>
      <c r="C219" s="341"/>
      <c r="D219" s="341"/>
      <c r="E219" s="341"/>
      <c r="F219" s="341"/>
      <c r="G219" s="341"/>
      <c r="H219" s="341"/>
      <c r="I219" s="341"/>
      <c r="J219" s="341"/>
      <c r="K219" s="341"/>
      <c r="L219" s="341"/>
      <c r="M219" s="341"/>
      <c r="N219" s="341"/>
      <c r="O219" s="341"/>
      <c r="P219" s="341"/>
      <c r="Q219" s="341"/>
      <c r="R219" s="341"/>
      <c r="S219" s="341"/>
      <c r="T219" s="341"/>
      <c r="U219" s="341"/>
      <c r="V219" s="341"/>
      <c r="W219" s="341"/>
      <c r="X219" s="341"/>
      <c r="Y219" s="341"/>
      <c r="Z219" s="341"/>
      <c r="AA219" s="341"/>
    </row>
    <row r="220" spans="1:27" ht="18.5">
      <c r="A220" s="26"/>
      <c r="B220" s="341"/>
      <c r="C220" s="341"/>
      <c r="D220" s="341"/>
      <c r="E220" s="341"/>
      <c r="F220" s="341"/>
      <c r="G220" s="341"/>
      <c r="H220" s="341"/>
      <c r="I220" s="341"/>
      <c r="J220" s="341"/>
      <c r="K220" s="341"/>
      <c r="L220" s="341"/>
      <c r="M220" s="341"/>
      <c r="N220" s="341"/>
      <c r="O220" s="341"/>
      <c r="P220" s="341"/>
      <c r="Q220" s="341"/>
      <c r="R220" s="341"/>
      <c r="S220" s="341"/>
      <c r="T220" s="341"/>
      <c r="U220" s="341"/>
      <c r="V220" s="341"/>
      <c r="W220" s="341"/>
      <c r="X220" s="341"/>
      <c r="Y220" s="341"/>
      <c r="Z220" s="341"/>
      <c r="AA220" s="341"/>
    </row>
    <row r="221" spans="1:27" ht="18.5">
      <c r="A221" s="26"/>
      <c r="B221" s="341"/>
      <c r="C221" s="341"/>
      <c r="D221" s="341"/>
      <c r="E221" s="341"/>
      <c r="F221" s="341"/>
      <c r="G221" s="341"/>
      <c r="H221" s="341"/>
      <c r="I221" s="341"/>
      <c r="J221" s="341"/>
      <c r="K221" s="341"/>
      <c r="L221" s="341"/>
      <c r="M221" s="341"/>
      <c r="N221" s="341"/>
      <c r="O221" s="341"/>
      <c r="P221" s="341"/>
      <c r="Q221" s="341"/>
      <c r="R221" s="341"/>
      <c r="S221" s="341"/>
      <c r="T221" s="341"/>
      <c r="U221" s="341"/>
      <c r="V221" s="341"/>
      <c r="W221" s="341"/>
      <c r="X221" s="341"/>
      <c r="Y221" s="341"/>
      <c r="Z221" s="341"/>
      <c r="AA221" s="341"/>
    </row>
    <row r="222" spans="1:27" ht="18.5">
      <c r="A222" s="26"/>
      <c r="B222" s="341"/>
      <c r="C222" s="341"/>
      <c r="D222" s="341"/>
      <c r="E222" s="341"/>
      <c r="F222" s="341"/>
      <c r="G222" s="341"/>
      <c r="H222" s="341"/>
      <c r="I222" s="341"/>
      <c r="J222" s="341"/>
      <c r="K222" s="341"/>
      <c r="L222" s="341"/>
      <c r="M222" s="341"/>
      <c r="N222" s="341"/>
      <c r="O222" s="341"/>
      <c r="P222" s="341"/>
      <c r="Q222" s="341"/>
      <c r="R222" s="341"/>
      <c r="S222" s="341"/>
      <c r="T222" s="341"/>
      <c r="U222" s="341"/>
      <c r="V222" s="341"/>
      <c r="W222" s="341"/>
      <c r="X222" s="341"/>
      <c r="Y222" s="341"/>
      <c r="Z222" s="341"/>
      <c r="AA222" s="341"/>
    </row>
    <row r="223" spans="1:27" ht="18.5">
      <c r="A223" s="26"/>
      <c r="B223" s="341"/>
      <c r="C223" s="341"/>
      <c r="D223" s="341"/>
      <c r="E223" s="341"/>
      <c r="F223" s="341"/>
      <c r="G223" s="341"/>
      <c r="H223" s="341"/>
      <c r="I223" s="341"/>
      <c r="J223" s="341"/>
      <c r="K223" s="341"/>
      <c r="L223" s="341"/>
      <c r="M223" s="341"/>
      <c r="N223" s="341"/>
      <c r="O223" s="341"/>
      <c r="P223" s="341"/>
      <c r="Q223" s="341"/>
      <c r="R223" s="341"/>
      <c r="S223" s="341"/>
      <c r="T223" s="341"/>
      <c r="U223" s="341"/>
      <c r="V223" s="341"/>
      <c r="W223" s="341"/>
      <c r="X223" s="341"/>
      <c r="Y223" s="341"/>
      <c r="Z223" s="341"/>
      <c r="AA223" s="341"/>
    </row>
    <row r="224" spans="1:27" ht="18.5">
      <c r="A224" s="26"/>
      <c r="B224" s="341"/>
      <c r="C224" s="341"/>
      <c r="D224" s="341"/>
      <c r="E224" s="341"/>
      <c r="F224" s="341"/>
      <c r="G224" s="341"/>
      <c r="H224" s="341"/>
      <c r="I224" s="341"/>
      <c r="J224" s="341"/>
      <c r="K224" s="341"/>
      <c r="L224" s="341"/>
      <c r="M224" s="341"/>
      <c r="N224" s="341"/>
      <c r="O224" s="341"/>
      <c r="P224" s="341"/>
      <c r="Q224" s="341"/>
      <c r="R224" s="341"/>
      <c r="S224" s="341"/>
      <c r="T224" s="341"/>
      <c r="U224" s="341"/>
      <c r="V224" s="341"/>
      <c r="W224" s="341"/>
      <c r="X224" s="341"/>
      <c r="Y224" s="341"/>
      <c r="Z224" s="341"/>
      <c r="AA224" s="341"/>
    </row>
    <row r="225" spans="1:27" ht="18.5">
      <c r="A225" s="26"/>
      <c r="B225" s="341"/>
      <c r="C225" s="341"/>
      <c r="D225" s="341"/>
      <c r="E225" s="341"/>
      <c r="F225" s="341"/>
      <c r="G225" s="341"/>
      <c r="H225" s="341"/>
      <c r="I225" s="341"/>
      <c r="J225" s="341"/>
      <c r="K225" s="341"/>
      <c r="L225" s="341"/>
      <c r="M225" s="341"/>
      <c r="N225" s="341"/>
      <c r="O225" s="341"/>
      <c r="P225" s="341"/>
      <c r="Q225" s="341"/>
      <c r="R225" s="341"/>
      <c r="S225" s="341"/>
      <c r="T225" s="341"/>
      <c r="U225" s="341"/>
      <c r="V225" s="341"/>
      <c r="W225" s="341"/>
      <c r="X225" s="341"/>
      <c r="Y225" s="341"/>
      <c r="Z225" s="341"/>
      <c r="AA225" s="341"/>
    </row>
    <row r="226" spans="1:27" ht="18.5">
      <c r="A226" s="26"/>
      <c r="B226" s="341"/>
      <c r="C226" s="341"/>
      <c r="D226" s="341"/>
      <c r="E226" s="341"/>
      <c r="F226" s="341"/>
      <c r="G226" s="341"/>
      <c r="H226" s="341"/>
      <c r="I226" s="341"/>
      <c r="J226" s="341"/>
      <c r="K226" s="341"/>
      <c r="L226" s="341"/>
      <c r="M226" s="341"/>
      <c r="N226" s="341"/>
      <c r="O226" s="341"/>
      <c r="P226" s="341"/>
      <c r="Q226" s="341"/>
      <c r="R226" s="341"/>
      <c r="S226" s="341"/>
      <c r="T226" s="341"/>
      <c r="U226" s="341"/>
      <c r="V226" s="341"/>
      <c r="W226" s="341"/>
      <c r="X226" s="341"/>
      <c r="Y226" s="341"/>
      <c r="Z226" s="341"/>
      <c r="AA226" s="341"/>
    </row>
    <row r="227" spans="1:27" ht="18.5">
      <c r="A227" s="26"/>
      <c r="B227" s="341"/>
      <c r="C227" s="341"/>
      <c r="D227" s="341"/>
      <c r="E227" s="341"/>
      <c r="F227" s="341"/>
      <c r="G227" s="341"/>
      <c r="H227" s="341"/>
      <c r="I227" s="341"/>
      <c r="J227" s="341"/>
      <c r="K227" s="341"/>
      <c r="L227" s="341"/>
      <c r="M227" s="341"/>
      <c r="N227" s="341"/>
      <c r="O227" s="341"/>
      <c r="P227" s="341"/>
      <c r="Q227" s="341"/>
      <c r="R227" s="341"/>
      <c r="S227" s="341"/>
      <c r="T227" s="341"/>
      <c r="U227" s="341"/>
      <c r="V227" s="341"/>
      <c r="W227" s="341"/>
      <c r="X227" s="341"/>
      <c r="Y227" s="341"/>
      <c r="Z227" s="341"/>
      <c r="AA227" s="341"/>
    </row>
    <row r="228" spans="1:27" ht="18.5">
      <c r="A228" s="26"/>
      <c r="B228" s="341"/>
      <c r="C228" s="341"/>
      <c r="D228" s="341"/>
      <c r="E228" s="341"/>
      <c r="F228" s="341"/>
      <c r="G228" s="341"/>
      <c r="H228" s="341"/>
      <c r="I228" s="341"/>
      <c r="J228" s="341"/>
      <c r="K228" s="341"/>
      <c r="L228" s="341"/>
      <c r="M228" s="341"/>
      <c r="N228" s="341"/>
      <c r="O228" s="341"/>
      <c r="P228" s="341"/>
      <c r="Q228" s="341"/>
      <c r="R228" s="341"/>
      <c r="S228" s="341"/>
      <c r="T228" s="341"/>
      <c r="U228" s="341"/>
      <c r="V228" s="341"/>
      <c r="W228" s="341"/>
      <c r="X228" s="341"/>
      <c r="Y228" s="341"/>
      <c r="Z228" s="341"/>
      <c r="AA228" s="341"/>
    </row>
    <row r="229" spans="1:27" ht="18.5">
      <c r="A229" s="26"/>
      <c r="B229" s="341"/>
      <c r="C229" s="341"/>
      <c r="D229" s="341"/>
      <c r="E229" s="341"/>
      <c r="F229" s="341"/>
      <c r="G229" s="341"/>
      <c r="H229" s="341"/>
      <c r="I229" s="341"/>
      <c r="J229" s="341"/>
      <c r="K229" s="341"/>
      <c r="L229" s="341"/>
      <c r="M229" s="341"/>
      <c r="N229" s="341"/>
      <c r="O229" s="341"/>
      <c r="P229" s="341"/>
      <c r="Q229" s="341"/>
      <c r="R229" s="341"/>
      <c r="S229" s="341"/>
      <c r="T229" s="341"/>
      <c r="U229" s="341"/>
      <c r="V229" s="341"/>
      <c r="W229" s="341"/>
      <c r="X229" s="341"/>
      <c r="Y229" s="341"/>
      <c r="Z229" s="341"/>
      <c r="AA229" s="341"/>
    </row>
    <row r="230" spans="1:27" ht="18.5">
      <c r="A230" s="26"/>
      <c r="B230" s="341"/>
      <c r="C230" s="341"/>
      <c r="D230" s="341"/>
      <c r="E230" s="341"/>
      <c r="F230" s="341"/>
      <c r="G230" s="341"/>
      <c r="H230" s="341"/>
      <c r="I230" s="341"/>
      <c r="J230" s="341"/>
      <c r="K230" s="341"/>
      <c r="L230" s="341"/>
      <c r="M230" s="341"/>
      <c r="N230" s="341"/>
      <c r="O230" s="341"/>
      <c r="P230" s="341"/>
      <c r="Q230" s="341"/>
      <c r="R230" s="341"/>
      <c r="S230" s="341"/>
      <c r="T230" s="341"/>
      <c r="U230" s="341"/>
      <c r="V230" s="341"/>
      <c r="W230" s="341"/>
      <c r="X230" s="341"/>
      <c r="Y230" s="341"/>
      <c r="Z230" s="341"/>
      <c r="AA230" s="341"/>
    </row>
    <row r="231" spans="1:27" ht="18.5">
      <c r="A231" s="26"/>
      <c r="B231" s="341"/>
      <c r="C231" s="341"/>
      <c r="D231" s="341"/>
      <c r="E231" s="341"/>
      <c r="F231" s="341"/>
      <c r="G231" s="341"/>
      <c r="H231" s="341"/>
      <c r="I231" s="341"/>
      <c r="J231" s="341"/>
      <c r="K231" s="341"/>
      <c r="L231" s="341"/>
      <c r="M231" s="341"/>
      <c r="N231" s="341"/>
      <c r="O231" s="341"/>
      <c r="P231" s="341"/>
      <c r="Q231" s="341"/>
      <c r="R231" s="341"/>
      <c r="S231" s="341"/>
      <c r="T231" s="341"/>
      <c r="U231" s="341"/>
      <c r="V231" s="341"/>
      <c r="W231" s="341"/>
      <c r="X231" s="341"/>
      <c r="Y231" s="341"/>
      <c r="Z231" s="341"/>
      <c r="AA231" s="341"/>
    </row>
    <row r="232" spans="1:27" ht="18.5">
      <c r="A232" s="26"/>
      <c r="B232" s="341"/>
      <c r="C232" s="341"/>
      <c r="D232" s="341"/>
      <c r="E232" s="341"/>
      <c r="F232" s="341"/>
      <c r="G232" s="341"/>
      <c r="H232" s="341"/>
      <c r="I232" s="341"/>
      <c r="J232" s="341"/>
      <c r="K232" s="341"/>
      <c r="L232" s="341"/>
      <c r="M232" s="341"/>
      <c r="N232" s="341"/>
      <c r="O232" s="341"/>
      <c r="P232" s="341"/>
      <c r="Q232" s="341"/>
      <c r="R232" s="341"/>
      <c r="S232" s="341"/>
      <c r="T232" s="341"/>
      <c r="U232" s="341"/>
      <c r="V232" s="341"/>
      <c r="W232" s="341"/>
      <c r="X232" s="341"/>
      <c r="Y232" s="341"/>
      <c r="Z232" s="341"/>
      <c r="AA232" s="341"/>
    </row>
    <row r="233" spans="1:27" ht="18.5">
      <c r="A233" s="26"/>
      <c r="B233" s="341"/>
      <c r="C233" s="341"/>
      <c r="D233" s="341"/>
      <c r="E233" s="341"/>
      <c r="F233" s="341"/>
      <c r="G233" s="341"/>
      <c r="H233" s="341"/>
      <c r="I233" s="341"/>
      <c r="J233" s="341"/>
      <c r="K233" s="341"/>
      <c r="L233" s="341"/>
      <c r="M233" s="341"/>
      <c r="N233" s="341"/>
      <c r="O233" s="341"/>
      <c r="P233" s="341"/>
      <c r="Q233" s="341"/>
      <c r="R233" s="341"/>
      <c r="S233" s="341"/>
      <c r="T233" s="341"/>
      <c r="U233" s="341"/>
      <c r="V233" s="341"/>
      <c r="W233" s="341"/>
      <c r="X233" s="341"/>
      <c r="Y233" s="341"/>
      <c r="Z233" s="341"/>
      <c r="AA233" s="341"/>
    </row>
    <row r="234" spans="1:27" ht="18.5">
      <c r="A234" s="26"/>
      <c r="B234" s="341"/>
      <c r="C234" s="341"/>
      <c r="D234" s="341"/>
      <c r="E234" s="341"/>
      <c r="F234" s="341"/>
      <c r="G234" s="341"/>
      <c r="H234" s="341"/>
      <c r="I234" s="341"/>
      <c r="J234" s="341"/>
      <c r="K234" s="341"/>
      <c r="L234" s="341"/>
      <c r="M234" s="341"/>
      <c r="N234" s="341"/>
      <c r="O234" s="341"/>
      <c r="P234" s="341"/>
      <c r="Q234" s="341"/>
      <c r="R234" s="341"/>
      <c r="S234" s="341"/>
      <c r="T234" s="341"/>
      <c r="U234" s="341"/>
      <c r="V234" s="341"/>
      <c r="W234" s="341"/>
      <c r="X234" s="341"/>
      <c r="Y234" s="341"/>
      <c r="Z234" s="341"/>
      <c r="AA234" s="341"/>
    </row>
    <row r="235" spans="1:27" ht="18.5">
      <c r="A235" s="26"/>
      <c r="B235" s="341"/>
      <c r="C235" s="341"/>
      <c r="D235" s="341"/>
      <c r="E235" s="341"/>
      <c r="F235" s="341"/>
      <c r="G235" s="341"/>
      <c r="H235" s="341"/>
      <c r="I235" s="341"/>
      <c r="J235" s="341"/>
      <c r="K235" s="341"/>
      <c r="L235" s="341"/>
      <c r="M235" s="341"/>
      <c r="N235" s="341"/>
      <c r="O235" s="341"/>
      <c r="P235" s="341"/>
      <c r="Q235" s="341"/>
      <c r="R235" s="341"/>
      <c r="S235" s="341"/>
      <c r="T235" s="341"/>
      <c r="U235" s="341"/>
      <c r="V235" s="341"/>
      <c r="W235" s="341"/>
      <c r="X235" s="341"/>
      <c r="Y235" s="341"/>
      <c r="Z235" s="341"/>
      <c r="AA235" s="341"/>
    </row>
    <row r="236" spans="1:27" ht="18.5">
      <c r="A236" s="26"/>
      <c r="B236" s="341"/>
      <c r="C236" s="341"/>
      <c r="D236" s="341"/>
      <c r="E236" s="341"/>
      <c r="F236" s="341"/>
      <c r="G236" s="341"/>
      <c r="H236" s="341"/>
      <c r="I236" s="341"/>
      <c r="J236" s="341"/>
      <c r="K236" s="341"/>
      <c r="L236" s="341"/>
      <c r="M236" s="341"/>
      <c r="N236" s="341"/>
      <c r="O236" s="341"/>
      <c r="P236" s="341"/>
      <c r="Q236" s="341"/>
      <c r="R236" s="341"/>
      <c r="S236" s="341"/>
      <c r="T236" s="341"/>
      <c r="U236" s="341"/>
      <c r="V236" s="341"/>
      <c r="W236" s="341"/>
      <c r="X236" s="341"/>
      <c r="Y236" s="341"/>
      <c r="Z236" s="341"/>
      <c r="AA236" s="341"/>
    </row>
    <row r="237" spans="1:27" ht="18.5">
      <c r="A237" s="26"/>
      <c r="B237" s="341"/>
      <c r="C237" s="341"/>
      <c r="D237" s="341"/>
      <c r="E237" s="341"/>
      <c r="F237" s="341"/>
      <c r="G237" s="341"/>
      <c r="H237" s="341"/>
      <c r="I237" s="341"/>
      <c r="J237" s="341"/>
      <c r="K237" s="341"/>
      <c r="L237" s="341"/>
      <c r="M237" s="341"/>
      <c r="N237" s="341"/>
      <c r="O237" s="341"/>
      <c r="P237" s="341"/>
      <c r="Q237" s="341"/>
      <c r="R237" s="341"/>
      <c r="S237" s="341"/>
      <c r="T237" s="341"/>
      <c r="U237" s="341"/>
      <c r="V237" s="341"/>
      <c r="W237" s="341"/>
      <c r="X237" s="341"/>
      <c r="Y237" s="341"/>
      <c r="Z237" s="341"/>
      <c r="AA237" s="341"/>
    </row>
    <row r="238" spans="1:27" ht="18.5">
      <c r="A238" s="26"/>
      <c r="B238" s="341"/>
      <c r="C238" s="341"/>
      <c r="D238" s="341"/>
      <c r="E238" s="341"/>
      <c r="F238" s="341"/>
      <c r="G238" s="341"/>
      <c r="H238" s="341"/>
      <c r="I238" s="341"/>
      <c r="J238" s="341"/>
      <c r="K238" s="341"/>
      <c r="L238" s="341"/>
      <c r="M238" s="341"/>
      <c r="N238" s="341"/>
      <c r="O238" s="341"/>
      <c r="P238" s="341"/>
      <c r="Q238" s="341"/>
      <c r="R238" s="341"/>
      <c r="S238" s="341"/>
      <c r="T238" s="341"/>
      <c r="U238" s="341"/>
      <c r="V238" s="341"/>
      <c r="W238" s="341"/>
      <c r="X238" s="341"/>
      <c r="Y238" s="341"/>
      <c r="Z238" s="341"/>
      <c r="AA238" s="341"/>
    </row>
    <row r="239" spans="1:27" ht="18.5">
      <c r="A239" s="26"/>
      <c r="B239" s="341"/>
      <c r="C239" s="341"/>
      <c r="D239" s="341"/>
      <c r="E239" s="341"/>
      <c r="F239" s="341"/>
      <c r="G239" s="341"/>
      <c r="H239" s="341"/>
      <c r="I239" s="341"/>
      <c r="J239" s="341"/>
      <c r="K239" s="341"/>
      <c r="L239" s="341"/>
      <c r="M239" s="341"/>
      <c r="N239" s="341"/>
      <c r="O239" s="341"/>
      <c r="P239" s="341"/>
      <c r="Q239" s="341"/>
      <c r="R239" s="341"/>
      <c r="S239" s="341"/>
      <c r="T239" s="341"/>
      <c r="U239" s="341"/>
      <c r="V239" s="341"/>
      <c r="W239" s="341"/>
      <c r="X239" s="341"/>
      <c r="Y239" s="341"/>
      <c r="Z239" s="341"/>
      <c r="AA239" s="341"/>
    </row>
    <row r="240" spans="1:27" ht="18.5">
      <c r="A240" s="26"/>
      <c r="B240" s="341"/>
      <c r="C240" s="341"/>
      <c r="D240" s="341"/>
      <c r="E240" s="341"/>
      <c r="F240" s="341"/>
      <c r="G240" s="341"/>
      <c r="H240" s="341"/>
      <c r="I240" s="341"/>
      <c r="J240" s="341"/>
      <c r="K240" s="341"/>
      <c r="L240" s="341"/>
      <c r="M240" s="341"/>
      <c r="N240" s="341"/>
      <c r="O240" s="341"/>
      <c r="P240" s="341"/>
      <c r="Q240" s="341"/>
      <c r="R240" s="341"/>
      <c r="S240" s="341"/>
      <c r="T240" s="341"/>
      <c r="U240" s="341"/>
      <c r="V240" s="341"/>
      <c r="W240" s="341"/>
      <c r="X240" s="341"/>
      <c r="Y240" s="341"/>
      <c r="Z240" s="341"/>
      <c r="AA240" s="341"/>
    </row>
    <row r="241" spans="1:27" ht="18.5">
      <c r="A241" s="26"/>
      <c r="B241" s="341"/>
      <c r="C241" s="341"/>
      <c r="D241" s="341"/>
      <c r="E241" s="341"/>
      <c r="F241" s="341"/>
      <c r="G241" s="341"/>
      <c r="H241" s="341"/>
      <c r="I241" s="341"/>
      <c r="J241" s="341"/>
      <c r="K241" s="341"/>
      <c r="L241" s="341"/>
      <c r="M241" s="341"/>
      <c r="N241" s="341"/>
      <c r="O241" s="341"/>
      <c r="P241" s="341"/>
      <c r="Q241" s="341"/>
      <c r="R241" s="341"/>
      <c r="S241" s="341"/>
      <c r="T241" s="341"/>
      <c r="U241" s="341"/>
      <c r="V241" s="341"/>
      <c r="W241" s="341"/>
      <c r="X241" s="341"/>
      <c r="Y241" s="341"/>
      <c r="Z241" s="341"/>
      <c r="AA241" s="341"/>
    </row>
    <row r="242" spans="1:27" ht="18.5">
      <c r="A242" s="26"/>
      <c r="B242" s="341"/>
      <c r="C242" s="341"/>
      <c r="D242" s="341"/>
      <c r="E242" s="341"/>
      <c r="F242" s="341"/>
      <c r="G242" s="341"/>
      <c r="H242" s="341"/>
      <c r="I242" s="341"/>
      <c r="J242" s="341"/>
      <c r="K242" s="341"/>
      <c r="L242" s="341"/>
      <c r="M242" s="341"/>
      <c r="N242" s="341"/>
      <c r="O242" s="341"/>
      <c r="P242" s="341"/>
      <c r="Q242" s="341"/>
      <c r="R242" s="341"/>
      <c r="S242" s="341"/>
      <c r="T242" s="341"/>
      <c r="U242" s="341"/>
      <c r="V242" s="341"/>
      <c r="W242" s="341"/>
      <c r="X242" s="341"/>
      <c r="Y242" s="341"/>
      <c r="Z242" s="341"/>
      <c r="AA242" s="341"/>
    </row>
    <row r="243" spans="1:27" ht="18.5">
      <c r="A243" s="26"/>
      <c r="B243" s="341"/>
      <c r="C243" s="341"/>
      <c r="D243" s="341"/>
      <c r="E243" s="341"/>
      <c r="F243" s="341"/>
      <c r="G243" s="341"/>
      <c r="H243" s="341"/>
      <c r="I243" s="341"/>
      <c r="J243" s="341"/>
      <c r="K243" s="341"/>
      <c r="L243" s="341"/>
      <c r="M243" s="341"/>
      <c r="N243" s="341"/>
      <c r="O243" s="341"/>
      <c r="P243" s="341"/>
      <c r="Q243" s="341"/>
      <c r="R243" s="341"/>
      <c r="S243" s="341"/>
      <c r="T243" s="341"/>
      <c r="U243" s="341"/>
      <c r="V243" s="341"/>
      <c r="W243" s="341"/>
      <c r="X243" s="341"/>
      <c r="Y243" s="341"/>
      <c r="Z243" s="341"/>
      <c r="AA243" s="341"/>
    </row>
    <row r="244" spans="1:27" ht="18.5">
      <c r="A244" s="26"/>
      <c r="B244" s="341"/>
      <c r="C244" s="341"/>
      <c r="D244" s="341"/>
      <c r="E244" s="341"/>
      <c r="F244" s="341"/>
      <c r="G244" s="341"/>
      <c r="H244" s="341"/>
      <c r="I244" s="341"/>
      <c r="J244" s="341"/>
      <c r="K244" s="341"/>
      <c r="L244" s="341"/>
      <c r="M244" s="341"/>
      <c r="N244" s="341"/>
      <c r="O244" s="341"/>
      <c r="P244" s="341"/>
      <c r="Q244" s="341"/>
      <c r="R244" s="341"/>
      <c r="S244" s="341"/>
      <c r="T244" s="341"/>
      <c r="U244" s="341"/>
      <c r="V244" s="341"/>
      <c r="W244" s="341"/>
      <c r="X244" s="341"/>
      <c r="Y244" s="341"/>
      <c r="Z244" s="341"/>
      <c r="AA244" s="341"/>
    </row>
    <row r="245" spans="1:27" ht="18.5">
      <c r="A245" s="26"/>
      <c r="B245" s="341"/>
      <c r="C245" s="341"/>
      <c r="D245" s="341"/>
      <c r="E245" s="341"/>
      <c r="F245" s="341"/>
      <c r="G245" s="341"/>
      <c r="H245" s="341"/>
      <c r="I245" s="341"/>
      <c r="J245" s="341"/>
      <c r="K245" s="341"/>
      <c r="L245" s="341"/>
      <c r="M245" s="341"/>
      <c r="N245" s="341"/>
      <c r="O245" s="341"/>
      <c r="P245" s="341"/>
      <c r="Q245" s="341"/>
      <c r="R245" s="341"/>
      <c r="S245" s="341"/>
      <c r="T245" s="341"/>
      <c r="U245" s="341"/>
      <c r="V245" s="341"/>
      <c r="W245" s="341"/>
      <c r="X245" s="341"/>
      <c r="Y245" s="341"/>
      <c r="Z245" s="341"/>
      <c r="AA245" s="341"/>
    </row>
    <row r="246" spans="1:27" ht="18.5">
      <c r="A246" s="26"/>
      <c r="B246" s="341"/>
      <c r="C246" s="341"/>
      <c r="D246" s="341"/>
      <c r="E246" s="341"/>
      <c r="F246" s="341"/>
      <c r="G246" s="341"/>
      <c r="H246" s="341"/>
      <c r="I246" s="341"/>
      <c r="J246" s="341"/>
      <c r="K246" s="341"/>
      <c r="L246" s="341"/>
      <c r="M246" s="341"/>
      <c r="N246" s="341"/>
      <c r="O246" s="341"/>
      <c r="P246" s="341"/>
      <c r="Q246" s="341"/>
      <c r="R246" s="341"/>
      <c r="S246" s="341"/>
      <c r="T246" s="341"/>
      <c r="U246" s="341"/>
      <c r="V246" s="341"/>
      <c r="W246" s="341"/>
      <c r="X246" s="341"/>
      <c r="Y246" s="341"/>
      <c r="Z246" s="341"/>
      <c r="AA246" s="341"/>
    </row>
    <row r="247" spans="1:27" ht="18.5">
      <c r="A247" s="26"/>
      <c r="B247" s="341"/>
      <c r="C247" s="341"/>
      <c r="D247" s="341"/>
      <c r="E247" s="341"/>
      <c r="F247" s="341"/>
      <c r="G247" s="341"/>
      <c r="H247" s="341"/>
      <c r="I247" s="341"/>
      <c r="J247" s="341"/>
      <c r="K247" s="341"/>
      <c r="L247" s="341"/>
      <c r="M247" s="341"/>
      <c r="N247" s="341"/>
      <c r="O247" s="341"/>
      <c r="P247" s="341"/>
      <c r="Q247" s="341"/>
      <c r="R247" s="341"/>
      <c r="S247" s="341"/>
      <c r="T247" s="341"/>
      <c r="U247" s="341"/>
      <c r="V247" s="341"/>
      <c r="W247" s="341"/>
      <c r="X247" s="341"/>
      <c r="Y247" s="341"/>
      <c r="Z247" s="341"/>
      <c r="AA247" s="341"/>
    </row>
    <row r="248" spans="1:27" ht="18.5">
      <c r="A248" s="26"/>
      <c r="B248" s="341"/>
      <c r="C248" s="341"/>
      <c r="D248" s="341"/>
      <c r="E248" s="341"/>
      <c r="F248" s="341"/>
      <c r="G248" s="341"/>
      <c r="H248" s="341"/>
      <c r="I248" s="341"/>
      <c r="J248" s="341"/>
      <c r="K248" s="341"/>
      <c r="L248" s="341"/>
      <c r="M248" s="341"/>
      <c r="N248" s="341"/>
      <c r="O248" s="341"/>
      <c r="P248" s="341"/>
      <c r="Q248" s="341"/>
      <c r="R248" s="341"/>
      <c r="S248" s="341"/>
      <c r="T248" s="341"/>
      <c r="U248" s="341"/>
      <c r="V248" s="341"/>
      <c r="W248" s="341"/>
      <c r="X248" s="341"/>
      <c r="Y248" s="341"/>
      <c r="Z248" s="341"/>
      <c r="AA248" s="341"/>
    </row>
    <row r="249" spans="1:27" ht="18.5">
      <c r="A249" s="26"/>
      <c r="B249" s="341"/>
      <c r="C249" s="341"/>
      <c r="D249" s="341"/>
      <c r="E249" s="341"/>
      <c r="F249" s="341"/>
      <c r="G249" s="341"/>
      <c r="H249" s="341"/>
      <c r="I249" s="341"/>
      <c r="J249" s="341"/>
      <c r="K249" s="341"/>
      <c r="L249" s="341"/>
      <c r="M249" s="341"/>
      <c r="N249" s="341"/>
      <c r="O249" s="341"/>
      <c r="P249" s="341"/>
      <c r="Q249" s="341"/>
      <c r="R249" s="341"/>
      <c r="S249" s="341"/>
      <c r="T249" s="341"/>
      <c r="U249" s="341"/>
      <c r="V249" s="341"/>
      <c r="W249" s="341"/>
      <c r="X249" s="341"/>
      <c r="Y249" s="341"/>
      <c r="Z249" s="341"/>
      <c r="AA249" s="341"/>
    </row>
    <row r="250" spans="1:27" ht="18.5">
      <c r="A250" s="26"/>
      <c r="B250" s="341"/>
      <c r="C250" s="341"/>
      <c r="D250" s="341"/>
      <c r="E250" s="341"/>
      <c r="F250" s="341"/>
      <c r="G250" s="341"/>
      <c r="H250" s="341"/>
      <c r="I250" s="341"/>
      <c r="J250" s="341"/>
      <c r="K250" s="341"/>
      <c r="L250" s="341"/>
      <c r="M250" s="341"/>
      <c r="N250" s="341"/>
      <c r="O250" s="341"/>
      <c r="P250" s="341"/>
      <c r="Q250" s="341"/>
      <c r="R250" s="341"/>
      <c r="S250" s="341"/>
      <c r="T250" s="341"/>
      <c r="U250" s="341"/>
      <c r="V250" s="341"/>
      <c r="W250" s="341"/>
      <c r="X250" s="341"/>
      <c r="Y250" s="341"/>
      <c r="Z250" s="341"/>
      <c r="AA250" s="341"/>
    </row>
    <row r="251" spans="1:27" ht="18.5">
      <c r="A251" s="26"/>
      <c r="B251" s="341"/>
      <c r="C251" s="341"/>
      <c r="D251" s="341"/>
      <c r="E251" s="341"/>
      <c r="F251" s="341"/>
      <c r="G251" s="341"/>
      <c r="H251" s="341"/>
      <c r="I251" s="341"/>
      <c r="J251" s="341"/>
      <c r="K251" s="341"/>
      <c r="L251" s="341"/>
      <c r="M251" s="341"/>
      <c r="N251" s="341"/>
      <c r="O251" s="341"/>
      <c r="P251" s="341"/>
      <c r="Q251" s="341"/>
      <c r="R251" s="341"/>
      <c r="S251" s="341"/>
      <c r="T251" s="341"/>
      <c r="U251" s="341"/>
      <c r="V251" s="341"/>
      <c r="W251" s="341"/>
      <c r="X251" s="341"/>
      <c r="Y251" s="341"/>
      <c r="Z251" s="341"/>
      <c r="AA251" s="341"/>
    </row>
    <row r="252" spans="1:27" ht="18.5">
      <c r="A252" s="26"/>
      <c r="B252" s="341"/>
      <c r="C252" s="341"/>
      <c r="D252" s="341"/>
      <c r="E252" s="341"/>
      <c r="F252" s="341"/>
      <c r="G252" s="341"/>
      <c r="H252" s="341"/>
      <c r="I252" s="341"/>
      <c r="J252" s="341"/>
      <c r="K252" s="341"/>
      <c r="L252" s="341"/>
      <c r="M252" s="341"/>
      <c r="N252" s="341"/>
      <c r="O252" s="341"/>
      <c r="P252" s="341"/>
      <c r="Q252" s="341"/>
      <c r="R252" s="341"/>
      <c r="S252" s="341"/>
      <c r="T252" s="341"/>
      <c r="U252" s="341"/>
      <c r="V252" s="341"/>
      <c r="W252" s="341"/>
      <c r="X252" s="341"/>
      <c r="Y252" s="341"/>
      <c r="Z252" s="341"/>
      <c r="AA252" s="341"/>
    </row>
    <row r="253" spans="1:27" ht="18.5">
      <c r="A253" s="26"/>
      <c r="B253" s="341"/>
      <c r="C253" s="341"/>
      <c r="D253" s="341"/>
      <c r="E253" s="341"/>
      <c r="F253" s="341"/>
      <c r="G253" s="341"/>
      <c r="H253" s="341"/>
      <c r="I253" s="341"/>
      <c r="J253" s="341"/>
      <c r="K253" s="341"/>
      <c r="L253" s="341"/>
      <c r="M253" s="341"/>
      <c r="N253" s="341"/>
      <c r="O253" s="341"/>
      <c r="P253" s="341"/>
      <c r="Q253" s="341"/>
      <c r="R253" s="341"/>
      <c r="S253" s="341"/>
      <c r="T253" s="341"/>
      <c r="U253" s="341"/>
      <c r="V253" s="341"/>
      <c r="W253" s="341"/>
      <c r="X253" s="341"/>
      <c r="Y253" s="341"/>
      <c r="Z253" s="341"/>
      <c r="AA253" s="341"/>
    </row>
    <row r="254" spans="1:27" ht="18.5">
      <c r="A254" s="26"/>
      <c r="B254" s="341"/>
      <c r="C254" s="341"/>
      <c r="D254" s="341"/>
      <c r="E254" s="341"/>
      <c r="F254" s="341"/>
      <c r="G254" s="341"/>
      <c r="H254" s="341"/>
      <c r="I254" s="341"/>
      <c r="J254" s="341"/>
      <c r="K254" s="341"/>
      <c r="L254" s="341"/>
      <c r="M254" s="341"/>
      <c r="N254" s="341"/>
      <c r="O254" s="341"/>
      <c r="P254" s="341"/>
      <c r="Q254" s="341"/>
      <c r="R254" s="341"/>
      <c r="S254" s="341"/>
      <c r="T254" s="341"/>
      <c r="U254" s="341"/>
      <c r="V254" s="341"/>
      <c r="W254" s="341"/>
      <c r="X254" s="341"/>
      <c r="Y254" s="341"/>
      <c r="Z254" s="341"/>
      <c r="AA254" s="341"/>
    </row>
    <row r="255" spans="1:27" ht="18.5">
      <c r="A255" s="26"/>
      <c r="B255" s="341"/>
      <c r="C255" s="341"/>
      <c r="D255" s="341"/>
      <c r="E255" s="341"/>
      <c r="F255" s="341"/>
      <c r="G255" s="341"/>
      <c r="H255" s="341"/>
      <c r="I255" s="341"/>
      <c r="J255" s="341"/>
      <c r="K255" s="341"/>
      <c r="L255" s="341"/>
      <c r="M255" s="341"/>
      <c r="N255" s="341"/>
      <c r="O255" s="341"/>
      <c r="P255" s="341"/>
      <c r="Q255" s="341"/>
      <c r="R255" s="341"/>
      <c r="S255" s="341"/>
      <c r="T255" s="341"/>
      <c r="U255" s="341"/>
      <c r="V255" s="341"/>
      <c r="W255" s="341"/>
      <c r="X255" s="341"/>
      <c r="Y255" s="341"/>
      <c r="Z255" s="341"/>
      <c r="AA255" s="341"/>
    </row>
    <row r="256" spans="1:27" ht="18.5">
      <c r="A256" s="26"/>
      <c r="B256" s="341"/>
      <c r="C256" s="341"/>
      <c r="D256" s="341"/>
      <c r="E256" s="341"/>
      <c r="F256" s="341"/>
      <c r="G256" s="341"/>
      <c r="H256" s="341"/>
      <c r="I256" s="341"/>
      <c r="J256" s="341"/>
      <c r="K256" s="341"/>
      <c r="L256" s="341"/>
      <c r="M256" s="341"/>
      <c r="N256" s="341"/>
      <c r="O256" s="341"/>
      <c r="P256" s="341"/>
      <c r="Q256" s="341"/>
      <c r="R256" s="341"/>
      <c r="S256" s="341"/>
      <c r="T256" s="341"/>
      <c r="U256" s="341"/>
      <c r="V256" s="341"/>
      <c r="W256" s="341"/>
      <c r="X256" s="341"/>
      <c r="Y256" s="341"/>
      <c r="Z256" s="341"/>
      <c r="AA256" s="341"/>
    </row>
    <row r="257" spans="1:27" ht="18.5">
      <c r="A257" s="26"/>
      <c r="B257" s="341"/>
      <c r="C257" s="341"/>
      <c r="D257" s="341"/>
      <c r="E257" s="341"/>
      <c r="F257" s="341"/>
      <c r="G257" s="341"/>
      <c r="H257" s="341"/>
      <c r="I257" s="341"/>
      <c r="J257" s="341"/>
      <c r="K257" s="341"/>
      <c r="L257" s="341"/>
      <c r="M257" s="341"/>
      <c r="N257" s="341"/>
      <c r="O257" s="341"/>
      <c r="P257" s="341"/>
      <c r="Q257" s="341"/>
      <c r="R257" s="341"/>
      <c r="S257" s="341"/>
      <c r="T257" s="341"/>
      <c r="U257" s="341"/>
      <c r="V257" s="341"/>
      <c r="W257" s="341"/>
      <c r="X257" s="341"/>
      <c r="Y257" s="341"/>
      <c r="Z257" s="341"/>
      <c r="AA257" s="341"/>
    </row>
    <row r="258" spans="1:27" ht="18.5">
      <c r="A258" s="26"/>
      <c r="B258" s="341"/>
      <c r="C258" s="341"/>
      <c r="D258" s="341"/>
      <c r="E258" s="341"/>
      <c r="F258" s="341"/>
      <c r="G258" s="341"/>
      <c r="H258" s="341"/>
      <c r="I258" s="341"/>
      <c r="J258" s="341"/>
      <c r="K258" s="341"/>
      <c r="L258" s="341"/>
      <c r="M258" s="341"/>
      <c r="N258" s="341"/>
      <c r="O258" s="341"/>
      <c r="P258" s="341"/>
      <c r="Q258" s="341"/>
      <c r="R258" s="341"/>
      <c r="S258" s="341"/>
      <c r="T258" s="341"/>
      <c r="U258" s="341"/>
      <c r="V258" s="341"/>
      <c r="W258" s="341"/>
      <c r="X258" s="341"/>
      <c r="Y258" s="341"/>
      <c r="Z258" s="341"/>
      <c r="AA258" s="341"/>
    </row>
    <row r="259" spans="1:27" ht="18.5">
      <c r="A259" s="26"/>
      <c r="B259" s="341"/>
      <c r="C259" s="341"/>
      <c r="D259" s="341"/>
      <c r="E259" s="341"/>
      <c r="F259" s="341"/>
      <c r="G259" s="341"/>
      <c r="H259" s="341"/>
      <c r="I259" s="341"/>
      <c r="J259" s="341"/>
      <c r="K259" s="341"/>
      <c r="L259" s="341"/>
      <c r="M259" s="341"/>
      <c r="N259" s="341"/>
      <c r="O259" s="341"/>
      <c r="P259" s="341"/>
      <c r="Q259" s="341"/>
      <c r="R259" s="341"/>
      <c r="S259" s="341"/>
      <c r="T259" s="341"/>
      <c r="U259" s="341"/>
      <c r="V259" s="341"/>
      <c r="W259" s="341"/>
      <c r="X259" s="341"/>
      <c r="Y259" s="341"/>
      <c r="Z259" s="341"/>
      <c r="AA259" s="341"/>
    </row>
    <row r="260" spans="1:27" ht="18.5">
      <c r="A260" s="26"/>
      <c r="B260" s="341"/>
      <c r="C260" s="341"/>
      <c r="D260" s="341"/>
      <c r="E260" s="341"/>
      <c r="F260" s="341"/>
      <c r="G260" s="341"/>
      <c r="H260" s="341"/>
      <c r="I260" s="341"/>
      <c r="J260" s="341"/>
      <c r="K260" s="341"/>
      <c r="L260" s="341"/>
      <c r="M260" s="341"/>
      <c r="N260" s="341"/>
      <c r="O260" s="341"/>
      <c r="P260" s="341"/>
      <c r="Q260" s="341"/>
      <c r="R260" s="341"/>
      <c r="S260" s="341"/>
      <c r="T260" s="341"/>
      <c r="U260" s="341"/>
      <c r="V260" s="341"/>
      <c r="W260" s="341"/>
      <c r="X260" s="341"/>
      <c r="Y260" s="341"/>
      <c r="Z260" s="341"/>
      <c r="AA260" s="341"/>
    </row>
    <row r="261" spans="1:27" ht="18.5">
      <c r="A261" s="26"/>
      <c r="B261" s="341"/>
      <c r="C261" s="341"/>
      <c r="D261" s="341"/>
      <c r="E261" s="341"/>
      <c r="F261" s="341"/>
      <c r="G261" s="341"/>
      <c r="H261" s="341"/>
      <c r="I261" s="341"/>
      <c r="J261" s="341"/>
      <c r="K261" s="341"/>
      <c r="L261" s="341"/>
      <c r="M261" s="341"/>
      <c r="N261" s="341"/>
      <c r="O261" s="341"/>
      <c r="P261" s="341"/>
      <c r="Q261" s="341"/>
      <c r="R261" s="341"/>
      <c r="S261" s="341"/>
      <c r="T261" s="341"/>
      <c r="U261" s="341"/>
      <c r="V261" s="341"/>
      <c r="W261" s="341"/>
      <c r="X261" s="341"/>
      <c r="Y261" s="341"/>
      <c r="Z261" s="341"/>
      <c r="AA261" s="341"/>
    </row>
    <row r="262" spans="1:27" ht="18.5">
      <c r="A262" s="26"/>
      <c r="B262" s="341"/>
      <c r="C262" s="341"/>
      <c r="D262" s="341"/>
      <c r="E262" s="341"/>
      <c r="F262" s="341"/>
      <c r="G262" s="341"/>
      <c r="H262" s="341"/>
      <c r="I262" s="341"/>
      <c r="J262" s="341"/>
      <c r="K262" s="341"/>
      <c r="L262" s="341"/>
      <c r="M262" s="341"/>
      <c r="N262" s="341"/>
      <c r="O262" s="341"/>
      <c r="P262" s="341"/>
      <c r="Q262" s="341"/>
      <c r="R262" s="341"/>
      <c r="S262" s="341"/>
      <c r="T262" s="341"/>
      <c r="U262" s="341"/>
      <c r="V262" s="341"/>
      <c r="W262" s="341"/>
      <c r="X262" s="341"/>
      <c r="Y262" s="341"/>
      <c r="Z262" s="341"/>
      <c r="AA262" s="341"/>
    </row>
    <row r="263" spans="1:27" ht="18.5">
      <c r="A263" s="26"/>
      <c r="B263" s="341"/>
      <c r="C263" s="341"/>
      <c r="D263" s="341"/>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row>
    <row r="264" spans="1:27" ht="18.5">
      <c r="A264" s="26"/>
      <c r="B264" s="341"/>
      <c r="C264" s="341"/>
      <c r="D264" s="341"/>
      <c r="E264" s="341"/>
      <c r="F264" s="341"/>
      <c r="G264" s="341"/>
      <c r="H264" s="341"/>
      <c r="I264" s="341"/>
      <c r="J264" s="341"/>
      <c r="K264" s="341"/>
      <c r="L264" s="341"/>
      <c r="M264" s="341"/>
      <c r="N264" s="341"/>
      <c r="O264" s="341"/>
      <c r="P264" s="341"/>
      <c r="Q264" s="341"/>
      <c r="R264" s="341"/>
      <c r="S264" s="341"/>
      <c r="T264" s="341"/>
      <c r="U264" s="341"/>
      <c r="V264" s="341"/>
      <c r="W264" s="341"/>
      <c r="X264" s="341"/>
      <c r="Y264" s="341"/>
      <c r="Z264" s="341"/>
      <c r="AA264" s="341"/>
    </row>
    <row r="265" spans="1:27" ht="18.5">
      <c r="A265" s="26"/>
      <c r="B265" s="341"/>
      <c r="C265" s="341"/>
      <c r="D265" s="341"/>
      <c r="E265" s="341"/>
      <c r="F265" s="341"/>
      <c r="G265" s="341"/>
      <c r="H265" s="341"/>
      <c r="I265" s="341"/>
      <c r="J265" s="341"/>
      <c r="K265" s="341"/>
      <c r="L265" s="341"/>
      <c r="M265" s="341"/>
      <c r="N265" s="341"/>
      <c r="O265" s="341"/>
      <c r="P265" s="341"/>
      <c r="Q265" s="341"/>
      <c r="R265" s="341"/>
      <c r="S265" s="341"/>
      <c r="T265" s="341"/>
      <c r="U265" s="341"/>
      <c r="V265" s="341"/>
      <c r="W265" s="341"/>
      <c r="X265" s="341"/>
      <c r="Y265" s="341"/>
      <c r="Z265" s="341"/>
      <c r="AA265" s="341"/>
    </row>
    <row r="266" spans="1:27" ht="18.5">
      <c r="A266" s="26"/>
      <c r="B266" s="341"/>
      <c r="C266" s="341"/>
      <c r="D266" s="341"/>
      <c r="E266" s="341"/>
      <c r="F266" s="341"/>
      <c r="G266" s="341"/>
      <c r="H266" s="341"/>
      <c r="I266" s="341"/>
      <c r="J266" s="341"/>
      <c r="K266" s="341"/>
      <c r="L266" s="341"/>
      <c r="M266" s="341"/>
      <c r="N266" s="341"/>
      <c r="O266" s="341"/>
      <c r="P266" s="341"/>
      <c r="Q266" s="341"/>
      <c r="R266" s="341"/>
      <c r="S266" s="341"/>
      <c r="T266" s="341"/>
      <c r="U266" s="341"/>
      <c r="V266" s="341"/>
      <c r="W266" s="341"/>
      <c r="X266" s="341"/>
      <c r="Y266" s="341"/>
      <c r="Z266" s="341"/>
      <c r="AA266" s="341"/>
    </row>
    <row r="267" spans="1:27" ht="18.5">
      <c r="A267" s="26"/>
      <c r="B267" s="341"/>
      <c r="C267" s="341"/>
      <c r="D267" s="341"/>
      <c r="E267" s="341"/>
      <c r="F267" s="341"/>
      <c r="G267" s="341"/>
      <c r="H267" s="341"/>
      <c r="I267" s="341"/>
      <c r="J267" s="341"/>
      <c r="K267" s="341"/>
      <c r="L267" s="341"/>
      <c r="M267" s="341"/>
      <c r="N267" s="341"/>
      <c r="O267" s="341"/>
      <c r="P267" s="341"/>
      <c r="Q267" s="341"/>
      <c r="R267" s="341"/>
      <c r="S267" s="341"/>
      <c r="T267" s="341"/>
      <c r="U267" s="341"/>
      <c r="V267" s="341"/>
      <c r="W267" s="341"/>
      <c r="X267" s="341"/>
      <c r="Y267" s="341"/>
      <c r="Z267" s="341"/>
      <c r="AA267" s="341"/>
    </row>
    <row r="268" spans="1:27" ht="18.5">
      <c r="A268" s="26"/>
      <c r="B268" s="341"/>
      <c r="C268" s="341"/>
      <c r="D268" s="341"/>
      <c r="E268" s="341"/>
      <c r="F268" s="341"/>
      <c r="G268" s="341"/>
      <c r="H268" s="341"/>
      <c r="I268" s="341"/>
      <c r="J268" s="341"/>
      <c r="K268" s="341"/>
      <c r="L268" s="341"/>
      <c r="M268" s="341"/>
      <c r="N268" s="341"/>
      <c r="O268" s="341"/>
      <c r="P268" s="341"/>
      <c r="Q268" s="341"/>
      <c r="R268" s="341"/>
      <c r="S268" s="341"/>
      <c r="T268" s="341"/>
      <c r="U268" s="341"/>
      <c r="V268" s="341"/>
      <c r="W268" s="341"/>
      <c r="X268" s="341"/>
      <c r="Y268" s="341"/>
      <c r="Z268" s="341"/>
      <c r="AA268" s="341"/>
    </row>
    <row r="269" spans="1:27" ht="18.5">
      <c r="A269" s="26"/>
      <c r="B269" s="341"/>
      <c r="C269" s="341"/>
      <c r="D269" s="341"/>
      <c r="E269" s="341"/>
      <c r="F269" s="341"/>
      <c r="G269" s="341"/>
      <c r="H269" s="341"/>
      <c r="I269" s="341"/>
      <c r="J269" s="341"/>
      <c r="K269" s="341"/>
      <c r="L269" s="341"/>
      <c r="M269" s="341"/>
      <c r="N269" s="341"/>
      <c r="O269" s="341"/>
      <c r="P269" s="341"/>
      <c r="Q269" s="341"/>
      <c r="R269" s="341"/>
      <c r="S269" s="341"/>
      <c r="T269" s="341"/>
      <c r="U269" s="341"/>
      <c r="V269" s="341"/>
      <c r="W269" s="341"/>
      <c r="X269" s="341"/>
      <c r="Y269" s="341"/>
      <c r="Z269" s="341"/>
      <c r="AA269" s="341"/>
    </row>
    <row r="270" spans="1:27" ht="18.5">
      <c r="A270" s="26"/>
      <c r="B270" s="341"/>
      <c r="C270" s="341"/>
      <c r="D270" s="341"/>
      <c r="E270" s="341"/>
      <c r="F270" s="341"/>
      <c r="G270" s="341"/>
      <c r="H270" s="341"/>
      <c r="I270" s="341"/>
      <c r="J270" s="341"/>
      <c r="K270" s="341"/>
      <c r="L270" s="341"/>
      <c r="M270" s="341"/>
      <c r="N270" s="341"/>
      <c r="O270" s="341"/>
      <c r="P270" s="341"/>
      <c r="Q270" s="341"/>
      <c r="R270" s="341"/>
      <c r="S270" s="341"/>
      <c r="T270" s="341"/>
      <c r="U270" s="341"/>
      <c r="V270" s="341"/>
      <c r="W270" s="341"/>
      <c r="X270" s="341"/>
      <c r="Y270" s="341"/>
      <c r="Z270" s="341"/>
      <c r="AA270" s="341"/>
    </row>
    <row r="271" spans="1:27" ht="18.5">
      <c r="A271" s="26"/>
      <c r="B271" s="341"/>
      <c r="C271" s="341"/>
      <c r="D271" s="341"/>
      <c r="E271" s="341"/>
      <c r="F271" s="341"/>
      <c r="G271" s="341"/>
      <c r="H271" s="341"/>
      <c r="I271" s="341"/>
      <c r="J271" s="341"/>
      <c r="K271" s="341"/>
      <c r="L271" s="341"/>
      <c r="M271" s="341"/>
      <c r="N271" s="341"/>
      <c r="O271" s="341"/>
      <c r="P271" s="341"/>
      <c r="Q271" s="341"/>
      <c r="R271" s="341"/>
      <c r="S271" s="341"/>
      <c r="T271" s="341"/>
      <c r="U271" s="341"/>
      <c r="V271" s="341"/>
      <c r="W271" s="341"/>
      <c r="X271" s="341"/>
      <c r="Y271" s="341"/>
      <c r="Z271" s="341"/>
      <c r="AA271" s="341"/>
    </row>
    <row r="272" spans="1:27" ht="18.5">
      <c r="A272" s="26"/>
      <c r="B272" s="341"/>
      <c r="C272" s="341"/>
      <c r="D272" s="341"/>
      <c r="E272" s="341"/>
      <c r="F272" s="341"/>
      <c r="G272" s="341"/>
      <c r="H272" s="341"/>
      <c r="I272" s="341"/>
      <c r="J272" s="341"/>
      <c r="K272" s="341"/>
      <c r="L272" s="341"/>
      <c r="M272" s="341"/>
      <c r="N272" s="341"/>
      <c r="O272" s="341"/>
      <c r="P272" s="341"/>
      <c r="Q272" s="341"/>
      <c r="R272" s="341"/>
      <c r="S272" s="341"/>
      <c r="T272" s="341"/>
      <c r="U272" s="341"/>
      <c r="V272" s="341"/>
      <c r="W272" s="341"/>
      <c r="X272" s="341"/>
      <c r="Y272" s="341"/>
      <c r="Z272" s="341"/>
      <c r="AA272" s="341"/>
    </row>
    <row r="273" spans="1:27" ht="18.5">
      <c r="A273" s="26"/>
      <c r="B273" s="341"/>
      <c r="C273" s="341"/>
      <c r="D273" s="341"/>
      <c r="E273" s="341"/>
      <c r="F273" s="341"/>
      <c r="G273" s="341"/>
      <c r="H273" s="341"/>
      <c r="I273" s="341"/>
      <c r="J273" s="341"/>
      <c r="K273" s="341"/>
      <c r="L273" s="341"/>
      <c r="M273" s="341"/>
      <c r="N273" s="341"/>
      <c r="O273" s="341"/>
      <c r="P273" s="341"/>
      <c r="Q273" s="341"/>
      <c r="R273" s="341"/>
      <c r="S273" s="341"/>
      <c r="T273" s="341"/>
      <c r="U273" s="341"/>
      <c r="V273" s="341"/>
      <c r="W273" s="341"/>
      <c r="X273" s="341"/>
      <c r="Y273" s="341"/>
      <c r="Z273" s="341"/>
      <c r="AA273" s="341"/>
    </row>
    <row r="274" spans="1:27" ht="18.5">
      <c r="A274" s="26"/>
      <c r="B274" s="341"/>
      <c r="C274" s="341"/>
      <c r="D274" s="341"/>
      <c r="E274" s="341"/>
      <c r="F274" s="341"/>
      <c r="G274" s="341"/>
      <c r="H274" s="341"/>
      <c r="I274" s="341"/>
      <c r="J274" s="341"/>
      <c r="K274" s="341"/>
      <c r="L274" s="341"/>
      <c r="M274" s="341"/>
      <c r="N274" s="341"/>
      <c r="O274" s="341"/>
      <c r="P274" s="341"/>
      <c r="Q274" s="341"/>
      <c r="R274" s="341"/>
      <c r="S274" s="341"/>
      <c r="T274" s="341"/>
      <c r="U274" s="341"/>
      <c r="V274" s="341"/>
      <c r="W274" s="341"/>
      <c r="X274" s="341"/>
      <c r="Y274" s="341"/>
      <c r="Z274" s="341"/>
      <c r="AA274" s="341"/>
    </row>
    <row r="275" spans="1:27" ht="18.5">
      <c r="A275" s="26"/>
      <c r="B275" s="341"/>
      <c r="C275" s="341"/>
      <c r="D275" s="341"/>
      <c r="E275" s="341"/>
      <c r="F275" s="341"/>
      <c r="G275" s="341"/>
      <c r="H275" s="341"/>
      <c r="I275" s="341"/>
      <c r="J275" s="341"/>
      <c r="K275" s="341"/>
      <c r="L275" s="341"/>
      <c r="M275" s="341"/>
      <c r="N275" s="341"/>
      <c r="O275" s="341"/>
      <c r="P275" s="341"/>
      <c r="Q275" s="341"/>
      <c r="R275" s="341"/>
      <c r="S275" s="341"/>
      <c r="T275" s="341"/>
      <c r="U275" s="341"/>
      <c r="V275" s="341"/>
      <c r="W275" s="341"/>
      <c r="X275" s="341"/>
      <c r="Y275" s="341"/>
      <c r="Z275" s="341"/>
      <c r="AA275" s="341"/>
    </row>
    <row r="276" spans="1:27" ht="18.5">
      <c r="A276" s="26"/>
      <c r="B276" s="341"/>
      <c r="C276" s="341"/>
      <c r="D276" s="341"/>
      <c r="E276" s="341"/>
      <c r="F276" s="341"/>
      <c r="G276" s="341"/>
      <c r="H276" s="341"/>
      <c r="I276" s="341"/>
      <c r="J276" s="341"/>
      <c r="K276" s="341"/>
      <c r="L276" s="341"/>
      <c r="M276" s="341"/>
      <c r="N276" s="341"/>
      <c r="O276" s="341"/>
      <c r="P276" s="341"/>
      <c r="Q276" s="341"/>
      <c r="R276" s="341"/>
      <c r="S276" s="341"/>
      <c r="T276" s="341"/>
      <c r="U276" s="341"/>
      <c r="V276" s="341"/>
      <c r="W276" s="341"/>
      <c r="X276" s="341"/>
      <c r="Y276" s="341"/>
      <c r="Z276" s="341"/>
      <c r="AA276" s="341"/>
    </row>
    <row r="277" spans="1:27" ht="18.5">
      <c r="A277" s="26"/>
      <c r="B277" s="341"/>
      <c r="C277" s="341"/>
      <c r="D277" s="341"/>
      <c r="E277" s="341"/>
      <c r="F277" s="341"/>
      <c r="G277" s="341"/>
      <c r="H277" s="341"/>
      <c r="I277" s="341"/>
      <c r="J277" s="341"/>
      <c r="K277" s="341"/>
      <c r="L277" s="341"/>
      <c r="M277" s="341"/>
      <c r="N277" s="341"/>
      <c r="O277" s="341"/>
      <c r="P277" s="341"/>
      <c r="Q277" s="341"/>
      <c r="R277" s="341"/>
      <c r="S277" s="341"/>
      <c r="T277" s="341"/>
      <c r="U277" s="341"/>
      <c r="V277" s="341"/>
      <c r="W277" s="341"/>
      <c r="X277" s="341"/>
      <c r="Y277" s="341"/>
      <c r="Z277" s="341"/>
      <c r="AA277" s="341"/>
    </row>
    <row r="278" spans="1:27" ht="18.5">
      <c r="A278" s="26"/>
      <c r="B278" s="341"/>
      <c r="C278" s="341"/>
      <c r="D278" s="341"/>
      <c r="E278" s="341"/>
      <c r="F278" s="341"/>
      <c r="G278" s="341"/>
      <c r="H278" s="341"/>
      <c r="I278" s="341"/>
      <c r="J278" s="341"/>
      <c r="K278" s="341"/>
      <c r="L278" s="341"/>
      <c r="M278" s="341"/>
      <c r="N278" s="341"/>
      <c r="O278" s="341"/>
      <c r="P278" s="341"/>
      <c r="Q278" s="341"/>
      <c r="R278" s="341"/>
      <c r="S278" s="341"/>
      <c r="T278" s="341"/>
      <c r="U278" s="341"/>
      <c r="V278" s="341"/>
      <c r="W278" s="341"/>
      <c r="X278" s="341"/>
      <c r="Y278" s="341"/>
      <c r="Z278" s="341"/>
      <c r="AA278" s="341"/>
    </row>
    <row r="279" spans="1:27" ht="18.5">
      <c r="A279" s="26"/>
      <c r="B279" s="341"/>
      <c r="C279" s="341"/>
      <c r="D279" s="341"/>
      <c r="E279" s="341"/>
      <c r="F279" s="341"/>
      <c r="G279" s="341"/>
      <c r="H279" s="341"/>
      <c r="I279" s="341"/>
      <c r="J279" s="341"/>
      <c r="K279" s="341"/>
      <c r="L279" s="341"/>
      <c r="M279" s="341"/>
      <c r="N279" s="341"/>
      <c r="O279" s="341"/>
      <c r="P279" s="341"/>
      <c r="Q279" s="341"/>
      <c r="R279" s="341"/>
      <c r="S279" s="341"/>
      <c r="T279" s="341"/>
      <c r="U279" s="341"/>
      <c r="V279" s="341"/>
      <c r="W279" s="341"/>
      <c r="X279" s="341"/>
      <c r="Y279" s="341"/>
      <c r="Z279" s="341"/>
      <c r="AA279" s="341"/>
    </row>
    <row r="280" spans="1:27" ht="18.5">
      <c r="A280" s="26"/>
      <c r="B280" s="341"/>
      <c r="C280" s="341"/>
      <c r="D280" s="341"/>
      <c r="E280" s="341"/>
      <c r="F280" s="341"/>
      <c r="G280" s="341"/>
      <c r="H280" s="341"/>
      <c r="I280" s="341"/>
      <c r="J280" s="341"/>
      <c r="K280" s="341"/>
      <c r="L280" s="341"/>
      <c r="M280" s="341"/>
      <c r="N280" s="341"/>
      <c r="O280" s="341"/>
      <c r="P280" s="341"/>
      <c r="Q280" s="341"/>
      <c r="R280" s="341"/>
      <c r="S280" s="341"/>
      <c r="T280" s="341"/>
      <c r="U280" s="341"/>
      <c r="V280" s="341"/>
      <c r="W280" s="341"/>
      <c r="X280" s="341"/>
      <c r="Y280" s="341"/>
      <c r="Z280" s="341"/>
      <c r="AA280" s="341"/>
    </row>
    <row r="281" spans="1:27" ht="18.5">
      <c r="A281" s="26"/>
      <c r="B281" s="341"/>
      <c r="C281" s="341"/>
      <c r="D281" s="341"/>
      <c r="E281" s="341"/>
      <c r="F281" s="341"/>
      <c r="G281" s="341"/>
      <c r="H281" s="341"/>
      <c r="I281" s="341"/>
      <c r="J281" s="341"/>
      <c r="K281" s="341"/>
      <c r="L281" s="341"/>
      <c r="M281" s="341"/>
      <c r="N281" s="341"/>
      <c r="O281" s="341"/>
      <c r="P281" s="341"/>
      <c r="Q281" s="341"/>
      <c r="R281" s="341"/>
      <c r="S281" s="341"/>
      <c r="T281" s="341"/>
      <c r="U281" s="341"/>
      <c r="V281" s="341"/>
      <c r="W281" s="341"/>
      <c r="X281" s="341"/>
      <c r="Y281" s="341"/>
      <c r="Z281" s="341"/>
      <c r="AA281" s="341"/>
    </row>
    <row r="282" spans="1:27" ht="18.5">
      <c r="A282" s="26"/>
      <c r="B282" s="341"/>
      <c r="C282" s="341"/>
      <c r="D282" s="341"/>
      <c r="E282" s="341"/>
      <c r="F282" s="341"/>
      <c r="G282" s="341"/>
      <c r="H282" s="341"/>
      <c r="I282" s="341"/>
      <c r="J282" s="341"/>
      <c r="K282" s="341"/>
      <c r="L282" s="341"/>
      <c r="M282" s="341"/>
      <c r="N282" s="341"/>
      <c r="O282" s="341"/>
      <c r="P282" s="341"/>
      <c r="Q282" s="341"/>
      <c r="R282" s="341"/>
      <c r="S282" s="341"/>
      <c r="T282" s="341"/>
      <c r="U282" s="341"/>
      <c r="V282" s="341"/>
      <c r="W282" s="341"/>
      <c r="X282" s="341"/>
      <c r="Y282" s="341"/>
      <c r="Z282" s="341"/>
      <c r="AA282" s="341"/>
    </row>
    <row r="283" spans="1:27" ht="18.5">
      <c r="A283" s="26"/>
      <c r="B283" s="341"/>
      <c r="C283" s="341"/>
      <c r="D283" s="341"/>
      <c r="E283" s="341"/>
      <c r="F283" s="341"/>
      <c r="G283" s="341"/>
      <c r="H283" s="341"/>
      <c r="I283" s="341"/>
      <c r="J283" s="341"/>
      <c r="K283" s="341"/>
      <c r="L283" s="341"/>
      <c r="M283" s="341"/>
      <c r="N283" s="341"/>
      <c r="O283" s="341"/>
      <c r="P283" s="341"/>
      <c r="Q283" s="341"/>
      <c r="R283" s="341"/>
      <c r="S283" s="341"/>
      <c r="T283" s="341"/>
      <c r="U283" s="341"/>
      <c r="V283" s="341"/>
      <c r="W283" s="341"/>
      <c r="X283" s="341"/>
      <c r="Y283" s="341"/>
      <c r="Z283" s="341"/>
      <c r="AA283" s="341"/>
    </row>
    <row r="284" spans="1:27" ht="18.5">
      <c r="A284" s="26"/>
      <c r="B284" s="341"/>
      <c r="C284" s="341"/>
      <c r="D284" s="341"/>
      <c r="E284" s="341"/>
      <c r="F284" s="341"/>
      <c r="G284" s="341"/>
      <c r="H284" s="341"/>
      <c r="I284" s="341"/>
      <c r="J284" s="341"/>
      <c r="K284" s="341"/>
      <c r="L284" s="341"/>
      <c r="M284" s="341"/>
      <c r="N284" s="341"/>
      <c r="O284" s="341"/>
      <c r="P284" s="341"/>
      <c r="Q284" s="341"/>
      <c r="R284" s="341"/>
      <c r="S284" s="341"/>
      <c r="T284" s="341"/>
      <c r="U284" s="341"/>
      <c r="V284" s="341"/>
      <c r="W284" s="341"/>
      <c r="X284" s="341"/>
      <c r="Y284" s="341"/>
      <c r="Z284" s="341"/>
      <c r="AA284" s="341"/>
    </row>
    <row r="285" spans="1:27" ht="18.5">
      <c r="A285" s="26"/>
      <c r="B285" s="341"/>
      <c r="C285" s="341"/>
      <c r="D285" s="341"/>
      <c r="E285" s="341"/>
      <c r="F285" s="341"/>
      <c r="G285" s="341"/>
      <c r="H285" s="341"/>
      <c r="I285" s="341"/>
      <c r="J285" s="341"/>
      <c r="K285" s="341"/>
      <c r="L285" s="341"/>
      <c r="M285" s="341"/>
      <c r="N285" s="341"/>
      <c r="O285" s="341"/>
      <c r="P285" s="341"/>
      <c r="Q285" s="341"/>
      <c r="R285" s="341"/>
      <c r="S285" s="341"/>
      <c r="T285" s="341"/>
      <c r="U285" s="341"/>
      <c r="V285" s="341"/>
      <c r="W285" s="341"/>
      <c r="X285" s="341"/>
      <c r="Y285" s="341"/>
      <c r="Z285" s="341"/>
      <c r="AA285" s="341"/>
    </row>
    <row r="286" spans="1:27" ht="18.5">
      <c r="A286" s="26"/>
      <c r="B286" s="341"/>
      <c r="C286" s="341"/>
      <c r="D286" s="341"/>
      <c r="E286" s="341"/>
      <c r="F286" s="341"/>
      <c r="G286" s="341"/>
      <c r="H286" s="341"/>
      <c r="I286" s="341"/>
      <c r="J286" s="341"/>
      <c r="K286" s="341"/>
      <c r="L286" s="341"/>
      <c r="M286" s="341"/>
      <c r="N286" s="341"/>
      <c r="O286" s="341"/>
      <c r="P286" s="341"/>
      <c r="Q286" s="341"/>
      <c r="R286" s="341"/>
      <c r="S286" s="341"/>
      <c r="T286" s="341"/>
      <c r="U286" s="341"/>
      <c r="V286" s="341"/>
      <c r="W286" s="341"/>
      <c r="X286" s="341"/>
      <c r="Y286" s="341"/>
      <c r="Z286" s="341"/>
      <c r="AA286" s="341"/>
    </row>
    <row r="287" spans="1:27" ht="18.5">
      <c r="A287" s="26"/>
      <c r="B287" s="341"/>
      <c r="C287" s="341"/>
      <c r="D287" s="341"/>
      <c r="E287" s="341"/>
      <c r="F287" s="341"/>
      <c r="G287" s="341"/>
      <c r="H287" s="341"/>
      <c r="I287" s="341"/>
      <c r="J287" s="341"/>
      <c r="K287" s="341"/>
      <c r="L287" s="341"/>
      <c r="M287" s="341"/>
      <c r="N287" s="341"/>
      <c r="O287" s="341"/>
      <c r="P287" s="341"/>
      <c r="Q287" s="341"/>
      <c r="R287" s="341"/>
      <c r="S287" s="341"/>
      <c r="T287" s="341"/>
      <c r="U287" s="341"/>
      <c r="V287" s="341"/>
      <c r="W287" s="341"/>
      <c r="X287" s="341"/>
      <c r="Y287" s="341"/>
      <c r="Z287" s="341"/>
      <c r="AA287" s="341"/>
    </row>
    <row r="288" spans="1:27" ht="18.5">
      <c r="A288" s="26"/>
      <c r="B288" s="341"/>
      <c r="C288" s="341"/>
      <c r="D288" s="341"/>
      <c r="E288" s="341"/>
      <c r="F288" s="341"/>
      <c r="G288" s="341"/>
      <c r="H288" s="341"/>
      <c r="I288" s="341"/>
      <c r="J288" s="341"/>
      <c r="K288" s="341"/>
      <c r="L288" s="341"/>
      <c r="M288" s="341"/>
      <c r="N288" s="341"/>
      <c r="O288" s="341"/>
      <c r="P288" s="341"/>
      <c r="Q288" s="341"/>
      <c r="R288" s="341"/>
      <c r="S288" s="341"/>
      <c r="T288" s="341"/>
      <c r="U288" s="341"/>
      <c r="V288" s="341"/>
      <c r="W288" s="341"/>
      <c r="X288" s="341"/>
      <c r="Y288" s="341"/>
      <c r="Z288" s="341"/>
      <c r="AA288" s="341"/>
    </row>
    <row r="289" spans="1:27" ht="18.5">
      <c r="A289" s="26"/>
      <c r="B289" s="341"/>
      <c r="C289" s="341"/>
      <c r="D289" s="341"/>
      <c r="E289" s="341"/>
      <c r="F289" s="341"/>
      <c r="G289" s="341"/>
      <c r="H289" s="341"/>
      <c r="I289" s="341"/>
      <c r="J289" s="341"/>
      <c r="K289" s="341"/>
      <c r="L289" s="341"/>
      <c r="M289" s="341"/>
      <c r="N289" s="341"/>
      <c r="O289" s="341"/>
      <c r="P289" s="341"/>
      <c r="Q289" s="341"/>
      <c r="R289" s="341"/>
      <c r="S289" s="341"/>
      <c r="T289" s="341"/>
      <c r="U289" s="341"/>
      <c r="V289" s="341"/>
      <c r="W289" s="341"/>
      <c r="X289" s="341"/>
      <c r="Y289" s="341"/>
      <c r="Z289" s="341"/>
      <c r="AA289" s="341"/>
    </row>
    <row r="290" spans="1:27" ht="18.5">
      <c r="A290" s="26"/>
      <c r="B290" s="341"/>
      <c r="C290" s="341"/>
      <c r="D290" s="341"/>
      <c r="E290" s="341"/>
      <c r="F290" s="341"/>
      <c r="G290" s="341"/>
      <c r="H290" s="341"/>
      <c r="I290" s="341"/>
      <c r="J290" s="341"/>
      <c r="K290" s="341"/>
      <c r="L290" s="341"/>
      <c r="M290" s="341"/>
      <c r="N290" s="341"/>
      <c r="O290" s="341"/>
      <c r="P290" s="341"/>
      <c r="Q290" s="341"/>
      <c r="R290" s="341"/>
      <c r="S290" s="341"/>
      <c r="T290" s="341"/>
      <c r="U290" s="341"/>
      <c r="V290" s="341"/>
      <c r="W290" s="341"/>
      <c r="X290" s="341"/>
      <c r="Y290" s="341"/>
      <c r="Z290" s="341"/>
      <c r="AA290" s="341"/>
    </row>
    <row r="291" spans="1:27" ht="18.5">
      <c r="A291" s="26"/>
      <c r="B291" s="341"/>
      <c r="C291" s="341"/>
      <c r="D291" s="341"/>
      <c r="E291" s="341"/>
      <c r="F291" s="341"/>
      <c r="G291" s="341"/>
      <c r="H291" s="341"/>
      <c r="I291" s="341"/>
      <c r="J291" s="341"/>
      <c r="K291" s="341"/>
      <c r="L291" s="341"/>
      <c r="M291" s="341"/>
      <c r="N291" s="341"/>
      <c r="O291" s="341"/>
      <c r="P291" s="341"/>
      <c r="Q291" s="341"/>
      <c r="R291" s="341"/>
      <c r="S291" s="341"/>
      <c r="T291" s="341"/>
      <c r="U291" s="341"/>
      <c r="V291" s="341"/>
      <c r="W291" s="341"/>
      <c r="X291" s="341"/>
      <c r="Y291" s="341"/>
      <c r="Z291" s="341"/>
      <c r="AA291" s="341"/>
    </row>
    <row r="292" spans="1:27" ht="18.5">
      <c r="A292" s="26"/>
      <c r="B292" s="341"/>
      <c r="C292" s="341"/>
      <c r="D292" s="341"/>
      <c r="E292" s="341"/>
      <c r="F292" s="341"/>
      <c r="G292" s="341"/>
      <c r="H292" s="341"/>
      <c r="I292" s="341"/>
      <c r="J292" s="341"/>
      <c r="K292" s="341"/>
      <c r="L292" s="341"/>
      <c r="M292" s="341"/>
      <c r="N292" s="341"/>
      <c r="O292" s="341"/>
      <c r="P292" s="341"/>
      <c r="Q292" s="341"/>
      <c r="R292" s="341"/>
      <c r="S292" s="341"/>
      <c r="T292" s="341"/>
      <c r="U292" s="341"/>
      <c r="V292" s="341"/>
      <c r="W292" s="341"/>
      <c r="X292" s="341"/>
      <c r="Y292" s="341"/>
      <c r="Z292" s="341"/>
      <c r="AA292" s="341"/>
    </row>
    <row r="293" spans="1:27" ht="18.5">
      <c r="A293" s="26"/>
      <c r="B293" s="341"/>
      <c r="C293" s="341"/>
      <c r="D293" s="341"/>
      <c r="E293" s="341"/>
      <c r="F293" s="341"/>
      <c r="G293" s="341"/>
      <c r="H293" s="341"/>
      <c r="I293" s="341"/>
      <c r="J293" s="341"/>
      <c r="K293" s="341"/>
      <c r="L293" s="341"/>
      <c r="M293" s="341"/>
      <c r="N293" s="341"/>
      <c r="O293" s="341"/>
      <c r="P293" s="341"/>
      <c r="Q293" s="341"/>
      <c r="R293" s="341"/>
      <c r="S293" s="341"/>
      <c r="T293" s="341"/>
      <c r="U293" s="341"/>
      <c r="V293" s="341"/>
      <c r="W293" s="341"/>
      <c r="X293" s="341"/>
      <c r="Y293" s="341"/>
      <c r="Z293" s="341"/>
      <c r="AA293" s="341"/>
    </row>
    <row r="294" spans="1:27" ht="18.5">
      <c r="A294" s="26"/>
      <c r="B294" s="341"/>
      <c r="C294" s="341"/>
      <c r="D294" s="341"/>
      <c r="E294" s="341"/>
      <c r="F294" s="341"/>
      <c r="G294" s="341"/>
      <c r="H294" s="341"/>
      <c r="I294" s="341"/>
      <c r="J294" s="341"/>
      <c r="K294" s="341"/>
      <c r="L294" s="341"/>
      <c r="M294" s="341"/>
      <c r="N294" s="341"/>
      <c r="O294" s="341"/>
      <c r="P294" s="341"/>
      <c r="Q294" s="341"/>
      <c r="R294" s="341"/>
      <c r="S294" s="341"/>
      <c r="T294" s="341"/>
      <c r="U294" s="341"/>
      <c r="V294" s="341"/>
      <c r="W294" s="341"/>
      <c r="X294" s="341"/>
      <c r="Y294" s="341"/>
      <c r="Z294" s="341"/>
      <c r="AA294" s="341"/>
    </row>
    <row r="295" spans="1:27" ht="18.5">
      <c r="A295" s="26"/>
      <c r="B295" s="341"/>
      <c r="C295" s="341"/>
      <c r="D295" s="341"/>
      <c r="E295" s="341"/>
      <c r="F295" s="341"/>
      <c r="G295" s="341"/>
      <c r="H295" s="341"/>
      <c r="I295" s="341"/>
      <c r="J295" s="341"/>
      <c r="K295" s="341"/>
      <c r="L295" s="341"/>
      <c r="M295" s="341"/>
      <c r="N295" s="341"/>
      <c r="O295" s="341"/>
      <c r="P295" s="341"/>
      <c r="Q295" s="341"/>
      <c r="R295" s="341"/>
      <c r="S295" s="341"/>
      <c r="T295" s="341"/>
      <c r="U295" s="341"/>
      <c r="V295" s="341"/>
      <c r="W295" s="341"/>
      <c r="X295" s="341"/>
      <c r="Y295" s="341"/>
      <c r="Z295" s="341"/>
      <c r="AA295" s="341"/>
    </row>
    <row r="296" spans="1:27" ht="18.5">
      <c r="A296" s="26"/>
      <c r="B296" s="341"/>
      <c r="C296" s="341"/>
      <c r="D296" s="341"/>
      <c r="E296" s="341"/>
      <c r="F296" s="341"/>
      <c r="G296" s="341"/>
      <c r="H296" s="341"/>
      <c r="I296" s="341"/>
      <c r="J296" s="341"/>
      <c r="K296" s="341"/>
      <c r="L296" s="341"/>
      <c r="M296" s="341"/>
      <c r="N296" s="341"/>
      <c r="O296" s="341"/>
      <c r="P296" s="341"/>
      <c r="Q296" s="341"/>
      <c r="R296" s="341"/>
      <c r="S296" s="341"/>
      <c r="T296" s="341"/>
      <c r="U296" s="341"/>
      <c r="V296" s="341"/>
      <c r="W296" s="341"/>
      <c r="X296" s="341"/>
      <c r="Y296" s="341"/>
      <c r="Z296" s="341"/>
      <c r="AA296" s="341"/>
    </row>
    <row r="297" spans="1:27" ht="18.5">
      <c r="A297" s="26"/>
      <c r="B297" s="341"/>
      <c r="C297" s="341"/>
      <c r="D297" s="341"/>
      <c r="E297" s="341"/>
      <c r="F297" s="341"/>
      <c r="G297" s="341"/>
      <c r="H297" s="341"/>
      <c r="I297" s="341"/>
      <c r="J297" s="341"/>
      <c r="K297" s="341"/>
      <c r="L297" s="341"/>
      <c r="M297" s="341"/>
      <c r="N297" s="341"/>
      <c r="O297" s="341"/>
      <c r="P297" s="341"/>
      <c r="Q297" s="341"/>
      <c r="R297" s="341"/>
      <c r="S297" s="341"/>
      <c r="T297" s="341"/>
      <c r="U297" s="341"/>
      <c r="V297" s="341"/>
      <c r="W297" s="341"/>
      <c r="X297" s="341"/>
      <c r="Y297" s="341"/>
      <c r="Z297" s="341"/>
      <c r="AA297" s="341"/>
    </row>
    <row r="298" spans="1:27" ht="18.5">
      <c r="A298" s="26"/>
      <c r="B298" s="341"/>
      <c r="C298" s="341"/>
      <c r="D298" s="341"/>
      <c r="E298" s="341"/>
      <c r="F298" s="341"/>
      <c r="G298" s="341"/>
      <c r="H298" s="341"/>
      <c r="I298" s="341"/>
      <c r="J298" s="341"/>
      <c r="K298" s="341"/>
      <c r="L298" s="341"/>
      <c r="M298" s="341"/>
      <c r="N298" s="341"/>
      <c r="O298" s="341"/>
      <c r="P298" s="341"/>
      <c r="Q298" s="341"/>
      <c r="R298" s="341"/>
      <c r="S298" s="341"/>
      <c r="T298" s="341"/>
      <c r="U298" s="341"/>
      <c r="V298" s="341"/>
      <c r="W298" s="341"/>
      <c r="X298" s="341"/>
      <c r="Y298" s="341"/>
      <c r="Z298" s="341"/>
      <c r="AA298" s="341"/>
    </row>
    <row r="299" spans="1:27" ht="18.5">
      <c r="A299" s="26"/>
      <c r="B299" s="341"/>
      <c r="C299" s="341"/>
      <c r="D299" s="341"/>
      <c r="E299" s="341"/>
      <c r="F299" s="341"/>
      <c r="G299" s="341"/>
      <c r="H299" s="341"/>
      <c r="I299" s="341"/>
      <c r="J299" s="341"/>
      <c r="K299" s="341"/>
      <c r="L299" s="341"/>
      <c r="M299" s="341"/>
      <c r="N299" s="341"/>
      <c r="O299" s="341"/>
      <c r="P299" s="341"/>
      <c r="Q299" s="341"/>
      <c r="R299" s="341"/>
      <c r="S299" s="341"/>
      <c r="T299" s="341"/>
      <c r="U299" s="341"/>
      <c r="V299" s="341"/>
      <c r="W299" s="341"/>
      <c r="X299" s="341"/>
      <c r="Y299" s="341"/>
      <c r="Z299" s="341"/>
      <c r="AA299" s="341"/>
    </row>
    <row r="300" spans="1:27" ht="18.5">
      <c r="A300" s="26"/>
      <c r="B300" s="341"/>
      <c r="C300" s="341"/>
      <c r="D300" s="341"/>
      <c r="E300" s="341"/>
      <c r="F300" s="341"/>
      <c r="G300" s="341"/>
      <c r="H300" s="341"/>
      <c r="I300" s="341"/>
      <c r="J300" s="341"/>
      <c r="K300" s="341"/>
      <c r="L300" s="341"/>
      <c r="M300" s="341"/>
      <c r="N300" s="341"/>
      <c r="O300" s="341"/>
      <c r="P300" s="341"/>
      <c r="Q300" s="341"/>
      <c r="R300" s="341"/>
      <c r="S300" s="341"/>
      <c r="T300" s="341"/>
      <c r="U300" s="341"/>
      <c r="V300" s="341"/>
      <c r="W300" s="341"/>
      <c r="X300" s="341"/>
      <c r="Y300" s="341"/>
      <c r="Z300" s="341"/>
      <c r="AA300" s="341"/>
    </row>
    <row r="301" spans="1:27" ht="18.5">
      <c r="A301" s="26"/>
      <c r="B301" s="341"/>
      <c r="C301" s="341"/>
      <c r="D301" s="341"/>
      <c r="E301" s="341"/>
      <c r="F301" s="341"/>
      <c r="G301" s="341"/>
      <c r="H301" s="341"/>
      <c r="I301" s="341"/>
      <c r="J301" s="341"/>
      <c r="K301" s="341"/>
      <c r="L301" s="341"/>
      <c r="M301" s="341"/>
      <c r="N301" s="341"/>
      <c r="O301" s="341"/>
      <c r="P301" s="341"/>
      <c r="Q301" s="341"/>
      <c r="R301" s="341"/>
      <c r="S301" s="341"/>
      <c r="T301" s="341"/>
      <c r="U301" s="341"/>
      <c r="V301" s="341"/>
      <c r="W301" s="341"/>
      <c r="X301" s="341"/>
      <c r="Y301" s="341"/>
      <c r="Z301" s="341"/>
      <c r="AA301" s="341"/>
    </row>
    <row r="302" spans="1:27" ht="18.5">
      <c r="A302" s="26"/>
      <c r="B302" s="341"/>
      <c r="C302" s="341"/>
      <c r="D302" s="341"/>
      <c r="E302" s="341"/>
      <c r="F302" s="341"/>
      <c r="G302" s="341"/>
      <c r="H302" s="341"/>
      <c r="I302" s="341"/>
      <c r="J302" s="341"/>
      <c r="K302" s="341"/>
      <c r="L302" s="341"/>
      <c r="M302" s="341"/>
      <c r="N302" s="341"/>
      <c r="O302" s="341"/>
      <c r="P302" s="341"/>
      <c r="Q302" s="341"/>
      <c r="R302" s="341"/>
      <c r="S302" s="341"/>
      <c r="T302" s="341"/>
      <c r="U302" s="341"/>
      <c r="V302" s="341"/>
      <c r="W302" s="341"/>
      <c r="X302" s="341"/>
      <c r="Y302" s="341"/>
      <c r="Z302" s="341"/>
      <c r="AA302" s="341"/>
    </row>
    <row r="303" spans="1:27" ht="18.5">
      <c r="A303" s="26"/>
      <c r="B303" s="341"/>
      <c r="C303" s="341"/>
      <c r="D303" s="341"/>
      <c r="E303" s="341"/>
      <c r="F303" s="341"/>
      <c r="G303" s="341"/>
      <c r="H303" s="341"/>
      <c r="I303" s="341"/>
      <c r="J303" s="341"/>
      <c r="K303" s="341"/>
      <c r="L303" s="341"/>
      <c r="M303" s="341"/>
      <c r="N303" s="341"/>
      <c r="O303" s="341"/>
      <c r="P303" s="341"/>
      <c r="Q303" s="341"/>
      <c r="R303" s="341"/>
      <c r="S303" s="341"/>
      <c r="T303" s="341"/>
      <c r="U303" s="341"/>
      <c r="V303" s="341"/>
      <c r="W303" s="341"/>
      <c r="X303" s="341"/>
      <c r="Y303" s="341"/>
      <c r="Z303" s="341"/>
      <c r="AA303" s="341"/>
    </row>
    <row r="304" spans="1:27" ht="18.5">
      <c r="A304" s="26"/>
      <c r="B304" s="341"/>
      <c r="C304" s="341"/>
      <c r="D304" s="341"/>
      <c r="E304" s="341"/>
      <c r="F304" s="341"/>
      <c r="G304" s="341"/>
      <c r="H304" s="341"/>
      <c r="I304" s="341"/>
      <c r="J304" s="341"/>
      <c r="K304" s="341"/>
      <c r="L304" s="341"/>
      <c r="M304" s="341"/>
      <c r="N304" s="341"/>
      <c r="O304" s="341"/>
      <c r="P304" s="341"/>
      <c r="Q304" s="341"/>
      <c r="R304" s="341"/>
      <c r="S304" s="341"/>
      <c r="T304" s="341"/>
      <c r="U304" s="341"/>
      <c r="V304" s="341"/>
      <c r="W304" s="341"/>
      <c r="X304" s="341"/>
      <c r="Y304" s="341"/>
      <c r="Z304" s="341"/>
      <c r="AA304" s="341"/>
    </row>
    <row r="305" spans="1:27" ht="18.5">
      <c r="A305" s="26"/>
      <c r="B305" s="341"/>
      <c r="C305" s="341"/>
      <c r="D305" s="341"/>
      <c r="E305" s="341"/>
      <c r="F305" s="341"/>
      <c r="G305" s="341"/>
      <c r="H305" s="341"/>
      <c r="I305" s="341"/>
      <c r="J305" s="341"/>
      <c r="K305" s="341"/>
      <c r="L305" s="341"/>
      <c r="M305" s="341"/>
      <c r="N305" s="341"/>
      <c r="O305" s="341"/>
      <c r="P305" s="341"/>
      <c r="Q305" s="341"/>
      <c r="R305" s="341"/>
      <c r="S305" s="341"/>
      <c r="T305" s="341"/>
      <c r="U305" s="341"/>
      <c r="V305" s="341"/>
      <c r="W305" s="341"/>
      <c r="X305" s="341"/>
      <c r="Y305" s="341"/>
      <c r="Z305" s="341"/>
      <c r="AA305" s="341"/>
    </row>
    <row r="306" spans="1:27" ht="18.5">
      <c r="A306" s="26"/>
      <c r="B306" s="341"/>
      <c r="C306" s="341"/>
      <c r="D306" s="341"/>
      <c r="E306" s="341"/>
      <c r="F306" s="341"/>
      <c r="G306" s="341"/>
      <c r="H306" s="341"/>
      <c r="I306" s="341"/>
      <c r="J306" s="341"/>
      <c r="K306" s="341"/>
      <c r="L306" s="341"/>
      <c r="M306" s="341"/>
      <c r="N306" s="341"/>
      <c r="O306" s="341"/>
      <c r="P306" s="341"/>
      <c r="Q306" s="341"/>
      <c r="R306" s="341"/>
      <c r="S306" s="341"/>
      <c r="T306" s="341"/>
      <c r="U306" s="341"/>
      <c r="V306" s="341"/>
      <c r="W306" s="341"/>
      <c r="X306" s="341"/>
      <c r="Y306" s="341"/>
      <c r="Z306" s="341"/>
      <c r="AA306" s="341"/>
    </row>
    <row r="307" spans="1:27" ht="18.5">
      <c r="A307" s="26"/>
      <c r="B307" s="341"/>
      <c r="C307" s="341"/>
      <c r="D307" s="341"/>
      <c r="E307" s="341"/>
      <c r="F307" s="341"/>
      <c r="G307" s="341"/>
      <c r="H307" s="341"/>
      <c r="I307" s="341"/>
      <c r="J307" s="341"/>
      <c r="K307" s="341"/>
      <c r="L307" s="341"/>
      <c r="M307" s="341"/>
      <c r="N307" s="341"/>
      <c r="O307" s="341"/>
      <c r="P307" s="341"/>
      <c r="Q307" s="341"/>
      <c r="R307" s="341"/>
      <c r="S307" s="341"/>
      <c r="T307" s="341"/>
      <c r="U307" s="341"/>
      <c r="V307" s="341"/>
      <c r="W307" s="341"/>
      <c r="X307" s="341"/>
      <c r="Y307" s="341"/>
      <c r="Z307" s="341"/>
      <c r="AA307" s="341"/>
    </row>
    <row r="308" spans="1:27" ht="18.5">
      <c r="A308" s="26"/>
      <c r="B308" s="341"/>
      <c r="C308" s="341"/>
      <c r="D308" s="341"/>
      <c r="E308" s="341"/>
      <c r="F308" s="341"/>
      <c r="G308" s="341"/>
      <c r="H308" s="341"/>
      <c r="I308" s="341"/>
      <c r="J308" s="341"/>
      <c r="K308" s="341"/>
      <c r="L308" s="341"/>
      <c r="M308" s="341"/>
      <c r="N308" s="341"/>
      <c r="O308" s="341"/>
      <c r="P308" s="341"/>
      <c r="Q308" s="341"/>
      <c r="R308" s="341"/>
      <c r="S308" s="341"/>
      <c r="T308" s="341"/>
      <c r="U308" s="341"/>
      <c r="V308" s="341"/>
      <c r="W308" s="341"/>
      <c r="X308" s="341"/>
      <c r="Y308" s="341"/>
      <c r="Z308" s="341"/>
      <c r="AA308" s="341"/>
    </row>
    <row r="309" spans="1:27" ht="18.5">
      <c r="A309" s="26"/>
      <c r="B309" s="341"/>
      <c r="C309" s="341"/>
      <c r="D309" s="341"/>
      <c r="E309" s="341"/>
      <c r="F309" s="341"/>
      <c r="G309" s="341"/>
      <c r="H309" s="341"/>
      <c r="I309" s="341"/>
      <c r="J309" s="341"/>
      <c r="K309" s="341"/>
      <c r="L309" s="341"/>
      <c r="M309" s="341"/>
      <c r="N309" s="341"/>
      <c r="O309" s="341"/>
      <c r="P309" s="341"/>
      <c r="Q309" s="341"/>
      <c r="R309" s="341"/>
      <c r="S309" s="341"/>
      <c r="T309" s="341"/>
      <c r="U309" s="341"/>
      <c r="V309" s="341"/>
      <c r="W309" s="341"/>
      <c r="X309" s="341"/>
      <c r="Y309" s="341"/>
      <c r="Z309" s="341"/>
      <c r="AA309" s="341"/>
    </row>
    <row r="310" spans="1:27" ht="18.5">
      <c r="A310" s="26"/>
      <c r="B310" s="341"/>
      <c r="C310" s="341"/>
      <c r="D310" s="341"/>
      <c r="E310" s="341"/>
      <c r="F310" s="341"/>
      <c r="G310" s="341"/>
      <c r="H310" s="341"/>
      <c r="I310" s="341"/>
      <c r="J310" s="341"/>
      <c r="K310" s="341"/>
      <c r="L310" s="341"/>
      <c r="M310" s="341"/>
      <c r="N310" s="341"/>
      <c r="O310" s="341"/>
      <c r="P310" s="341"/>
      <c r="Q310" s="341"/>
      <c r="R310" s="341"/>
      <c r="S310" s="341"/>
      <c r="T310" s="341"/>
      <c r="U310" s="341"/>
      <c r="V310" s="341"/>
      <c r="W310" s="341"/>
      <c r="X310" s="341"/>
      <c r="Y310" s="341"/>
      <c r="Z310" s="341"/>
      <c r="AA310" s="341"/>
    </row>
    <row r="311" spans="1:27" ht="18.5">
      <c r="A311" s="26"/>
      <c r="B311" s="341"/>
      <c r="C311" s="341"/>
      <c r="D311" s="341"/>
      <c r="E311" s="341"/>
      <c r="F311" s="341"/>
      <c r="G311" s="341"/>
      <c r="H311" s="341"/>
      <c r="I311" s="341"/>
      <c r="J311" s="341"/>
      <c r="K311" s="341"/>
      <c r="L311" s="341"/>
      <c r="M311" s="341"/>
      <c r="N311" s="341"/>
      <c r="O311" s="341"/>
      <c r="P311" s="341"/>
      <c r="Q311" s="341"/>
      <c r="R311" s="341"/>
      <c r="S311" s="341"/>
      <c r="T311" s="341"/>
      <c r="U311" s="341"/>
      <c r="V311" s="341"/>
      <c r="W311" s="341"/>
      <c r="X311" s="341"/>
      <c r="Y311" s="341"/>
      <c r="Z311" s="341"/>
      <c r="AA311" s="341"/>
    </row>
    <row r="312" spans="1:27" ht="18.5">
      <c r="A312" s="26"/>
      <c r="B312" s="341"/>
      <c r="C312" s="341"/>
      <c r="D312" s="341"/>
      <c r="E312" s="341"/>
      <c r="F312" s="341"/>
      <c r="G312" s="341"/>
      <c r="H312" s="341"/>
      <c r="I312" s="341"/>
      <c r="J312" s="341"/>
      <c r="K312" s="341"/>
      <c r="L312" s="341"/>
      <c r="M312" s="341"/>
      <c r="N312" s="341"/>
      <c r="O312" s="341"/>
      <c r="P312" s="341"/>
      <c r="Q312" s="341"/>
      <c r="R312" s="341"/>
      <c r="S312" s="341"/>
      <c r="T312" s="341"/>
      <c r="U312" s="341"/>
      <c r="V312" s="341"/>
      <c r="W312" s="341"/>
      <c r="X312" s="341"/>
      <c r="Y312" s="341"/>
      <c r="Z312" s="341"/>
      <c r="AA312" s="341"/>
    </row>
    <row r="313" spans="1:27" ht="18.5">
      <c r="A313" s="26"/>
      <c r="B313" s="341"/>
      <c r="C313" s="341"/>
      <c r="D313" s="341"/>
      <c r="E313" s="341"/>
      <c r="F313" s="341"/>
      <c r="G313" s="341"/>
      <c r="H313" s="341"/>
      <c r="I313" s="341"/>
      <c r="J313" s="341"/>
      <c r="K313" s="341"/>
      <c r="L313" s="341"/>
      <c r="M313" s="341"/>
      <c r="N313" s="341"/>
      <c r="O313" s="341"/>
      <c r="P313" s="341"/>
      <c r="Q313" s="341"/>
      <c r="R313" s="341"/>
      <c r="S313" s="341"/>
      <c r="T313" s="341"/>
      <c r="U313" s="341"/>
      <c r="V313" s="341"/>
      <c r="W313" s="341"/>
      <c r="X313" s="341"/>
      <c r="Y313" s="341"/>
      <c r="Z313" s="341"/>
      <c r="AA313" s="341"/>
    </row>
    <row r="314" spans="1:27" ht="18.5">
      <c r="A314" s="26"/>
      <c r="B314" s="341"/>
      <c r="C314" s="341"/>
      <c r="D314" s="341"/>
      <c r="E314" s="341"/>
      <c r="F314" s="341"/>
      <c r="G314" s="341"/>
      <c r="H314" s="341"/>
      <c r="I314" s="341"/>
      <c r="J314" s="341"/>
      <c r="K314" s="341"/>
      <c r="L314" s="341"/>
      <c r="M314" s="341"/>
      <c r="N314" s="341"/>
      <c r="O314" s="341"/>
      <c r="P314" s="341"/>
      <c r="Q314" s="341"/>
      <c r="R314" s="341"/>
      <c r="S314" s="341"/>
      <c r="T314" s="341"/>
      <c r="U314" s="341"/>
      <c r="V314" s="341"/>
      <c r="W314" s="341"/>
      <c r="X314" s="341"/>
      <c r="Y314" s="341"/>
      <c r="Z314" s="341"/>
      <c r="AA314" s="341"/>
    </row>
    <row r="315" spans="1:27" ht="18.5">
      <c r="A315" s="26"/>
      <c r="B315" s="341"/>
      <c r="C315" s="341"/>
      <c r="D315" s="341"/>
      <c r="E315" s="341"/>
      <c r="F315" s="341"/>
      <c r="G315" s="341"/>
      <c r="H315" s="341"/>
      <c r="I315" s="341"/>
      <c r="J315" s="341"/>
      <c r="K315" s="341"/>
      <c r="L315" s="341"/>
      <c r="M315" s="341"/>
      <c r="N315" s="341"/>
      <c r="O315" s="341"/>
      <c r="P315" s="341"/>
      <c r="Q315" s="341"/>
      <c r="R315" s="341"/>
      <c r="S315" s="341"/>
      <c r="T315" s="341"/>
      <c r="U315" s="341"/>
      <c r="V315" s="341"/>
      <c r="W315" s="341"/>
      <c r="X315" s="341"/>
      <c r="Y315" s="341"/>
      <c r="Z315" s="341"/>
      <c r="AA315" s="341"/>
    </row>
    <row r="316" spans="1:27" ht="18.5">
      <c r="A316" s="26"/>
      <c r="B316" s="341"/>
      <c r="C316" s="341"/>
      <c r="D316" s="341"/>
      <c r="E316" s="341"/>
      <c r="F316" s="341"/>
      <c r="G316" s="341"/>
      <c r="H316" s="341"/>
      <c r="I316" s="341"/>
      <c r="J316" s="341"/>
      <c r="K316" s="341"/>
      <c r="L316" s="341"/>
      <c r="M316" s="341"/>
      <c r="N316" s="341"/>
      <c r="O316" s="341"/>
      <c r="P316" s="341"/>
      <c r="Q316" s="341"/>
      <c r="R316" s="341"/>
      <c r="S316" s="341"/>
      <c r="T316" s="341"/>
      <c r="U316" s="341"/>
      <c r="V316" s="341"/>
      <c r="W316" s="341"/>
      <c r="X316" s="341"/>
      <c r="Y316" s="341"/>
      <c r="Z316" s="341"/>
      <c r="AA316" s="341"/>
    </row>
    <row r="317" spans="1:27" ht="18.5">
      <c r="A317" s="26"/>
      <c r="B317" s="341"/>
      <c r="C317" s="341"/>
      <c r="D317" s="341"/>
      <c r="E317" s="341"/>
      <c r="F317" s="341"/>
      <c r="G317" s="341"/>
      <c r="H317" s="341"/>
      <c r="I317" s="341"/>
      <c r="J317" s="341"/>
      <c r="K317" s="341"/>
      <c r="L317" s="341"/>
      <c r="M317" s="341"/>
      <c r="N317" s="341"/>
      <c r="O317" s="341"/>
      <c r="P317" s="341"/>
      <c r="Q317" s="341"/>
      <c r="R317" s="341"/>
      <c r="S317" s="341"/>
      <c r="T317" s="341"/>
      <c r="U317" s="341"/>
      <c r="V317" s="341"/>
      <c r="W317" s="341"/>
      <c r="X317" s="341"/>
      <c r="Y317" s="341"/>
      <c r="Z317" s="341"/>
      <c r="AA317" s="341"/>
    </row>
    <row r="318" spans="1:27" ht="18.5">
      <c r="A318" s="26"/>
      <c r="B318" s="341"/>
      <c r="C318" s="341"/>
      <c r="D318" s="341"/>
      <c r="E318" s="341"/>
      <c r="F318" s="341"/>
      <c r="G318" s="341"/>
      <c r="H318" s="341"/>
      <c r="I318" s="341"/>
      <c r="J318" s="341"/>
      <c r="K318" s="341"/>
      <c r="L318" s="341"/>
      <c r="M318" s="341"/>
      <c r="N318" s="341"/>
      <c r="O318" s="341"/>
      <c r="P318" s="341"/>
      <c r="Q318" s="341"/>
      <c r="R318" s="341"/>
      <c r="S318" s="341"/>
      <c r="T318" s="341"/>
      <c r="U318" s="341"/>
      <c r="V318" s="341"/>
      <c r="W318" s="341"/>
      <c r="X318" s="341"/>
      <c r="Y318" s="341"/>
      <c r="Z318" s="341"/>
      <c r="AA318" s="341"/>
    </row>
    <row r="319" spans="1:27" ht="18.5">
      <c r="A319" s="26"/>
      <c r="B319" s="341"/>
      <c r="C319" s="341"/>
      <c r="D319" s="341"/>
      <c r="E319" s="341"/>
      <c r="F319" s="341"/>
      <c r="G319" s="341"/>
      <c r="H319" s="341"/>
      <c r="I319" s="341"/>
      <c r="J319" s="341"/>
      <c r="K319" s="341"/>
      <c r="L319" s="341"/>
      <c r="M319" s="341"/>
      <c r="N319" s="341"/>
      <c r="O319" s="341"/>
      <c r="P319" s="341"/>
      <c r="Q319" s="341"/>
      <c r="R319" s="341"/>
      <c r="S319" s="341"/>
      <c r="T319" s="341"/>
      <c r="U319" s="341"/>
      <c r="V319" s="341"/>
      <c r="W319" s="341"/>
      <c r="X319" s="341"/>
      <c r="Y319" s="341"/>
      <c r="Z319" s="341"/>
      <c r="AA319" s="341"/>
    </row>
    <row r="320" spans="1:27" ht="18.5">
      <c r="A320" s="26"/>
      <c r="B320" s="341"/>
      <c r="C320" s="341"/>
      <c r="D320" s="341"/>
      <c r="E320" s="341"/>
      <c r="F320" s="341"/>
      <c r="G320" s="341"/>
      <c r="H320" s="341"/>
      <c r="I320" s="341"/>
      <c r="J320" s="341"/>
      <c r="K320" s="341"/>
      <c r="L320" s="341"/>
      <c r="M320" s="341"/>
      <c r="N320" s="341"/>
      <c r="O320" s="341"/>
      <c r="P320" s="341"/>
      <c r="Q320" s="341"/>
      <c r="R320" s="341"/>
      <c r="S320" s="341"/>
      <c r="T320" s="341"/>
      <c r="U320" s="341"/>
      <c r="V320" s="341"/>
      <c r="W320" s="341"/>
      <c r="X320" s="341"/>
      <c r="Y320" s="341"/>
      <c r="Z320" s="341"/>
      <c r="AA320" s="341"/>
    </row>
    <row r="321" spans="1:27" ht="18.5">
      <c r="A321" s="26"/>
      <c r="B321" s="341"/>
      <c r="C321" s="341"/>
      <c r="D321" s="341"/>
      <c r="E321" s="341"/>
      <c r="F321" s="341"/>
      <c r="G321" s="341"/>
      <c r="H321" s="341"/>
      <c r="I321" s="341"/>
      <c r="J321" s="341"/>
      <c r="K321" s="341"/>
      <c r="L321" s="341"/>
      <c r="M321" s="341"/>
      <c r="N321" s="341"/>
      <c r="O321" s="341"/>
      <c r="P321" s="341"/>
      <c r="Q321" s="341"/>
      <c r="R321" s="341"/>
      <c r="S321" s="341"/>
      <c r="T321" s="341"/>
      <c r="U321" s="341"/>
      <c r="V321" s="341"/>
      <c r="W321" s="341"/>
      <c r="X321" s="341"/>
      <c r="Y321" s="341"/>
      <c r="Z321" s="341"/>
      <c r="AA321" s="341"/>
    </row>
    <row r="322" spans="1:27" ht="18.5">
      <c r="A322" s="26"/>
      <c r="B322" s="341"/>
      <c r="C322" s="341"/>
      <c r="D322" s="341"/>
      <c r="E322" s="341"/>
      <c r="F322" s="341"/>
      <c r="G322" s="341"/>
      <c r="H322" s="341"/>
      <c r="I322" s="341"/>
      <c r="J322" s="341"/>
      <c r="K322" s="341"/>
      <c r="L322" s="341"/>
      <c r="M322" s="341"/>
      <c r="N322" s="341"/>
      <c r="O322" s="341"/>
      <c r="P322" s="341"/>
      <c r="Q322" s="341"/>
      <c r="R322" s="341"/>
      <c r="S322" s="341"/>
      <c r="T322" s="341"/>
      <c r="U322" s="341"/>
      <c r="V322" s="341"/>
      <c r="W322" s="341"/>
      <c r="X322" s="341"/>
      <c r="Y322" s="341"/>
      <c r="Z322" s="341"/>
      <c r="AA322" s="341"/>
    </row>
    <row r="323" spans="1:27" ht="18.5">
      <c r="A323" s="26"/>
      <c r="B323" s="341"/>
      <c r="C323" s="341"/>
      <c r="D323" s="341"/>
      <c r="E323" s="341"/>
      <c r="F323" s="341"/>
      <c r="G323" s="341"/>
      <c r="H323" s="341"/>
      <c r="I323" s="341"/>
      <c r="J323" s="341"/>
      <c r="K323" s="341"/>
      <c r="L323" s="341"/>
      <c r="M323" s="341"/>
      <c r="N323" s="341"/>
      <c r="O323" s="341"/>
      <c r="P323" s="341"/>
      <c r="Q323" s="341"/>
      <c r="R323" s="341"/>
      <c r="S323" s="341"/>
      <c r="T323" s="341"/>
      <c r="U323" s="341"/>
      <c r="V323" s="341"/>
      <c r="W323" s="341"/>
      <c r="X323" s="341"/>
      <c r="Y323" s="341"/>
      <c r="Z323" s="341"/>
      <c r="AA323" s="341"/>
    </row>
    <row r="324" spans="1:27" ht="18.5">
      <c r="A324" s="26"/>
      <c r="B324" s="341"/>
      <c r="C324" s="341"/>
      <c r="D324" s="341"/>
      <c r="E324" s="341"/>
      <c r="F324" s="341"/>
      <c r="G324" s="341"/>
      <c r="H324" s="341"/>
      <c r="I324" s="341"/>
      <c r="J324" s="341"/>
      <c r="K324" s="341"/>
      <c r="L324" s="341"/>
      <c r="M324" s="341"/>
      <c r="N324" s="341"/>
      <c r="O324" s="341"/>
      <c r="P324" s="341"/>
      <c r="Q324" s="341"/>
      <c r="R324" s="341"/>
      <c r="S324" s="341"/>
      <c r="T324" s="341"/>
      <c r="U324" s="341"/>
      <c r="V324" s="341"/>
      <c r="W324" s="341"/>
      <c r="X324" s="341"/>
      <c r="Y324" s="341"/>
      <c r="Z324" s="341"/>
      <c r="AA324" s="341"/>
    </row>
    <row r="325" spans="1:27" ht="18.5">
      <c r="A325" s="26"/>
      <c r="B325" s="341"/>
      <c r="C325" s="341"/>
      <c r="D325" s="341"/>
      <c r="E325" s="341"/>
      <c r="F325" s="341"/>
      <c r="G325" s="341"/>
      <c r="H325" s="341"/>
      <c r="I325" s="341"/>
      <c r="J325" s="341"/>
      <c r="K325" s="341"/>
      <c r="L325" s="341"/>
      <c r="M325" s="341"/>
      <c r="N325" s="341"/>
      <c r="O325" s="341"/>
      <c r="P325" s="341"/>
      <c r="Q325" s="341"/>
      <c r="R325" s="341"/>
      <c r="S325" s="341"/>
      <c r="T325" s="341"/>
      <c r="U325" s="341"/>
      <c r="V325" s="341"/>
      <c r="W325" s="341"/>
      <c r="X325" s="341"/>
      <c r="Y325" s="341"/>
      <c r="Z325" s="341"/>
      <c r="AA325" s="341"/>
    </row>
    <row r="326" spans="1:27" ht="18.5">
      <c r="A326" s="26"/>
      <c r="B326" s="341"/>
      <c r="C326" s="341"/>
      <c r="D326" s="341"/>
      <c r="E326" s="341"/>
      <c r="F326" s="341"/>
      <c r="G326" s="341"/>
      <c r="H326" s="341"/>
      <c r="I326" s="341"/>
      <c r="J326" s="341"/>
      <c r="K326" s="341"/>
      <c r="L326" s="341"/>
      <c r="M326" s="341"/>
      <c r="N326" s="341"/>
      <c r="O326" s="341"/>
      <c r="P326" s="341"/>
      <c r="Q326" s="341"/>
      <c r="R326" s="341"/>
      <c r="S326" s="341"/>
      <c r="T326" s="341"/>
      <c r="U326" s="341"/>
      <c r="V326" s="341"/>
      <c r="W326" s="341"/>
      <c r="X326" s="341"/>
      <c r="Y326" s="341"/>
      <c r="Z326" s="341"/>
      <c r="AA326" s="341"/>
    </row>
    <row r="327" spans="1:27" ht="18.5">
      <c r="A327" s="26"/>
      <c r="B327" s="341"/>
      <c r="C327" s="341"/>
      <c r="D327" s="341"/>
      <c r="E327" s="341"/>
      <c r="F327" s="341"/>
      <c r="G327" s="341"/>
      <c r="H327" s="341"/>
      <c r="I327" s="341"/>
      <c r="J327" s="341"/>
      <c r="K327" s="341"/>
      <c r="L327" s="341"/>
      <c r="M327" s="341"/>
      <c r="N327" s="341"/>
      <c r="O327" s="341"/>
      <c r="P327" s="341"/>
      <c r="Q327" s="341"/>
      <c r="R327" s="341"/>
      <c r="S327" s="341"/>
      <c r="T327" s="341"/>
      <c r="U327" s="341"/>
      <c r="V327" s="341"/>
      <c r="W327" s="341"/>
      <c r="X327" s="341"/>
      <c r="Y327" s="341"/>
      <c r="Z327" s="341"/>
      <c r="AA327" s="341"/>
    </row>
    <row r="328" spans="1:27" ht="18.5">
      <c r="A328" s="26"/>
      <c r="B328" s="341"/>
      <c r="C328" s="341"/>
      <c r="D328" s="341"/>
      <c r="E328" s="341"/>
      <c r="F328" s="341"/>
      <c r="G328" s="341"/>
      <c r="H328" s="341"/>
      <c r="I328" s="341"/>
      <c r="J328" s="341"/>
      <c r="K328" s="341"/>
      <c r="L328" s="341"/>
      <c r="M328" s="341"/>
      <c r="N328" s="341"/>
      <c r="O328" s="341"/>
      <c r="P328" s="341"/>
      <c r="Q328" s="341"/>
      <c r="R328" s="341"/>
      <c r="S328" s="341"/>
      <c r="T328" s="341"/>
      <c r="U328" s="341"/>
      <c r="V328" s="341"/>
      <c r="W328" s="341"/>
      <c r="X328" s="341"/>
      <c r="Y328" s="341"/>
      <c r="Z328" s="341"/>
      <c r="AA328" s="341"/>
    </row>
    <row r="329" spans="1:27" ht="18.5">
      <c r="A329" s="26"/>
      <c r="B329" s="341"/>
      <c r="C329" s="341"/>
      <c r="D329" s="341"/>
      <c r="E329" s="341"/>
      <c r="F329" s="341"/>
      <c r="G329" s="341"/>
      <c r="H329" s="341"/>
      <c r="I329" s="341"/>
      <c r="J329" s="341"/>
      <c r="K329" s="341"/>
      <c r="L329" s="341"/>
      <c r="M329" s="341"/>
      <c r="N329" s="341"/>
      <c r="O329" s="341"/>
      <c r="P329" s="341"/>
      <c r="Q329" s="341"/>
      <c r="R329" s="341"/>
      <c r="S329" s="341"/>
      <c r="T329" s="341"/>
      <c r="U329" s="341"/>
      <c r="V329" s="341"/>
      <c r="W329" s="341"/>
      <c r="X329" s="341"/>
      <c r="Y329" s="341"/>
      <c r="Z329" s="341"/>
      <c r="AA329" s="341"/>
    </row>
    <row r="330" spans="1:27" ht="18.5">
      <c r="A330" s="26"/>
      <c r="B330" s="341"/>
      <c r="C330" s="341"/>
      <c r="D330" s="341"/>
      <c r="E330" s="341"/>
      <c r="F330" s="341"/>
      <c r="G330" s="341"/>
      <c r="H330" s="341"/>
      <c r="I330" s="341"/>
      <c r="J330" s="341"/>
      <c r="K330" s="341"/>
      <c r="L330" s="341"/>
      <c r="M330" s="341"/>
      <c r="N330" s="341"/>
      <c r="O330" s="341"/>
      <c r="P330" s="341"/>
      <c r="Q330" s="341"/>
      <c r="R330" s="341"/>
      <c r="S330" s="341"/>
      <c r="T330" s="341"/>
      <c r="U330" s="341"/>
      <c r="V330" s="341"/>
      <c r="W330" s="341"/>
      <c r="X330" s="341"/>
      <c r="Y330" s="341"/>
      <c r="Z330" s="341"/>
      <c r="AA330" s="341"/>
    </row>
    <row r="331" spans="1:27" ht="18.5">
      <c r="A331" s="26"/>
      <c r="B331" s="341"/>
      <c r="C331" s="341"/>
      <c r="D331" s="341"/>
      <c r="E331" s="341"/>
      <c r="F331" s="341"/>
      <c r="G331" s="341"/>
      <c r="H331" s="341"/>
      <c r="I331" s="341"/>
      <c r="J331" s="341"/>
      <c r="K331" s="341"/>
      <c r="L331" s="341"/>
      <c r="M331" s="341"/>
      <c r="N331" s="341"/>
      <c r="O331" s="341"/>
      <c r="P331" s="341"/>
      <c r="Q331" s="341"/>
      <c r="R331" s="341"/>
      <c r="S331" s="341"/>
      <c r="T331" s="341"/>
      <c r="U331" s="341"/>
      <c r="V331" s="341"/>
      <c r="W331" s="341"/>
      <c r="X331" s="341"/>
      <c r="Y331" s="341"/>
      <c r="Z331" s="341"/>
      <c r="AA331" s="341"/>
    </row>
    <row r="332" spans="1:27" ht="18.5">
      <c r="A332" s="26"/>
      <c r="B332" s="341"/>
      <c r="C332" s="341"/>
      <c r="D332" s="341"/>
      <c r="E332" s="341"/>
      <c r="F332" s="341"/>
      <c r="G332" s="341"/>
      <c r="H332" s="341"/>
      <c r="I332" s="341"/>
      <c r="J332" s="341"/>
      <c r="K332" s="341"/>
      <c r="L332" s="341"/>
      <c r="M332" s="341"/>
      <c r="N332" s="341"/>
      <c r="O332" s="341"/>
      <c r="P332" s="341"/>
      <c r="Q332" s="341"/>
      <c r="R332" s="341"/>
      <c r="S332" s="341"/>
      <c r="T332" s="341"/>
      <c r="U332" s="341"/>
      <c r="V332" s="341"/>
      <c r="W332" s="341"/>
      <c r="X332" s="341"/>
      <c r="Y332" s="341"/>
      <c r="Z332" s="341"/>
      <c r="AA332" s="341"/>
    </row>
    <row r="333" spans="1:27" ht="18.5">
      <c r="A333" s="26"/>
      <c r="B333" s="341"/>
      <c r="C333" s="341"/>
      <c r="D333" s="341"/>
      <c r="E333" s="341"/>
      <c r="F333" s="341"/>
      <c r="G333" s="341"/>
      <c r="H333" s="341"/>
      <c r="I333" s="341"/>
      <c r="J333" s="341"/>
      <c r="K333" s="341"/>
      <c r="L333" s="341"/>
      <c r="M333" s="341"/>
      <c r="N333" s="341"/>
      <c r="O333" s="341"/>
      <c r="P333" s="341"/>
      <c r="Q333" s="341"/>
      <c r="R333" s="341"/>
      <c r="S333" s="341"/>
      <c r="T333" s="341"/>
      <c r="U333" s="341"/>
      <c r="V333" s="341"/>
      <c r="W333" s="341"/>
      <c r="X333" s="341"/>
      <c r="Y333" s="341"/>
      <c r="Z333" s="341"/>
      <c r="AA333" s="341"/>
    </row>
    <row r="334" spans="1:27" ht="18.5">
      <c r="A334" s="26"/>
      <c r="B334" s="341"/>
      <c r="C334" s="341"/>
      <c r="D334" s="341"/>
      <c r="E334" s="341"/>
      <c r="F334" s="341"/>
      <c r="G334" s="341"/>
      <c r="H334" s="341"/>
      <c r="I334" s="341"/>
      <c r="J334" s="341"/>
      <c r="K334" s="341"/>
      <c r="L334" s="341"/>
      <c r="M334" s="341"/>
      <c r="N334" s="341"/>
      <c r="O334" s="341"/>
      <c r="P334" s="341"/>
      <c r="Q334" s="341"/>
      <c r="R334" s="341"/>
      <c r="S334" s="341"/>
      <c r="T334" s="341"/>
      <c r="U334" s="341"/>
      <c r="V334" s="341"/>
      <c r="W334" s="341"/>
      <c r="X334" s="341"/>
      <c r="Y334" s="341"/>
      <c r="Z334" s="341"/>
      <c r="AA334" s="341"/>
    </row>
    <row r="335" spans="1:27" ht="18.5">
      <c r="A335" s="26"/>
      <c r="B335" s="341"/>
      <c r="C335" s="341"/>
      <c r="D335" s="341"/>
      <c r="E335" s="341"/>
      <c r="F335" s="341"/>
      <c r="G335" s="341"/>
      <c r="H335" s="341"/>
      <c r="I335" s="341"/>
      <c r="J335" s="341"/>
      <c r="K335" s="341"/>
      <c r="L335" s="341"/>
      <c r="M335" s="341"/>
      <c r="N335" s="341"/>
      <c r="O335" s="341"/>
      <c r="P335" s="341"/>
      <c r="Q335" s="341"/>
      <c r="R335" s="341"/>
      <c r="S335" s="341"/>
      <c r="T335" s="341"/>
      <c r="U335" s="341"/>
      <c r="V335" s="341"/>
      <c r="W335" s="341"/>
      <c r="X335" s="341"/>
      <c r="Y335" s="341"/>
      <c r="Z335" s="341"/>
      <c r="AA335" s="341"/>
    </row>
    <row r="336" spans="1:27" ht="18.5">
      <c r="A336" s="26"/>
      <c r="B336" s="341"/>
      <c r="C336" s="341"/>
      <c r="D336" s="341"/>
      <c r="E336" s="341"/>
      <c r="F336" s="341"/>
      <c r="G336" s="341"/>
      <c r="H336" s="341"/>
      <c r="I336" s="341"/>
      <c r="J336" s="341"/>
      <c r="K336" s="341"/>
      <c r="L336" s="341"/>
      <c r="M336" s="341"/>
      <c r="N336" s="341"/>
      <c r="O336" s="341"/>
      <c r="P336" s="341"/>
      <c r="Q336" s="341"/>
      <c r="R336" s="341"/>
      <c r="S336" s="341"/>
      <c r="T336" s="341"/>
      <c r="U336" s="341"/>
      <c r="V336" s="341"/>
      <c r="W336" s="341"/>
      <c r="X336" s="341"/>
      <c r="Y336" s="341"/>
      <c r="Z336" s="341"/>
      <c r="AA336" s="341"/>
    </row>
    <row r="337" spans="1:27" ht="18.5">
      <c r="A337" s="26"/>
      <c r="B337" s="341"/>
      <c r="C337" s="341"/>
      <c r="D337" s="341"/>
      <c r="E337" s="341"/>
      <c r="F337" s="341"/>
      <c r="G337" s="341"/>
      <c r="H337" s="341"/>
      <c r="I337" s="341"/>
      <c r="J337" s="341"/>
      <c r="K337" s="341"/>
      <c r="L337" s="341"/>
      <c r="M337" s="341"/>
      <c r="N337" s="341"/>
      <c r="O337" s="341"/>
      <c r="P337" s="341"/>
      <c r="Q337" s="341"/>
      <c r="R337" s="341"/>
      <c r="S337" s="341"/>
      <c r="T337" s="341"/>
      <c r="U337" s="341"/>
      <c r="V337" s="341"/>
      <c r="W337" s="341"/>
      <c r="X337" s="341"/>
      <c r="Y337" s="341"/>
      <c r="Z337" s="341"/>
      <c r="AA337" s="341"/>
    </row>
    <row r="338" spans="1:27" ht="18.5">
      <c r="A338" s="26"/>
      <c r="B338" s="341"/>
      <c r="C338" s="341"/>
      <c r="D338" s="341"/>
      <c r="E338" s="341"/>
      <c r="F338" s="341"/>
      <c r="G338" s="341"/>
      <c r="H338" s="341"/>
      <c r="I338" s="341"/>
      <c r="J338" s="341"/>
      <c r="K338" s="341"/>
      <c r="L338" s="341"/>
      <c r="M338" s="341"/>
      <c r="N338" s="341"/>
      <c r="O338" s="341"/>
      <c r="P338" s="341"/>
      <c r="Q338" s="341"/>
      <c r="R338" s="341"/>
      <c r="S338" s="341"/>
      <c r="T338" s="341"/>
      <c r="U338" s="341"/>
      <c r="V338" s="341"/>
      <c r="W338" s="341"/>
      <c r="X338" s="341"/>
      <c r="Y338" s="341"/>
      <c r="Z338" s="341"/>
      <c r="AA338" s="341"/>
    </row>
    <row r="339" spans="1:27" ht="18.5">
      <c r="A339" s="26"/>
      <c r="B339" s="341"/>
      <c r="C339" s="341"/>
      <c r="D339" s="341"/>
      <c r="E339" s="341"/>
      <c r="F339" s="341"/>
      <c r="G339" s="341"/>
      <c r="H339" s="341"/>
      <c r="I339" s="341"/>
      <c r="J339" s="341"/>
      <c r="K339" s="341"/>
      <c r="L339" s="341"/>
      <c r="M339" s="341"/>
      <c r="N339" s="341"/>
      <c r="O339" s="341"/>
      <c r="P339" s="341"/>
      <c r="Q339" s="341"/>
      <c r="R339" s="341"/>
      <c r="S339" s="341"/>
      <c r="T339" s="341"/>
      <c r="U339" s="341"/>
      <c r="V339" s="341"/>
      <c r="W339" s="341"/>
      <c r="X339" s="341"/>
      <c r="Y339" s="341"/>
      <c r="Z339" s="341"/>
      <c r="AA339" s="341"/>
    </row>
    <row r="340" spans="1:27" ht="18.5">
      <c r="A340" s="26"/>
      <c r="B340" s="341"/>
      <c r="C340" s="341"/>
      <c r="D340" s="341"/>
      <c r="E340" s="341"/>
      <c r="F340" s="341"/>
      <c r="G340" s="341"/>
      <c r="H340" s="341"/>
      <c r="I340" s="341"/>
      <c r="J340" s="341"/>
      <c r="K340" s="341"/>
      <c r="L340" s="341"/>
      <c r="M340" s="341"/>
      <c r="N340" s="341"/>
      <c r="O340" s="341"/>
      <c r="P340" s="341"/>
      <c r="Q340" s="341"/>
      <c r="R340" s="341"/>
      <c r="S340" s="341"/>
      <c r="T340" s="341"/>
      <c r="U340" s="341"/>
      <c r="V340" s="341"/>
      <c r="W340" s="341"/>
      <c r="X340" s="341"/>
      <c r="Y340" s="341"/>
      <c r="Z340" s="341"/>
      <c r="AA340" s="341"/>
    </row>
    <row r="341" spans="1:27" ht="18.5">
      <c r="A341" s="26"/>
      <c r="B341" s="341"/>
      <c r="C341" s="341"/>
      <c r="D341" s="341"/>
      <c r="E341" s="341"/>
      <c r="F341" s="341"/>
      <c r="G341" s="341"/>
      <c r="H341" s="341"/>
      <c r="I341" s="341"/>
      <c r="J341" s="341"/>
      <c r="K341" s="341"/>
      <c r="L341" s="341"/>
      <c r="M341" s="341"/>
      <c r="N341" s="341"/>
      <c r="O341" s="341"/>
      <c r="P341" s="341"/>
      <c r="Q341" s="341"/>
      <c r="R341" s="341"/>
      <c r="S341" s="341"/>
      <c r="T341" s="341"/>
      <c r="U341" s="341"/>
      <c r="V341" s="341"/>
      <c r="W341" s="341"/>
      <c r="X341" s="341"/>
      <c r="Y341" s="341"/>
      <c r="Z341" s="341"/>
      <c r="AA341" s="341"/>
    </row>
    <row r="342" spans="1:27" ht="18.5">
      <c r="A342" s="26"/>
      <c r="B342" s="341"/>
      <c r="C342" s="341"/>
      <c r="D342" s="341"/>
      <c r="E342" s="341"/>
      <c r="F342" s="341"/>
      <c r="G342" s="341"/>
      <c r="H342" s="341"/>
      <c r="I342" s="341"/>
      <c r="J342" s="341"/>
      <c r="K342" s="341"/>
      <c r="L342" s="341"/>
      <c r="M342" s="341"/>
      <c r="N342" s="341"/>
      <c r="O342" s="341"/>
      <c r="P342" s="341"/>
      <c r="Q342" s="341"/>
      <c r="R342" s="341"/>
      <c r="S342" s="341"/>
      <c r="T342" s="341"/>
      <c r="U342" s="341"/>
      <c r="V342" s="341"/>
      <c r="W342" s="341"/>
      <c r="X342" s="341"/>
      <c r="Y342" s="341"/>
      <c r="Z342" s="341"/>
      <c r="AA342" s="341"/>
    </row>
    <row r="343" spans="1:27" ht="18.5">
      <c r="A343" s="26"/>
      <c r="B343" s="341"/>
      <c r="C343" s="341"/>
      <c r="D343" s="341"/>
      <c r="E343" s="341"/>
      <c r="F343" s="341"/>
      <c r="G343" s="341"/>
      <c r="H343" s="341"/>
      <c r="I343" s="341"/>
      <c r="J343" s="341"/>
      <c r="K343" s="341"/>
      <c r="L343" s="341"/>
      <c r="M343" s="341"/>
      <c r="N343" s="341"/>
      <c r="O343" s="341"/>
      <c r="P343" s="341"/>
      <c r="Q343" s="341"/>
      <c r="R343" s="341"/>
      <c r="S343" s="341"/>
      <c r="T343" s="341"/>
      <c r="U343" s="341"/>
      <c r="V343" s="341"/>
      <c r="W343" s="341"/>
      <c r="X343" s="341"/>
      <c r="Y343" s="341"/>
      <c r="Z343" s="341"/>
      <c r="AA343" s="341"/>
    </row>
    <row r="344" spans="1:27" ht="18.5">
      <c r="A344" s="26"/>
      <c r="B344" s="341"/>
      <c r="C344" s="341"/>
      <c r="D344" s="341"/>
      <c r="E344" s="341"/>
      <c r="F344" s="341"/>
      <c r="G344" s="341"/>
      <c r="H344" s="341"/>
      <c r="I344" s="341"/>
      <c r="J344" s="341"/>
      <c r="K344" s="341"/>
      <c r="L344" s="341"/>
      <c r="M344" s="341"/>
      <c r="N344" s="341"/>
      <c r="O344" s="341"/>
      <c r="P344" s="341"/>
      <c r="Q344" s="341"/>
      <c r="R344" s="341"/>
      <c r="S344" s="341"/>
      <c r="T344" s="341"/>
      <c r="U344" s="341"/>
      <c r="V344" s="341"/>
      <c r="W344" s="341"/>
      <c r="X344" s="341"/>
      <c r="Y344" s="341"/>
      <c r="Z344" s="341"/>
      <c r="AA344" s="341"/>
    </row>
    <row r="345" spans="1:27" ht="18.5">
      <c r="A345" s="26"/>
      <c r="B345" s="341"/>
      <c r="C345" s="341"/>
      <c r="D345" s="341"/>
      <c r="E345" s="341"/>
      <c r="F345" s="341"/>
      <c r="G345" s="341"/>
      <c r="H345" s="341"/>
      <c r="I345" s="341"/>
      <c r="J345" s="341"/>
      <c r="K345" s="341"/>
      <c r="L345" s="341"/>
      <c r="M345" s="341"/>
      <c r="N345" s="341"/>
      <c r="O345" s="341"/>
      <c r="P345" s="341"/>
      <c r="Q345" s="341"/>
      <c r="R345" s="341"/>
      <c r="S345" s="341"/>
      <c r="T345" s="341"/>
      <c r="U345" s="341"/>
      <c r="V345" s="341"/>
      <c r="W345" s="341"/>
      <c r="X345" s="341"/>
      <c r="Y345" s="341"/>
      <c r="Z345" s="341"/>
      <c r="AA345" s="341"/>
    </row>
    <row r="346" spans="1:27" ht="18.5">
      <c r="A346" s="26"/>
      <c r="B346" s="341"/>
      <c r="C346" s="341"/>
      <c r="D346" s="341"/>
      <c r="E346" s="341"/>
      <c r="F346" s="341"/>
      <c r="G346" s="341"/>
      <c r="H346" s="341"/>
      <c r="I346" s="341"/>
      <c r="J346" s="341"/>
      <c r="K346" s="341"/>
      <c r="L346" s="341"/>
      <c r="M346" s="341"/>
      <c r="N346" s="341"/>
      <c r="O346" s="341"/>
      <c r="P346" s="341"/>
      <c r="Q346" s="341"/>
      <c r="R346" s="341"/>
      <c r="S346" s="341"/>
      <c r="T346" s="341"/>
      <c r="U346" s="341"/>
      <c r="V346" s="341"/>
      <c r="W346" s="341"/>
      <c r="X346" s="341"/>
      <c r="Y346" s="341"/>
      <c r="Z346" s="341"/>
      <c r="AA346" s="341"/>
    </row>
    <row r="347" spans="1:27" ht="18.5">
      <c r="A347" s="26"/>
      <c r="B347" s="341"/>
      <c r="C347" s="341"/>
      <c r="D347" s="341"/>
      <c r="E347" s="341"/>
      <c r="F347" s="341"/>
      <c r="G347" s="341"/>
      <c r="H347" s="341"/>
      <c r="I347" s="341"/>
      <c r="J347" s="341"/>
      <c r="K347" s="341"/>
      <c r="L347" s="341"/>
      <c r="M347" s="341"/>
      <c r="N347" s="341"/>
      <c r="O347" s="341"/>
      <c r="P347" s="341"/>
      <c r="Q347" s="341"/>
      <c r="R347" s="341"/>
      <c r="S347" s="341"/>
      <c r="T347" s="341"/>
      <c r="U347" s="341"/>
      <c r="V347" s="341"/>
      <c r="W347" s="341"/>
      <c r="X347" s="341"/>
      <c r="Y347" s="341"/>
      <c r="Z347" s="341"/>
      <c r="AA347" s="341"/>
    </row>
    <row r="348" spans="1:27" ht="18.5">
      <c r="A348" s="26"/>
      <c r="B348" s="341"/>
      <c r="C348" s="341"/>
      <c r="D348" s="341"/>
      <c r="E348" s="341"/>
      <c r="F348" s="341"/>
      <c r="G348" s="341"/>
      <c r="H348" s="341"/>
      <c r="I348" s="341"/>
      <c r="J348" s="341"/>
      <c r="K348" s="341"/>
      <c r="L348" s="341"/>
      <c r="M348" s="341"/>
      <c r="N348" s="341"/>
      <c r="O348" s="341"/>
      <c r="P348" s="341"/>
      <c r="Q348" s="341"/>
      <c r="R348" s="341"/>
      <c r="S348" s="341"/>
      <c r="T348" s="341"/>
      <c r="U348" s="341"/>
      <c r="V348" s="341"/>
      <c r="W348" s="341"/>
      <c r="X348" s="341"/>
      <c r="Y348" s="341"/>
      <c r="Z348" s="341"/>
      <c r="AA348" s="341"/>
    </row>
    <row r="349" spans="1:27" ht="18.5">
      <c r="A349" s="26"/>
      <c r="B349" s="341"/>
      <c r="C349" s="341"/>
      <c r="D349" s="341"/>
      <c r="E349" s="341"/>
      <c r="F349" s="341"/>
      <c r="G349" s="341"/>
      <c r="H349" s="341"/>
      <c r="I349" s="341"/>
      <c r="J349" s="341"/>
      <c r="K349" s="341"/>
      <c r="L349" s="341"/>
      <c r="M349" s="341"/>
      <c r="N349" s="341"/>
      <c r="O349" s="341"/>
      <c r="P349" s="341"/>
      <c r="Q349" s="341"/>
      <c r="R349" s="341"/>
      <c r="S349" s="341"/>
      <c r="T349" s="341"/>
      <c r="U349" s="341"/>
      <c r="V349" s="341"/>
      <c r="W349" s="341"/>
      <c r="X349" s="341"/>
      <c r="Y349" s="341"/>
      <c r="Z349" s="341"/>
      <c r="AA349" s="341"/>
    </row>
    <row r="350" spans="1:27" ht="18.5">
      <c r="A350" s="26"/>
      <c r="B350" s="341"/>
      <c r="C350" s="341"/>
      <c r="D350" s="341"/>
      <c r="E350" s="341"/>
      <c r="F350" s="341"/>
      <c r="G350" s="341"/>
      <c r="H350" s="341"/>
      <c r="I350" s="341"/>
      <c r="J350" s="341"/>
      <c r="K350" s="341"/>
      <c r="L350" s="341"/>
      <c r="M350" s="341"/>
      <c r="N350" s="341"/>
      <c r="O350" s="341"/>
      <c r="P350" s="341"/>
      <c r="Q350" s="341"/>
      <c r="R350" s="341"/>
      <c r="S350" s="341"/>
      <c r="T350" s="341"/>
      <c r="U350" s="341"/>
      <c r="V350" s="341"/>
      <c r="W350" s="341"/>
      <c r="X350" s="341"/>
      <c r="Y350" s="341"/>
      <c r="Z350" s="341"/>
      <c r="AA350" s="341"/>
    </row>
    <row r="351" spans="1:27" ht="18.5">
      <c r="A351" s="26"/>
      <c r="B351" s="341"/>
      <c r="C351" s="341"/>
      <c r="D351" s="341"/>
      <c r="E351" s="341"/>
      <c r="F351" s="341"/>
      <c r="G351" s="341"/>
      <c r="H351" s="341"/>
      <c r="I351" s="341"/>
      <c r="J351" s="341"/>
      <c r="K351" s="341"/>
      <c r="L351" s="341"/>
      <c r="M351" s="341"/>
      <c r="N351" s="341"/>
      <c r="O351" s="341"/>
      <c r="P351" s="341"/>
      <c r="Q351" s="341"/>
      <c r="R351" s="341"/>
      <c r="S351" s="341"/>
      <c r="T351" s="341"/>
      <c r="U351" s="341"/>
      <c r="V351" s="341"/>
      <c r="W351" s="341"/>
      <c r="X351" s="341"/>
      <c r="Y351" s="341"/>
      <c r="Z351" s="341"/>
      <c r="AA351" s="341"/>
    </row>
    <row r="352" spans="1:27" ht="18.5">
      <c r="A352" s="26"/>
      <c r="B352" s="341"/>
      <c r="C352" s="341"/>
      <c r="D352" s="341"/>
      <c r="E352" s="341"/>
      <c r="F352" s="341"/>
      <c r="G352" s="341"/>
      <c r="H352" s="341"/>
      <c r="I352" s="341"/>
      <c r="J352" s="341"/>
      <c r="K352" s="341"/>
      <c r="L352" s="341"/>
      <c r="M352" s="341"/>
      <c r="N352" s="341"/>
      <c r="O352" s="341"/>
      <c r="P352" s="341"/>
      <c r="Q352" s="341"/>
      <c r="R352" s="341"/>
      <c r="S352" s="341"/>
      <c r="T352" s="341"/>
      <c r="U352" s="341"/>
      <c r="V352" s="341"/>
      <c r="W352" s="341"/>
      <c r="X352" s="341"/>
      <c r="Y352" s="341"/>
      <c r="Z352" s="341"/>
      <c r="AA352" s="341"/>
    </row>
    <row r="353" spans="1:27" ht="18.5">
      <c r="A353" s="26"/>
      <c r="B353" s="341"/>
      <c r="C353" s="341"/>
      <c r="D353" s="341"/>
      <c r="E353" s="341"/>
      <c r="F353" s="341"/>
      <c r="G353" s="341"/>
      <c r="H353" s="341"/>
      <c r="I353" s="341"/>
      <c r="J353" s="341"/>
      <c r="K353" s="341"/>
      <c r="L353" s="341"/>
      <c r="M353" s="341"/>
      <c r="N353" s="341"/>
      <c r="O353" s="341"/>
      <c r="P353" s="341"/>
      <c r="Q353" s="341"/>
      <c r="R353" s="341"/>
      <c r="S353" s="341"/>
      <c r="T353" s="341"/>
      <c r="U353" s="341"/>
      <c r="V353" s="341"/>
      <c r="W353" s="341"/>
      <c r="X353" s="341"/>
      <c r="Y353" s="341"/>
      <c r="Z353" s="341"/>
      <c r="AA353" s="341"/>
    </row>
    <row r="354" spans="1:27" ht="18.5">
      <c r="A354" s="26"/>
      <c r="B354" s="341"/>
      <c r="C354" s="341"/>
      <c r="D354" s="341"/>
      <c r="E354" s="341"/>
      <c r="F354" s="341"/>
      <c r="G354" s="341"/>
      <c r="H354" s="341"/>
      <c r="I354" s="341"/>
      <c r="J354" s="341"/>
      <c r="K354" s="341"/>
      <c r="L354" s="341"/>
      <c r="M354" s="341"/>
      <c r="N354" s="341"/>
      <c r="O354" s="341"/>
      <c r="P354" s="341"/>
      <c r="Q354" s="341"/>
      <c r="R354" s="341"/>
      <c r="S354" s="341"/>
      <c r="T354" s="341"/>
      <c r="U354" s="341"/>
      <c r="V354" s="341"/>
      <c r="W354" s="341"/>
      <c r="X354" s="341"/>
      <c r="Y354" s="341"/>
      <c r="Z354" s="341"/>
      <c r="AA354" s="341"/>
    </row>
    <row r="355" spans="1:27" ht="18.5">
      <c r="A355" s="26"/>
      <c r="B355" s="341"/>
      <c r="C355" s="341"/>
      <c r="D355" s="341"/>
      <c r="E355" s="341"/>
      <c r="F355" s="341"/>
      <c r="G355" s="341"/>
      <c r="H355" s="341"/>
      <c r="I355" s="341"/>
      <c r="J355" s="341"/>
      <c r="K355" s="341"/>
      <c r="L355" s="341"/>
      <c r="M355" s="341"/>
      <c r="N355" s="341"/>
      <c r="O355" s="341"/>
      <c r="P355" s="341"/>
      <c r="Q355" s="341"/>
      <c r="R355" s="341"/>
      <c r="S355" s="341"/>
      <c r="T355" s="341"/>
      <c r="U355" s="341"/>
      <c r="V355" s="341"/>
      <c r="W355" s="341"/>
      <c r="X355" s="341"/>
      <c r="Y355" s="341"/>
      <c r="Z355" s="341"/>
      <c r="AA355" s="341"/>
    </row>
    <row r="356" spans="1:27" ht="18.5">
      <c r="A356" s="26"/>
      <c r="B356" s="341"/>
      <c r="C356" s="341"/>
      <c r="D356" s="341"/>
      <c r="E356" s="341"/>
      <c r="F356" s="341"/>
      <c r="G356" s="341"/>
      <c r="H356" s="341"/>
      <c r="I356" s="341"/>
      <c r="J356" s="341"/>
      <c r="K356" s="341"/>
      <c r="L356" s="341"/>
      <c r="M356" s="341"/>
      <c r="N356" s="341"/>
      <c r="O356" s="341"/>
      <c r="P356" s="341"/>
      <c r="Q356" s="341"/>
      <c r="R356" s="341"/>
      <c r="S356" s="341"/>
      <c r="T356" s="341"/>
      <c r="U356" s="341"/>
      <c r="V356" s="341"/>
      <c r="W356" s="341"/>
      <c r="X356" s="341"/>
      <c r="Y356" s="341"/>
      <c r="Z356" s="341"/>
      <c r="AA356" s="341"/>
    </row>
    <row r="357" spans="1:27" ht="18.5">
      <c r="A357" s="26"/>
      <c r="B357" s="341"/>
      <c r="C357" s="341"/>
      <c r="D357" s="341"/>
      <c r="E357" s="341"/>
      <c r="F357" s="341"/>
      <c r="G357" s="341"/>
      <c r="H357" s="341"/>
      <c r="I357" s="341"/>
      <c r="J357" s="341"/>
      <c r="K357" s="341"/>
      <c r="L357" s="341"/>
      <c r="M357" s="341"/>
      <c r="N357" s="341"/>
      <c r="O357" s="341"/>
      <c r="P357" s="341"/>
      <c r="Q357" s="341"/>
      <c r="R357" s="341"/>
      <c r="S357" s="341"/>
      <c r="T357" s="341"/>
      <c r="U357" s="341"/>
      <c r="V357" s="341"/>
      <c r="W357" s="341"/>
      <c r="X357" s="341"/>
      <c r="Y357" s="341"/>
      <c r="Z357" s="341"/>
      <c r="AA357" s="341"/>
    </row>
    <row r="358" spans="1:27" ht="18.5">
      <c r="A358" s="26"/>
      <c r="B358" s="341"/>
      <c r="C358" s="341"/>
      <c r="D358" s="341"/>
      <c r="E358" s="341"/>
      <c r="F358" s="341"/>
      <c r="G358" s="341"/>
      <c r="H358" s="341"/>
      <c r="I358" s="341"/>
      <c r="J358" s="341"/>
      <c r="K358" s="341"/>
      <c r="L358" s="341"/>
      <c r="M358" s="341"/>
      <c r="N358" s="341"/>
      <c r="O358" s="341"/>
      <c r="P358" s="341"/>
      <c r="Q358" s="341"/>
      <c r="R358" s="341"/>
      <c r="S358" s="341"/>
      <c r="T358" s="341"/>
      <c r="U358" s="341"/>
      <c r="V358" s="341"/>
      <c r="W358" s="341"/>
      <c r="X358" s="341"/>
      <c r="Y358" s="341"/>
      <c r="Z358" s="341"/>
      <c r="AA358" s="341"/>
    </row>
    <row r="359" spans="1:27" ht="18.5">
      <c r="A359" s="26"/>
      <c r="B359" s="341"/>
      <c r="C359" s="341"/>
      <c r="D359" s="341"/>
      <c r="E359" s="341"/>
      <c r="F359" s="341"/>
      <c r="G359" s="341"/>
      <c r="H359" s="341"/>
      <c r="I359" s="341"/>
      <c r="J359" s="341"/>
      <c r="K359" s="341"/>
      <c r="L359" s="341"/>
      <c r="M359" s="341"/>
      <c r="N359" s="341"/>
      <c r="O359" s="341"/>
      <c r="P359" s="341"/>
      <c r="Q359" s="341"/>
      <c r="R359" s="341"/>
      <c r="S359" s="341"/>
      <c r="T359" s="341"/>
      <c r="U359" s="341"/>
      <c r="V359" s="341"/>
      <c r="W359" s="341"/>
      <c r="X359" s="341"/>
      <c r="Y359" s="341"/>
      <c r="Z359" s="341"/>
      <c r="AA359" s="341"/>
    </row>
    <row r="360" spans="1:27" ht="18.5">
      <c r="A360" s="26"/>
      <c r="B360" s="341"/>
      <c r="C360" s="341"/>
      <c r="D360" s="341"/>
      <c r="E360" s="341"/>
      <c r="F360" s="341"/>
      <c r="G360" s="341"/>
      <c r="H360" s="341"/>
      <c r="I360" s="341"/>
      <c r="J360" s="341"/>
      <c r="K360" s="341"/>
      <c r="L360" s="341"/>
      <c r="M360" s="341"/>
      <c r="N360" s="341"/>
      <c r="O360" s="341"/>
      <c r="P360" s="341"/>
      <c r="Q360" s="341"/>
      <c r="R360" s="341"/>
      <c r="S360" s="341"/>
      <c r="T360" s="341"/>
      <c r="U360" s="341"/>
      <c r="V360" s="341"/>
      <c r="W360" s="341"/>
      <c r="X360" s="341"/>
      <c r="Y360" s="341"/>
      <c r="Z360" s="341"/>
      <c r="AA360" s="341"/>
    </row>
    <row r="361" spans="1:27" ht="18.5">
      <c r="A361" s="26"/>
      <c r="B361" s="341"/>
      <c r="C361" s="341"/>
      <c r="D361" s="341"/>
      <c r="E361" s="341"/>
      <c r="F361" s="341"/>
      <c r="G361" s="341"/>
      <c r="H361" s="341"/>
      <c r="I361" s="341"/>
      <c r="J361" s="341"/>
      <c r="K361" s="341"/>
      <c r="L361" s="341"/>
      <c r="M361" s="341"/>
      <c r="N361" s="341"/>
      <c r="O361" s="341"/>
      <c r="P361" s="341"/>
      <c r="Q361" s="341"/>
      <c r="R361" s="341"/>
      <c r="S361" s="341"/>
      <c r="T361" s="341"/>
      <c r="U361" s="341"/>
      <c r="V361" s="341"/>
      <c r="W361" s="341"/>
      <c r="X361" s="341"/>
      <c r="Y361" s="341"/>
      <c r="Z361" s="341"/>
      <c r="AA361" s="341"/>
    </row>
    <row r="362" spans="1:27" ht="18.5">
      <c r="A362" s="26"/>
      <c r="B362" s="341"/>
      <c r="C362" s="341"/>
      <c r="D362" s="341"/>
      <c r="E362" s="341"/>
      <c r="F362" s="341"/>
      <c r="G362" s="341"/>
      <c r="H362" s="341"/>
      <c r="I362" s="341"/>
      <c r="J362" s="341"/>
      <c r="K362" s="341"/>
      <c r="L362" s="341"/>
      <c r="M362" s="341"/>
      <c r="N362" s="341"/>
      <c r="O362" s="341"/>
      <c r="P362" s="341"/>
      <c r="Q362" s="341"/>
      <c r="R362" s="341"/>
      <c r="S362" s="341"/>
      <c r="T362" s="341"/>
      <c r="U362" s="341"/>
      <c r="V362" s="341"/>
      <c r="W362" s="341"/>
      <c r="X362" s="341"/>
      <c r="Y362" s="341"/>
      <c r="Z362" s="341"/>
      <c r="AA362" s="341"/>
    </row>
    <row r="363" spans="1:27" ht="18.5">
      <c r="A363" s="26"/>
      <c r="B363" s="341"/>
      <c r="C363" s="341"/>
      <c r="D363" s="341"/>
      <c r="E363" s="341"/>
      <c r="F363" s="341"/>
      <c r="G363" s="341"/>
      <c r="H363" s="341"/>
      <c r="I363" s="341"/>
      <c r="J363" s="341"/>
      <c r="K363" s="341"/>
      <c r="L363" s="341"/>
      <c r="M363" s="341"/>
      <c r="N363" s="341"/>
      <c r="O363" s="341"/>
      <c r="P363" s="341"/>
      <c r="Q363" s="341"/>
      <c r="R363" s="341"/>
      <c r="S363" s="341"/>
      <c r="T363" s="341"/>
      <c r="U363" s="341"/>
      <c r="V363" s="341"/>
      <c r="W363" s="341"/>
      <c r="X363" s="341"/>
      <c r="Y363" s="341"/>
      <c r="Z363" s="341"/>
      <c r="AA363" s="341"/>
    </row>
    <row r="364" spans="1:27" ht="18.5">
      <c r="A364" s="26"/>
      <c r="B364" s="341"/>
      <c r="C364" s="341"/>
      <c r="D364" s="341"/>
      <c r="E364" s="341"/>
      <c r="F364" s="341"/>
      <c r="G364" s="341"/>
      <c r="H364" s="341"/>
      <c r="I364" s="341"/>
      <c r="J364" s="341"/>
      <c r="K364" s="341"/>
      <c r="L364" s="341"/>
      <c r="M364" s="341"/>
      <c r="N364" s="341"/>
      <c r="O364" s="341"/>
      <c r="P364" s="341"/>
      <c r="Q364" s="341"/>
      <c r="R364" s="341"/>
      <c r="S364" s="341"/>
      <c r="T364" s="341"/>
      <c r="U364" s="341"/>
      <c r="V364" s="341"/>
      <c r="W364" s="341"/>
      <c r="X364" s="341"/>
      <c r="Y364" s="341"/>
      <c r="Z364" s="341"/>
      <c r="AA364" s="341"/>
    </row>
    <row r="365" spans="1:27" ht="18.5">
      <c r="A365" s="26"/>
      <c r="B365" s="341"/>
      <c r="C365" s="341"/>
      <c r="D365" s="341"/>
      <c r="E365" s="341"/>
      <c r="F365" s="341"/>
      <c r="G365" s="341"/>
      <c r="H365" s="341"/>
      <c r="I365" s="341"/>
      <c r="J365" s="341"/>
      <c r="K365" s="341"/>
      <c r="L365" s="341"/>
      <c r="M365" s="341"/>
      <c r="N365" s="341"/>
      <c r="O365" s="341"/>
      <c r="P365" s="341"/>
      <c r="Q365" s="341"/>
      <c r="R365" s="341"/>
      <c r="S365" s="341"/>
      <c r="T365" s="341"/>
      <c r="U365" s="341"/>
      <c r="V365" s="341"/>
      <c r="W365" s="341"/>
      <c r="X365" s="341"/>
      <c r="Y365" s="341"/>
      <c r="Z365" s="341"/>
      <c r="AA365" s="341"/>
    </row>
    <row r="366" spans="1:27" ht="18.5">
      <c r="A366" s="26"/>
      <c r="B366" s="341"/>
      <c r="C366" s="341"/>
      <c r="D366" s="341"/>
      <c r="E366" s="341"/>
      <c r="F366" s="341"/>
      <c r="G366" s="341"/>
      <c r="H366" s="341"/>
      <c r="I366" s="341"/>
      <c r="J366" s="341"/>
      <c r="K366" s="341"/>
      <c r="L366" s="341"/>
      <c r="M366" s="341"/>
      <c r="N366" s="341"/>
      <c r="O366" s="341"/>
      <c r="P366" s="341"/>
      <c r="Q366" s="341"/>
      <c r="R366" s="341"/>
      <c r="S366" s="341"/>
      <c r="T366" s="341"/>
      <c r="U366" s="341"/>
      <c r="V366" s="341"/>
      <c r="W366" s="341"/>
      <c r="X366" s="341"/>
      <c r="Y366" s="341"/>
      <c r="Z366" s="341"/>
      <c r="AA366" s="341"/>
    </row>
    <row r="367" spans="1:27" ht="18.5">
      <c r="A367" s="26"/>
      <c r="B367" s="341"/>
      <c r="C367" s="341"/>
      <c r="D367" s="341"/>
      <c r="E367" s="341"/>
      <c r="F367" s="341"/>
      <c r="G367" s="341"/>
      <c r="H367" s="341"/>
      <c r="I367" s="341"/>
      <c r="J367" s="341"/>
      <c r="K367" s="341"/>
      <c r="L367" s="341"/>
      <c r="M367" s="341"/>
      <c r="N367" s="341"/>
      <c r="O367" s="341"/>
      <c r="P367" s="341"/>
      <c r="Q367" s="341"/>
      <c r="R367" s="341"/>
      <c r="S367" s="341"/>
      <c r="T367" s="341"/>
      <c r="U367" s="341"/>
      <c r="V367" s="341"/>
      <c r="W367" s="341"/>
      <c r="X367" s="341"/>
      <c r="Y367" s="341"/>
      <c r="Z367" s="341"/>
      <c r="AA367" s="341"/>
    </row>
    <row r="368" spans="1:27" ht="18.5">
      <c r="A368" s="26"/>
      <c r="B368" s="341"/>
      <c r="C368" s="341"/>
      <c r="D368" s="341"/>
      <c r="E368" s="341"/>
      <c r="F368" s="341"/>
      <c r="G368" s="341"/>
      <c r="H368" s="341"/>
      <c r="I368" s="341"/>
      <c r="J368" s="341"/>
      <c r="K368" s="341"/>
      <c r="L368" s="341"/>
      <c r="M368" s="341"/>
      <c r="N368" s="341"/>
      <c r="O368" s="341"/>
      <c r="P368" s="341"/>
      <c r="Q368" s="341"/>
      <c r="R368" s="341"/>
      <c r="S368" s="341"/>
      <c r="T368" s="341"/>
      <c r="U368" s="341"/>
      <c r="V368" s="341"/>
      <c r="W368" s="341"/>
      <c r="X368" s="341"/>
      <c r="Y368" s="341"/>
      <c r="Z368" s="341"/>
      <c r="AA368" s="341"/>
    </row>
    <row r="369" spans="1:27" ht="18.5">
      <c r="A369" s="26"/>
      <c r="B369" s="341"/>
      <c r="C369" s="341"/>
      <c r="D369" s="341"/>
      <c r="E369" s="341"/>
      <c r="F369" s="341"/>
      <c r="G369" s="341"/>
      <c r="H369" s="341"/>
      <c r="I369" s="341"/>
      <c r="J369" s="341"/>
      <c r="K369" s="341"/>
      <c r="L369" s="341"/>
      <c r="M369" s="341"/>
      <c r="N369" s="341"/>
      <c r="O369" s="341"/>
      <c r="P369" s="341"/>
      <c r="Q369" s="341"/>
      <c r="R369" s="341"/>
      <c r="S369" s="341"/>
      <c r="T369" s="341"/>
      <c r="U369" s="341"/>
      <c r="V369" s="341"/>
      <c r="W369" s="341"/>
      <c r="X369" s="341"/>
      <c r="Y369" s="341"/>
      <c r="Z369" s="341"/>
      <c r="AA369" s="341"/>
    </row>
    <row r="370" spans="1:27" ht="18.5">
      <c r="A370" s="26"/>
      <c r="B370" s="341"/>
      <c r="C370" s="341"/>
      <c r="D370" s="341"/>
      <c r="E370" s="341"/>
      <c r="F370" s="341"/>
      <c r="G370" s="341"/>
      <c r="H370" s="341"/>
      <c r="I370" s="341"/>
      <c r="J370" s="341"/>
      <c r="K370" s="341"/>
      <c r="L370" s="341"/>
      <c r="M370" s="341"/>
      <c r="N370" s="341"/>
      <c r="O370" s="341"/>
      <c r="P370" s="341"/>
      <c r="Q370" s="341"/>
      <c r="R370" s="341"/>
      <c r="S370" s="341"/>
      <c r="T370" s="341"/>
      <c r="U370" s="341"/>
      <c r="V370" s="341"/>
      <c r="W370" s="341"/>
      <c r="X370" s="341"/>
      <c r="Y370" s="341"/>
      <c r="Z370" s="341"/>
      <c r="AA370" s="341"/>
    </row>
    <row r="371" spans="1:27" ht="18.5">
      <c r="A371" s="26"/>
      <c r="B371" s="341"/>
      <c r="C371" s="341"/>
      <c r="D371" s="341"/>
      <c r="E371" s="341"/>
      <c r="F371" s="341"/>
      <c r="G371" s="341"/>
      <c r="H371" s="341"/>
      <c r="I371" s="341"/>
      <c r="J371" s="341"/>
      <c r="K371" s="341"/>
      <c r="L371" s="341"/>
      <c r="M371" s="341"/>
      <c r="N371" s="341"/>
      <c r="O371" s="341"/>
      <c r="P371" s="341"/>
      <c r="Q371" s="341"/>
      <c r="R371" s="341"/>
      <c r="S371" s="341"/>
      <c r="T371" s="341"/>
      <c r="U371" s="341"/>
      <c r="V371" s="341"/>
      <c r="W371" s="341"/>
      <c r="X371" s="341"/>
      <c r="Y371" s="341"/>
      <c r="Z371" s="341"/>
      <c r="AA371" s="341"/>
    </row>
    <row r="372" spans="1:27" ht="18.5">
      <c r="A372" s="26"/>
      <c r="B372" s="341"/>
      <c r="C372" s="341"/>
      <c r="D372" s="341"/>
      <c r="E372" s="341"/>
      <c r="F372" s="341"/>
      <c r="G372" s="341"/>
      <c r="H372" s="341"/>
      <c r="I372" s="341"/>
      <c r="J372" s="341"/>
      <c r="K372" s="341"/>
      <c r="L372" s="341"/>
      <c r="M372" s="341"/>
      <c r="N372" s="341"/>
      <c r="O372" s="341"/>
      <c r="P372" s="341"/>
      <c r="Q372" s="341"/>
      <c r="R372" s="341"/>
      <c r="S372" s="341"/>
      <c r="T372" s="341"/>
      <c r="U372" s="341"/>
      <c r="V372" s="341"/>
      <c r="W372" s="341"/>
      <c r="X372" s="341"/>
      <c r="Y372" s="341"/>
      <c r="Z372" s="341"/>
      <c r="AA372" s="341"/>
    </row>
    <row r="373" spans="1:27" ht="18.5">
      <c r="A373" s="26"/>
      <c r="B373" s="341"/>
      <c r="C373" s="341"/>
      <c r="D373" s="341"/>
      <c r="E373" s="341"/>
      <c r="F373" s="341"/>
      <c r="G373" s="341"/>
      <c r="H373" s="341"/>
      <c r="I373" s="341"/>
      <c r="J373" s="341"/>
      <c r="K373" s="341"/>
      <c r="L373" s="341"/>
      <c r="M373" s="341"/>
      <c r="N373" s="341"/>
      <c r="O373" s="341"/>
      <c r="P373" s="341"/>
      <c r="Q373" s="341"/>
      <c r="R373" s="341"/>
      <c r="S373" s="341"/>
      <c r="T373" s="341"/>
      <c r="U373" s="341"/>
      <c r="V373" s="341"/>
      <c r="W373" s="341"/>
      <c r="X373" s="341"/>
      <c r="Y373" s="341"/>
      <c r="Z373" s="341"/>
      <c r="AA373" s="341"/>
    </row>
    <row r="374" spans="1:27" ht="18.5">
      <c r="A374" s="26"/>
      <c r="B374" s="341"/>
      <c r="C374" s="341"/>
      <c r="D374" s="341"/>
      <c r="E374" s="341"/>
      <c r="F374" s="341"/>
      <c r="G374" s="341"/>
      <c r="H374" s="341"/>
      <c r="I374" s="341"/>
      <c r="J374" s="341"/>
      <c r="K374" s="341"/>
      <c r="L374" s="341"/>
      <c r="M374" s="341"/>
      <c r="N374" s="341"/>
      <c r="O374" s="341"/>
      <c r="P374" s="341"/>
      <c r="Q374" s="341"/>
      <c r="R374" s="341"/>
      <c r="S374" s="341"/>
      <c r="T374" s="341"/>
      <c r="U374" s="341"/>
      <c r="V374" s="341"/>
      <c r="W374" s="341"/>
      <c r="X374" s="341"/>
      <c r="Y374" s="341"/>
      <c r="Z374" s="341"/>
      <c r="AA374" s="341"/>
    </row>
    <row r="375" spans="1:27" ht="18.5">
      <c r="A375" s="26"/>
      <c r="B375" s="341"/>
      <c r="C375" s="341"/>
      <c r="D375" s="341"/>
      <c r="E375" s="341"/>
      <c r="F375" s="341"/>
      <c r="G375" s="341"/>
      <c r="H375" s="341"/>
      <c r="I375" s="341"/>
      <c r="J375" s="341"/>
      <c r="K375" s="341"/>
      <c r="L375" s="341"/>
      <c r="M375" s="341"/>
      <c r="N375" s="341"/>
      <c r="O375" s="341"/>
      <c r="P375" s="341"/>
      <c r="Q375" s="341"/>
      <c r="R375" s="341"/>
      <c r="S375" s="341"/>
      <c r="T375" s="341"/>
      <c r="U375" s="341"/>
      <c r="V375" s="341"/>
      <c r="W375" s="341"/>
      <c r="X375" s="341"/>
      <c r="Y375" s="341"/>
      <c r="Z375" s="341"/>
      <c r="AA375" s="341"/>
    </row>
    <row r="376" spans="1:27" ht="18.5">
      <c r="A376" s="26"/>
      <c r="B376" s="341"/>
      <c r="C376" s="341"/>
      <c r="D376" s="341"/>
      <c r="E376" s="341"/>
      <c r="F376" s="341"/>
      <c r="G376" s="341"/>
      <c r="H376" s="341"/>
      <c r="I376" s="341"/>
      <c r="J376" s="341"/>
      <c r="K376" s="341"/>
      <c r="L376" s="341"/>
      <c r="M376" s="341"/>
      <c r="N376" s="341"/>
      <c r="O376" s="341"/>
      <c r="P376" s="341"/>
      <c r="Q376" s="341"/>
      <c r="R376" s="341"/>
      <c r="S376" s="341"/>
      <c r="T376" s="341"/>
      <c r="U376" s="341"/>
      <c r="V376" s="341"/>
      <c r="W376" s="341"/>
      <c r="X376" s="341"/>
      <c r="Y376" s="341"/>
      <c r="Z376" s="341"/>
      <c r="AA376" s="341"/>
    </row>
    <row r="377" spans="1:27" ht="18.5">
      <c r="A377" s="26"/>
      <c r="B377" s="341"/>
      <c r="C377" s="341"/>
      <c r="D377" s="341"/>
      <c r="E377" s="341"/>
      <c r="F377" s="341"/>
      <c r="G377" s="341"/>
      <c r="H377" s="341"/>
      <c r="I377" s="341"/>
      <c r="J377" s="341"/>
      <c r="K377" s="341"/>
      <c r="L377" s="341"/>
      <c r="M377" s="341"/>
      <c r="N377" s="341"/>
      <c r="O377" s="341"/>
      <c r="P377" s="341"/>
      <c r="Q377" s="341"/>
      <c r="R377" s="341"/>
      <c r="S377" s="341"/>
      <c r="T377" s="341"/>
      <c r="U377" s="341"/>
      <c r="V377" s="341"/>
      <c r="W377" s="341"/>
      <c r="X377" s="341"/>
      <c r="Y377" s="341"/>
      <c r="Z377" s="341"/>
      <c r="AA377" s="341"/>
    </row>
    <row r="378" spans="1:27" ht="18.5">
      <c r="A378" s="26"/>
      <c r="B378" s="341"/>
      <c r="C378" s="341"/>
      <c r="D378" s="341"/>
      <c r="E378" s="341"/>
      <c r="F378" s="341"/>
      <c r="G378" s="341"/>
      <c r="H378" s="341"/>
      <c r="I378" s="341"/>
      <c r="J378" s="341"/>
      <c r="K378" s="341"/>
      <c r="L378" s="341"/>
      <c r="M378" s="341"/>
      <c r="N378" s="341"/>
      <c r="O378" s="341"/>
      <c r="P378" s="341"/>
      <c r="Q378" s="341"/>
      <c r="R378" s="341"/>
      <c r="S378" s="341"/>
      <c r="T378" s="341"/>
      <c r="U378" s="341"/>
      <c r="V378" s="341"/>
      <c r="W378" s="341"/>
      <c r="X378" s="341"/>
      <c r="Y378" s="341"/>
      <c r="Z378" s="341"/>
      <c r="AA378" s="341"/>
    </row>
    <row r="379" spans="1:27" ht="18.5">
      <c r="A379" s="26"/>
      <c r="B379" s="341"/>
      <c r="C379" s="341"/>
      <c r="D379" s="341"/>
      <c r="E379" s="341"/>
      <c r="F379" s="341"/>
      <c r="G379" s="341"/>
      <c r="H379" s="341"/>
      <c r="I379" s="341"/>
      <c r="J379" s="341"/>
      <c r="K379" s="341"/>
      <c r="L379" s="341"/>
      <c r="M379" s="341"/>
      <c r="N379" s="341"/>
      <c r="O379" s="341"/>
      <c r="P379" s="341"/>
      <c r="Q379" s="341"/>
      <c r="R379" s="341"/>
      <c r="S379" s="341"/>
      <c r="T379" s="341"/>
      <c r="U379" s="341"/>
      <c r="V379" s="341"/>
      <c r="W379" s="341"/>
      <c r="X379" s="341"/>
      <c r="Y379" s="341"/>
      <c r="Z379" s="341"/>
      <c r="AA379" s="341"/>
    </row>
    <row r="380" spans="1:27" ht="18.5">
      <c r="A380" s="26"/>
      <c r="B380" s="341"/>
      <c r="C380" s="341"/>
      <c r="D380" s="341"/>
      <c r="E380" s="341"/>
      <c r="F380" s="341"/>
      <c r="G380" s="341"/>
      <c r="H380" s="341"/>
      <c r="I380" s="341"/>
      <c r="J380" s="341"/>
      <c r="K380" s="341"/>
      <c r="L380" s="341"/>
      <c r="M380" s="341"/>
      <c r="N380" s="341"/>
      <c r="O380" s="341"/>
      <c r="P380" s="341"/>
      <c r="Q380" s="341"/>
      <c r="R380" s="341"/>
      <c r="S380" s="341"/>
      <c r="T380" s="341"/>
      <c r="U380" s="341"/>
      <c r="V380" s="341"/>
      <c r="W380" s="341"/>
      <c r="X380" s="341"/>
      <c r="Y380" s="341"/>
      <c r="Z380" s="341"/>
      <c r="AA380" s="341"/>
    </row>
    <row r="381" spans="1:27" ht="18.5">
      <c r="A381" s="26"/>
      <c r="B381" s="341"/>
      <c r="C381" s="341"/>
      <c r="D381" s="341"/>
      <c r="E381" s="341"/>
      <c r="F381" s="341"/>
      <c r="G381" s="341"/>
      <c r="H381" s="341"/>
      <c r="I381" s="341"/>
      <c r="J381" s="341"/>
      <c r="K381" s="341"/>
      <c r="L381" s="341"/>
      <c r="M381" s="341"/>
      <c r="N381" s="341"/>
      <c r="O381" s="341"/>
      <c r="P381" s="341"/>
      <c r="Q381" s="341"/>
      <c r="R381" s="341"/>
      <c r="S381" s="341"/>
      <c r="T381" s="341"/>
      <c r="U381" s="341"/>
      <c r="V381" s="341"/>
      <c r="W381" s="341"/>
      <c r="X381" s="341"/>
      <c r="Y381" s="341"/>
      <c r="Z381" s="341"/>
      <c r="AA381" s="341"/>
    </row>
    <row r="382" spans="1:27" ht="18.5">
      <c r="A382" s="26"/>
      <c r="B382" s="341"/>
      <c r="C382" s="341"/>
      <c r="D382" s="341"/>
      <c r="E382" s="341"/>
      <c r="F382" s="341"/>
      <c r="G382" s="341"/>
      <c r="H382" s="341"/>
      <c r="I382" s="341"/>
      <c r="J382" s="341"/>
      <c r="K382" s="341"/>
      <c r="L382" s="341"/>
      <c r="M382" s="341"/>
      <c r="N382" s="341"/>
      <c r="O382" s="341"/>
      <c r="P382" s="341"/>
      <c r="Q382" s="341"/>
      <c r="R382" s="341"/>
      <c r="S382" s="341"/>
      <c r="T382" s="341"/>
      <c r="U382" s="341"/>
      <c r="V382" s="341"/>
      <c r="W382" s="341"/>
      <c r="X382" s="341"/>
      <c r="Y382" s="341"/>
      <c r="Z382" s="341"/>
      <c r="AA382" s="341"/>
    </row>
    <row r="383" spans="1:27" ht="18.5">
      <c r="A383" s="26"/>
      <c r="B383" s="341"/>
      <c r="C383" s="341"/>
      <c r="D383" s="341"/>
      <c r="E383" s="341"/>
      <c r="F383" s="341"/>
      <c r="G383" s="341"/>
      <c r="H383" s="341"/>
      <c r="I383" s="341"/>
      <c r="J383" s="341"/>
      <c r="K383" s="341"/>
      <c r="L383" s="341"/>
      <c r="M383" s="341"/>
      <c r="N383" s="341"/>
      <c r="O383" s="341"/>
      <c r="P383" s="341"/>
      <c r="Q383" s="341"/>
      <c r="R383" s="341"/>
      <c r="S383" s="341"/>
      <c r="T383" s="341"/>
      <c r="U383" s="341"/>
      <c r="V383" s="341"/>
      <c r="W383" s="341"/>
      <c r="X383" s="341"/>
      <c r="Y383" s="341"/>
      <c r="Z383" s="341"/>
      <c r="AA383" s="341"/>
    </row>
    <row r="384" spans="1:27" ht="18.5">
      <c r="A384" s="26"/>
      <c r="B384" s="341"/>
      <c r="C384" s="341"/>
      <c r="D384" s="341"/>
      <c r="E384" s="341"/>
      <c r="F384" s="341"/>
      <c r="G384" s="341"/>
      <c r="H384" s="341"/>
      <c r="I384" s="341"/>
      <c r="J384" s="341"/>
      <c r="K384" s="341"/>
      <c r="L384" s="341"/>
      <c r="M384" s="341"/>
      <c r="N384" s="341"/>
      <c r="O384" s="341"/>
      <c r="P384" s="341"/>
      <c r="Q384" s="341"/>
      <c r="R384" s="341"/>
      <c r="S384" s="341"/>
      <c r="T384" s="341"/>
      <c r="U384" s="341"/>
      <c r="V384" s="341"/>
      <c r="W384" s="341"/>
      <c r="X384" s="341"/>
      <c r="Y384" s="341"/>
      <c r="Z384" s="341"/>
      <c r="AA384" s="341"/>
    </row>
    <row r="385" spans="1:27" ht="18.5">
      <c r="A385" s="26"/>
      <c r="B385" s="341"/>
      <c r="C385" s="341"/>
      <c r="D385" s="341"/>
      <c r="E385" s="341"/>
      <c r="F385" s="341"/>
      <c r="G385" s="341"/>
      <c r="H385" s="341"/>
      <c r="I385" s="341"/>
      <c r="J385" s="341"/>
      <c r="K385" s="341"/>
      <c r="L385" s="341"/>
      <c r="M385" s="341"/>
      <c r="N385" s="341"/>
      <c r="O385" s="341"/>
      <c r="P385" s="341"/>
      <c r="Q385" s="341"/>
      <c r="R385" s="341"/>
      <c r="S385" s="341"/>
      <c r="T385" s="341"/>
      <c r="U385" s="341"/>
      <c r="V385" s="341"/>
      <c r="W385" s="341"/>
      <c r="X385" s="341"/>
      <c r="Y385" s="341"/>
      <c r="Z385" s="341"/>
      <c r="AA385" s="341"/>
    </row>
    <row r="386" spans="1:27" ht="18.5">
      <c r="A386" s="26"/>
      <c r="B386" s="341"/>
      <c r="C386" s="341"/>
      <c r="D386" s="341"/>
      <c r="E386" s="341"/>
      <c r="F386" s="341"/>
      <c r="G386" s="341"/>
      <c r="H386" s="341"/>
      <c r="I386" s="341"/>
      <c r="J386" s="341"/>
      <c r="K386" s="341"/>
      <c r="L386" s="341"/>
      <c r="M386" s="341"/>
      <c r="N386" s="341"/>
      <c r="O386" s="341"/>
      <c r="P386" s="341"/>
      <c r="Q386" s="341"/>
      <c r="R386" s="341"/>
      <c r="S386" s="341"/>
      <c r="T386" s="341"/>
      <c r="U386" s="341"/>
      <c r="V386" s="341"/>
      <c r="W386" s="341"/>
      <c r="X386" s="341"/>
      <c r="Y386" s="341"/>
      <c r="Z386" s="341"/>
      <c r="AA386" s="341"/>
    </row>
    <row r="387" spans="1:27" ht="18.5">
      <c r="A387" s="26"/>
      <c r="B387" s="341"/>
      <c r="C387" s="341"/>
      <c r="D387" s="341"/>
      <c r="E387" s="341"/>
      <c r="F387" s="341"/>
      <c r="G387" s="341"/>
      <c r="H387" s="341"/>
      <c r="I387" s="341"/>
      <c r="J387" s="341"/>
      <c r="K387" s="341"/>
      <c r="L387" s="341"/>
      <c r="M387" s="341"/>
      <c r="N387" s="341"/>
      <c r="O387" s="341"/>
      <c r="P387" s="341"/>
      <c r="Q387" s="341"/>
      <c r="R387" s="341"/>
      <c r="S387" s="341"/>
      <c r="T387" s="341"/>
      <c r="U387" s="341"/>
      <c r="V387" s="341"/>
      <c r="W387" s="341"/>
      <c r="X387" s="341"/>
      <c r="Y387" s="341"/>
      <c r="Z387" s="341"/>
      <c r="AA387" s="341"/>
    </row>
    <row r="388" spans="1:27" ht="18.5">
      <c r="A388" s="26"/>
      <c r="B388" s="341"/>
      <c r="C388" s="341"/>
      <c r="D388" s="341"/>
      <c r="E388" s="341"/>
      <c r="F388" s="341"/>
      <c r="G388" s="341"/>
      <c r="H388" s="341"/>
      <c r="I388" s="341"/>
      <c r="J388" s="341"/>
      <c r="K388" s="341"/>
      <c r="L388" s="341"/>
      <c r="M388" s="341"/>
      <c r="N388" s="341"/>
      <c r="O388" s="341"/>
      <c r="P388" s="341"/>
      <c r="Q388" s="341"/>
      <c r="R388" s="341"/>
      <c r="S388" s="341"/>
      <c r="T388" s="341"/>
      <c r="U388" s="341"/>
      <c r="V388" s="341"/>
      <c r="W388" s="341"/>
      <c r="X388" s="341"/>
      <c r="Y388" s="341"/>
      <c r="Z388" s="341"/>
      <c r="AA388" s="341"/>
    </row>
    <row r="389" spans="1:27" ht="18.5">
      <c r="A389" s="26"/>
      <c r="B389" s="341"/>
      <c r="C389" s="341"/>
      <c r="D389" s="341"/>
      <c r="E389" s="341"/>
      <c r="F389" s="341"/>
      <c r="G389" s="341"/>
      <c r="H389" s="341"/>
      <c r="I389" s="341"/>
      <c r="J389" s="341"/>
      <c r="K389" s="341"/>
      <c r="L389" s="341"/>
      <c r="M389" s="341"/>
      <c r="N389" s="341"/>
      <c r="O389" s="341"/>
      <c r="P389" s="341"/>
      <c r="Q389" s="341"/>
      <c r="R389" s="341"/>
      <c r="S389" s="341"/>
      <c r="T389" s="341"/>
      <c r="U389" s="341"/>
      <c r="V389" s="341"/>
      <c r="W389" s="341"/>
      <c r="X389" s="341"/>
      <c r="Y389" s="341"/>
      <c r="Z389" s="341"/>
      <c r="AA389" s="341"/>
    </row>
    <row r="390" spans="1:27" ht="18.5">
      <c r="A390" s="26"/>
      <c r="B390" s="341"/>
      <c r="C390" s="341"/>
      <c r="D390" s="341"/>
      <c r="E390" s="341"/>
      <c r="F390" s="341"/>
      <c r="G390" s="341"/>
      <c r="H390" s="341"/>
      <c r="I390" s="341"/>
      <c r="J390" s="341"/>
      <c r="K390" s="341"/>
      <c r="L390" s="341"/>
      <c r="M390" s="341"/>
      <c r="N390" s="341"/>
      <c r="O390" s="341"/>
      <c r="P390" s="341"/>
      <c r="Q390" s="341"/>
      <c r="R390" s="341"/>
      <c r="S390" s="341"/>
      <c r="T390" s="341"/>
      <c r="U390" s="341"/>
      <c r="V390" s="341"/>
      <c r="W390" s="341"/>
      <c r="X390" s="341"/>
      <c r="Y390" s="341"/>
      <c r="Z390" s="341"/>
      <c r="AA390" s="341"/>
    </row>
    <row r="391" spans="1:27" ht="18.5">
      <c r="A391" s="26"/>
      <c r="B391" s="341"/>
      <c r="C391" s="341"/>
      <c r="D391" s="341"/>
      <c r="E391" s="341"/>
      <c r="F391" s="341"/>
      <c r="G391" s="341"/>
      <c r="H391" s="341"/>
      <c r="I391" s="341"/>
      <c r="J391" s="341"/>
      <c r="K391" s="341"/>
      <c r="L391" s="341"/>
      <c r="M391" s="341"/>
      <c r="N391" s="341"/>
      <c r="O391" s="341"/>
      <c r="P391" s="341"/>
      <c r="Q391" s="341"/>
      <c r="R391" s="341"/>
      <c r="S391" s="341"/>
      <c r="T391" s="341"/>
      <c r="U391" s="341"/>
      <c r="V391" s="341"/>
      <c r="W391" s="341"/>
      <c r="X391" s="341"/>
      <c r="Y391" s="341"/>
      <c r="Z391" s="341"/>
      <c r="AA391" s="341"/>
    </row>
    <row r="392" spans="1:27" ht="18.5">
      <c r="A392" s="26"/>
      <c r="B392" s="341"/>
      <c r="C392" s="341"/>
      <c r="D392" s="341"/>
      <c r="E392" s="341"/>
      <c r="F392" s="341"/>
      <c r="G392" s="341"/>
      <c r="H392" s="341"/>
      <c r="I392" s="341"/>
      <c r="J392" s="341"/>
      <c r="K392" s="341"/>
      <c r="L392" s="341"/>
      <c r="M392" s="341"/>
      <c r="N392" s="341"/>
      <c r="O392" s="341"/>
      <c r="P392" s="341"/>
      <c r="Q392" s="341"/>
      <c r="R392" s="341"/>
      <c r="S392" s="341"/>
      <c r="T392" s="341"/>
      <c r="U392" s="341"/>
      <c r="V392" s="341"/>
      <c r="W392" s="341"/>
      <c r="X392" s="341"/>
      <c r="Y392" s="341"/>
      <c r="Z392" s="341"/>
      <c r="AA392" s="341"/>
    </row>
    <row r="393" spans="1:27" ht="18.5">
      <c r="A393" s="26"/>
      <c r="B393" s="341"/>
      <c r="C393" s="341"/>
      <c r="D393" s="341"/>
      <c r="E393" s="341"/>
      <c r="F393" s="341"/>
      <c r="G393" s="341"/>
      <c r="H393" s="341"/>
      <c r="I393" s="341"/>
      <c r="J393" s="341"/>
      <c r="K393" s="341"/>
      <c r="L393" s="341"/>
      <c r="M393" s="341"/>
      <c r="N393" s="341"/>
      <c r="O393" s="341"/>
      <c r="P393" s="341"/>
      <c r="Q393" s="341"/>
      <c r="R393" s="341"/>
      <c r="S393" s="341"/>
      <c r="T393" s="341"/>
      <c r="U393" s="341"/>
      <c r="V393" s="341"/>
      <c r="W393" s="341"/>
      <c r="X393" s="341"/>
      <c r="Y393" s="341"/>
      <c r="Z393" s="341"/>
      <c r="AA393" s="341"/>
    </row>
    <row r="394" spans="1:27" ht="18.5">
      <c r="A394" s="26"/>
      <c r="B394" s="341"/>
      <c r="C394" s="341"/>
      <c r="D394" s="341"/>
      <c r="E394" s="341"/>
      <c r="F394" s="341"/>
      <c r="G394" s="341"/>
      <c r="H394" s="341"/>
      <c r="I394" s="341"/>
      <c r="J394" s="341"/>
      <c r="K394" s="341"/>
      <c r="L394" s="341"/>
      <c r="M394" s="341"/>
      <c r="N394" s="341"/>
      <c r="O394" s="341"/>
      <c r="P394" s="341"/>
      <c r="Q394" s="341"/>
      <c r="R394" s="341"/>
      <c r="S394" s="341"/>
      <c r="T394" s="341"/>
      <c r="U394" s="341"/>
      <c r="V394" s="341"/>
      <c r="W394" s="341"/>
      <c r="X394" s="341"/>
      <c r="Y394" s="341"/>
      <c r="Z394" s="341"/>
      <c r="AA394" s="341"/>
    </row>
    <row r="395" spans="1:27" ht="18.5">
      <c r="A395" s="26"/>
      <c r="B395" s="341"/>
      <c r="C395" s="341"/>
      <c r="D395" s="341"/>
      <c r="E395" s="341"/>
      <c r="F395" s="341"/>
      <c r="G395" s="341"/>
      <c r="H395" s="341"/>
      <c r="I395" s="341"/>
      <c r="J395" s="341"/>
      <c r="K395" s="341"/>
      <c r="L395" s="341"/>
      <c r="M395" s="341"/>
      <c r="N395" s="341"/>
      <c r="O395" s="341"/>
      <c r="P395" s="341"/>
      <c r="Q395" s="341"/>
      <c r="R395" s="341"/>
      <c r="S395" s="341"/>
      <c r="T395" s="341"/>
      <c r="U395" s="341"/>
      <c r="V395" s="341"/>
      <c r="W395" s="341"/>
      <c r="X395" s="341"/>
      <c r="Y395" s="341"/>
      <c r="Z395" s="341"/>
      <c r="AA395" s="341"/>
    </row>
    <row r="396" spans="1:27" ht="18.5">
      <c r="A396" s="26"/>
      <c r="B396" s="341"/>
      <c r="C396" s="341"/>
      <c r="D396" s="341"/>
      <c r="E396" s="341"/>
      <c r="F396" s="341"/>
      <c r="G396" s="341"/>
      <c r="H396" s="341"/>
      <c r="I396" s="341"/>
      <c r="J396" s="341"/>
      <c r="K396" s="341"/>
      <c r="L396" s="341"/>
      <c r="M396" s="341"/>
      <c r="N396" s="341"/>
      <c r="O396" s="341"/>
      <c r="P396" s="341"/>
      <c r="Q396" s="341"/>
      <c r="R396" s="341"/>
      <c r="S396" s="341"/>
      <c r="T396" s="341"/>
      <c r="U396" s="341"/>
      <c r="V396" s="341"/>
      <c r="W396" s="341"/>
      <c r="X396" s="341"/>
      <c r="Y396" s="341"/>
      <c r="Z396" s="341"/>
      <c r="AA396" s="341"/>
    </row>
    <row r="397" spans="1:27" ht="18.5">
      <c r="A397" s="26"/>
      <c r="B397" s="341"/>
      <c r="C397" s="341"/>
      <c r="D397" s="341"/>
      <c r="E397" s="341"/>
      <c r="F397" s="341"/>
      <c r="G397" s="341"/>
      <c r="H397" s="341"/>
      <c r="I397" s="341"/>
      <c r="J397" s="341"/>
      <c r="K397" s="341"/>
      <c r="L397" s="341"/>
      <c r="M397" s="341"/>
      <c r="N397" s="341"/>
      <c r="O397" s="341"/>
      <c r="P397" s="341"/>
      <c r="Q397" s="341"/>
      <c r="R397" s="341"/>
      <c r="S397" s="341"/>
      <c r="T397" s="341"/>
      <c r="U397" s="341"/>
      <c r="V397" s="341"/>
      <c r="W397" s="341"/>
      <c r="X397" s="341"/>
      <c r="Y397" s="341"/>
      <c r="Z397" s="341"/>
      <c r="AA397" s="341"/>
    </row>
    <row r="398" spans="1:27" ht="18.5">
      <c r="A398" s="26"/>
      <c r="B398" s="341"/>
      <c r="C398" s="341"/>
      <c r="D398" s="341"/>
      <c r="E398" s="341"/>
      <c r="F398" s="341"/>
      <c r="G398" s="341"/>
      <c r="H398" s="341"/>
      <c r="I398" s="341"/>
      <c r="J398" s="341"/>
      <c r="K398" s="341"/>
      <c r="L398" s="341"/>
      <c r="M398" s="341"/>
      <c r="N398" s="341"/>
      <c r="O398" s="341"/>
      <c r="P398" s="341"/>
      <c r="Q398" s="341"/>
      <c r="R398" s="341"/>
      <c r="S398" s="341"/>
      <c r="T398" s="341"/>
      <c r="U398" s="341"/>
      <c r="V398" s="341"/>
      <c r="W398" s="341"/>
      <c r="X398" s="341"/>
      <c r="Y398" s="341"/>
      <c r="Z398" s="341"/>
      <c r="AA398" s="341"/>
    </row>
    <row r="399" spans="1:27" ht="18.5">
      <c r="A399" s="26"/>
      <c r="B399" s="341"/>
      <c r="C399" s="341"/>
      <c r="D399" s="341"/>
      <c r="E399" s="341"/>
      <c r="F399" s="341"/>
      <c r="G399" s="341"/>
      <c r="H399" s="341"/>
      <c r="I399" s="341"/>
      <c r="J399" s="341"/>
      <c r="K399" s="341"/>
      <c r="L399" s="341"/>
      <c r="M399" s="341"/>
      <c r="N399" s="341"/>
      <c r="O399" s="341"/>
      <c r="P399" s="341"/>
      <c r="Q399" s="341"/>
      <c r="R399" s="341"/>
      <c r="S399" s="341"/>
      <c r="T399" s="341"/>
      <c r="U399" s="341"/>
      <c r="V399" s="341"/>
      <c r="W399" s="341"/>
      <c r="X399" s="341"/>
      <c r="Y399" s="341"/>
      <c r="Z399" s="341"/>
      <c r="AA399" s="341"/>
    </row>
    <row r="400" spans="1:27" ht="18.5">
      <c r="A400" s="26"/>
      <c r="B400" s="341"/>
      <c r="C400" s="341"/>
      <c r="D400" s="341"/>
      <c r="E400" s="341"/>
      <c r="F400" s="341"/>
      <c r="G400" s="341"/>
      <c r="H400" s="341"/>
      <c r="I400" s="341"/>
      <c r="J400" s="341"/>
      <c r="K400" s="341"/>
      <c r="L400" s="341"/>
      <c r="M400" s="341"/>
      <c r="N400" s="341"/>
      <c r="O400" s="341"/>
      <c r="P400" s="341"/>
      <c r="Q400" s="341"/>
      <c r="R400" s="341"/>
      <c r="S400" s="341"/>
      <c r="T400" s="341"/>
      <c r="U400" s="341"/>
      <c r="V400" s="341"/>
      <c r="W400" s="341"/>
      <c r="X400" s="341"/>
      <c r="Y400" s="341"/>
      <c r="Z400" s="341"/>
      <c r="AA400" s="341"/>
    </row>
    <row r="401" spans="1:27" ht="18.5">
      <c r="A401" s="26"/>
      <c r="B401" s="341"/>
      <c r="C401" s="341"/>
      <c r="D401" s="341"/>
      <c r="E401" s="341"/>
      <c r="F401" s="341"/>
      <c r="G401" s="341"/>
      <c r="H401" s="341"/>
      <c r="I401" s="341"/>
      <c r="J401" s="341"/>
      <c r="K401" s="341"/>
      <c r="L401" s="341"/>
      <c r="M401" s="341"/>
      <c r="N401" s="341"/>
      <c r="O401" s="341"/>
      <c r="P401" s="341"/>
      <c r="Q401" s="341"/>
      <c r="R401" s="341"/>
      <c r="S401" s="341"/>
      <c r="T401" s="341"/>
      <c r="U401" s="341"/>
      <c r="V401" s="341"/>
      <c r="W401" s="341"/>
      <c r="X401" s="341"/>
      <c r="Y401" s="341"/>
      <c r="Z401" s="341"/>
      <c r="AA401" s="341"/>
    </row>
    <row r="402" spans="1:27" ht="18.5">
      <c r="A402" s="26"/>
      <c r="B402" s="341"/>
      <c r="C402" s="341"/>
      <c r="D402" s="341"/>
      <c r="E402" s="341"/>
      <c r="F402" s="341"/>
      <c r="G402" s="341"/>
      <c r="H402" s="341"/>
      <c r="I402" s="341"/>
      <c r="J402" s="341"/>
      <c r="K402" s="341"/>
      <c r="L402" s="341"/>
      <c r="M402" s="341"/>
      <c r="N402" s="341"/>
      <c r="O402" s="341"/>
      <c r="P402" s="341"/>
      <c r="Q402" s="341"/>
      <c r="R402" s="341"/>
      <c r="S402" s="341"/>
      <c r="T402" s="341"/>
      <c r="U402" s="341"/>
      <c r="V402" s="341"/>
      <c r="W402" s="341"/>
      <c r="X402" s="341"/>
      <c r="Y402" s="341"/>
      <c r="Z402" s="341"/>
      <c r="AA402" s="341"/>
    </row>
    <row r="403" spans="1:27" ht="18.5">
      <c r="A403" s="26"/>
      <c r="B403" s="341"/>
      <c r="C403" s="341"/>
      <c r="D403" s="341"/>
      <c r="E403" s="341"/>
      <c r="F403" s="341"/>
      <c r="G403" s="341"/>
      <c r="H403" s="341"/>
      <c r="I403" s="341"/>
      <c r="J403" s="341"/>
      <c r="K403" s="341"/>
      <c r="L403" s="341"/>
      <c r="M403" s="341"/>
      <c r="N403" s="341"/>
      <c r="O403" s="341"/>
      <c r="P403" s="341"/>
      <c r="Q403" s="341"/>
      <c r="R403" s="341"/>
      <c r="S403" s="341"/>
      <c r="T403" s="341"/>
      <c r="U403" s="341"/>
      <c r="V403" s="341"/>
      <c r="W403" s="341"/>
      <c r="X403" s="341"/>
      <c r="Y403" s="341"/>
      <c r="Z403" s="341"/>
      <c r="AA403" s="341"/>
    </row>
    <row r="404" spans="1:27" ht="18.5">
      <c r="A404" s="26"/>
      <c r="B404" s="341"/>
      <c r="C404" s="341"/>
      <c r="D404" s="341"/>
      <c r="E404" s="341"/>
      <c r="F404" s="341"/>
      <c r="G404" s="341"/>
      <c r="H404" s="341"/>
      <c r="I404" s="341"/>
      <c r="J404" s="341"/>
      <c r="K404" s="341"/>
      <c r="L404" s="341"/>
      <c r="M404" s="341"/>
      <c r="N404" s="341"/>
      <c r="O404" s="341"/>
      <c r="P404" s="341"/>
      <c r="Q404" s="341"/>
      <c r="R404" s="341"/>
      <c r="S404" s="341"/>
      <c r="T404" s="341"/>
      <c r="U404" s="341"/>
      <c r="V404" s="341"/>
      <c r="W404" s="341"/>
      <c r="X404" s="341"/>
      <c r="Y404" s="341"/>
      <c r="Z404" s="341"/>
      <c r="AA404" s="341"/>
    </row>
    <row r="405" spans="1:27" ht="18.5">
      <c r="A405" s="26"/>
      <c r="B405" s="341"/>
      <c r="C405" s="341"/>
      <c r="D405" s="341"/>
      <c r="E405" s="341"/>
      <c r="F405" s="341"/>
      <c r="G405" s="341"/>
      <c r="H405" s="341"/>
      <c r="I405" s="341"/>
      <c r="J405" s="341"/>
      <c r="K405" s="341"/>
      <c r="L405" s="341"/>
      <c r="M405" s="341"/>
      <c r="N405" s="341"/>
      <c r="O405" s="341"/>
      <c r="P405" s="341"/>
      <c r="Q405" s="341"/>
      <c r="R405" s="341"/>
      <c r="S405" s="341"/>
      <c r="T405" s="341"/>
      <c r="U405" s="341"/>
      <c r="V405" s="341"/>
      <c r="W405" s="341"/>
      <c r="X405" s="341"/>
      <c r="Y405" s="341"/>
      <c r="Z405" s="341"/>
      <c r="AA405" s="341"/>
    </row>
    <row r="406" spans="1:27" ht="18.5">
      <c r="A406" s="26"/>
      <c r="B406" s="341"/>
      <c r="C406" s="341"/>
      <c r="D406" s="341"/>
      <c r="E406" s="341"/>
      <c r="F406" s="341"/>
      <c r="G406" s="341"/>
      <c r="H406" s="341"/>
      <c r="I406" s="341"/>
      <c r="J406" s="341"/>
      <c r="K406" s="341"/>
      <c r="L406" s="341"/>
      <c r="M406" s="341"/>
      <c r="N406" s="341"/>
      <c r="O406" s="341"/>
      <c r="P406" s="341"/>
      <c r="Q406" s="341"/>
      <c r="R406" s="341"/>
      <c r="S406" s="341"/>
      <c r="T406" s="341"/>
      <c r="U406" s="341"/>
      <c r="V406" s="341"/>
      <c r="W406" s="341"/>
      <c r="X406" s="341"/>
      <c r="Y406" s="341"/>
      <c r="Z406" s="341"/>
      <c r="AA406" s="341"/>
    </row>
    <row r="407" spans="1:27" ht="18.5">
      <c r="A407" s="26"/>
      <c r="B407" s="341"/>
      <c r="C407" s="341"/>
      <c r="D407" s="341"/>
      <c r="E407" s="341"/>
      <c r="F407" s="341"/>
      <c r="G407" s="341"/>
      <c r="H407" s="341"/>
      <c r="I407" s="341"/>
      <c r="J407" s="341"/>
      <c r="K407" s="341"/>
      <c r="L407" s="341"/>
      <c r="M407" s="341"/>
      <c r="N407" s="341"/>
      <c r="O407" s="341"/>
      <c r="P407" s="341"/>
      <c r="Q407" s="341"/>
      <c r="R407" s="341"/>
      <c r="S407" s="341"/>
      <c r="T407" s="341"/>
      <c r="U407" s="341"/>
      <c r="V407" s="341"/>
      <c r="W407" s="341"/>
      <c r="X407" s="341"/>
      <c r="Y407" s="341"/>
      <c r="Z407" s="341"/>
      <c r="AA407" s="341"/>
    </row>
    <row r="408" spans="1:27" ht="18.5">
      <c r="A408" s="26"/>
      <c r="B408" s="341"/>
      <c r="C408" s="341"/>
      <c r="D408" s="341"/>
      <c r="E408" s="341"/>
      <c r="F408" s="341"/>
      <c r="G408" s="341"/>
      <c r="H408" s="341"/>
      <c r="I408" s="341"/>
      <c r="J408" s="341"/>
      <c r="K408" s="341"/>
      <c r="L408" s="341"/>
      <c r="M408" s="341"/>
      <c r="N408" s="341"/>
      <c r="O408" s="341"/>
      <c r="P408" s="341"/>
      <c r="Q408" s="341"/>
      <c r="R408" s="341"/>
      <c r="S408" s="341"/>
      <c r="T408" s="341"/>
      <c r="U408" s="341"/>
      <c r="V408" s="341"/>
      <c r="W408" s="341"/>
      <c r="X408" s="341"/>
      <c r="Y408" s="341"/>
      <c r="Z408" s="341"/>
      <c r="AA408" s="341"/>
    </row>
    <row r="409" spans="1:27" ht="18.5">
      <c r="A409" s="26"/>
      <c r="B409" s="341"/>
      <c r="C409" s="341"/>
      <c r="D409" s="341"/>
      <c r="E409" s="341"/>
      <c r="F409" s="341"/>
      <c r="G409" s="341"/>
      <c r="H409" s="341"/>
      <c r="I409" s="341"/>
      <c r="J409" s="341"/>
      <c r="K409" s="341"/>
      <c r="L409" s="341"/>
      <c r="M409" s="341"/>
      <c r="N409" s="341"/>
      <c r="O409" s="341"/>
      <c r="P409" s="341"/>
      <c r="Q409" s="341"/>
      <c r="R409" s="341"/>
      <c r="S409" s="341"/>
      <c r="T409" s="341"/>
      <c r="U409" s="341"/>
      <c r="V409" s="341"/>
      <c r="W409" s="341"/>
      <c r="X409" s="341"/>
      <c r="Y409" s="341"/>
      <c r="Z409" s="341"/>
      <c r="AA409" s="341"/>
    </row>
    <row r="410" spans="1:27" ht="18.5">
      <c r="A410" s="26"/>
      <c r="B410" s="341"/>
      <c r="C410" s="341"/>
      <c r="D410" s="341"/>
      <c r="E410" s="341"/>
      <c r="F410" s="341"/>
      <c r="G410" s="341"/>
      <c r="H410" s="341"/>
      <c r="I410" s="341"/>
      <c r="J410" s="341"/>
      <c r="K410" s="341"/>
      <c r="L410" s="341"/>
      <c r="M410" s="341"/>
      <c r="N410" s="341"/>
      <c r="O410" s="341"/>
      <c r="P410" s="341"/>
      <c r="Q410" s="341"/>
      <c r="R410" s="341"/>
      <c r="S410" s="341"/>
      <c r="T410" s="341"/>
      <c r="U410" s="341"/>
      <c r="V410" s="341"/>
      <c r="W410" s="341"/>
      <c r="X410" s="341"/>
      <c r="Y410" s="341"/>
      <c r="Z410" s="341"/>
      <c r="AA410" s="341"/>
    </row>
    <row r="411" spans="1:27" ht="18.5">
      <c r="A411" s="26"/>
      <c r="B411" s="341"/>
      <c r="C411" s="341"/>
      <c r="D411" s="341"/>
      <c r="E411" s="341"/>
      <c r="F411" s="341"/>
      <c r="G411" s="341"/>
      <c r="H411" s="341"/>
      <c r="I411" s="341"/>
      <c r="J411" s="341"/>
      <c r="K411" s="341"/>
      <c r="L411" s="341"/>
      <c r="M411" s="341"/>
      <c r="N411" s="341"/>
      <c r="O411" s="341"/>
      <c r="P411" s="341"/>
      <c r="Q411" s="341"/>
      <c r="R411" s="341"/>
      <c r="S411" s="341"/>
      <c r="T411" s="341"/>
      <c r="U411" s="341"/>
      <c r="V411" s="341"/>
      <c r="W411" s="341"/>
      <c r="X411" s="341"/>
      <c r="Y411" s="341"/>
      <c r="Z411" s="341"/>
      <c r="AA411" s="341"/>
    </row>
    <row r="412" spans="1:27" ht="18.5">
      <c r="A412" s="26"/>
      <c r="B412" s="341"/>
      <c r="C412" s="341"/>
      <c r="D412" s="341"/>
      <c r="E412" s="341"/>
      <c r="F412" s="341"/>
      <c r="G412" s="341"/>
      <c r="H412" s="341"/>
      <c r="I412" s="341"/>
      <c r="J412" s="341"/>
      <c r="K412" s="341"/>
      <c r="L412" s="341"/>
      <c r="M412" s="341"/>
      <c r="N412" s="341"/>
      <c r="O412" s="341"/>
      <c r="P412" s="341"/>
      <c r="Q412" s="341"/>
      <c r="R412" s="341"/>
      <c r="S412" s="341"/>
      <c r="T412" s="341"/>
      <c r="U412" s="341"/>
      <c r="V412" s="341"/>
      <c r="W412" s="341"/>
      <c r="X412" s="341"/>
      <c r="Y412" s="341"/>
      <c r="Z412" s="341"/>
      <c r="AA412" s="341"/>
    </row>
    <row r="413" spans="1:27" ht="18.5">
      <c r="A413" s="26"/>
      <c r="B413" s="341"/>
      <c r="C413" s="341"/>
      <c r="D413" s="341"/>
      <c r="E413" s="341"/>
      <c r="F413" s="341"/>
      <c r="G413" s="341"/>
      <c r="H413" s="341"/>
      <c r="I413" s="341"/>
      <c r="J413" s="341"/>
      <c r="K413" s="341"/>
      <c r="L413" s="341"/>
      <c r="M413" s="341"/>
      <c r="N413" s="341"/>
      <c r="O413" s="341"/>
      <c r="P413" s="341"/>
      <c r="Q413" s="341"/>
      <c r="R413" s="341"/>
      <c r="S413" s="341"/>
      <c r="T413" s="341"/>
      <c r="U413" s="341"/>
      <c r="V413" s="341"/>
      <c r="W413" s="341"/>
      <c r="X413" s="341"/>
      <c r="Y413" s="341"/>
      <c r="Z413" s="341"/>
      <c r="AA413" s="341"/>
    </row>
    <row r="414" spans="1:27" ht="18.5">
      <c r="A414" s="26"/>
      <c r="B414" s="341"/>
      <c r="C414" s="341"/>
      <c r="D414" s="341"/>
      <c r="E414" s="341"/>
      <c r="F414" s="341"/>
      <c r="G414" s="341"/>
      <c r="H414" s="341"/>
      <c r="I414" s="341"/>
      <c r="J414" s="341"/>
      <c r="K414" s="341"/>
      <c r="L414" s="341"/>
      <c r="M414" s="341"/>
      <c r="N414" s="341"/>
      <c r="O414" s="341"/>
      <c r="P414" s="341"/>
      <c r="Q414" s="341"/>
      <c r="R414" s="341"/>
      <c r="S414" s="341"/>
      <c r="T414" s="341"/>
      <c r="U414" s="341"/>
      <c r="V414" s="341"/>
      <c r="W414" s="341"/>
      <c r="X414" s="341"/>
      <c r="Y414" s="341"/>
      <c r="Z414" s="341"/>
      <c r="AA414" s="341"/>
    </row>
    <row r="415" spans="1:27" ht="18.5">
      <c r="A415" s="26"/>
      <c r="B415" s="341"/>
      <c r="C415" s="341"/>
      <c r="D415" s="341"/>
      <c r="E415" s="341"/>
      <c r="F415" s="341"/>
      <c r="G415" s="341"/>
      <c r="H415" s="341"/>
      <c r="I415" s="341"/>
      <c r="J415" s="341"/>
      <c r="K415" s="341"/>
      <c r="L415" s="341"/>
      <c r="M415" s="341"/>
      <c r="N415" s="341"/>
      <c r="O415" s="341"/>
      <c r="P415" s="341"/>
      <c r="Q415" s="341"/>
      <c r="R415" s="341"/>
      <c r="S415" s="341"/>
      <c r="T415" s="341"/>
      <c r="U415" s="341"/>
      <c r="V415" s="341"/>
      <c r="W415" s="341"/>
      <c r="X415" s="341"/>
      <c r="Y415" s="341"/>
      <c r="Z415" s="341"/>
      <c r="AA415" s="341"/>
    </row>
    <row r="416" spans="1:27" ht="18.5">
      <c r="A416" s="26"/>
      <c r="B416" s="341"/>
      <c r="C416" s="341"/>
      <c r="D416" s="341"/>
      <c r="E416" s="341"/>
      <c r="F416" s="341"/>
      <c r="G416" s="341"/>
      <c r="H416" s="341"/>
      <c r="I416" s="341"/>
      <c r="J416" s="341"/>
      <c r="K416" s="341"/>
      <c r="L416" s="341"/>
      <c r="M416" s="341"/>
      <c r="N416" s="341"/>
      <c r="O416" s="341"/>
      <c r="P416" s="341"/>
      <c r="Q416" s="341"/>
      <c r="R416" s="341"/>
      <c r="S416" s="341"/>
      <c r="T416" s="341"/>
      <c r="U416" s="341"/>
      <c r="V416" s="341"/>
      <c r="W416" s="341"/>
      <c r="X416" s="341"/>
      <c r="Y416" s="341"/>
      <c r="Z416" s="341"/>
      <c r="AA416" s="341"/>
    </row>
    <row r="417" spans="1:27" ht="18.5">
      <c r="A417" s="26"/>
      <c r="B417" s="341"/>
      <c r="C417" s="341"/>
      <c r="D417" s="341"/>
      <c r="E417" s="341"/>
      <c r="F417" s="341"/>
      <c r="G417" s="341"/>
      <c r="H417" s="341"/>
      <c r="I417" s="341"/>
      <c r="J417" s="341"/>
      <c r="K417" s="341"/>
      <c r="L417" s="341"/>
      <c r="M417" s="341"/>
      <c r="N417" s="341"/>
      <c r="O417" s="341"/>
      <c r="P417" s="341"/>
      <c r="Q417" s="341"/>
      <c r="R417" s="341"/>
      <c r="S417" s="341"/>
      <c r="T417" s="341"/>
      <c r="U417" s="341"/>
      <c r="V417" s="341"/>
      <c r="W417" s="341"/>
      <c r="X417" s="341"/>
      <c r="Y417" s="341"/>
      <c r="Z417" s="341"/>
      <c r="AA417" s="341"/>
    </row>
    <row r="418" spans="1:27" ht="18.5">
      <c r="A418" s="26"/>
      <c r="B418" s="341"/>
      <c r="C418" s="341"/>
      <c r="D418" s="341"/>
      <c r="E418" s="341"/>
      <c r="F418" s="341"/>
      <c r="G418" s="341"/>
      <c r="H418" s="341"/>
      <c r="I418" s="341"/>
      <c r="J418" s="341"/>
      <c r="K418" s="341"/>
      <c r="L418" s="341"/>
      <c r="M418" s="341"/>
      <c r="N418" s="341"/>
      <c r="O418" s="341"/>
      <c r="P418" s="341"/>
      <c r="Q418" s="341"/>
      <c r="R418" s="341"/>
      <c r="S418" s="341"/>
      <c r="T418" s="341"/>
      <c r="U418" s="341"/>
      <c r="V418" s="341"/>
      <c r="W418" s="341"/>
      <c r="X418" s="341"/>
      <c r="Y418" s="341"/>
      <c r="Z418" s="341"/>
      <c r="AA418" s="341"/>
    </row>
    <row r="419" spans="1:27" ht="18.5">
      <c r="A419" s="26"/>
      <c r="B419" s="341"/>
      <c r="C419" s="341"/>
      <c r="D419" s="341"/>
      <c r="E419" s="341"/>
      <c r="F419" s="341"/>
      <c r="G419" s="341"/>
      <c r="H419" s="341"/>
      <c r="I419" s="341"/>
      <c r="J419" s="341"/>
      <c r="K419" s="341"/>
      <c r="L419" s="341"/>
      <c r="M419" s="341"/>
      <c r="N419" s="341"/>
      <c r="O419" s="341"/>
      <c r="P419" s="341"/>
      <c r="Q419" s="341"/>
      <c r="R419" s="341"/>
      <c r="S419" s="341"/>
      <c r="T419" s="341"/>
      <c r="U419" s="341"/>
      <c r="V419" s="341"/>
      <c r="W419" s="341"/>
      <c r="X419" s="341"/>
      <c r="Y419" s="341"/>
      <c r="Z419" s="341"/>
      <c r="AA419" s="341"/>
    </row>
    <row r="420" spans="1:27" ht="18.5">
      <c r="A420" s="26"/>
      <c r="B420" s="341"/>
      <c r="C420" s="341"/>
      <c r="D420" s="341"/>
      <c r="E420" s="341"/>
      <c r="F420" s="341"/>
      <c r="G420" s="341"/>
      <c r="H420" s="341"/>
      <c r="I420" s="341"/>
      <c r="J420" s="341"/>
      <c r="K420" s="341"/>
      <c r="L420" s="341"/>
      <c r="M420" s="341"/>
      <c r="N420" s="341"/>
      <c r="O420" s="341"/>
      <c r="P420" s="341"/>
      <c r="Q420" s="341"/>
      <c r="R420" s="341"/>
      <c r="S420" s="341"/>
      <c r="T420" s="341"/>
      <c r="U420" s="341"/>
      <c r="V420" s="341"/>
      <c r="W420" s="341"/>
      <c r="X420" s="341"/>
      <c r="Y420" s="341"/>
      <c r="Z420" s="341"/>
      <c r="AA420" s="341"/>
    </row>
    <row r="421" spans="1:27" ht="18.5">
      <c r="A421" s="26"/>
      <c r="B421" s="341"/>
      <c r="C421" s="341"/>
      <c r="D421" s="341"/>
      <c r="E421" s="341"/>
      <c r="F421" s="341"/>
      <c r="G421" s="341"/>
      <c r="H421" s="341"/>
      <c r="I421" s="341"/>
      <c r="J421" s="341"/>
      <c r="K421" s="341"/>
      <c r="L421" s="341"/>
      <c r="M421" s="341"/>
      <c r="N421" s="341"/>
      <c r="O421" s="341"/>
      <c r="P421" s="341"/>
      <c r="Q421" s="341"/>
      <c r="R421" s="341"/>
      <c r="S421" s="341"/>
      <c r="T421" s="341"/>
      <c r="U421" s="341"/>
      <c r="V421" s="341"/>
      <c r="W421" s="341"/>
      <c r="X421" s="341"/>
      <c r="Y421" s="341"/>
      <c r="Z421" s="341"/>
      <c r="AA421" s="341"/>
    </row>
    <row r="422" spans="1:27" ht="18.5">
      <c r="A422" s="26"/>
      <c r="B422" s="341"/>
      <c r="C422" s="341"/>
      <c r="D422" s="341"/>
      <c r="E422" s="341"/>
      <c r="F422" s="341"/>
      <c r="G422" s="341"/>
      <c r="H422" s="341"/>
      <c r="I422" s="341"/>
      <c r="J422" s="341"/>
      <c r="K422" s="341"/>
      <c r="L422" s="341"/>
      <c r="M422" s="341"/>
      <c r="N422" s="341"/>
      <c r="O422" s="341"/>
      <c r="P422" s="341"/>
      <c r="Q422" s="341"/>
      <c r="R422" s="341"/>
      <c r="S422" s="341"/>
      <c r="T422" s="341"/>
      <c r="U422" s="341"/>
      <c r="V422" s="341"/>
      <c r="W422" s="341"/>
      <c r="X422" s="341"/>
      <c r="Y422" s="341"/>
      <c r="Z422" s="341"/>
      <c r="AA422" s="341"/>
    </row>
    <row r="423" spans="1:27" ht="18.5">
      <c r="A423" s="26"/>
      <c r="B423" s="341"/>
      <c r="C423" s="341"/>
      <c r="D423" s="341"/>
      <c r="E423" s="341"/>
      <c r="F423" s="341"/>
      <c r="G423" s="341"/>
      <c r="H423" s="341"/>
      <c r="I423" s="341"/>
      <c r="J423" s="341"/>
      <c r="K423" s="341"/>
      <c r="L423" s="341"/>
      <c r="M423" s="341"/>
      <c r="N423" s="341"/>
      <c r="O423" s="341"/>
      <c r="P423" s="341"/>
      <c r="Q423" s="341"/>
      <c r="R423" s="341"/>
      <c r="S423" s="341"/>
      <c r="T423" s="341"/>
      <c r="U423" s="341"/>
      <c r="V423" s="341"/>
      <c r="W423" s="341"/>
      <c r="X423" s="341"/>
      <c r="Y423" s="341"/>
      <c r="Z423" s="341"/>
      <c r="AA423" s="341"/>
    </row>
    <row r="424" spans="1:27" ht="18.5">
      <c r="A424" s="26"/>
      <c r="B424" s="341"/>
      <c r="C424" s="341"/>
      <c r="D424" s="341"/>
      <c r="E424" s="341"/>
      <c r="F424" s="341"/>
      <c r="G424" s="341"/>
      <c r="H424" s="341"/>
      <c r="I424" s="341"/>
      <c r="J424" s="341"/>
      <c r="K424" s="341"/>
      <c r="L424" s="341"/>
      <c r="M424" s="341"/>
      <c r="N424" s="341"/>
      <c r="O424" s="341"/>
      <c r="P424" s="341"/>
      <c r="Q424" s="341"/>
      <c r="R424" s="341"/>
      <c r="S424" s="341"/>
      <c r="T424" s="341"/>
      <c r="U424" s="341"/>
      <c r="V424" s="341"/>
      <c r="W424" s="341"/>
      <c r="X424" s="341"/>
      <c r="Y424" s="341"/>
      <c r="Z424" s="341"/>
      <c r="AA424" s="341"/>
    </row>
    <row r="425" spans="1:27" ht="18.5">
      <c r="A425" s="26"/>
      <c r="B425" s="341"/>
      <c r="C425" s="341"/>
      <c r="D425" s="341"/>
      <c r="E425" s="341"/>
      <c r="F425" s="341"/>
      <c r="G425" s="341"/>
      <c r="H425" s="341"/>
      <c r="I425" s="341"/>
      <c r="J425" s="341"/>
      <c r="K425" s="341"/>
      <c r="L425" s="341"/>
      <c r="M425" s="341"/>
      <c r="N425" s="341"/>
      <c r="O425" s="341"/>
      <c r="P425" s="341"/>
      <c r="Q425" s="341"/>
      <c r="R425" s="341"/>
      <c r="S425" s="341"/>
      <c r="T425" s="341"/>
      <c r="U425" s="341"/>
      <c r="V425" s="341"/>
      <c r="W425" s="341"/>
      <c r="X425" s="341"/>
      <c r="Y425" s="341"/>
      <c r="Z425" s="341"/>
      <c r="AA425" s="341"/>
    </row>
    <row r="426" spans="1:27" ht="18.5">
      <c r="A426" s="26"/>
      <c r="B426" s="341"/>
      <c r="C426" s="341"/>
      <c r="D426" s="341"/>
      <c r="E426" s="341"/>
      <c r="F426" s="341"/>
      <c r="G426" s="341"/>
      <c r="H426" s="341"/>
      <c r="I426" s="341"/>
      <c r="J426" s="341"/>
      <c r="K426" s="341"/>
      <c r="L426" s="341"/>
      <c r="M426" s="341"/>
      <c r="N426" s="341"/>
      <c r="O426" s="341"/>
      <c r="P426" s="341"/>
      <c r="Q426" s="341"/>
      <c r="R426" s="341"/>
      <c r="S426" s="341"/>
      <c r="T426" s="341"/>
      <c r="U426" s="341"/>
      <c r="V426" s="341"/>
      <c r="W426" s="341"/>
      <c r="X426" s="341"/>
      <c r="Y426" s="341"/>
      <c r="Z426" s="341"/>
      <c r="AA426" s="341"/>
    </row>
    <row r="427" spans="1:27" ht="18.5">
      <c r="A427" s="26"/>
      <c r="B427" s="341"/>
      <c r="C427" s="341"/>
      <c r="D427" s="341"/>
      <c r="E427" s="341"/>
      <c r="F427" s="341"/>
      <c r="G427" s="341"/>
      <c r="H427" s="341"/>
      <c r="I427" s="341"/>
      <c r="J427" s="341"/>
      <c r="K427" s="341"/>
      <c r="L427" s="341"/>
      <c r="M427" s="341"/>
      <c r="N427" s="341"/>
      <c r="O427" s="341"/>
      <c r="P427" s="341"/>
      <c r="Q427" s="341"/>
      <c r="R427" s="341"/>
      <c r="S427" s="341"/>
      <c r="T427" s="341"/>
      <c r="U427" s="341"/>
      <c r="V427" s="341"/>
      <c r="W427" s="341"/>
      <c r="X427" s="341"/>
      <c r="Y427" s="341"/>
      <c r="Z427" s="341"/>
      <c r="AA427" s="341"/>
    </row>
    <row r="428" spans="1:27" ht="18.5">
      <c r="A428" s="26"/>
      <c r="B428" s="341"/>
      <c r="C428" s="341"/>
      <c r="D428" s="341"/>
      <c r="E428" s="341"/>
      <c r="F428" s="341"/>
      <c r="G428" s="341"/>
      <c r="H428" s="341"/>
      <c r="I428" s="341"/>
      <c r="J428" s="341"/>
      <c r="K428" s="341"/>
      <c r="L428" s="341"/>
      <c r="M428" s="341"/>
      <c r="N428" s="341"/>
      <c r="O428" s="341"/>
      <c r="P428" s="341"/>
      <c r="Q428" s="341"/>
      <c r="R428" s="341"/>
      <c r="S428" s="341"/>
      <c r="T428" s="341"/>
      <c r="U428" s="341"/>
      <c r="V428" s="341"/>
      <c r="W428" s="341"/>
      <c r="X428" s="341"/>
      <c r="Y428" s="341"/>
      <c r="Z428" s="341"/>
      <c r="AA428" s="341"/>
    </row>
    <row r="429" spans="1:27" ht="18.5">
      <c r="A429" s="26"/>
      <c r="B429" s="341"/>
      <c r="C429" s="341"/>
      <c r="D429" s="341"/>
      <c r="E429" s="341"/>
      <c r="F429" s="341"/>
      <c r="G429" s="341"/>
      <c r="H429" s="341"/>
      <c r="I429" s="341"/>
      <c r="J429" s="341"/>
      <c r="K429" s="341"/>
      <c r="L429" s="341"/>
      <c r="M429" s="341"/>
      <c r="N429" s="341"/>
      <c r="O429" s="341"/>
      <c r="P429" s="341"/>
      <c r="Q429" s="341"/>
      <c r="R429" s="341"/>
      <c r="S429" s="341"/>
      <c r="T429" s="341"/>
      <c r="U429" s="341"/>
      <c r="V429" s="341"/>
      <c r="W429" s="341"/>
      <c r="X429" s="341"/>
      <c r="Y429" s="341"/>
      <c r="Z429" s="341"/>
      <c r="AA429" s="341"/>
    </row>
    <row r="430" spans="1:27" ht="18.5">
      <c r="A430" s="26"/>
      <c r="B430" s="341"/>
      <c r="C430" s="341"/>
      <c r="D430" s="341"/>
      <c r="E430" s="341"/>
      <c r="F430" s="341"/>
      <c r="G430" s="341"/>
      <c r="H430" s="341"/>
      <c r="I430" s="341"/>
      <c r="J430" s="341"/>
      <c r="K430" s="341"/>
      <c r="L430" s="341"/>
      <c r="M430" s="341"/>
      <c r="N430" s="341"/>
      <c r="O430" s="341"/>
      <c r="P430" s="341"/>
      <c r="Q430" s="341"/>
      <c r="R430" s="341"/>
      <c r="S430" s="341"/>
      <c r="T430" s="341"/>
      <c r="U430" s="341"/>
      <c r="V430" s="341"/>
      <c r="W430" s="341"/>
      <c r="X430" s="341"/>
      <c r="Y430" s="341"/>
      <c r="Z430" s="341"/>
      <c r="AA430" s="341"/>
    </row>
    <row r="431" spans="1:27" ht="18.5">
      <c r="A431" s="26"/>
      <c r="B431" s="341"/>
      <c r="C431" s="341"/>
      <c r="D431" s="341"/>
      <c r="E431" s="341"/>
      <c r="F431" s="341"/>
      <c r="G431" s="341"/>
      <c r="H431" s="341"/>
      <c r="I431" s="341"/>
      <c r="J431" s="341"/>
      <c r="K431" s="341"/>
      <c r="L431" s="341"/>
      <c r="M431" s="341"/>
      <c r="N431" s="341"/>
      <c r="O431" s="341"/>
      <c r="P431" s="341"/>
      <c r="Q431" s="341"/>
      <c r="R431" s="341"/>
      <c r="S431" s="341"/>
      <c r="T431" s="341"/>
      <c r="U431" s="341"/>
      <c r="V431" s="341"/>
      <c r="W431" s="341"/>
      <c r="X431" s="341"/>
      <c r="Y431" s="341"/>
      <c r="Z431" s="341"/>
      <c r="AA431" s="341"/>
    </row>
    <row r="432" spans="1:27" ht="18.5">
      <c r="A432" s="26"/>
      <c r="B432" s="341"/>
      <c r="C432" s="341"/>
      <c r="D432" s="341"/>
      <c r="E432" s="341"/>
      <c r="F432" s="341"/>
      <c r="G432" s="341"/>
      <c r="H432" s="341"/>
      <c r="I432" s="341"/>
      <c r="J432" s="341"/>
      <c r="K432" s="341"/>
      <c r="L432" s="341"/>
      <c r="M432" s="341"/>
      <c r="N432" s="341"/>
      <c r="O432" s="341"/>
      <c r="P432" s="341"/>
      <c r="Q432" s="341"/>
      <c r="R432" s="341"/>
      <c r="S432" s="341"/>
      <c r="T432" s="341"/>
      <c r="U432" s="341"/>
      <c r="V432" s="341"/>
      <c r="W432" s="341"/>
      <c r="X432" s="341"/>
      <c r="Y432" s="341"/>
      <c r="Z432" s="341"/>
      <c r="AA432" s="341"/>
    </row>
    <row r="433" spans="1:27" ht="18.5">
      <c r="A433" s="26"/>
      <c r="B433" s="341"/>
      <c r="C433" s="341"/>
      <c r="D433" s="341"/>
      <c r="E433" s="341"/>
      <c r="F433" s="341"/>
      <c r="G433" s="341"/>
      <c r="H433" s="341"/>
      <c r="I433" s="341"/>
      <c r="J433" s="341"/>
      <c r="K433" s="341"/>
      <c r="L433" s="341"/>
      <c r="M433" s="341"/>
      <c r="N433" s="341"/>
      <c r="O433" s="341"/>
      <c r="P433" s="341"/>
      <c r="Q433" s="341"/>
      <c r="R433" s="341"/>
      <c r="S433" s="341"/>
      <c r="T433" s="341"/>
      <c r="U433" s="341"/>
      <c r="V433" s="341"/>
      <c r="W433" s="341"/>
      <c r="X433" s="341"/>
      <c r="Y433" s="341"/>
      <c r="Z433" s="341"/>
      <c r="AA433" s="341"/>
    </row>
    <row r="434" spans="1:27" ht="18.5">
      <c r="A434" s="26"/>
      <c r="B434" s="341"/>
      <c r="C434" s="341"/>
      <c r="D434" s="341"/>
      <c r="E434" s="341"/>
      <c r="F434" s="341"/>
      <c r="G434" s="341"/>
      <c r="H434" s="341"/>
      <c r="I434" s="341"/>
      <c r="J434" s="341"/>
      <c r="K434" s="341"/>
      <c r="L434" s="341"/>
      <c r="M434" s="341"/>
      <c r="N434" s="341"/>
      <c r="O434" s="341"/>
      <c r="P434" s="341"/>
      <c r="Q434" s="341"/>
      <c r="R434" s="341"/>
      <c r="S434" s="341"/>
      <c r="T434" s="341"/>
      <c r="U434" s="341"/>
      <c r="V434" s="341"/>
      <c r="W434" s="341"/>
      <c r="X434" s="341"/>
      <c r="Y434" s="341"/>
      <c r="Z434" s="341"/>
      <c r="AA434" s="341"/>
    </row>
    <row r="435" spans="1:27" ht="18.5">
      <c r="A435" s="26"/>
      <c r="B435" s="341"/>
      <c r="C435" s="341"/>
      <c r="D435" s="341"/>
      <c r="E435" s="341"/>
      <c r="F435" s="341"/>
      <c r="G435" s="341"/>
      <c r="H435" s="341"/>
      <c r="I435" s="341"/>
      <c r="J435" s="341"/>
      <c r="K435" s="341"/>
      <c r="L435" s="341"/>
      <c r="M435" s="341"/>
      <c r="N435" s="341"/>
      <c r="O435" s="341"/>
      <c r="P435" s="341"/>
      <c r="Q435" s="341"/>
      <c r="R435" s="341"/>
      <c r="S435" s="341"/>
      <c r="T435" s="341"/>
      <c r="U435" s="341"/>
      <c r="V435" s="341"/>
      <c r="W435" s="341"/>
      <c r="X435" s="341"/>
      <c r="Y435" s="341"/>
      <c r="Z435" s="341"/>
      <c r="AA435" s="341"/>
    </row>
    <row r="436" spans="1:27" ht="18.5">
      <c r="A436" s="26"/>
      <c r="B436" s="341"/>
      <c r="C436" s="341"/>
      <c r="D436" s="341"/>
      <c r="E436" s="341"/>
      <c r="F436" s="341"/>
      <c r="G436" s="341"/>
      <c r="H436" s="341"/>
      <c r="I436" s="341"/>
      <c r="J436" s="341"/>
      <c r="K436" s="341"/>
      <c r="L436" s="341"/>
      <c r="M436" s="341"/>
      <c r="N436" s="341"/>
      <c r="O436" s="341"/>
      <c r="P436" s="341"/>
      <c r="Q436" s="341"/>
      <c r="R436" s="341"/>
      <c r="S436" s="341"/>
      <c r="T436" s="341"/>
      <c r="U436" s="341"/>
      <c r="V436" s="341"/>
      <c r="W436" s="341"/>
      <c r="X436" s="341"/>
      <c r="Y436" s="341"/>
      <c r="Z436" s="341"/>
      <c r="AA436" s="341"/>
    </row>
    <row r="437" spans="1:27" ht="18.5">
      <c r="A437" s="26"/>
      <c r="B437" s="341"/>
      <c r="C437" s="341"/>
      <c r="D437" s="341"/>
      <c r="E437" s="341"/>
      <c r="F437" s="341"/>
      <c r="G437" s="341"/>
      <c r="H437" s="341"/>
      <c r="I437" s="341"/>
      <c r="J437" s="341"/>
      <c r="K437" s="341"/>
      <c r="L437" s="341"/>
      <c r="M437" s="341"/>
      <c r="N437" s="341"/>
      <c r="O437" s="341"/>
      <c r="P437" s="341"/>
      <c r="Q437" s="341"/>
      <c r="R437" s="341"/>
      <c r="S437" s="341"/>
      <c r="T437" s="341"/>
      <c r="U437" s="341"/>
      <c r="V437" s="341"/>
      <c r="W437" s="341"/>
      <c r="X437" s="341"/>
      <c r="Y437" s="341"/>
      <c r="Z437" s="341"/>
      <c r="AA437" s="341"/>
    </row>
    <row r="438" spans="1:27" ht="18.5">
      <c r="A438" s="26"/>
      <c r="B438" s="341"/>
      <c r="C438" s="341"/>
      <c r="D438" s="341"/>
      <c r="E438" s="341"/>
      <c r="F438" s="341"/>
      <c r="G438" s="341"/>
      <c r="H438" s="341"/>
      <c r="I438" s="341"/>
      <c r="J438" s="341"/>
      <c r="K438" s="341"/>
      <c r="L438" s="341"/>
      <c r="M438" s="341"/>
      <c r="N438" s="341"/>
      <c r="O438" s="341"/>
      <c r="P438" s="341"/>
      <c r="Q438" s="341"/>
      <c r="R438" s="341"/>
      <c r="S438" s="341"/>
      <c r="T438" s="341"/>
      <c r="U438" s="341"/>
      <c r="V438" s="341"/>
      <c r="W438" s="341"/>
      <c r="X438" s="341"/>
      <c r="Y438" s="341"/>
      <c r="Z438" s="341"/>
      <c r="AA438" s="341"/>
    </row>
    <row r="439" spans="1:27" ht="18.5">
      <c r="A439" s="26"/>
      <c r="B439" s="341"/>
      <c r="C439" s="341"/>
      <c r="D439" s="341"/>
      <c r="E439" s="341"/>
      <c r="F439" s="341"/>
      <c r="G439" s="341"/>
      <c r="H439" s="341"/>
      <c r="I439" s="341"/>
      <c r="J439" s="341"/>
      <c r="K439" s="341"/>
      <c r="L439" s="341"/>
      <c r="M439" s="341"/>
      <c r="N439" s="341"/>
      <c r="O439" s="341"/>
      <c r="P439" s="341"/>
      <c r="Q439" s="341"/>
      <c r="R439" s="341"/>
      <c r="S439" s="341"/>
      <c r="T439" s="341"/>
      <c r="U439" s="341"/>
      <c r="V439" s="341"/>
      <c r="W439" s="341"/>
      <c r="X439" s="341"/>
      <c r="Y439" s="341"/>
      <c r="Z439" s="341"/>
      <c r="AA439" s="341"/>
    </row>
    <row r="440" spans="1:27" ht="18.5">
      <c r="A440" s="26"/>
      <c r="B440" s="341"/>
      <c r="C440" s="341"/>
      <c r="D440" s="341"/>
      <c r="E440" s="341"/>
      <c r="F440" s="341"/>
      <c r="G440" s="341"/>
      <c r="H440" s="341"/>
      <c r="I440" s="341"/>
      <c r="J440" s="341"/>
      <c r="K440" s="341"/>
      <c r="L440" s="341"/>
      <c r="M440" s="341"/>
      <c r="N440" s="341"/>
      <c r="O440" s="341"/>
      <c r="P440" s="341"/>
      <c r="Q440" s="341"/>
      <c r="R440" s="341"/>
      <c r="S440" s="341"/>
      <c r="T440" s="341"/>
      <c r="U440" s="341"/>
      <c r="V440" s="341"/>
      <c r="W440" s="341"/>
      <c r="X440" s="341"/>
      <c r="Y440" s="341"/>
      <c r="Z440" s="341"/>
      <c r="AA440" s="341"/>
    </row>
    <row r="441" spans="1:27" ht="18.5">
      <c r="A441" s="26"/>
      <c r="B441" s="341"/>
      <c r="C441" s="341"/>
      <c r="D441" s="341"/>
      <c r="E441" s="341"/>
      <c r="F441" s="341"/>
      <c r="G441" s="341"/>
      <c r="H441" s="341"/>
      <c r="I441" s="341"/>
      <c r="J441" s="341"/>
      <c r="K441" s="341"/>
      <c r="L441" s="341"/>
      <c r="M441" s="341"/>
      <c r="N441" s="341"/>
      <c r="O441" s="341"/>
      <c r="P441" s="341"/>
      <c r="Q441" s="341"/>
      <c r="R441" s="341"/>
      <c r="S441" s="341"/>
      <c r="T441" s="341"/>
      <c r="U441" s="341"/>
      <c r="V441" s="341"/>
      <c r="W441" s="341"/>
      <c r="X441" s="341"/>
      <c r="Y441" s="341"/>
      <c r="Z441" s="341"/>
      <c r="AA441" s="341"/>
    </row>
    <row r="442" spans="1:27" ht="18.5">
      <c r="A442" s="26"/>
      <c r="B442" s="341"/>
      <c r="C442" s="341"/>
      <c r="D442" s="341"/>
      <c r="E442" s="341"/>
      <c r="F442" s="341"/>
      <c r="G442" s="341"/>
      <c r="H442" s="341"/>
      <c r="I442" s="341"/>
      <c r="J442" s="341"/>
      <c r="K442" s="341"/>
      <c r="L442" s="341"/>
      <c r="M442" s="341"/>
      <c r="N442" s="341"/>
      <c r="O442" s="341"/>
      <c r="P442" s="341"/>
      <c r="Q442" s="341"/>
      <c r="R442" s="341"/>
      <c r="S442" s="341"/>
      <c r="T442" s="341"/>
      <c r="U442" s="341"/>
      <c r="V442" s="341"/>
      <c r="W442" s="341"/>
      <c r="X442" s="341"/>
      <c r="Y442" s="341"/>
      <c r="Z442" s="341"/>
      <c r="AA442" s="341"/>
    </row>
    <row r="443" spans="1:27" ht="18.5">
      <c r="A443" s="26"/>
      <c r="B443" s="341"/>
      <c r="C443" s="341"/>
      <c r="D443" s="341"/>
      <c r="E443" s="341"/>
      <c r="F443" s="341"/>
      <c r="G443" s="341"/>
      <c r="H443" s="341"/>
      <c r="I443" s="341"/>
      <c r="J443" s="341"/>
      <c r="K443" s="341"/>
      <c r="L443" s="341"/>
      <c r="M443" s="341"/>
      <c r="N443" s="341"/>
      <c r="O443" s="341"/>
      <c r="P443" s="341"/>
      <c r="Q443" s="341"/>
      <c r="R443" s="341"/>
      <c r="S443" s="341"/>
      <c r="T443" s="341"/>
      <c r="U443" s="341"/>
      <c r="V443" s="341"/>
      <c r="W443" s="341"/>
      <c r="X443" s="341"/>
      <c r="Y443" s="341"/>
      <c r="Z443" s="341"/>
      <c r="AA443" s="341"/>
    </row>
    <row r="444" spans="1:27" ht="18.5">
      <c r="A444" s="26"/>
      <c r="B444" s="341"/>
      <c r="C444" s="341"/>
      <c r="D444" s="341"/>
      <c r="E444" s="341"/>
      <c r="F444" s="341"/>
      <c r="G444" s="341"/>
      <c r="H444" s="341"/>
      <c r="I444" s="341"/>
      <c r="J444" s="341"/>
      <c r="K444" s="341"/>
      <c r="L444" s="341"/>
      <c r="M444" s="341"/>
      <c r="N444" s="341"/>
      <c r="O444" s="341"/>
      <c r="P444" s="341"/>
      <c r="Q444" s="341"/>
      <c r="R444" s="341"/>
      <c r="S444" s="341"/>
      <c r="T444" s="341"/>
      <c r="U444" s="341"/>
      <c r="V444" s="341"/>
      <c r="W444" s="341"/>
      <c r="X444" s="341"/>
      <c r="Y444" s="341"/>
      <c r="Z444" s="341"/>
      <c r="AA444" s="341"/>
    </row>
    <row r="445" spans="1:27" ht="18.5">
      <c r="A445" s="26"/>
      <c r="B445" s="341"/>
      <c r="C445" s="341"/>
      <c r="D445" s="341"/>
      <c r="E445" s="341"/>
      <c r="F445" s="341"/>
      <c r="G445" s="341"/>
      <c r="H445" s="341"/>
      <c r="I445" s="341"/>
      <c r="J445" s="341"/>
      <c r="K445" s="341"/>
      <c r="L445" s="341"/>
      <c r="M445" s="341"/>
      <c r="N445" s="341"/>
      <c r="O445" s="341"/>
      <c r="P445" s="341"/>
      <c r="Q445" s="341"/>
      <c r="R445" s="341"/>
      <c r="S445" s="341"/>
      <c r="T445" s="341"/>
      <c r="U445" s="341"/>
      <c r="V445" s="341"/>
      <c r="W445" s="341"/>
      <c r="X445" s="341"/>
      <c r="Y445" s="341"/>
      <c r="Z445" s="341"/>
      <c r="AA445" s="341"/>
    </row>
    <row r="446" spans="1:27" ht="18.5">
      <c r="A446" s="26"/>
      <c r="B446" s="341"/>
      <c r="C446" s="341"/>
      <c r="D446" s="341"/>
      <c r="E446" s="341"/>
      <c r="F446" s="341"/>
      <c r="G446" s="341"/>
      <c r="H446" s="341"/>
      <c r="I446" s="341"/>
      <c r="J446" s="341"/>
      <c r="K446" s="341"/>
      <c r="L446" s="341"/>
      <c r="M446" s="341"/>
      <c r="N446" s="341"/>
      <c r="O446" s="341"/>
      <c r="P446" s="341"/>
      <c r="Q446" s="341"/>
      <c r="R446" s="341"/>
      <c r="S446" s="341"/>
      <c r="T446" s="341"/>
      <c r="U446" s="341"/>
      <c r="V446" s="341"/>
      <c r="W446" s="341"/>
      <c r="X446" s="341"/>
      <c r="Y446" s="341"/>
      <c r="Z446" s="341"/>
      <c r="AA446" s="341"/>
    </row>
    <row r="447" spans="1:27" ht="18.5">
      <c r="A447" s="26"/>
      <c r="B447" s="341"/>
      <c r="C447" s="341"/>
      <c r="D447" s="341"/>
      <c r="E447" s="341"/>
      <c r="F447" s="341"/>
      <c r="G447" s="341"/>
      <c r="H447" s="341"/>
      <c r="I447" s="341"/>
      <c r="J447" s="341"/>
      <c r="K447" s="341"/>
      <c r="L447" s="341"/>
      <c r="M447" s="341"/>
      <c r="N447" s="341"/>
      <c r="O447" s="341"/>
      <c r="P447" s="341"/>
      <c r="Q447" s="341"/>
      <c r="R447" s="341"/>
      <c r="S447" s="341"/>
      <c r="T447" s="341"/>
      <c r="U447" s="341"/>
      <c r="V447" s="341"/>
      <c r="W447" s="341"/>
      <c r="X447" s="341"/>
      <c r="Y447" s="341"/>
      <c r="Z447" s="341"/>
      <c r="AA447" s="341"/>
    </row>
    <row r="448" spans="1:27" ht="18.5">
      <c r="A448" s="26"/>
      <c r="B448" s="341"/>
      <c r="C448" s="341"/>
      <c r="D448" s="341"/>
      <c r="E448" s="341"/>
      <c r="F448" s="341"/>
      <c r="G448" s="341"/>
      <c r="H448" s="341"/>
      <c r="I448" s="341"/>
      <c r="J448" s="341"/>
      <c r="K448" s="341"/>
      <c r="L448" s="341"/>
      <c r="M448" s="341"/>
      <c r="N448" s="341"/>
      <c r="O448" s="341"/>
      <c r="P448" s="341"/>
      <c r="Q448" s="341"/>
      <c r="R448" s="341"/>
      <c r="S448" s="341"/>
      <c r="T448" s="341"/>
      <c r="U448" s="341"/>
      <c r="V448" s="341"/>
      <c r="W448" s="341"/>
      <c r="X448" s="341"/>
      <c r="Y448" s="341"/>
      <c r="Z448" s="341"/>
      <c r="AA448" s="341"/>
    </row>
    <row r="449" spans="1:27" ht="18.5">
      <c r="A449" s="26"/>
      <c r="B449" s="341"/>
      <c r="C449" s="341"/>
      <c r="D449" s="341"/>
      <c r="E449" s="341"/>
      <c r="F449" s="341"/>
      <c r="G449" s="341"/>
      <c r="H449" s="341"/>
      <c r="I449" s="341"/>
      <c r="J449" s="341"/>
      <c r="K449" s="341"/>
      <c r="L449" s="341"/>
      <c r="M449" s="341"/>
      <c r="N449" s="341"/>
      <c r="O449" s="341"/>
      <c r="P449" s="341"/>
      <c r="Q449" s="341"/>
      <c r="R449" s="341"/>
      <c r="S449" s="341"/>
      <c r="T449" s="341"/>
      <c r="U449" s="341"/>
      <c r="V449" s="341"/>
      <c r="W449" s="341"/>
      <c r="X449" s="341"/>
      <c r="Y449" s="341"/>
      <c r="Z449" s="341"/>
      <c r="AA449" s="341"/>
    </row>
    <row r="450" spans="1:27" ht="18.5">
      <c r="A450" s="26"/>
      <c r="B450" s="341"/>
      <c r="C450" s="341"/>
      <c r="D450" s="341"/>
      <c r="E450" s="341"/>
      <c r="F450" s="341"/>
      <c r="G450" s="341"/>
      <c r="H450" s="341"/>
      <c r="I450" s="341"/>
      <c r="J450" s="341"/>
      <c r="K450" s="341"/>
      <c r="L450" s="341"/>
      <c r="M450" s="341"/>
      <c r="N450" s="341"/>
      <c r="O450" s="341"/>
      <c r="P450" s="341"/>
      <c r="Q450" s="341"/>
      <c r="R450" s="341"/>
      <c r="S450" s="341"/>
      <c r="T450" s="341"/>
      <c r="U450" s="341"/>
      <c r="V450" s="341"/>
      <c r="W450" s="341"/>
      <c r="X450" s="341"/>
      <c r="Y450" s="341"/>
      <c r="Z450" s="341"/>
      <c r="AA450" s="341"/>
    </row>
    <row r="451" spans="1:27" ht="18.5">
      <c r="A451" s="26"/>
      <c r="B451" s="341"/>
      <c r="C451" s="341"/>
      <c r="D451" s="341"/>
      <c r="E451" s="341"/>
      <c r="F451" s="341"/>
      <c r="G451" s="341"/>
      <c r="H451" s="341"/>
      <c r="I451" s="341"/>
      <c r="J451" s="341"/>
      <c r="K451" s="341"/>
      <c r="L451" s="341"/>
      <c r="M451" s="341"/>
      <c r="N451" s="341"/>
      <c r="O451" s="341"/>
      <c r="P451" s="341"/>
      <c r="Q451" s="341"/>
      <c r="R451" s="341"/>
      <c r="S451" s="341"/>
      <c r="T451" s="341"/>
      <c r="U451" s="341"/>
      <c r="V451" s="341"/>
      <c r="W451" s="341"/>
      <c r="X451" s="341"/>
      <c r="Y451" s="341"/>
      <c r="Z451" s="341"/>
      <c r="AA451" s="341"/>
    </row>
    <row r="452" spans="1:27" ht="18.5">
      <c r="A452" s="26"/>
      <c r="B452" s="341"/>
      <c r="C452" s="341"/>
      <c r="D452" s="341"/>
      <c r="E452" s="341"/>
      <c r="F452" s="341"/>
      <c r="G452" s="341"/>
      <c r="H452" s="341"/>
      <c r="I452" s="341"/>
      <c r="J452" s="341"/>
      <c r="K452" s="341"/>
      <c r="L452" s="341"/>
      <c r="M452" s="341"/>
      <c r="N452" s="341"/>
      <c r="O452" s="341"/>
      <c r="P452" s="341"/>
      <c r="Q452" s="341"/>
      <c r="R452" s="341"/>
      <c r="S452" s="341"/>
      <c r="T452" s="341"/>
      <c r="U452" s="341"/>
      <c r="V452" s="341"/>
      <c r="W452" s="341"/>
      <c r="X452" s="341"/>
      <c r="Y452" s="341"/>
      <c r="Z452" s="341"/>
      <c r="AA452" s="341"/>
    </row>
    <row r="453" spans="1:27" ht="18.5">
      <c r="A453" s="26"/>
      <c r="B453" s="341"/>
      <c r="C453" s="341"/>
      <c r="D453" s="341"/>
      <c r="E453" s="341"/>
      <c r="F453" s="341"/>
      <c r="G453" s="341"/>
      <c r="H453" s="341"/>
      <c r="I453" s="341"/>
      <c r="J453" s="341"/>
      <c r="K453" s="341"/>
      <c r="L453" s="341"/>
      <c r="M453" s="341"/>
      <c r="N453" s="341"/>
      <c r="O453" s="341"/>
      <c r="P453" s="341"/>
      <c r="Q453" s="341"/>
      <c r="R453" s="341"/>
      <c r="S453" s="341"/>
      <c r="T453" s="341"/>
      <c r="U453" s="341"/>
      <c r="V453" s="341"/>
      <c r="W453" s="341"/>
      <c r="X453" s="341"/>
      <c r="Y453" s="341"/>
      <c r="Z453" s="341"/>
      <c r="AA453" s="341"/>
    </row>
    <row r="454" spans="1:27" ht="18.5">
      <c r="A454" s="26"/>
      <c r="B454" s="341"/>
      <c r="C454" s="341"/>
      <c r="D454" s="341"/>
      <c r="E454" s="341"/>
      <c r="F454" s="341"/>
      <c r="G454" s="341"/>
      <c r="H454" s="341"/>
      <c r="I454" s="341"/>
      <c r="J454" s="341"/>
      <c r="K454" s="341"/>
      <c r="L454" s="341"/>
      <c r="M454" s="341"/>
      <c r="N454" s="341"/>
      <c r="O454" s="341"/>
      <c r="P454" s="341"/>
      <c r="Q454" s="341"/>
      <c r="R454" s="341"/>
      <c r="S454" s="341"/>
      <c r="T454" s="341"/>
      <c r="U454" s="341"/>
      <c r="V454" s="341"/>
      <c r="W454" s="341"/>
      <c r="X454" s="341"/>
      <c r="Y454" s="341"/>
      <c r="Z454" s="341"/>
      <c r="AA454" s="341"/>
    </row>
    <row r="455" spans="1:27" ht="18.5">
      <c r="A455" s="26"/>
      <c r="B455" s="341"/>
      <c r="C455" s="341"/>
      <c r="D455" s="341"/>
      <c r="E455" s="341"/>
      <c r="F455" s="341"/>
      <c r="G455" s="341"/>
      <c r="H455" s="341"/>
      <c r="I455" s="341"/>
      <c r="J455" s="341"/>
      <c r="K455" s="341"/>
      <c r="L455" s="341"/>
      <c r="M455" s="341"/>
      <c r="N455" s="341"/>
      <c r="O455" s="341"/>
      <c r="P455" s="341"/>
      <c r="Q455" s="341"/>
      <c r="R455" s="341"/>
      <c r="S455" s="341"/>
      <c r="T455" s="341"/>
      <c r="U455" s="341"/>
      <c r="V455" s="341"/>
      <c r="W455" s="341"/>
      <c r="X455" s="341"/>
      <c r="Y455" s="341"/>
      <c r="Z455" s="341"/>
      <c r="AA455" s="341"/>
    </row>
    <row r="456" spans="1:27" ht="18.5">
      <c r="A456" s="26"/>
      <c r="B456" s="341"/>
      <c r="C456" s="341"/>
      <c r="D456" s="341"/>
      <c r="E456" s="341"/>
      <c r="F456" s="341"/>
      <c r="G456" s="341"/>
      <c r="H456" s="341"/>
      <c r="I456" s="341"/>
      <c r="J456" s="341"/>
      <c r="K456" s="341"/>
      <c r="L456" s="341"/>
      <c r="M456" s="341"/>
      <c r="N456" s="341"/>
      <c r="O456" s="341"/>
      <c r="P456" s="341"/>
      <c r="Q456" s="341"/>
      <c r="R456" s="341"/>
      <c r="S456" s="341"/>
      <c r="T456" s="341"/>
      <c r="U456" s="341"/>
      <c r="V456" s="341"/>
      <c r="W456" s="341"/>
      <c r="X456" s="341"/>
      <c r="Y456" s="341"/>
      <c r="Z456" s="341"/>
      <c r="AA456" s="341"/>
    </row>
    <row r="457" spans="1:27" ht="18.5">
      <c r="A457" s="26"/>
      <c r="B457" s="341"/>
      <c r="C457" s="341"/>
      <c r="D457" s="341"/>
      <c r="E457" s="341"/>
      <c r="F457" s="341"/>
      <c r="G457" s="341"/>
      <c r="H457" s="341"/>
      <c r="I457" s="341"/>
      <c r="J457" s="341"/>
      <c r="K457" s="341"/>
      <c r="L457" s="341"/>
      <c r="M457" s="341"/>
      <c r="N457" s="341"/>
      <c r="O457" s="341"/>
      <c r="P457" s="341"/>
      <c r="Q457" s="341"/>
      <c r="R457" s="341"/>
      <c r="S457" s="341"/>
      <c r="T457" s="341"/>
      <c r="U457" s="341"/>
      <c r="V457" s="341"/>
      <c r="W457" s="341"/>
      <c r="X457" s="341"/>
      <c r="Y457" s="341"/>
      <c r="Z457" s="341"/>
      <c r="AA457" s="341"/>
    </row>
    <row r="458" spans="1:27" ht="18.5">
      <c r="A458" s="26"/>
      <c r="B458" s="341"/>
      <c r="C458" s="341"/>
      <c r="D458" s="341"/>
      <c r="E458" s="341"/>
      <c r="F458" s="341"/>
      <c r="G458" s="341"/>
      <c r="H458" s="341"/>
      <c r="I458" s="341"/>
      <c r="J458" s="341"/>
      <c r="K458" s="341"/>
      <c r="L458" s="341"/>
      <c r="M458" s="341"/>
      <c r="N458" s="341"/>
      <c r="O458" s="341"/>
      <c r="P458" s="341"/>
      <c r="Q458" s="341"/>
      <c r="R458" s="341"/>
      <c r="S458" s="341"/>
      <c r="T458" s="341"/>
      <c r="U458" s="341"/>
      <c r="V458" s="341"/>
      <c r="W458" s="341"/>
      <c r="X458" s="341"/>
      <c r="Y458" s="341"/>
      <c r="Z458" s="341"/>
      <c r="AA458" s="341"/>
    </row>
    <row r="459" spans="1:27" ht="18.5">
      <c r="A459" s="26"/>
      <c r="B459" s="341"/>
      <c r="C459" s="341"/>
      <c r="D459" s="341"/>
      <c r="E459" s="341"/>
      <c r="F459" s="341"/>
      <c r="G459" s="341"/>
      <c r="H459" s="341"/>
      <c r="I459" s="341"/>
      <c r="J459" s="341"/>
      <c r="K459" s="341"/>
      <c r="L459" s="341"/>
      <c r="M459" s="341"/>
      <c r="N459" s="341"/>
      <c r="O459" s="341"/>
      <c r="P459" s="341"/>
      <c r="Q459" s="341"/>
      <c r="R459" s="341"/>
      <c r="S459" s="341"/>
      <c r="T459" s="341"/>
      <c r="U459" s="341"/>
      <c r="V459" s="341"/>
      <c r="W459" s="341"/>
      <c r="X459" s="341"/>
      <c r="Y459" s="341"/>
      <c r="Z459" s="341"/>
      <c r="AA459" s="341"/>
    </row>
    <row r="460" spans="1:27" ht="18.5">
      <c r="A460" s="26"/>
      <c r="B460" s="341"/>
      <c r="C460" s="341"/>
      <c r="D460" s="341"/>
      <c r="E460" s="341"/>
      <c r="F460" s="341"/>
      <c r="G460" s="341"/>
      <c r="H460" s="341"/>
      <c r="I460" s="341"/>
      <c r="J460" s="341"/>
      <c r="K460" s="341"/>
      <c r="L460" s="341"/>
      <c r="M460" s="341"/>
      <c r="N460" s="341"/>
      <c r="O460" s="341"/>
      <c r="P460" s="341"/>
      <c r="Q460" s="341"/>
      <c r="R460" s="341"/>
      <c r="S460" s="341"/>
      <c r="T460" s="341"/>
      <c r="U460" s="341"/>
      <c r="V460" s="341"/>
      <c r="W460" s="341"/>
      <c r="X460" s="341"/>
      <c r="Y460" s="341"/>
      <c r="Z460" s="341"/>
      <c r="AA460" s="341"/>
    </row>
    <row r="461" spans="1:27" ht="18.5">
      <c r="A461" s="26"/>
      <c r="B461" s="341"/>
      <c r="C461" s="341"/>
      <c r="D461" s="341"/>
      <c r="E461" s="341"/>
      <c r="F461" s="341"/>
      <c r="G461" s="341"/>
      <c r="H461" s="341"/>
      <c r="I461" s="341"/>
      <c r="J461" s="341"/>
      <c r="K461" s="341"/>
      <c r="L461" s="341"/>
      <c r="M461" s="341"/>
      <c r="N461" s="341"/>
      <c r="O461" s="341"/>
      <c r="P461" s="341"/>
      <c r="Q461" s="341"/>
      <c r="R461" s="341"/>
      <c r="S461" s="341"/>
      <c r="T461" s="341"/>
      <c r="U461" s="341"/>
      <c r="V461" s="341"/>
      <c r="W461" s="341"/>
      <c r="X461" s="341"/>
      <c r="Y461" s="341"/>
      <c r="Z461" s="341"/>
      <c r="AA461" s="341"/>
    </row>
    <row r="462" spans="1:27" ht="18.5">
      <c r="A462" s="26"/>
      <c r="B462" s="341"/>
      <c r="C462" s="341"/>
      <c r="D462" s="341"/>
      <c r="E462" s="341"/>
      <c r="F462" s="341"/>
      <c r="G462" s="341"/>
      <c r="H462" s="341"/>
      <c r="I462" s="341"/>
      <c r="J462" s="341"/>
      <c r="K462" s="341"/>
      <c r="L462" s="341"/>
      <c r="M462" s="341"/>
      <c r="N462" s="341"/>
      <c r="O462" s="341"/>
      <c r="P462" s="341"/>
      <c r="Q462" s="341"/>
      <c r="R462" s="341"/>
      <c r="S462" s="341"/>
      <c r="T462" s="341"/>
      <c r="U462" s="341"/>
      <c r="V462" s="341"/>
      <c r="W462" s="341"/>
      <c r="X462" s="341"/>
      <c r="Y462" s="341"/>
      <c r="Z462" s="341"/>
      <c r="AA462" s="341"/>
    </row>
    <row r="463" spans="1:27" ht="18.5">
      <c r="A463" s="26"/>
      <c r="B463" s="341"/>
      <c r="C463" s="341"/>
      <c r="D463" s="341"/>
      <c r="E463" s="341"/>
      <c r="F463" s="341"/>
      <c r="G463" s="341"/>
      <c r="H463" s="341"/>
      <c r="I463" s="341"/>
      <c r="J463" s="341"/>
      <c r="K463" s="341"/>
      <c r="L463" s="341"/>
      <c r="M463" s="341"/>
      <c r="N463" s="341"/>
      <c r="O463" s="341"/>
      <c r="P463" s="341"/>
      <c r="Q463" s="341"/>
      <c r="R463" s="341"/>
      <c r="S463" s="341"/>
      <c r="T463" s="341"/>
      <c r="U463" s="341"/>
      <c r="V463" s="341"/>
      <c r="W463" s="341"/>
      <c r="X463" s="341"/>
      <c r="Y463" s="341"/>
      <c r="Z463" s="341"/>
      <c r="AA463" s="341"/>
    </row>
    <row r="464" spans="1:27" ht="18.5">
      <c r="A464" s="26"/>
      <c r="B464" s="341"/>
      <c r="C464" s="341"/>
      <c r="D464" s="341"/>
      <c r="E464" s="341"/>
      <c r="F464" s="341"/>
      <c r="G464" s="341"/>
      <c r="H464" s="341"/>
      <c r="I464" s="341"/>
      <c r="J464" s="341"/>
      <c r="K464" s="341"/>
      <c r="L464" s="341"/>
      <c r="M464" s="341"/>
      <c r="N464" s="341"/>
      <c r="O464" s="341"/>
      <c r="P464" s="341"/>
      <c r="Q464" s="341"/>
      <c r="R464" s="341"/>
      <c r="S464" s="341"/>
      <c r="T464" s="341"/>
      <c r="U464" s="341"/>
      <c r="V464" s="341"/>
      <c r="W464" s="341"/>
      <c r="X464" s="341"/>
      <c r="Y464" s="341"/>
      <c r="Z464" s="341"/>
      <c r="AA464" s="341"/>
    </row>
    <row r="465" spans="1:27" ht="18.5">
      <c r="A465" s="26"/>
      <c r="B465" s="341"/>
      <c r="C465" s="341"/>
      <c r="D465" s="341"/>
      <c r="E465" s="341"/>
      <c r="F465" s="341"/>
      <c r="G465" s="341"/>
      <c r="H465" s="341"/>
      <c r="I465" s="341"/>
      <c r="J465" s="341"/>
      <c r="K465" s="341"/>
      <c r="L465" s="341"/>
      <c r="M465" s="341"/>
      <c r="N465" s="341"/>
      <c r="O465" s="341"/>
      <c r="P465" s="341"/>
      <c r="Q465" s="341"/>
      <c r="R465" s="341"/>
      <c r="S465" s="341"/>
      <c r="T465" s="341"/>
      <c r="U465" s="341"/>
      <c r="V465" s="341"/>
      <c r="W465" s="341"/>
      <c r="X465" s="341"/>
      <c r="Y465" s="341"/>
      <c r="Z465" s="341"/>
      <c r="AA465" s="341"/>
    </row>
    <row r="466" spans="1:27" ht="18.5">
      <c r="A466" s="26"/>
      <c r="B466" s="341"/>
      <c r="C466" s="341"/>
      <c r="D466" s="341"/>
      <c r="E466" s="341"/>
      <c r="F466" s="341"/>
      <c r="G466" s="341"/>
      <c r="H466" s="341"/>
      <c r="I466" s="341"/>
      <c r="J466" s="341"/>
      <c r="K466" s="341"/>
      <c r="L466" s="341"/>
      <c r="M466" s="341"/>
      <c r="N466" s="341"/>
      <c r="O466" s="341"/>
      <c r="P466" s="341"/>
      <c r="Q466" s="341"/>
      <c r="R466" s="341"/>
      <c r="S466" s="341"/>
      <c r="T466" s="341"/>
      <c r="U466" s="341"/>
      <c r="V466" s="341"/>
      <c r="W466" s="341"/>
      <c r="X466" s="341"/>
      <c r="Y466" s="341"/>
      <c r="Z466" s="341"/>
      <c r="AA466" s="341"/>
    </row>
    <row r="467" spans="1:27" ht="18.5">
      <c r="A467" s="26"/>
      <c r="B467" s="341"/>
      <c r="C467" s="341"/>
      <c r="D467" s="341"/>
      <c r="E467" s="341"/>
      <c r="F467" s="341"/>
      <c r="G467" s="341"/>
      <c r="H467" s="341"/>
      <c r="I467" s="341"/>
      <c r="J467" s="341"/>
      <c r="K467" s="341"/>
      <c r="L467" s="341"/>
      <c r="M467" s="341"/>
      <c r="N467" s="341"/>
      <c r="O467" s="341"/>
      <c r="P467" s="341"/>
      <c r="Q467" s="341"/>
      <c r="R467" s="341"/>
      <c r="S467" s="341"/>
      <c r="T467" s="341"/>
      <c r="U467" s="341"/>
      <c r="V467" s="341"/>
      <c r="W467" s="341"/>
      <c r="X467" s="341"/>
      <c r="Y467" s="341"/>
      <c r="Z467" s="341"/>
      <c r="AA467" s="341"/>
    </row>
    <row r="468" spans="1:27" ht="18.5">
      <c r="A468" s="26"/>
      <c r="B468" s="341"/>
      <c r="C468" s="341"/>
      <c r="D468" s="341"/>
      <c r="E468" s="341"/>
      <c r="F468" s="341"/>
      <c r="G468" s="341"/>
      <c r="H468" s="341"/>
      <c r="I468" s="341"/>
      <c r="J468" s="341"/>
      <c r="K468" s="341"/>
      <c r="L468" s="341"/>
      <c r="M468" s="341"/>
      <c r="N468" s="341"/>
      <c r="O468" s="341"/>
      <c r="P468" s="341"/>
      <c r="Q468" s="341"/>
      <c r="R468" s="341"/>
      <c r="S468" s="341"/>
      <c r="T468" s="341"/>
      <c r="U468" s="341"/>
      <c r="V468" s="341"/>
      <c r="W468" s="341"/>
      <c r="X468" s="341"/>
      <c r="Y468" s="341"/>
      <c r="Z468" s="341"/>
      <c r="AA468" s="341"/>
    </row>
    <row r="469" spans="1:27" ht="18.5">
      <c r="A469" s="26"/>
      <c r="B469" s="341"/>
      <c r="C469" s="341"/>
      <c r="D469" s="341"/>
      <c r="E469" s="341"/>
      <c r="F469" s="341"/>
      <c r="G469" s="341"/>
      <c r="H469" s="341"/>
      <c r="I469" s="341"/>
      <c r="J469" s="341"/>
      <c r="K469" s="341"/>
      <c r="L469" s="341"/>
      <c r="M469" s="341"/>
      <c r="N469" s="341"/>
      <c r="O469" s="341"/>
      <c r="P469" s="341"/>
      <c r="Q469" s="341"/>
      <c r="R469" s="341"/>
      <c r="S469" s="341"/>
      <c r="T469" s="341"/>
      <c r="U469" s="341"/>
      <c r="V469" s="341"/>
      <c r="W469" s="341"/>
      <c r="X469" s="341"/>
      <c r="Y469" s="341"/>
      <c r="Z469" s="341"/>
      <c r="AA469" s="341"/>
    </row>
    <row r="470" spans="1:27" ht="18.5">
      <c r="A470" s="26"/>
      <c r="B470" s="341"/>
      <c r="C470" s="341"/>
      <c r="D470" s="341"/>
      <c r="E470" s="341"/>
      <c r="F470" s="341"/>
      <c r="G470" s="341"/>
      <c r="H470" s="341"/>
      <c r="I470" s="341"/>
      <c r="J470" s="341"/>
      <c r="K470" s="341"/>
      <c r="L470" s="341"/>
      <c r="M470" s="341"/>
      <c r="N470" s="341"/>
      <c r="O470" s="341"/>
      <c r="P470" s="341"/>
      <c r="Q470" s="341"/>
      <c r="R470" s="341"/>
      <c r="S470" s="341"/>
      <c r="T470" s="341"/>
      <c r="U470" s="341"/>
      <c r="V470" s="341"/>
      <c r="W470" s="341"/>
      <c r="X470" s="341"/>
      <c r="Y470" s="341"/>
      <c r="Z470" s="341"/>
      <c r="AA470" s="341"/>
    </row>
    <row r="471" spans="1:27" ht="18.5">
      <c r="A471" s="26"/>
      <c r="B471" s="341"/>
      <c r="C471" s="341"/>
      <c r="D471" s="341"/>
      <c r="E471" s="341"/>
      <c r="F471" s="341"/>
      <c r="G471" s="341"/>
      <c r="H471" s="341"/>
      <c r="I471" s="341"/>
      <c r="J471" s="341"/>
      <c r="K471" s="341"/>
      <c r="L471" s="341"/>
      <c r="M471" s="341"/>
      <c r="N471" s="341"/>
      <c r="O471" s="341"/>
      <c r="P471" s="341"/>
      <c r="Q471" s="341"/>
      <c r="R471" s="341"/>
      <c r="S471" s="341"/>
      <c r="T471" s="341"/>
      <c r="U471" s="341"/>
      <c r="V471" s="341"/>
      <c r="W471" s="341"/>
      <c r="X471" s="341"/>
      <c r="Y471" s="341"/>
      <c r="Z471" s="341"/>
      <c r="AA471" s="341"/>
    </row>
    <row r="472" spans="1:27" ht="18.5">
      <c r="A472" s="26"/>
      <c r="B472" s="341"/>
      <c r="C472" s="341"/>
      <c r="D472" s="341"/>
      <c r="E472" s="341"/>
      <c r="F472" s="341"/>
      <c r="G472" s="341"/>
      <c r="H472" s="341"/>
      <c r="I472" s="341"/>
      <c r="J472" s="341"/>
      <c r="K472" s="341"/>
      <c r="L472" s="341"/>
      <c r="M472" s="341"/>
      <c r="N472" s="341"/>
      <c r="O472" s="341"/>
      <c r="P472" s="341"/>
      <c r="Q472" s="341"/>
      <c r="R472" s="341"/>
      <c r="S472" s="341"/>
      <c r="T472" s="341"/>
      <c r="U472" s="341"/>
      <c r="V472" s="341"/>
      <c r="W472" s="341"/>
      <c r="X472" s="341"/>
      <c r="Y472" s="341"/>
      <c r="Z472" s="341"/>
      <c r="AA472" s="341"/>
    </row>
    <row r="473" spans="1:27" ht="18.5">
      <c r="A473" s="26"/>
      <c r="B473" s="341"/>
      <c r="C473" s="341"/>
      <c r="D473" s="341"/>
      <c r="E473" s="341"/>
      <c r="F473" s="341"/>
      <c r="G473" s="341"/>
      <c r="H473" s="341"/>
      <c r="I473" s="341"/>
      <c r="J473" s="341"/>
      <c r="K473" s="341"/>
      <c r="L473" s="341"/>
      <c r="M473" s="341"/>
      <c r="N473" s="341"/>
      <c r="O473" s="341"/>
      <c r="P473" s="341"/>
      <c r="Q473" s="341"/>
      <c r="R473" s="341"/>
      <c r="S473" s="341"/>
      <c r="T473" s="341"/>
      <c r="U473" s="341"/>
      <c r="V473" s="341"/>
      <c r="W473" s="341"/>
      <c r="X473" s="341"/>
      <c r="Y473" s="341"/>
      <c r="Z473" s="341"/>
      <c r="AA473" s="341"/>
    </row>
    <row r="474" spans="1:27" ht="18.5">
      <c r="A474" s="26"/>
      <c r="B474" s="341"/>
      <c r="C474" s="341"/>
      <c r="D474" s="341"/>
      <c r="E474" s="341"/>
      <c r="F474" s="341"/>
      <c r="G474" s="341"/>
      <c r="H474" s="341"/>
      <c r="I474" s="341"/>
      <c r="J474" s="341"/>
      <c r="K474" s="341"/>
      <c r="L474" s="341"/>
      <c r="M474" s="341"/>
      <c r="N474" s="341"/>
      <c r="O474" s="341"/>
      <c r="P474" s="341"/>
      <c r="Q474" s="341"/>
      <c r="R474" s="341"/>
      <c r="S474" s="341"/>
      <c r="T474" s="341"/>
      <c r="U474" s="341"/>
      <c r="V474" s="341"/>
      <c r="W474" s="341"/>
      <c r="X474" s="341"/>
      <c r="Y474" s="341"/>
      <c r="Z474" s="341"/>
      <c r="AA474" s="341"/>
    </row>
    <row r="475" spans="1:27" ht="18.5">
      <c r="A475" s="26"/>
      <c r="B475" s="341"/>
      <c r="C475" s="341"/>
      <c r="D475" s="341"/>
      <c r="E475" s="341"/>
      <c r="F475" s="341"/>
      <c r="G475" s="341"/>
      <c r="H475" s="341"/>
      <c r="I475" s="341"/>
      <c r="J475" s="341"/>
      <c r="K475" s="341"/>
      <c r="L475" s="341"/>
      <c r="M475" s="341"/>
      <c r="N475" s="341"/>
      <c r="O475" s="341"/>
      <c r="P475" s="341"/>
      <c r="Q475" s="341"/>
      <c r="R475" s="341"/>
      <c r="S475" s="341"/>
      <c r="T475" s="341"/>
      <c r="U475" s="341"/>
      <c r="V475" s="341"/>
      <c r="W475" s="341"/>
      <c r="X475" s="341"/>
      <c r="Y475" s="341"/>
      <c r="Z475" s="341"/>
      <c r="AA475" s="341"/>
    </row>
    <row r="476" spans="1:27" ht="18.5">
      <c r="A476" s="26"/>
      <c r="B476" s="341"/>
      <c r="C476" s="341"/>
      <c r="D476" s="341"/>
      <c r="E476" s="341"/>
      <c r="F476" s="341"/>
      <c r="G476" s="341"/>
      <c r="H476" s="341"/>
      <c r="I476" s="341"/>
      <c r="J476" s="341"/>
      <c r="K476" s="341"/>
      <c r="L476" s="341"/>
      <c r="M476" s="341"/>
      <c r="N476" s="341"/>
      <c r="O476" s="341"/>
      <c r="P476" s="341"/>
      <c r="Q476" s="341"/>
      <c r="R476" s="341"/>
      <c r="S476" s="341"/>
      <c r="T476" s="341"/>
      <c r="U476" s="341"/>
      <c r="V476" s="341"/>
      <c r="W476" s="341"/>
      <c r="X476" s="341"/>
      <c r="Y476" s="341"/>
      <c r="Z476" s="341"/>
      <c r="AA476" s="341"/>
    </row>
    <row r="477" spans="1:27" ht="18.5">
      <c r="A477" s="26"/>
      <c r="B477" s="341"/>
      <c r="C477" s="341"/>
      <c r="D477" s="341"/>
      <c r="E477" s="341"/>
      <c r="F477" s="341"/>
      <c r="G477" s="341"/>
      <c r="H477" s="341"/>
      <c r="I477" s="341"/>
      <c r="J477" s="341"/>
      <c r="K477" s="341"/>
      <c r="L477" s="341"/>
      <c r="M477" s="341"/>
      <c r="N477" s="341"/>
      <c r="O477" s="341"/>
      <c r="P477" s="341"/>
      <c r="Q477" s="341"/>
      <c r="R477" s="341"/>
      <c r="S477" s="341"/>
      <c r="T477" s="341"/>
      <c r="U477" s="341"/>
      <c r="V477" s="341"/>
      <c r="W477" s="341"/>
      <c r="X477" s="341"/>
      <c r="Y477" s="341"/>
      <c r="Z477" s="341"/>
      <c r="AA477" s="341"/>
    </row>
    <row r="478" spans="1:27" ht="18.5">
      <c r="A478" s="26"/>
      <c r="B478" s="341"/>
      <c r="C478" s="341"/>
      <c r="D478" s="341"/>
      <c r="E478" s="341"/>
      <c r="F478" s="341"/>
      <c r="G478" s="341"/>
      <c r="H478" s="341"/>
      <c r="I478" s="341"/>
      <c r="J478" s="341"/>
      <c r="K478" s="341"/>
      <c r="L478" s="341"/>
      <c r="M478" s="341"/>
      <c r="N478" s="341"/>
      <c r="O478" s="341"/>
      <c r="P478" s="341"/>
      <c r="Q478" s="341"/>
      <c r="R478" s="341"/>
      <c r="S478" s="341"/>
      <c r="T478" s="341"/>
      <c r="U478" s="341"/>
      <c r="V478" s="341"/>
      <c r="W478" s="341"/>
      <c r="X478" s="341"/>
      <c r="Y478" s="341"/>
      <c r="Z478" s="341"/>
      <c r="AA478" s="341"/>
    </row>
    <row r="479" spans="1:27" ht="18.5">
      <c r="A479" s="26"/>
      <c r="B479" s="341"/>
      <c r="C479" s="341"/>
      <c r="D479" s="341"/>
      <c r="E479" s="341"/>
      <c r="F479" s="341"/>
      <c r="G479" s="341"/>
      <c r="H479" s="341"/>
      <c r="I479" s="341"/>
      <c r="J479" s="341"/>
      <c r="K479" s="341"/>
      <c r="L479" s="341"/>
      <c r="M479" s="341"/>
      <c r="N479" s="341"/>
      <c r="O479" s="341"/>
      <c r="P479" s="341"/>
      <c r="Q479" s="341"/>
      <c r="R479" s="341"/>
      <c r="S479" s="341"/>
      <c r="T479" s="341"/>
      <c r="U479" s="341"/>
      <c r="V479" s="341"/>
      <c r="W479" s="341"/>
      <c r="X479" s="341"/>
      <c r="Y479" s="341"/>
      <c r="Z479" s="341"/>
      <c r="AA479" s="341"/>
    </row>
    <row r="480" spans="1:27" ht="18.5">
      <c r="A480" s="26"/>
      <c r="B480" s="341"/>
      <c r="C480" s="341"/>
      <c r="D480" s="341"/>
      <c r="E480" s="341"/>
      <c r="F480" s="341"/>
      <c r="G480" s="341"/>
      <c r="H480" s="341"/>
      <c r="I480" s="341"/>
      <c r="J480" s="341"/>
      <c r="K480" s="341"/>
      <c r="L480" s="341"/>
      <c r="M480" s="341"/>
      <c r="N480" s="341"/>
      <c r="O480" s="341"/>
      <c r="P480" s="341"/>
      <c r="Q480" s="341"/>
      <c r="R480" s="341"/>
      <c r="S480" s="341"/>
      <c r="T480" s="341"/>
      <c r="U480" s="341"/>
      <c r="V480" s="341"/>
      <c r="W480" s="341"/>
      <c r="X480" s="341"/>
      <c r="Y480" s="341"/>
      <c r="Z480" s="341"/>
      <c r="AA480" s="341"/>
    </row>
    <row r="481" spans="1:27" ht="18.5">
      <c r="A481" s="26"/>
      <c r="B481" s="341"/>
      <c r="C481" s="341"/>
      <c r="D481" s="341"/>
      <c r="E481" s="341"/>
      <c r="F481" s="341"/>
      <c r="G481" s="341"/>
      <c r="H481" s="341"/>
      <c r="I481" s="341"/>
      <c r="J481" s="341"/>
      <c r="K481" s="341"/>
      <c r="L481" s="341"/>
      <c r="M481" s="341"/>
      <c r="N481" s="341"/>
      <c r="O481" s="341"/>
      <c r="P481" s="341"/>
      <c r="Q481" s="341"/>
      <c r="R481" s="341"/>
      <c r="S481" s="341"/>
      <c r="T481" s="341"/>
      <c r="U481" s="341"/>
      <c r="V481" s="341"/>
      <c r="W481" s="341"/>
      <c r="X481" s="341"/>
      <c r="Y481" s="341"/>
      <c r="Z481" s="341"/>
      <c r="AA481" s="341"/>
    </row>
    <row r="482" spans="1:27" ht="18.5">
      <c r="A482" s="26"/>
      <c r="B482" s="341"/>
      <c r="C482" s="341"/>
      <c r="D482" s="341"/>
      <c r="E482" s="341"/>
      <c r="F482" s="341"/>
      <c r="G482" s="341"/>
      <c r="H482" s="341"/>
      <c r="I482" s="341"/>
      <c r="J482" s="341"/>
      <c r="K482" s="341"/>
      <c r="L482" s="341"/>
      <c r="M482" s="341"/>
      <c r="N482" s="341"/>
      <c r="O482" s="341"/>
      <c r="P482" s="341"/>
      <c r="Q482" s="341"/>
      <c r="R482" s="341"/>
      <c r="S482" s="341"/>
      <c r="T482" s="341"/>
      <c r="U482" s="341"/>
      <c r="V482" s="341"/>
      <c r="W482" s="341"/>
      <c r="X482" s="341"/>
      <c r="Y482" s="341"/>
      <c r="Z482" s="341"/>
      <c r="AA482" s="341"/>
    </row>
    <row r="483" spans="1:27" ht="18.5">
      <c r="A483" s="26"/>
      <c r="B483" s="341"/>
      <c r="C483" s="341"/>
      <c r="D483" s="341"/>
      <c r="E483" s="341"/>
      <c r="F483" s="341"/>
      <c r="G483" s="341"/>
      <c r="H483" s="341"/>
      <c r="I483" s="341"/>
      <c r="J483" s="341"/>
      <c r="K483" s="341"/>
      <c r="L483" s="341"/>
      <c r="M483" s="341"/>
      <c r="N483" s="341"/>
      <c r="O483" s="341"/>
      <c r="P483" s="341"/>
      <c r="Q483" s="341"/>
      <c r="R483" s="341"/>
      <c r="S483" s="341"/>
      <c r="T483" s="341"/>
      <c r="U483" s="341"/>
      <c r="V483" s="341"/>
      <c r="W483" s="341"/>
      <c r="X483" s="341"/>
      <c r="Y483" s="341"/>
      <c r="Z483" s="341"/>
      <c r="AA483" s="341"/>
    </row>
    <row r="484" spans="1:27" ht="18.5">
      <c r="A484" s="26"/>
      <c r="B484" s="341"/>
      <c r="C484" s="341"/>
      <c r="D484" s="341"/>
      <c r="E484" s="341"/>
      <c r="F484" s="341"/>
      <c r="G484" s="341"/>
      <c r="H484" s="341"/>
      <c r="I484" s="341"/>
      <c r="J484" s="341"/>
      <c r="K484" s="341"/>
      <c r="L484" s="341"/>
      <c r="M484" s="341"/>
      <c r="N484" s="341"/>
      <c r="O484" s="341"/>
      <c r="P484" s="341"/>
      <c r="Q484" s="341"/>
      <c r="R484" s="341"/>
      <c r="S484" s="341"/>
      <c r="T484" s="341"/>
      <c r="U484" s="341"/>
      <c r="V484" s="341"/>
      <c r="W484" s="341"/>
      <c r="X484" s="341"/>
      <c r="Y484" s="341"/>
      <c r="Z484" s="341"/>
      <c r="AA484" s="341"/>
    </row>
    <row r="485" spans="1:27" ht="18.5">
      <c r="A485" s="26"/>
      <c r="B485" s="341"/>
      <c r="C485" s="341"/>
      <c r="D485" s="341"/>
      <c r="E485" s="341"/>
      <c r="F485" s="341"/>
      <c r="G485" s="341"/>
      <c r="H485" s="341"/>
      <c r="I485" s="341"/>
      <c r="J485" s="341"/>
      <c r="K485" s="341"/>
      <c r="L485" s="341"/>
      <c r="M485" s="341"/>
      <c r="N485" s="341"/>
      <c r="O485" s="341"/>
      <c r="P485" s="341"/>
      <c r="Q485" s="341"/>
      <c r="R485" s="341"/>
      <c r="S485" s="341"/>
      <c r="T485" s="341"/>
      <c r="U485" s="341"/>
      <c r="V485" s="341"/>
      <c r="W485" s="341"/>
      <c r="X485" s="341"/>
      <c r="Y485" s="341"/>
      <c r="Z485" s="341"/>
      <c r="AA485" s="341"/>
    </row>
    <row r="486" spans="1:27" ht="18.5">
      <c r="A486" s="26"/>
      <c r="B486" s="341"/>
      <c r="C486" s="341"/>
      <c r="D486" s="341"/>
      <c r="E486" s="341"/>
      <c r="F486" s="341"/>
      <c r="G486" s="341"/>
      <c r="H486" s="341"/>
      <c r="I486" s="341"/>
      <c r="J486" s="341"/>
      <c r="K486" s="341"/>
      <c r="L486" s="341"/>
      <c r="M486" s="341"/>
      <c r="N486" s="341"/>
      <c r="O486" s="341"/>
      <c r="P486" s="341"/>
      <c r="Q486" s="341"/>
      <c r="R486" s="341"/>
      <c r="S486" s="341"/>
      <c r="T486" s="341"/>
      <c r="U486" s="341"/>
      <c r="V486" s="341"/>
      <c r="W486" s="341"/>
      <c r="X486" s="341"/>
      <c r="Y486" s="341"/>
      <c r="Z486" s="341"/>
      <c r="AA486" s="341"/>
    </row>
    <row r="487" spans="1:27" ht="18.5">
      <c r="A487" s="26"/>
      <c r="B487" s="341"/>
      <c r="C487" s="341"/>
      <c r="D487" s="341"/>
      <c r="E487" s="341"/>
      <c r="F487" s="341"/>
      <c r="G487" s="341"/>
      <c r="H487" s="341"/>
      <c r="I487" s="341"/>
      <c r="J487" s="341"/>
      <c r="K487" s="341"/>
      <c r="L487" s="341"/>
      <c r="M487" s="341"/>
      <c r="N487" s="341"/>
      <c r="O487" s="341"/>
      <c r="P487" s="341"/>
      <c r="Q487" s="341"/>
      <c r="R487" s="341"/>
      <c r="S487" s="341"/>
      <c r="T487" s="341"/>
      <c r="U487" s="341"/>
      <c r="V487" s="341"/>
      <c r="W487" s="341"/>
      <c r="X487" s="341"/>
      <c r="Y487" s="341"/>
      <c r="Z487" s="341"/>
      <c r="AA487" s="341"/>
    </row>
    <row r="488" spans="1:27" ht="18.5">
      <c r="A488" s="26"/>
      <c r="B488" s="341"/>
      <c r="C488" s="341"/>
      <c r="D488" s="341"/>
      <c r="E488" s="341"/>
      <c r="F488" s="341"/>
      <c r="G488" s="341"/>
      <c r="H488" s="341"/>
      <c r="I488" s="341"/>
      <c r="J488" s="341"/>
      <c r="K488" s="341"/>
      <c r="L488" s="341"/>
      <c r="M488" s="341"/>
      <c r="N488" s="341"/>
      <c r="O488" s="341"/>
      <c r="P488" s="341"/>
      <c r="Q488" s="341"/>
      <c r="R488" s="341"/>
      <c r="S488" s="341"/>
      <c r="T488" s="341"/>
      <c r="U488" s="341"/>
      <c r="V488" s="341"/>
      <c r="W488" s="341"/>
      <c r="X488" s="341"/>
      <c r="Y488" s="341"/>
      <c r="Z488" s="341"/>
      <c r="AA488" s="341"/>
    </row>
    <row r="489" spans="1:27" ht="18.5">
      <c r="A489" s="26"/>
      <c r="B489" s="341"/>
      <c r="C489" s="341"/>
      <c r="D489" s="341"/>
      <c r="E489" s="341"/>
      <c r="F489" s="341"/>
      <c r="G489" s="341"/>
      <c r="H489" s="341"/>
      <c r="I489" s="341"/>
      <c r="J489" s="341"/>
      <c r="K489" s="341"/>
      <c r="L489" s="341"/>
      <c r="M489" s="341"/>
      <c r="N489" s="341"/>
      <c r="O489" s="341"/>
      <c r="P489" s="341"/>
      <c r="Q489" s="341"/>
      <c r="R489" s="341"/>
      <c r="S489" s="341"/>
      <c r="T489" s="341"/>
      <c r="U489" s="341"/>
      <c r="V489" s="341"/>
      <c r="W489" s="341"/>
      <c r="X489" s="341"/>
      <c r="Y489" s="341"/>
      <c r="Z489" s="341"/>
      <c r="AA489" s="341"/>
    </row>
    <row r="490" spans="1:27" ht="18.5">
      <c r="A490" s="26"/>
      <c r="B490" s="341"/>
      <c r="C490" s="341"/>
      <c r="D490" s="341"/>
      <c r="E490" s="341"/>
      <c r="F490" s="341"/>
      <c r="G490" s="341"/>
      <c r="H490" s="341"/>
      <c r="I490" s="341"/>
      <c r="J490" s="341"/>
      <c r="K490" s="341"/>
      <c r="L490" s="341"/>
      <c r="M490" s="341"/>
      <c r="N490" s="341"/>
      <c r="O490" s="341"/>
      <c r="P490" s="341"/>
      <c r="Q490" s="341"/>
      <c r="R490" s="341"/>
      <c r="S490" s="341"/>
      <c r="T490" s="341"/>
      <c r="U490" s="341"/>
      <c r="V490" s="341"/>
      <c r="W490" s="341"/>
      <c r="X490" s="341"/>
      <c r="Y490" s="341"/>
      <c r="Z490" s="341"/>
      <c r="AA490" s="341"/>
    </row>
    <row r="491" spans="1:27" ht="18.5">
      <c r="A491" s="26"/>
      <c r="B491" s="341"/>
      <c r="C491" s="341"/>
      <c r="D491" s="341"/>
      <c r="E491" s="341"/>
      <c r="F491" s="341"/>
      <c r="G491" s="341"/>
      <c r="H491" s="341"/>
      <c r="I491" s="341"/>
      <c r="J491" s="341"/>
      <c r="K491" s="341"/>
      <c r="L491" s="341"/>
      <c r="M491" s="341"/>
      <c r="N491" s="341"/>
      <c r="O491" s="341"/>
      <c r="P491" s="341"/>
      <c r="Q491" s="341"/>
      <c r="R491" s="341"/>
      <c r="S491" s="341"/>
      <c r="T491" s="341"/>
      <c r="U491" s="341"/>
      <c r="V491" s="341"/>
      <c r="W491" s="341"/>
      <c r="X491" s="341"/>
      <c r="Y491" s="341"/>
      <c r="Z491" s="341"/>
      <c r="AA491" s="341"/>
    </row>
    <row r="492" spans="1:27" ht="18.5">
      <c r="A492" s="26"/>
      <c r="B492" s="341"/>
      <c r="C492" s="341"/>
      <c r="D492" s="341"/>
      <c r="E492" s="341"/>
      <c r="F492" s="341"/>
      <c r="G492" s="341"/>
      <c r="H492" s="341"/>
      <c r="I492" s="341"/>
      <c r="J492" s="341"/>
      <c r="K492" s="341"/>
      <c r="L492" s="341"/>
      <c r="M492" s="341"/>
      <c r="N492" s="341"/>
      <c r="O492" s="341"/>
      <c r="P492" s="341"/>
      <c r="Q492" s="341"/>
      <c r="R492" s="341"/>
      <c r="S492" s="341"/>
      <c r="T492" s="341"/>
      <c r="U492" s="341"/>
      <c r="V492" s="341"/>
      <c r="W492" s="341"/>
      <c r="X492" s="341"/>
      <c r="Y492" s="341"/>
      <c r="Z492" s="341"/>
      <c r="AA492" s="341"/>
    </row>
    <row r="493" spans="1:27" ht="18.5">
      <c r="A493" s="26"/>
      <c r="B493" s="341"/>
      <c r="C493" s="341"/>
      <c r="D493" s="341"/>
      <c r="E493" s="341"/>
      <c r="F493" s="341"/>
      <c r="G493" s="341"/>
      <c r="H493" s="341"/>
      <c r="I493" s="341"/>
      <c r="J493" s="341"/>
      <c r="K493" s="341"/>
      <c r="L493" s="341"/>
      <c r="M493" s="341"/>
      <c r="N493" s="341"/>
      <c r="O493" s="341"/>
      <c r="P493" s="341"/>
      <c r="Q493" s="341"/>
      <c r="R493" s="341"/>
      <c r="S493" s="341"/>
      <c r="T493" s="341"/>
      <c r="U493" s="341"/>
      <c r="V493" s="341"/>
      <c r="W493" s="341"/>
      <c r="X493" s="341"/>
      <c r="Y493" s="341"/>
      <c r="Z493" s="341"/>
      <c r="AA493" s="341"/>
    </row>
    <row r="494" spans="1:27" ht="18.5">
      <c r="A494" s="26"/>
      <c r="B494" s="341"/>
      <c r="C494" s="341"/>
      <c r="D494" s="341"/>
      <c r="E494" s="341"/>
      <c r="F494" s="341"/>
      <c r="G494" s="341"/>
      <c r="H494" s="341"/>
      <c r="I494" s="341"/>
      <c r="J494" s="341"/>
      <c r="K494" s="341"/>
      <c r="L494" s="341"/>
      <c r="M494" s="341"/>
      <c r="N494" s="341"/>
      <c r="O494" s="341"/>
      <c r="P494" s="341"/>
      <c r="Q494" s="341"/>
      <c r="R494" s="341"/>
      <c r="S494" s="341"/>
      <c r="T494" s="341"/>
      <c r="U494" s="341"/>
      <c r="V494" s="341"/>
      <c r="W494" s="341"/>
      <c r="X494" s="341"/>
      <c r="Y494" s="341"/>
      <c r="Z494" s="341"/>
      <c r="AA494" s="341"/>
    </row>
    <row r="495" spans="1:27" ht="18.5">
      <c r="A495" s="26"/>
      <c r="B495" s="341"/>
      <c r="C495" s="341"/>
      <c r="D495" s="341"/>
      <c r="E495" s="341"/>
      <c r="F495" s="341"/>
      <c r="G495" s="341"/>
      <c r="H495" s="341"/>
      <c r="I495" s="341"/>
      <c r="J495" s="341"/>
      <c r="K495" s="341"/>
      <c r="L495" s="341"/>
      <c r="M495" s="341"/>
      <c r="N495" s="341"/>
      <c r="O495" s="341"/>
      <c r="P495" s="341"/>
      <c r="Q495" s="341"/>
      <c r="R495" s="341"/>
      <c r="S495" s="341"/>
      <c r="T495" s="341"/>
      <c r="U495" s="341"/>
      <c r="V495" s="341"/>
      <c r="W495" s="341"/>
      <c r="X495" s="341"/>
      <c r="Y495" s="341"/>
      <c r="Z495" s="341"/>
      <c r="AA495" s="341"/>
    </row>
    <row r="496" spans="1:27" ht="18.5">
      <c r="A496" s="26"/>
      <c r="B496" s="341"/>
      <c r="C496" s="341"/>
      <c r="D496" s="341"/>
      <c r="E496" s="341"/>
      <c r="F496" s="341"/>
      <c r="G496" s="341"/>
      <c r="H496" s="341"/>
      <c r="I496" s="341"/>
      <c r="J496" s="341"/>
      <c r="K496" s="341"/>
      <c r="L496" s="341"/>
      <c r="M496" s="341"/>
      <c r="N496" s="341"/>
      <c r="O496" s="341"/>
      <c r="P496" s="341"/>
      <c r="Q496" s="341"/>
      <c r="R496" s="341"/>
      <c r="S496" s="341"/>
      <c r="T496" s="341"/>
      <c r="U496" s="341"/>
      <c r="V496" s="341"/>
      <c r="W496" s="341"/>
      <c r="X496" s="341"/>
      <c r="Y496" s="341"/>
      <c r="Z496" s="341"/>
      <c r="AA496" s="341"/>
    </row>
    <row r="497" spans="1:27" ht="18.5">
      <c r="A497" s="26"/>
      <c r="B497" s="341"/>
      <c r="C497" s="341"/>
      <c r="D497" s="341"/>
      <c r="E497" s="341"/>
      <c r="F497" s="341"/>
      <c r="G497" s="341"/>
      <c r="H497" s="341"/>
      <c r="I497" s="341"/>
      <c r="J497" s="341"/>
      <c r="K497" s="341"/>
      <c r="L497" s="341"/>
      <c r="M497" s="341"/>
      <c r="N497" s="341"/>
      <c r="O497" s="341"/>
      <c r="P497" s="341"/>
      <c r="Q497" s="341"/>
      <c r="R497" s="341"/>
      <c r="S497" s="341"/>
      <c r="T497" s="341"/>
      <c r="U497" s="341"/>
      <c r="V497" s="341"/>
      <c r="W497" s="341"/>
      <c r="X497" s="341"/>
      <c r="Y497" s="341"/>
      <c r="Z497" s="341"/>
      <c r="AA497" s="341"/>
    </row>
    <row r="498" spans="1:27" ht="18.5">
      <c r="A498" s="26"/>
      <c r="B498" s="341"/>
      <c r="C498" s="341"/>
      <c r="D498" s="341"/>
      <c r="E498" s="341"/>
      <c r="F498" s="341"/>
      <c r="G498" s="341"/>
      <c r="H498" s="341"/>
      <c r="I498" s="341"/>
      <c r="J498" s="341"/>
      <c r="K498" s="341"/>
      <c r="L498" s="341"/>
      <c r="M498" s="341"/>
      <c r="N498" s="341"/>
      <c r="O498" s="341"/>
      <c r="P498" s="341"/>
      <c r="Q498" s="341"/>
      <c r="R498" s="341"/>
      <c r="S498" s="341"/>
      <c r="T498" s="341"/>
      <c r="U498" s="341"/>
      <c r="V498" s="341"/>
      <c r="W498" s="341"/>
      <c r="X498" s="341"/>
      <c r="Y498" s="341"/>
      <c r="Z498" s="341"/>
      <c r="AA498" s="341"/>
    </row>
    <row r="499" spans="1:27" ht="18.5">
      <c r="A499" s="26"/>
      <c r="B499" s="341"/>
      <c r="C499" s="341"/>
      <c r="D499" s="341"/>
      <c r="E499" s="341"/>
      <c r="F499" s="341"/>
      <c r="G499" s="341"/>
      <c r="H499" s="341"/>
      <c r="I499" s="341"/>
      <c r="J499" s="341"/>
      <c r="K499" s="341"/>
      <c r="L499" s="341"/>
      <c r="M499" s="341"/>
      <c r="N499" s="341"/>
      <c r="O499" s="341"/>
      <c r="P499" s="341"/>
      <c r="Q499" s="341"/>
      <c r="R499" s="341"/>
      <c r="S499" s="341"/>
      <c r="T499" s="341"/>
      <c r="U499" s="341"/>
      <c r="V499" s="341"/>
      <c r="W499" s="341"/>
      <c r="X499" s="341"/>
      <c r="Y499" s="341"/>
      <c r="Z499" s="341"/>
      <c r="AA499" s="341"/>
    </row>
    <row r="500" spans="1:27" ht="18.5">
      <c r="A500" s="26"/>
      <c r="B500" s="341"/>
      <c r="C500" s="341"/>
      <c r="D500" s="341"/>
      <c r="E500" s="341"/>
      <c r="F500" s="341"/>
      <c r="G500" s="341"/>
      <c r="H500" s="341"/>
      <c r="I500" s="341"/>
      <c r="J500" s="341"/>
      <c r="K500" s="341"/>
      <c r="L500" s="341"/>
      <c r="M500" s="341"/>
      <c r="N500" s="341"/>
      <c r="O500" s="341"/>
      <c r="P500" s="341"/>
      <c r="Q500" s="341"/>
      <c r="R500" s="341"/>
      <c r="S500" s="341"/>
      <c r="T500" s="341"/>
      <c r="U500" s="341"/>
      <c r="V500" s="341"/>
      <c r="W500" s="341"/>
      <c r="X500" s="341"/>
      <c r="Y500" s="341"/>
      <c r="Z500" s="341"/>
      <c r="AA500" s="341"/>
    </row>
    <row r="501" spans="1:27" ht="18.5">
      <c r="A501" s="26"/>
      <c r="B501" s="341"/>
      <c r="C501" s="341"/>
      <c r="D501" s="341"/>
      <c r="E501" s="341"/>
      <c r="F501" s="341"/>
      <c r="G501" s="341"/>
      <c r="H501" s="341"/>
      <c r="I501" s="341"/>
      <c r="J501" s="341"/>
      <c r="K501" s="341"/>
      <c r="L501" s="341"/>
      <c r="M501" s="341"/>
      <c r="N501" s="341"/>
      <c r="O501" s="341"/>
      <c r="P501" s="341"/>
      <c r="Q501" s="341"/>
      <c r="R501" s="341"/>
      <c r="S501" s="341"/>
      <c r="T501" s="341"/>
      <c r="U501" s="341"/>
      <c r="V501" s="341"/>
      <c r="W501" s="341"/>
      <c r="X501" s="341"/>
      <c r="Y501" s="341"/>
      <c r="Z501" s="341"/>
      <c r="AA501" s="341"/>
    </row>
    <row r="502" spans="1:27" ht="18.5">
      <c r="A502" s="26"/>
      <c r="B502" s="341"/>
      <c r="C502" s="341"/>
      <c r="D502" s="341"/>
      <c r="E502" s="341"/>
      <c r="F502" s="341"/>
      <c r="G502" s="341"/>
      <c r="H502" s="341"/>
      <c r="I502" s="341"/>
      <c r="J502" s="341"/>
      <c r="K502" s="341"/>
      <c r="L502" s="341"/>
      <c r="M502" s="341"/>
      <c r="N502" s="341"/>
      <c r="O502" s="341"/>
      <c r="P502" s="341"/>
      <c r="Q502" s="341"/>
      <c r="R502" s="341"/>
      <c r="S502" s="341"/>
      <c r="T502" s="341"/>
      <c r="U502" s="341"/>
      <c r="V502" s="341"/>
      <c r="W502" s="341"/>
      <c r="X502" s="341"/>
      <c r="Y502" s="341"/>
      <c r="Z502" s="341"/>
      <c r="AA502" s="341"/>
    </row>
    <row r="503" spans="1:27" ht="18.5">
      <c r="A503" s="26"/>
      <c r="B503" s="341"/>
      <c r="C503" s="341"/>
      <c r="D503" s="341"/>
      <c r="E503" s="341"/>
      <c r="F503" s="341"/>
      <c r="G503" s="341"/>
      <c r="H503" s="341"/>
      <c r="I503" s="341"/>
      <c r="J503" s="341"/>
      <c r="K503" s="341"/>
      <c r="L503" s="341"/>
      <c r="M503" s="341"/>
      <c r="N503" s="341"/>
      <c r="O503" s="341"/>
      <c r="P503" s="341"/>
      <c r="Q503" s="341"/>
      <c r="R503" s="341"/>
      <c r="S503" s="341"/>
      <c r="T503" s="341"/>
      <c r="U503" s="341"/>
      <c r="V503" s="341"/>
      <c r="W503" s="341"/>
      <c r="X503" s="341"/>
      <c r="Y503" s="341"/>
      <c r="Z503" s="341"/>
      <c r="AA503" s="341"/>
    </row>
    <row r="504" spans="1:27" ht="18.5">
      <c r="A504" s="26"/>
      <c r="B504" s="341"/>
      <c r="C504" s="341"/>
      <c r="D504" s="341"/>
      <c r="E504" s="341"/>
      <c r="F504" s="341"/>
      <c r="G504" s="341"/>
      <c r="H504" s="341"/>
      <c r="I504" s="341"/>
      <c r="J504" s="341"/>
      <c r="K504" s="341"/>
      <c r="L504" s="341"/>
      <c r="M504" s="341"/>
      <c r="N504" s="341"/>
      <c r="O504" s="341"/>
      <c r="P504" s="341"/>
      <c r="Q504" s="341"/>
      <c r="R504" s="341"/>
      <c r="S504" s="341"/>
      <c r="T504" s="341"/>
      <c r="U504" s="341"/>
      <c r="V504" s="341"/>
      <c r="W504" s="341"/>
      <c r="X504" s="341"/>
      <c r="Y504" s="341"/>
      <c r="Z504" s="341"/>
      <c r="AA504" s="341"/>
    </row>
    <row r="505" spans="1:27" ht="18.5">
      <c r="A505" s="26"/>
      <c r="B505" s="341"/>
      <c r="C505" s="341"/>
      <c r="D505" s="341"/>
      <c r="E505" s="341"/>
      <c r="F505" s="341"/>
      <c r="G505" s="341"/>
      <c r="H505" s="341"/>
      <c r="I505" s="341"/>
      <c r="J505" s="341"/>
      <c r="K505" s="341"/>
      <c r="L505" s="341"/>
      <c r="M505" s="341"/>
      <c r="N505" s="341"/>
      <c r="O505" s="341"/>
      <c r="P505" s="341"/>
      <c r="Q505" s="341"/>
      <c r="R505" s="341"/>
      <c r="S505" s="341"/>
      <c r="T505" s="341"/>
      <c r="U505" s="341"/>
      <c r="V505" s="341"/>
      <c r="W505" s="341"/>
      <c r="X505" s="341"/>
      <c r="Y505" s="341"/>
      <c r="Z505" s="341"/>
      <c r="AA505" s="341"/>
    </row>
    <row r="506" spans="1:27" ht="18.5">
      <c r="A506" s="26"/>
      <c r="B506" s="341"/>
      <c r="C506" s="341"/>
      <c r="D506" s="341"/>
      <c r="E506" s="341"/>
      <c r="F506" s="341"/>
      <c r="G506" s="341"/>
      <c r="H506" s="341"/>
      <c r="I506" s="341"/>
      <c r="J506" s="341"/>
      <c r="K506" s="341"/>
      <c r="L506" s="341"/>
      <c r="M506" s="341"/>
      <c r="N506" s="341"/>
      <c r="O506" s="341"/>
      <c r="P506" s="341"/>
      <c r="Q506" s="341"/>
      <c r="R506" s="341"/>
      <c r="S506" s="341"/>
      <c r="T506" s="341"/>
      <c r="U506" s="341"/>
      <c r="V506" s="341"/>
      <c r="W506" s="341"/>
      <c r="X506" s="341"/>
      <c r="Y506" s="341"/>
      <c r="Z506" s="341"/>
      <c r="AA506" s="341"/>
    </row>
    <row r="507" spans="1:27" ht="18.5">
      <c r="A507" s="26"/>
      <c r="B507" s="341"/>
      <c r="C507" s="341"/>
      <c r="D507" s="341"/>
      <c r="E507" s="341"/>
      <c r="F507" s="341"/>
      <c r="G507" s="341"/>
      <c r="H507" s="341"/>
      <c r="I507" s="341"/>
      <c r="J507" s="341"/>
      <c r="K507" s="341"/>
      <c r="L507" s="341"/>
      <c r="M507" s="341"/>
      <c r="N507" s="341"/>
      <c r="O507" s="341"/>
      <c r="P507" s="341"/>
      <c r="Q507" s="341"/>
      <c r="R507" s="341"/>
      <c r="S507" s="341"/>
      <c r="T507" s="341"/>
      <c r="U507" s="341"/>
      <c r="V507" s="341"/>
      <c r="W507" s="341"/>
      <c r="X507" s="341"/>
      <c r="Y507" s="341"/>
      <c r="Z507" s="341"/>
      <c r="AA507" s="341"/>
    </row>
    <row r="508" spans="1:27" ht="18.5">
      <c r="A508" s="26"/>
      <c r="B508" s="341"/>
      <c r="C508" s="341"/>
      <c r="D508" s="341"/>
      <c r="E508" s="341"/>
      <c r="F508" s="341"/>
      <c r="G508" s="341"/>
      <c r="H508" s="341"/>
      <c r="I508" s="341"/>
      <c r="J508" s="341"/>
      <c r="K508" s="341"/>
      <c r="L508" s="341"/>
      <c r="M508" s="341"/>
      <c r="N508" s="341"/>
      <c r="O508" s="341"/>
      <c r="P508" s="341"/>
      <c r="Q508" s="341"/>
      <c r="R508" s="341"/>
      <c r="S508" s="341"/>
      <c r="T508" s="341"/>
      <c r="U508" s="341"/>
      <c r="V508" s="341"/>
      <c r="W508" s="341"/>
      <c r="X508" s="341"/>
      <c r="Y508" s="341"/>
      <c r="Z508" s="341"/>
      <c r="AA508" s="341"/>
    </row>
    <row r="509" spans="1:27" ht="18.5">
      <c r="A509" s="26"/>
      <c r="B509" s="341"/>
      <c r="C509" s="341"/>
      <c r="D509" s="341"/>
      <c r="E509" s="341"/>
      <c r="F509" s="341"/>
      <c r="G509" s="341"/>
      <c r="H509" s="341"/>
      <c r="I509" s="341"/>
      <c r="J509" s="341"/>
      <c r="K509" s="341"/>
      <c r="L509" s="341"/>
      <c r="M509" s="341"/>
      <c r="N509" s="341"/>
      <c r="O509" s="341"/>
      <c r="P509" s="341"/>
      <c r="Q509" s="341"/>
      <c r="R509" s="341"/>
      <c r="S509" s="341"/>
      <c r="T509" s="341"/>
      <c r="U509" s="341"/>
      <c r="V509" s="341"/>
      <c r="W509" s="341"/>
      <c r="X509" s="341"/>
      <c r="Y509" s="341"/>
      <c r="Z509" s="341"/>
      <c r="AA509" s="341"/>
    </row>
    <row r="510" spans="1:27" ht="18.5">
      <c r="A510" s="26"/>
      <c r="B510" s="341"/>
      <c r="C510" s="341"/>
      <c r="D510" s="341"/>
      <c r="E510" s="341"/>
      <c r="F510" s="341"/>
      <c r="G510" s="341"/>
      <c r="H510" s="341"/>
      <c r="I510" s="341"/>
      <c r="J510" s="341"/>
      <c r="K510" s="341"/>
      <c r="L510" s="341"/>
      <c r="M510" s="341"/>
      <c r="N510" s="341"/>
      <c r="O510" s="341"/>
      <c r="P510" s="341"/>
      <c r="Q510" s="341"/>
      <c r="R510" s="341"/>
      <c r="S510" s="341"/>
      <c r="T510" s="341"/>
      <c r="U510" s="341"/>
      <c r="V510" s="341"/>
      <c r="W510" s="341"/>
      <c r="X510" s="341"/>
      <c r="Y510" s="341"/>
      <c r="Z510" s="341"/>
      <c r="AA510" s="341"/>
    </row>
    <row r="511" spans="1:27" ht="18.5">
      <c r="A511" s="26"/>
      <c r="B511" s="341"/>
      <c r="C511" s="341"/>
      <c r="D511" s="341"/>
      <c r="E511" s="341"/>
      <c r="F511" s="341"/>
      <c r="G511" s="341"/>
      <c r="H511" s="341"/>
      <c r="I511" s="341"/>
      <c r="J511" s="341"/>
      <c r="K511" s="341"/>
      <c r="L511" s="341"/>
      <c r="M511" s="341"/>
      <c r="N511" s="341"/>
      <c r="O511" s="341"/>
      <c r="P511" s="341"/>
      <c r="Q511" s="341"/>
      <c r="R511" s="341"/>
      <c r="S511" s="341"/>
      <c r="T511" s="341"/>
      <c r="U511" s="341"/>
      <c r="V511" s="341"/>
      <c r="W511" s="341"/>
      <c r="X511" s="341"/>
      <c r="Y511" s="341"/>
      <c r="Z511" s="341"/>
      <c r="AA511" s="341"/>
    </row>
    <row r="512" spans="1:27" ht="18.5">
      <c r="A512" s="26"/>
      <c r="B512" s="341"/>
      <c r="C512" s="341"/>
      <c r="D512" s="341"/>
      <c r="E512" s="341"/>
      <c r="F512" s="341"/>
      <c r="G512" s="341"/>
      <c r="H512" s="341"/>
      <c r="I512" s="341"/>
      <c r="J512" s="341"/>
      <c r="K512" s="341"/>
      <c r="L512" s="341"/>
      <c r="M512" s="341"/>
      <c r="N512" s="341"/>
      <c r="O512" s="341"/>
      <c r="P512" s="341"/>
      <c r="Q512" s="341"/>
      <c r="R512" s="341"/>
      <c r="S512" s="341"/>
      <c r="T512" s="341"/>
      <c r="U512" s="341"/>
      <c r="V512" s="341"/>
      <c r="W512" s="341"/>
      <c r="X512" s="341"/>
      <c r="Y512" s="341"/>
      <c r="Z512" s="341"/>
      <c r="AA512" s="341"/>
    </row>
    <row r="513" spans="1:27" ht="18.5">
      <c r="A513" s="26"/>
      <c r="B513" s="341"/>
      <c r="C513" s="341"/>
      <c r="D513" s="341"/>
      <c r="E513" s="341"/>
      <c r="F513" s="341"/>
      <c r="G513" s="341"/>
      <c r="H513" s="341"/>
      <c r="I513" s="341"/>
      <c r="J513" s="341"/>
      <c r="K513" s="341"/>
      <c r="L513" s="341"/>
      <c r="M513" s="341"/>
      <c r="N513" s="341"/>
      <c r="O513" s="341"/>
      <c r="P513" s="341"/>
      <c r="Q513" s="341"/>
      <c r="R513" s="341"/>
      <c r="S513" s="341"/>
      <c r="T513" s="341"/>
      <c r="U513" s="341"/>
      <c r="V513" s="341"/>
      <c r="W513" s="341"/>
      <c r="X513" s="341"/>
      <c r="Y513" s="341"/>
      <c r="Z513" s="341"/>
      <c r="AA513" s="341"/>
    </row>
    <row r="514" spans="1:27" ht="18.5">
      <c r="A514" s="26"/>
      <c r="B514" s="341"/>
      <c r="C514" s="341"/>
      <c r="D514" s="341"/>
      <c r="E514" s="341"/>
      <c r="F514" s="341"/>
      <c r="G514" s="341"/>
      <c r="H514" s="341"/>
      <c r="I514" s="341"/>
      <c r="J514" s="341"/>
      <c r="K514" s="341"/>
      <c r="L514" s="341"/>
      <c r="M514" s="341"/>
      <c r="N514" s="341"/>
      <c r="O514" s="341"/>
      <c r="P514" s="341"/>
      <c r="Q514" s="341"/>
      <c r="R514" s="341"/>
      <c r="S514" s="341"/>
      <c r="T514" s="341"/>
      <c r="U514" s="341"/>
      <c r="V514" s="341"/>
      <c r="W514" s="341"/>
      <c r="X514" s="341"/>
      <c r="Y514" s="341"/>
      <c r="Z514" s="341"/>
      <c r="AA514" s="341"/>
    </row>
    <row r="515" spans="1:27" ht="18.5">
      <c r="A515" s="26"/>
      <c r="B515" s="341"/>
      <c r="C515" s="341"/>
      <c r="D515" s="341"/>
      <c r="E515" s="341"/>
      <c r="F515" s="341"/>
      <c r="G515" s="341"/>
      <c r="H515" s="341"/>
      <c r="I515" s="341"/>
      <c r="J515" s="341"/>
      <c r="K515" s="341"/>
      <c r="L515" s="341"/>
      <c r="M515" s="341"/>
      <c r="N515" s="341"/>
      <c r="O515" s="341"/>
      <c r="P515" s="341"/>
      <c r="Q515" s="341"/>
      <c r="R515" s="341"/>
      <c r="S515" s="341"/>
      <c r="T515" s="341"/>
      <c r="U515" s="341"/>
      <c r="V515" s="341"/>
      <c r="W515" s="341"/>
      <c r="X515" s="341"/>
      <c r="Y515" s="341"/>
      <c r="Z515" s="341"/>
      <c r="AA515" s="341"/>
    </row>
    <row r="516" spans="1:27" ht="18.5">
      <c r="A516" s="26"/>
      <c r="B516" s="341"/>
      <c r="C516" s="341"/>
      <c r="D516" s="341"/>
      <c r="E516" s="341"/>
      <c r="F516" s="341"/>
      <c r="G516" s="341"/>
      <c r="H516" s="341"/>
      <c r="I516" s="341"/>
      <c r="J516" s="341"/>
      <c r="K516" s="341"/>
      <c r="L516" s="341"/>
      <c r="M516" s="341"/>
      <c r="N516" s="341"/>
      <c r="O516" s="341"/>
      <c r="P516" s="341"/>
      <c r="Q516" s="341"/>
      <c r="R516" s="341"/>
      <c r="S516" s="341"/>
      <c r="T516" s="341"/>
      <c r="U516" s="341"/>
      <c r="V516" s="341"/>
      <c r="W516" s="341"/>
      <c r="X516" s="341"/>
      <c r="Y516" s="341"/>
      <c r="Z516" s="341"/>
      <c r="AA516" s="341"/>
    </row>
    <row r="517" spans="1:27" ht="18.5">
      <c r="A517" s="26"/>
      <c r="B517" s="341"/>
      <c r="C517" s="341"/>
      <c r="D517" s="341"/>
      <c r="E517" s="341"/>
      <c r="F517" s="341"/>
      <c r="G517" s="341"/>
      <c r="H517" s="341"/>
      <c r="I517" s="341"/>
      <c r="J517" s="341"/>
      <c r="K517" s="341"/>
      <c r="L517" s="341"/>
      <c r="M517" s="341"/>
      <c r="N517" s="341"/>
      <c r="O517" s="341"/>
      <c r="P517" s="341"/>
      <c r="Q517" s="341"/>
      <c r="R517" s="341"/>
      <c r="S517" s="341"/>
      <c r="T517" s="341"/>
      <c r="U517" s="341"/>
      <c r="V517" s="341"/>
      <c r="W517" s="341"/>
      <c r="X517" s="341"/>
      <c r="Y517" s="341"/>
      <c r="Z517" s="341"/>
      <c r="AA517" s="341"/>
    </row>
    <row r="518" spans="1:27" ht="18.5">
      <c r="A518" s="26"/>
      <c r="B518" s="341"/>
      <c r="C518" s="341"/>
      <c r="D518" s="341"/>
      <c r="E518" s="341"/>
      <c r="F518" s="341"/>
      <c r="G518" s="341"/>
      <c r="H518" s="341"/>
      <c r="I518" s="341"/>
      <c r="J518" s="341"/>
      <c r="K518" s="341"/>
      <c r="L518" s="341"/>
      <c r="M518" s="341"/>
      <c r="N518" s="341"/>
      <c r="O518" s="341"/>
      <c r="P518" s="341"/>
      <c r="Q518" s="341"/>
      <c r="R518" s="341"/>
      <c r="S518" s="341"/>
      <c r="T518" s="341"/>
      <c r="U518" s="341"/>
      <c r="V518" s="341"/>
      <c r="W518" s="341"/>
      <c r="X518" s="341"/>
      <c r="Y518" s="341"/>
      <c r="Z518" s="341"/>
      <c r="AA518" s="341"/>
    </row>
    <row r="519" spans="1:27" ht="18.5">
      <c r="A519" s="26"/>
      <c r="B519" s="341"/>
      <c r="C519" s="341"/>
      <c r="D519" s="341"/>
      <c r="E519" s="341"/>
      <c r="F519" s="341"/>
      <c r="G519" s="341"/>
      <c r="H519" s="341"/>
      <c r="I519" s="341"/>
      <c r="J519" s="341"/>
      <c r="K519" s="341"/>
      <c r="L519" s="341"/>
      <c r="M519" s="341"/>
      <c r="N519" s="341"/>
      <c r="O519" s="341"/>
      <c r="P519" s="341"/>
      <c r="Q519" s="341"/>
      <c r="R519" s="341"/>
      <c r="S519" s="341"/>
      <c r="T519" s="341"/>
      <c r="U519" s="341"/>
      <c r="V519" s="341"/>
      <c r="W519" s="341"/>
      <c r="X519" s="341"/>
      <c r="Y519" s="341"/>
      <c r="Z519" s="341"/>
      <c r="AA519" s="341"/>
    </row>
    <row r="520" spans="1:27" ht="18.5">
      <c r="A520" s="26"/>
      <c r="B520" s="341"/>
      <c r="C520" s="341"/>
      <c r="D520" s="341"/>
      <c r="E520" s="341"/>
      <c r="F520" s="341"/>
      <c r="G520" s="341"/>
      <c r="H520" s="341"/>
      <c r="I520" s="341"/>
      <c r="J520" s="341"/>
      <c r="K520" s="341"/>
      <c r="L520" s="341"/>
      <c r="M520" s="341"/>
      <c r="N520" s="341"/>
      <c r="O520" s="341"/>
      <c r="P520" s="341"/>
      <c r="Q520" s="341"/>
      <c r="R520" s="341"/>
      <c r="S520" s="341"/>
      <c r="T520" s="341"/>
      <c r="U520" s="341"/>
      <c r="V520" s="341"/>
      <c r="W520" s="341"/>
      <c r="X520" s="341"/>
      <c r="Y520" s="341"/>
      <c r="Z520" s="341"/>
      <c r="AA520" s="341"/>
    </row>
    <row r="521" spans="1:27" ht="18.5">
      <c r="A521" s="26"/>
      <c r="B521" s="341"/>
      <c r="C521" s="341"/>
      <c r="D521" s="341"/>
      <c r="E521" s="341"/>
      <c r="F521" s="341"/>
      <c r="G521" s="341"/>
      <c r="H521" s="341"/>
      <c r="I521" s="341"/>
      <c r="J521" s="341"/>
      <c r="K521" s="341"/>
      <c r="L521" s="341"/>
      <c r="M521" s="341"/>
      <c r="N521" s="341"/>
      <c r="O521" s="341"/>
      <c r="P521" s="341"/>
      <c r="Q521" s="341"/>
      <c r="R521" s="341"/>
      <c r="S521" s="341"/>
      <c r="T521" s="341"/>
      <c r="U521" s="341"/>
      <c r="V521" s="341"/>
      <c r="W521" s="341"/>
      <c r="X521" s="341"/>
      <c r="Y521" s="341"/>
      <c r="Z521" s="341"/>
      <c r="AA521" s="341"/>
    </row>
    <row r="522" spans="1:27" ht="18.5">
      <c r="A522" s="26"/>
      <c r="B522" s="341"/>
      <c r="C522" s="341"/>
      <c r="D522" s="341"/>
      <c r="E522" s="341"/>
      <c r="F522" s="341"/>
      <c r="G522" s="341"/>
      <c r="H522" s="341"/>
      <c r="I522" s="341"/>
      <c r="J522" s="341"/>
      <c r="K522" s="341"/>
      <c r="L522" s="341"/>
      <c r="M522" s="341"/>
      <c r="N522" s="341"/>
      <c r="O522" s="341"/>
      <c r="P522" s="341"/>
      <c r="Q522" s="341"/>
      <c r="R522" s="341"/>
      <c r="S522" s="341"/>
      <c r="T522" s="341"/>
      <c r="U522" s="341"/>
      <c r="V522" s="341"/>
      <c r="W522" s="341"/>
      <c r="X522" s="341"/>
      <c r="Y522" s="341"/>
      <c r="Z522" s="341"/>
      <c r="AA522" s="341"/>
    </row>
    <row r="523" spans="1:27" ht="18.5">
      <c r="A523" s="26"/>
      <c r="B523" s="341"/>
      <c r="C523" s="341"/>
      <c r="D523" s="341"/>
      <c r="E523" s="341"/>
      <c r="F523" s="341"/>
      <c r="G523" s="341"/>
      <c r="H523" s="341"/>
      <c r="I523" s="341"/>
      <c r="J523" s="341"/>
      <c r="K523" s="341"/>
      <c r="L523" s="341"/>
      <c r="M523" s="341"/>
      <c r="N523" s="341"/>
      <c r="O523" s="341"/>
      <c r="P523" s="341"/>
      <c r="Q523" s="341"/>
      <c r="R523" s="341"/>
      <c r="S523" s="341"/>
      <c r="T523" s="341"/>
      <c r="U523" s="341"/>
      <c r="V523" s="341"/>
      <c r="W523" s="341"/>
      <c r="X523" s="341"/>
      <c r="Y523" s="341"/>
      <c r="Z523" s="341"/>
      <c r="AA523" s="341"/>
    </row>
    <row r="524" spans="1:27" ht="18.5">
      <c r="A524" s="26"/>
      <c r="B524" s="341"/>
      <c r="C524" s="341"/>
      <c r="D524" s="341"/>
      <c r="E524" s="341"/>
      <c r="F524" s="341"/>
      <c r="G524" s="341"/>
      <c r="H524" s="341"/>
      <c r="I524" s="341"/>
      <c r="J524" s="341"/>
      <c r="K524" s="341"/>
      <c r="L524" s="341"/>
      <c r="M524" s="341"/>
      <c r="N524" s="341"/>
      <c r="O524" s="341"/>
      <c r="P524" s="341"/>
      <c r="Q524" s="341"/>
      <c r="R524" s="341"/>
      <c r="S524" s="341"/>
      <c r="T524" s="341"/>
      <c r="U524" s="341"/>
      <c r="V524" s="341"/>
      <c r="W524" s="341"/>
      <c r="X524" s="341"/>
      <c r="Y524" s="341"/>
      <c r="Z524" s="341"/>
      <c r="AA524" s="341"/>
    </row>
    <row r="525" spans="1:27" ht="18.5">
      <c r="A525" s="26"/>
      <c r="B525" s="341"/>
      <c r="C525" s="341"/>
      <c r="D525" s="341"/>
      <c r="E525" s="341"/>
      <c r="F525" s="341"/>
      <c r="G525" s="341"/>
      <c r="H525" s="341"/>
      <c r="I525" s="341"/>
      <c r="J525" s="341"/>
      <c r="K525" s="341"/>
      <c r="L525" s="341"/>
      <c r="M525" s="341"/>
      <c r="N525" s="341"/>
      <c r="O525" s="341"/>
      <c r="P525" s="341"/>
      <c r="Q525" s="341"/>
      <c r="R525" s="341"/>
      <c r="S525" s="341"/>
      <c r="T525" s="341"/>
      <c r="U525" s="341"/>
      <c r="V525" s="341"/>
      <c r="W525" s="341"/>
      <c r="X525" s="341"/>
      <c r="Y525" s="341"/>
      <c r="Z525" s="341"/>
      <c r="AA525" s="341"/>
    </row>
    <row r="526" spans="1:27" ht="18.5">
      <c r="A526" s="26"/>
      <c r="B526" s="341"/>
      <c r="C526" s="341"/>
      <c r="D526" s="341"/>
      <c r="E526" s="341"/>
      <c r="F526" s="341"/>
      <c r="G526" s="341"/>
      <c r="H526" s="341"/>
      <c r="I526" s="341"/>
      <c r="J526" s="341"/>
      <c r="K526" s="341"/>
      <c r="L526" s="341"/>
      <c r="M526" s="341"/>
      <c r="N526" s="341"/>
      <c r="O526" s="341"/>
      <c r="P526" s="341"/>
      <c r="Q526" s="341"/>
      <c r="R526" s="341"/>
      <c r="S526" s="341"/>
      <c r="T526" s="341"/>
      <c r="U526" s="341"/>
      <c r="V526" s="341"/>
      <c r="W526" s="341"/>
      <c r="X526" s="341"/>
      <c r="Y526" s="341"/>
      <c r="Z526" s="341"/>
      <c r="AA526" s="341"/>
    </row>
    <row r="527" spans="1:27" ht="18.5">
      <c r="A527" s="26"/>
      <c r="B527" s="341"/>
      <c r="C527" s="341"/>
      <c r="D527" s="341"/>
      <c r="E527" s="341"/>
      <c r="F527" s="341"/>
      <c r="G527" s="341"/>
      <c r="H527" s="341"/>
      <c r="I527" s="341"/>
      <c r="J527" s="341"/>
      <c r="K527" s="341"/>
      <c r="L527" s="341"/>
      <c r="M527" s="341"/>
      <c r="N527" s="341"/>
      <c r="O527" s="341"/>
      <c r="P527" s="341"/>
      <c r="Q527" s="341"/>
      <c r="R527" s="341"/>
      <c r="S527" s="341"/>
      <c r="T527" s="341"/>
      <c r="U527" s="341"/>
      <c r="V527" s="341"/>
      <c r="W527" s="341"/>
      <c r="X527" s="341"/>
      <c r="Y527" s="341"/>
      <c r="Z527" s="341"/>
      <c r="AA527" s="341"/>
    </row>
    <row r="528" spans="1:27" ht="18.5">
      <c r="A528" s="26"/>
      <c r="B528" s="341"/>
      <c r="C528" s="341"/>
      <c r="D528" s="341"/>
      <c r="E528" s="341"/>
      <c r="F528" s="341"/>
      <c r="G528" s="341"/>
      <c r="H528" s="341"/>
      <c r="I528" s="341"/>
      <c r="J528" s="341"/>
      <c r="K528" s="341"/>
      <c r="L528" s="341"/>
      <c r="M528" s="341"/>
      <c r="N528" s="341"/>
      <c r="O528" s="341"/>
      <c r="P528" s="341"/>
      <c r="Q528" s="341"/>
      <c r="R528" s="341"/>
      <c r="S528" s="341"/>
      <c r="T528" s="341"/>
      <c r="U528" s="341"/>
      <c r="V528" s="341"/>
      <c r="W528" s="341"/>
      <c r="X528" s="341"/>
      <c r="Y528" s="341"/>
      <c r="Z528" s="341"/>
      <c r="AA528" s="341"/>
    </row>
    <row r="529" spans="1:27" ht="18.5">
      <c r="A529" s="26"/>
      <c r="B529" s="341"/>
      <c r="C529" s="341"/>
      <c r="D529" s="341"/>
      <c r="E529" s="341"/>
      <c r="F529" s="341"/>
      <c r="G529" s="341"/>
      <c r="H529" s="341"/>
      <c r="I529" s="341"/>
      <c r="J529" s="341"/>
      <c r="K529" s="341"/>
      <c r="L529" s="341"/>
      <c r="M529" s="341"/>
      <c r="N529" s="341"/>
      <c r="O529" s="341"/>
      <c r="P529" s="341"/>
      <c r="Q529" s="341"/>
      <c r="R529" s="341"/>
      <c r="S529" s="341"/>
      <c r="T529" s="341"/>
      <c r="U529" s="341"/>
      <c r="V529" s="341"/>
      <c r="W529" s="341"/>
      <c r="X529" s="341"/>
      <c r="Y529" s="341"/>
      <c r="Z529" s="341"/>
      <c r="AA529" s="341"/>
    </row>
    <row r="530" spans="1:27" ht="18.5">
      <c r="A530" s="26"/>
      <c r="B530" s="341"/>
      <c r="C530" s="341"/>
      <c r="D530" s="341"/>
      <c r="E530" s="341"/>
      <c r="F530" s="341"/>
      <c r="G530" s="341"/>
      <c r="H530" s="341"/>
      <c r="I530" s="341"/>
      <c r="J530" s="341"/>
      <c r="K530" s="341"/>
      <c r="L530" s="341"/>
      <c r="M530" s="341"/>
      <c r="N530" s="341"/>
      <c r="O530" s="341"/>
      <c r="P530" s="341"/>
      <c r="Q530" s="341"/>
      <c r="R530" s="341"/>
      <c r="S530" s="341"/>
      <c r="T530" s="341"/>
      <c r="U530" s="341"/>
      <c r="V530" s="341"/>
      <c r="W530" s="341"/>
      <c r="X530" s="341"/>
      <c r="Y530" s="341"/>
      <c r="Z530" s="341"/>
      <c r="AA530" s="341"/>
    </row>
    <row r="531" spans="1:27" ht="18.5">
      <c r="A531" s="26"/>
      <c r="B531" s="341"/>
      <c r="C531" s="341"/>
      <c r="D531" s="341"/>
      <c r="E531" s="341"/>
      <c r="F531" s="341"/>
      <c r="G531" s="341"/>
      <c r="H531" s="341"/>
      <c r="I531" s="341"/>
      <c r="J531" s="341"/>
      <c r="K531" s="341"/>
      <c r="L531" s="341"/>
      <c r="M531" s="341"/>
      <c r="N531" s="341"/>
      <c r="O531" s="341"/>
      <c r="P531" s="341"/>
      <c r="Q531" s="341"/>
      <c r="R531" s="341"/>
      <c r="S531" s="341"/>
      <c r="T531" s="341"/>
      <c r="U531" s="341"/>
      <c r="V531" s="341"/>
      <c r="W531" s="341"/>
      <c r="X531" s="341"/>
      <c r="Y531" s="341"/>
      <c r="Z531" s="341"/>
      <c r="AA531" s="341"/>
    </row>
    <row r="532" spans="1:27" ht="18.5">
      <c r="A532" s="26"/>
      <c r="B532" s="341"/>
      <c r="C532" s="341"/>
      <c r="D532" s="341"/>
      <c r="E532" s="341"/>
      <c r="F532" s="341"/>
      <c r="G532" s="341"/>
      <c r="H532" s="341"/>
      <c r="I532" s="341"/>
      <c r="J532" s="341"/>
      <c r="K532" s="341"/>
      <c r="L532" s="341"/>
      <c r="M532" s="341"/>
      <c r="N532" s="341"/>
      <c r="O532" s="341"/>
      <c r="P532" s="341"/>
      <c r="Q532" s="341"/>
      <c r="R532" s="341"/>
      <c r="S532" s="341"/>
      <c r="T532" s="341"/>
      <c r="U532" s="341"/>
      <c r="V532" s="341"/>
      <c r="W532" s="341"/>
      <c r="X532" s="341"/>
      <c r="Y532" s="341"/>
      <c r="Z532" s="341"/>
      <c r="AA532" s="341"/>
    </row>
    <row r="533" spans="1:27" ht="18.5">
      <c r="A533" s="26"/>
      <c r="B533" s="341"/>
      <c r="C533" s="341"/>
      <c r="D533" s="341"/>
      <c r="E533" s="341"/>
      <c r="F533" s="341"/>
      <c r="G533" s="341"/>
      <c r="H533" s="341"/>
      <c r="I533" s="341"/>
      <c r="J533" s="341"/>
      <c r="K533" s="341"/>
      <c r="L533" s="341"/>
      <c r="M533" s="341"/>
      <c r="N533" s="341"/>
      <c r="O533" s="341"/>
      <c r="P533" s="341"/>
      <c r="Q533" s="341"/>
      <c r="R533" s="341"/>
      <c r="S533" s="341"/>
      <c r="T533" s="341"/>
      <c r="U533" s="341"/>
      <c r="V533" s="341"/>
      <c r="W533" s="341"/>
      <c r="X533" s="341"/>
      <c r="Y533" s="341"/>
      <c r="Z533" s="341"/>
      <c r="AA533" s="341"/>
    </row>
    <row r="534" spans="1:27" ht="18.5">
      <c r="A534" s="26"/>
      <c r="B534" s="341"/>
      <c r="C534" s="341"/>
      <c r="D534" s="341"/>
      <c r="E534" s="341"/>
      <c r="F534" s="341"/>
      <c r="G534" s="341"/>
      <c r="H534" s="341"/>
      <c r="I534" s="341"/>
      <c r="J534" s="341"/>
      <c r="K534" s="341"/>
      <c r="L534" s="341"/>
      <c r="M534" s="341"/>
      <c r="N534" s="341"/>
      <c r="O534" s="341"/>
      <c r="P534" s="341"/>
      <c r="Q534" s="341"/>
      <c r="R534" s="341"/>
      <c r="S534" s="341"/>
      <c r="T534" s="341"/>
      <c r="U534" s="341"/>
      <c r="V534" s="341"/>
      <c r="W534" s="341"/>
      <c r="X534" s="341"/>
      <c r="Y534" s="341"/>
      <c r="Z534" s="341"/>
      <c r="AA534" s="341"/>
    </row>
    <row r="535" spans="1:27" ht="18.5">
      <c r="A535" s="26"/>
      <c r="B535" s="341"/>
      <c r="C535" s="341"/>
      <c r="D535" s="341"/>
      <c r="E535" s="341"/>
      <c r="F535" s="341"/>
      <c r="G535" s="341"/>
      <c r="H535" s="341"/>
      <c r="I535" s="341"/>
      <c r="J535" s="341"/>
      <c r="K535" s="341"/>
      <c r="L535" s="341"/>
      <c r="M535" s="341"/>
      <c r="N535" s="341"/>
      <c r="O535" s="341"/>
      <c r="P535" s="341"/>
      <c r="Q535" s="341"/>
      <c r="R535" s="341"/>
      <c r="S535" s="341"/>
      <c r="T535" s="341"/>
      <c r="U535" s="341"/>
      <c r="V535" s="341"/>
      <c r="W535" s="341"/>
      <c r="X535" s="341"/>
      <c r="Y535" s="341"/>
      <c r="Z535" s="341"/>
      <c r="AA535" s="341"/>
    </row>
    <row r="536" spans="1:27" ht="18.5">
      <c r="A536" s="26"/>
      <c r="B536" s="341"/>
      <c r="C536" s="341"/>
      <c r="D536" s="341"/>
      <c r="E536" s="341"/>
      <c r="F536" s="341"/>
      <c r="G536" s="341"/>
      <c r="H536" s="341"/>
      <c r="I536" s="341"/>
      <c r="J536" s="341"/>
      <c r="K536" s="341"/>
      <c r="L536" s="341"/>
      <c r="M536" s="341"/>
      <c r="N536" s="341"/>
      <c r="O536" s="341"/>
      <c r="P536" s="341"/>
      <c r="Q536" s="341"/>
      <c r="R536" s="341"/>
      <c r="S536" s="341"/>
      <c r="T536" s="341"/>
      <c r="U536" s="341"/>
      <c r="V536" s="341"/>
      <c r="W536" s="341"/>
      <c r="X536" s="341"/>
      <c r="Y536" s="341"/>
      <c r="Z536" s="341"/>
      <c r="AA536" s="341"/>
    </row>
    <row r="537" spans="1:27" ht="18.5">
      <c r="A537" s="26"/>
      <c r="B537" s="341"/>
      <c r="C537" s="341"/>
      <c r="D537" s="341"/>
      <c r="E537" s="341"/>
      <c r="F537" s="341"/>
      <c r="G537" s="341"/>
      <c r="H537" s="341"/>
      <c r="I537" s="341"/>
      <c r="J537" s="341"/>
      <c r="K537" s="341"/>
      <c r="L537" s="341"/>
      <c r="M537" s="341"/>
      <c r="N537" s="341"/>
      <c r="O537" s="341"/>
      <c r="P537" s="341"/>
      <c r="Q537" s="341"/>
      <c r="R537" s="341"/>
      <c r="S537" s="341"/>
      <c r="T537" s="341"/>
      <c r="U537" s="341"/>
      <c r="V537" s="341"/>
      <c r="W537" s="341"/>
      <c r="X537" s="341"/>
      <c r="Y537" s="341"/>
      <c r="Z537" s="341"/>
      <c r="AA537" s="341"/>
    </row>
    <row r="538" spans="1:27" ht="18.5">
      <c r="A538" s="26"/>
      <c r="B538" s="341"/>
      <c r="C538" s="341"/>
      <c r="D538" s="341"/>
      <c r="E538" s="341"/>
      <c r="F538" s="341"/>
      <c r="G538" s="341"/>
      <c r="H538" s="341"/>
      <c r="I538" s="341"/>
      <c r="J538" s="341"/>
      <c r="K538" s="341"/>
      <c r="L538" s="341"/>
      <c r="M538" s="341"/>
      <c r="N538" s="341"/>
      <c r="O538" s="341"/>
      <c r="P538" s="341"/>
      <c r="Q538" s="341"/>
      <c r="R538" s="341"/>
      <c r="S538" s="341"/>
      <c r="T538" s="341"/>
      <c r="U538" s="341"/>
      <c r="V538" s="341"/>
      <c r="W538" s="341"/>
      <c r="X538" s="341"/>
      <c r="Y538" s="341"/>
      <c r="Z538" s="341"/>
      <c r="AA538" s="341"/>
    </row>
    <row r="539" spans="1:27" ht="18.5">
      <c r="A539" s="26"/>
      <c r="B539" s="341"/>
      <c r="C539" s="341"/>
      <c r="D539" s="341"/>
      <c r="E539" s="341"/>
      <c r="F539" s="341"/>
      <c r="G539" s="341"/>
      <c r="H539" s="341"/>
      <c r="I539" s="341"/>
      <c r="J539" s="341"/>
      <c r="K539" s="341"/>
      <c r="L539" s="341"/>
      <c r="M539" s="341"/>
      <c r="N539" s="341"/>
      <c r="O539" s="341"/>
      <c r="P539" s="341"/>
      <c r="Q539" s="341"/>
      <c r="R539" s="341"/>
      <c r="S539" s="341"/>
      <c r="T539" s="341"/>
      <c r="U539" s="341"/>
      <c r="V539" s="341"/>
      <c r="W539" s="341"/>
      <c r="X539" s="341"/>
      <c r="Y539" s="341"/>
      <c r="Z539" s="341"/>
      <c r="AA539" s="341"/>
    </row>
    <row r="540" spans="1:27" ht="18.5">
      <c r="A540" s="26"/>
      <c r="B540" s="341"/>
      <c r="C540" s="341"/>
      <c r="D540" s="341"/>
      <c r="E540" s="341"/>
      <c r="F540" s="341"/>
      <c r="G540" s="341"/>
      <c r="H540" s="341"/>
      <c r="I540" s="341"/>
      <c r="J540" s="341"/>
      <c r="K540" s="341"/>
      <c r="L540" s="341"/>
      <c r="M540" s="341"/>
      <c r="N540" s="341"/>
      <c r="O540" s="341"/>
      <c r="P540" s="341"/>
      <c r="Q540" s="341"/>
      <c r="R540" s="341"/>
      <c r="S540" s="341"/>
      <c r="T540" s="341"/>
      <c r="U540" s="341"/>
      <c r="V540" s="341"/>
      <c r="W540" s="341"/>
      <c r="X540" s="341"/>
      <c r="Y540" s="341"/>
      <c r="Z540" s="341"/>
      <c r="AA540" s="341"/>
    </row>
    <row r="541" spans="1:27" ht="18.5">
      <c r="A541" s="26"/>
      <c r="B541" s="341"/>
      <c r="C541" s="341"/>
      <c r="D541" s="341"/>
      <c r="E541" s="341"/>
      <c r="F541" s="341"/>
      <c r="G541" s="341"/>
      <c r="H541" s="341"/>
      <c r="I541" s="341"/>
      <c r="J541" s="341"/>
      <c r="K541" s="341"/>
      <c r="L541" s="341"/>
      <c r="M541" s="341"/>
      <c r="N541" s="341"/>
      <c r="O541" s="341"/>
      <c r="P541" s="341"/>
      <c r="Q541" s="341"/>
      <c r="R541" s="341"/>
      <c r="S541" s="341"/>
      <c r="T541" s="341"/>
      <c r="U541" s="341"/>
      <c r="V541" s="341"/>
      <c r="W541" s="341"/>
      <c r="X541" s="341"/>
      <c r="Y541" s="341"/>
      <c r="Z541" s="341"/>
      <c r="AA541" s="341"/>
    </row>
    <row r="542" spans="1:27" ht="18.5">
      <c r="A542" s="26"/>
      <c r="B542" s="341"/>
      <c r="C542" s="341"/>
      <c r="D542" s="341"/>
      <c r="E542" s="341"/>
      <c r="F542" s="341"/>
      <c r="G542" s="341"/>
      <c r="H542" s="341"/>
      <c r="I542" s="341"/>
      <c r="J542" s="341"/>
      <c r="K542" s="341"/>
      <c r="L542" s="341"/>
      <c r="M542" s="341"/>
      <c r="N542" s="341"/>
      <c r="O542" s="341"/>
      <c r="P542" s="341"/>
      <c r="Q542" s="341"/>
      <c r="R542" s="341"/>
      <c r="S542" s="341"/>
      <c r="T542" s="341"/>
      <c r="U542" s="341"/>
      <c r="V542" s="341"/>
      <c r="W542" s="341"/>
      <c r="X542" s="341"/>
      <c r="Y542" s="341"/>
      <c r="Z542" s="341"/>
      <c r="AA542" s="341"/>
    </row>
    <row r="543" spans="1:27" ht="18.5">
      <c r="A543" s="26"/>
      <c r="B543" s="341"/>
      <c r="C543" s="341"/>
      <c r="D543" s="341"/>
      <c r="E543" s="341"/>
      <c r="F543" s="341"/>
      <c r="G543" s="341"/>
      <c r="H543" s="341"/>
      <c r="I543" s="341"/>
      <c r="J543" s="341"/>
      <c r="K543" s="341"/>
      <c r="L543" s="341"/>
      <c r="M543" s="341"/>
      <c r="N543" s="341"/>
      <c r="O543" s="341"/>
      <c r="P543" s="341"/>
      <c r="Q543" s="341"/>
      <c r="R543" s="341"/>
      <c r="S543" s="341"/>
      <c r="T543" s="341"/>
      <c r="U543" s="341"/>
      <c r="V543" s="341"/>
      <c r="W543" s="341"/>
      <c r="X543" s="341"/>
      <c r="Y543" s="341"/>
      <c r="Z543" s="341"/>
      <c r="AA543" s="341"/>
    </row>
    <row r="544" spans="1:27" ht="18.5">
      <c r="A544" s="26"/>
      <c r="B544" s="341"/>
      <c r="C544" s="341"/>
      <c r="D544" s="341"/>
      <c r="E544" s="341"/>
      <c r="F544" s="341"/>
      <c r="G544" s="341"/>
      <c r="H544" s="341"/>
      <c r="I544" s="341"/>
      <c r="J544" s="341"/>
      <c r="K544" s="341"/>
      <c r="L544" s="341"/>
      <c r="M544" s="341"/>
      <c r="N544" s="341"/>
      <c r="O544" s="341"/>
      <c r="P544" s="341"/>
      <c r="Q544" s="341"/>
      <c r="R544" s="341"/>
      <c r="S544" s="341"/>
      <c r="T544" s="341"/>
      <c r="U544" s="341"/>
      <c r="V544" s="341"/>
      <c r="W544" s="341"/>
      <c r="X544" s="341"/>
      <c r="Y544" s="341"/>
      <c r="Z544" s="341"/>
      <c r="AA544" s="341"/>
    </row>
    <row r="545" spans="1:27" ht="18.5">
      <c r="A545" s="26"/>
      <c r="B545" s="341"/>
      <c r="C545" s="341"/>
      <c r="D545" s="341"/>
      <c r="E545" s="341"/>
      <c r="F545" s="341"/>
      <c r="G545" s="341"/>
      <c r="H545" s="341"/>
      <c r="I545" s="341"/>
      <c r="J545" s="341"/>
      <c r="K545" s="341"/>
      <c r="L545" s="341"/>
      <c r="M545" s="341"/>
      <c r="N545" s="341"/>
      <c r="O545" s="341"/>
      <c r="P545" s="341"/>
      <c r="Q545" s="341"/>
      <c r="R545" s="341"/>
      <c r="S545" s="341"/>
      <c r="T545" s="341"/>
      <c r="U545" s="341"/>
      <c r="V545" s="341"/>
      <c r="W545" s="341"/>
      <c r="X545" s="341"/>
      <c r="Y545" s="341"/>
      <c r="Z545" s="341"/>
      <c r="AA545" s="341"/>
    </row>
    <row r="546" spans="1:27" ht="18.5">
      <c r="A546" s="26"/>
      <c r="B546" s="341"/>
      <c r="C546" s="341"/>
      <c r="D546" s="341"/>
      <c r="E546" s="341"/>
      <c r="F546" s="341"/>
      <c r="G546" s="341"/>
      <c r="H546" s="341"/>
      <c r="I546" s="341"/>
      <c r="J546" s="341"/>
      <c r="K546" s="341"/>
      <c r="L546" s="341"/>
      <c r="M546" s="341"/>
      <c r="N546" s="341"/>
      <c r="O546" s="341"/>
      <c r="P546" s="341"/>
      <c r="Q546" s="341"/>
      <c r="R546" s="341"/>
      <c r="S546" s="341"/>
      <c r="T546" s="341"/>
      <c r="U546" s="341"/>
      <c r="V546" s="341"/>
      <c r="W546" s="341"/>
      <c r="X546" s="341"/>
      <c r="Y546" s="341"/>
      <c r="Z546" s="341"/>
      <c r="AA546" s="341"/>
    </row>
    <row r="547" spans="1:27" ht="18.5">
      <c r="A547" s="26"/>
      <c r="B547" s="341"/>
      <c r="C547" s="341"/>
      <c r="D547" s="341"/>
      <c r="E547" s="341"/>
      <c r="F547" s="341"/>
      <c r="G547" s="341"/>
      <c r="H547" s="341"/>
      <c r="I547" s="341"/>
      <c r="J547" s="341"/>
      <c r="K547" s="341"/>
      <c r="L547" s="341"/>
      <c r="M547" s="341"/>
      <c r="N547" s="341"/>
      <c r="O547" s="341"/>
      <c r="P547" s="341"/>
      <c r="Q547" s="341"/>
      <c r="R547" s="341"/>
      <c r="S547" s="341"/>
      <c r="T547" s="341"/>
      <c r="U547" s="341"/>
      <c r="V547" s="341"/>
      <c r="W547" s="341"/>
      <c r="X547" s="341"/>
      <c r="Y547" s="341"/>
      <c r="Z547" s="341"/>
      <c r="AA547" s="341"/>
    </row>
    <row r="548" spans="1:27" ht="18.5">
      <c r="A548" s="26"/>
      <c r="B548" s="341"/>
      <c r="C548" s="341"/>
      <c r="D548" s="341"/>
      <c r="E548" s="341"/>
      <c r="F548" s="341"/>
      <c r="G548" s="341"/>
      <c r="H548" s="341"/>
      <c r="I548" s="341"/>
      <c r="J548" s="341"/>
      <c r="K548" s="341"/>
      <c r="L548" s="341"/>
      <c r="M548" s="341"/>
      <c r="N548" s="341"/>
      <c r="O548" s="341"/>
      <c r="P548" s="341"/>
      <c r="Q548" s="341"/>
      <c r="R548" s="341"/>
      <c r="S548" s="341"/>
      <c r="T548" s="341"/>
      <c r="U548" s="341"/>
      <c r="V548" s="341"/>
      <c r="W548" s="341"/>
      <c r="X548" s="341"/>
      <c r="Y548" s="341"/>
      <c r="Z548" s="341"/>
      <c r="AA548" s="341"/>
    </row>
    <row r="549" spans="1:27" ht="18.5">
      <c r="A549" s="26"/>
      <c r="B549" s="341"/>
      <c r="C549" s="341"/>
      <c r="D549" s="341"/>
      <c r="E549" s="341"/>
      <c r="F549" s="341"/>
      <c r="G549" s="341"/>
      <c r="H549" s="341"/>
      <c r="I549" s="341"/>
      <c r="J549" s="341"/>
      <c r="K549" s="341"/>
      <c r="L549" s="341"/>
      <c r="M549" s="341"/>
      <c r="N549" s="341"/>
      <c r="O549" s="341"/>
      <c r="P549" s="341"/>
      <c r="Q549" s="341"/>
      <c r="R549" s="341"/>
      <c r="S549" s="341"/>
      <c r="T549" s="341"/>
      <c r="U549" s="341"/>
      <c r="V549" s="341"/>
      <c r="W549" s="341"/>
      <c r="X549" s="341"/>
      <c r="Y549" s="341"/>
      <c r="Z549" s="341"/>
      <c r="AA549" s="341"/>
    </row>
    <row r="550" spans="1:27" ht="18.5">
      <c r="A550" s="26"/>
      <c r="B550" s="341"/>
      <c r="C550" s="341"/>
      <c r="D550" s="341"/>
      <c r="E550" s="341"/>
      <c r="F550" s="341"/>
      <c r="G550" s="341"/>
      <c r="H550" s="341"/>
      <c r="I550" s="341"/>
      <c r="J550" s="341"/>
      <c r="K550" s="341"/>
      <c r="L550" s="341"/>
      <c r="M550" s="341"/>
      <c r="N550" s="341"/>
      <c r="O550" s="341"/>
      <c r="P550" s="341"/>
      <c r="Q550" s="341"/>
      <c r="R550" s="341"/>
      <c r="S550" s="341"/>
      <c r="T550" s="341"/>
      <c r="U550" s="341"/>
      <c r="V550" s="341"/>
      <c r="W550" s="341"/>
      <c r="X550" s="341"/>
      <c r="Y550" s="341"/>
      <c r="Z550" s="341"/>
      <c r="AA550" s="341"/>
    </row>
    <row r="551" spans="1:27" ht="18.5">
      <c r="A551" s="26"/>
      <c r="B551" s="341"/>
      <c r="C551" s="341"/>
      <c r="D551" s="341"/>
      <c r="E551" s="341"/>
      <c r="F551" s="341"/>
      <c r="G551" s="341"/>
      <c r="H551" s="341"/>
      <c r="I551" s="341"/>
      <c r="J551" s="341"/>
      <c r="K551" s="341"/>
      <c r="L551" s="341"/>
      <c r="M551" s="341"/>
      <c r="N551" s="341"/>
      <c r="O551" s="341"/>
      <c r="P551" s="341"/>
      <c r="Q551" s="341"/>
      <c r="R551" s="341"/>
      <c r="S551" s="341"/>
      <c r="T551" s="341"/>
      <c r="U551" s="341"/>
      <c r="V551" s="341"/>
      <c r="W551" s="341"/>
      <c r="X551" s="341"/>
      <c r="Y551" s="341"/>
      <c r="Z551" s="341"/>
      <c r="AA551" s="341"/>
    </row>
    <row r="552" spans="1:27" ht="18.5">
      <c r="A552" s="26"/>
      <c r="B552" s="341"/>
      <c r="C552" s="341"/>
      <c r="D552" s="341"/>
      <c r="E552" s="341"/>
      <c r="F552" s="341"/>
      <c r="G552" s="341"/>
      <c r="H552" s="341"/>
      <c r="I552" s="341"/>
      <c r="J552" s="341"/>
      <c r="K552" s="341"/>
      <c r="L552" s="341"/>
      <c r="M552" s="341"/>
      <c r="N552" s="341"/>
      <c r="O552" s="341"/>
      <c r="P552" s="341"/>
      <c r="Q552" s="341"/>
      <c r="R552" s="341"/>
      <c r="S552" s="341"/>
      <c r="T552" s="341"/>
      <c r="U552" s="341"/>
      <c r="V552" s="341"/>
      <c r="W552" s="341"/>
      <c r="X552" s="341"/>
      <c r="Y552" s="341"/>
      <c r="Z552" s="341"/>
      <c r="AA552" s="341"/>
    </row>
    <row r="553" spans="1:27" ht="18.5">
      <c r="A553" s="26"/>
      <c r="B553" s="341"/>
      <c r="C553" s="341"/>
      <c r="D553" s="341"/>
      <c r="E553" s="341"/>
      <c r="F553" s="341"/>
      <c r="G553" s="341"/>
      <c r="H553" s="341"/>
      <c r="I553" s="341"/>
      <c r="J553" s="341"/>
      <c r="K553" s="341"/>
      <c r="L553" s="341"/>
      <c r="M553" s="341"/>
      <c r="N553" s="341"/>
      <c r="O553" s="341"/>
      <c r="P553" s="341"/>
      <c r="Q553" s="341"/>
      <c r="R553" s="341"/>
      <c r="S553" s="341"/>
      <c r="T553" s="341"/>
      <c r="U553" s="341"/>
      <c r="V553" s="341"/>
      <c r="W553" s="341"/>
      <c r="X553" s="341"/>
      <c r="Y553" s="341"/>
      <c r="Z553" s="341"/>
      <c r="AA553" s="341"/>
    </row>
    <row r="554" spans="1:27" ht="18.5">
      <c r="A554" s="26"/>
      <c r="B554" s="341"/>
      <c r="C554" s="341"/>
      <c r="D554" s="341"/>
      <c r="E554" s="341"/>
      <c r="F554" s="341"/>
      <c r="G554" s="341"/>
      <c r="H554" s="341"/>
      <c r="I554" s="341"/>
      <c r="J554" s="341"/>
      <c r="K554" s="341"/>
      <c r="L554" s="341"/>
      <c r="M554" s="341"/>
      <c r="N554" s="341"/>
      <c r="O554" s="341"/>
      <c r="P554" s="341"/>
      <c r="Q554" s="341"/>
      <c r="R554" s="341"/>
      <c r="S554" s="341"/>
      <c r="T554" s="341"/>
      <c r="U554" s="341"/>
      <c r="V554" s="341"/>
      <c r="W554" s="341"/>
      <c r="X554" s="341"/>
      <c r="Y554" s="341"/>
      <c r="Z554" s="341"/>
      <c r="AA554" s="341"/>
    </row>
    <row r="555" spans="1:27" ht="18.5">
      <c r="A555" s="26"/>
      <c r="B555" s="341"/>
      <c r="C555" s="341"/>
      <c r="D555" s="341"/>
      <c r="E555" s="341"/>
      <c r="F555" s="341"/>
      <c r="G555" s="341"/>
      <c r="H555" s="341"/>
      <c r="I555" s="341"/>
      <c r="J555" s="341"/>
      <c r="K555" s="341"/>
      <c r="L555" s="341"/>
      <c r="M555" s="341"/>
      <c r="N555" s="341"/>
      <c r="O555" s="341"/>
      <c r="P555" s="341"/>
      <c r="Q555" s="341"/>
      <c r="R555" s="341"/>
      <c r="S555" s="341"/>
      <c r="T555" s="341"/>
      <c r="U555" s="341"/>
      <c r="V555" s="341"/>
      <c r="W555" s="341"/>
      <c r="X555" s="341"/>
      <c r="Y555" s="341"/>
      <c r="Z555" s="341"/>
      <c r="AA555" s="341"/>
    </row>
    <row r="556" spans="1:27" ht="18.5">
      <c r="A556" s="26"/>
      <c r="B556" s="341"/>
      <c r="C556" s="341"/>
      <c r="D556" s="341"/>
      <c r="E556" s="341"/>
      <c r="F556" s="341"/>
      <c r="G556" s="341"/>
      <c r="H556" s="341"/>
      <c r="I556" s="341"/>
      <c r="J556" s="341"/>
      <c r="K556" s="341"/>
      <c r="L556" s="341"/>
      <c r="M556" s="341"/>
      <c r="N556" s="341"/>
      <c r="O556" s="341"/>
      <c r="P556" s="341"/>
      <c r="Q556" s="341"/>
      <c r="R556" s="341"/>
      <c r="S556" s="341"/>
      <c r="T556" s="341"/>
      <c r="U556" s="341"/>
      <c r="V556" s="341"/>
      <c r="W556" s="341"/>
      <c r="X556" s="341"/>
      <c r="Y556" s="341"/>
      <c r="Z556" s="341"/>
      <c r="AA556" s="341"/>
    </row>
    <row r="557" spans="1:27" ht="18.5">
      <c r="A557" s="26"/>
      <c r="B557" s="341"/>
      <c r="C557" s="341"/>
      <c r="D557" s="341"/>
      <c r="E557" s="341"/>
      <c r="F557" s="341"/>
      <c r="G557" s="341"/>
      <c r="H557" s="341"/>
      <c r="I557" s="341"/>
      <c r="J557" s="341"/>
      <c r="K557" s="341"/>
      <c r="L557" s="341"/>
      <c r="M557" s="341"/>
      <c r="N557" s="341"/>
      <c r="O557" s="341"/>
      <c r="P557" s="341"/>
      <c r="Q557" s="341"/>
      <c r="R557" s="341"/>
      <c r="S557" s="341"/>
      <c r="T557" s="341"/>
      <c r="U557" s="341"/>
      <c r="V557" s="341"/>
      <c r="W557" s="341"/>
      <c r="X557" s="341"/>
      <c r="Y557" s="341"/>
      <c r="Z557" s="341"/>
      <c r="AA557" s="341"/>
    </row>
    <row r="558" spans="1:27" ht="18.5">
      <c r="A558" s="26"/>
      <c r="B558" s="341"/>
      <c r="C558" s="341"/>
      <c r="D558" s="341"/>
      <c r="E558" s="341"/>
      <c r="F558" s="341"/>
      <c r="G558" s="341"/>
      <c r="H558" s="341"/>
      <c r="I558" s="341"/>
      <c r="J558" s="341"/>
      <c r="K558" s="341"/>
      <c r="L558" s="341"/>
      <c r="M558" s="341"/>
      <c r="N558" s="341"/>
      <c r="O558" s="341"/>
      <c r="P558" s="341"/>
      <c r="Q558" s="341"/>
      <c r="R558" s="341"/>
      <c r="S558" s="341"/>
      <c r="T558" s="341"/>
      <c r="U558" s="341"/>
      <c r="V558" s="341"/>
      <c r="W558" s="341"/>
      <c r="X558" s="341"/>
      <c r="Y558" s="341"/>
      <c r="Z558" s="341"/>
      <c r="AA558" s="341"/>
    </row>
    <row r="559" spans="1:27" ht="18.5">
      <c r="A559" s="26"/>
      <c r="B559" s="341"/>
      <c r="C559" s="341"/>
      <c r="D559" s="341"/>
      <c r="E559" s="341"/>
      <c r="F559" s="341"/>
      <c r="G559" s="341"/>
      <c r="H559" s="341"/>
      <c r="I559" s="341"/>
      <c r="J559" s="341"/>
      <c r="K559" s="341"/>
      <c r="L559" s="341"/>
      <c r="M559" s="341"/>
      <c r="N559" s="341"/>
      <c r="O559" s="341"/>
      <c r="P559" s="341"/>
      <c r="Q559" s="341"/>
      <c r="R559" s="341"/>
      <c r="S559" s="341"/>
      <c r="T559" s="341"/>
      <c r="U559" s="341"/>
      <c r="V559" s="341"/>
      <c r="W559" s="341"/>
      <c r="X559" s="341"/>
      <c r="Y559" s="341"/>
      <c r="Z559" s="341"/>
      <c r="AA559" s="341"/>
    </row>
    <row r="560" spans="1:27" ht="18.5">
      <c r="A560" s="26"/>
      <c r="B560" s="341"/>
      <c r="C560" s="341"/>
      <c r="D560" s="341"/>
      <c r="E560" s="341"/>
      <c r="F560" s="341"/>
      <c r="G560" s="341"/>
      <c r="H560" s="341"/>
      <c r="I560" s="341"/>
      <c r="J560" s="341"/>
      <c r="K560" s="341"/>
      <c r="L560" s="341"/>
      <c r="M560" s="341"/>
      <c r="N560" s="341"/>
      <c r="O560" s="341"/>
      <c r="P560" s="341"/>
      <c r="Q560" s="341"/>
      <c r="R560" s="341"/>
      <c r="S560" s="341"/>
      <c r="T560" s="341"/>
      <c r="U560" s="341"/>
      <c r="V560" s="341"/>
      <c r="W560" s="341"/>
      <c r="X560" s="341"/>
      <c r="Y560" s="341"/>
      <c r="Z560" s="341"/>
      <c r="AA560" s="341"/>
    </row>
    <row r="561" spans="1:27" ht="18.5">
      <c r="A561" s="26"/>
      <c r="B561" s="341"/>
      <c r="C561" s="341"/>
      <c r="D561" s="341"/>
      <c r="E561" s="341"/>
      <c r="F561" s="341"/>
      <c r="G561" s="341"/>
      <c r="H561" s="341"/>
      <c r="I561" s="341"/>
      <c r="J561" s="341"/>
      <c r="K561" s="341"/>
      <c r="L561" s="341"/>
      <c r="M561" s="341"/>
      <c r="N561" s="341"/>
      <c r="O561" s="341"/>
      <c r="P561" s="341"/>
      <c r="Q561" s="341"/>
      <c r="R561" s="341"/>
      <c r="S561" s="341"/>
      <c r="T561" s="341"/>
      <c r="U561" s="341"/>
      <c r="V561" s="341"/>
      <c r="W561" s="341"/>
      <c r="X561" s="341"/>
      <c r="Y561" s="341"/>
      <c r="Z561" s="341"/>
      <c r="AA561" s="341"/>
    </row>
    <row r="562" spans="1:27" ht="18.5">
      <c r="A562" s="26"/>
      <c r="B562" s="341"/>
      <c r="C562" s="341"/>
      <c r="D562" s="341"/>
      <c r="E562" s="341"/>
      <c r="F562" s="341"/>
      <c r="G562" s="341"/>
      <c r="H562" s="341"/>
      <c r="I562" s="341"/>
      <c r="J562" s="341"/>
      <c r="K562" s="341"/>
      <c r="L562" s="341"/>
      <c r="M562" s="341"/>
      <c r="N562" s="341"/>
      <c r="O562" s="341"/>
      <c r="P562" s="341"/>
      <c r="Q562" s="341"/>
      <c r="R562" s="341"/>
      <c r="S562" s="341"/>
      <c r="T562" s="341"/>
      <c r="U562" s="341"/>
      <c r="V562" s="341"/>
      <c r="W562" s="341"/>
      <c r="X562" s="341"/>
      <c r="Y562" s="341"/>
      <c r="Z562" s="341"/>
      <c r="AA562" s="341"/>
    </row>
    <row r="563" spans="1:27" ht="18.5">
      <c r="A563" s="26"/>
      <c r="B563" s="341"/>
      <c r="C563" s="341"/>
      <c r="D563" s="341"/>
      <c r="E563" s="341"/>
      <c r="F563" s="341"/>
      <c r="G563" s="341"/>
      <c r="H563" s="341"/>
      <c r="I563" s="341"/>
      <c r="J563" s="341"/>
      <c r="K563" s="341"/>
      <c r="L563" s="341"/>
      <c r="M563" s="341"/>
      <c r="N563" s="341"/>
      <c r="O563" s="341"/>
      <c r="P563" s="341"/>
      <c r="Q563" s="341"/>
      <c r="R563" s="341"/>
      <c r="S563" s="341"/>
      <c r="T563" s="341"/>
      <c r="U563" s="341"/>
      <c r="V563" s="341"/>
      <c r="W563" s="341"/>
      <c r="X563" s="341"/>
      <c r="Y563" s="341"/>
      <c r="Z563" s="341"/>
      <c r="AA563" s="341"/>
    </row>
    <row r="564" spans="1:27" ht="18.5">
      <c r="A564" s="26"/>
      <c r="B564" s="341"/>
      <c r="C564" s="341"/>
      <c r="D564" s="341"/>
      <c r="E564" s="341"/>
      <c r="F564" s="341"/>
      <c r="G564" s="341"/>
      <c r="H564" s="341"/>
      <c r="I564" s="341"/>
      <c r="J564" s="341"/>
      <c r="K564" s="341"/>
      <c r="L564" s="341"/>
      <c r="M564" s="341"/>
      <c r="N564" s="341"/>
      <c r="O564" s="341"/>
      <c r="P564" s="341"/>
      <c r="Q564" s="341"/>
      <c r="R564" s="341"/>
      <c r="S564" s="341"/>
      <c r="T564" s="341"/>
      <c r="U564" s="341"/>
      <c r="V564" s="341"/>
      <c r="W564" s="341"/>
      <c r="X564" s="341"/>
      <c r="Y564" s="341"/>
      <c r="Z564" s="341"/>
      <c r="AA564" s="341"/>
    </row>
    <row r="565" spans="1:27" ht="18.5">
      <c r="A565" s="26"/>
      <c r="B565" s="341"/>
      <c r="C565" s="341"/>
      <c r="D565" s="341"/>
      <c r="E565" s="341"/>
      <c r="F565" s="341"/>
      <c r="G565" s="341"/>
      <c r="H565" s="341"/>
      <c r="I565" s="341"/>
      <c r="J565" s="341"/>
      <c r="K565" s="341"/>
      <c r="L565" s="341"/>
      <c r="M565" s="341"/>
      <c r="N565" s="341"/>
      <c r="O565" s="341"/>
      <c r="P565" s="341"/>
      <c r="Q565" s="341"/>
      <c r="R565" s="341"/>
      <c r="S565" s="341"/>
      <c r="T565" s="341"/>
      <c r="U565" s="341"/>
      <c r="V565" s="341"/>
      <c r="W565" s="341"/>
      <c r="X565" s="341"/>
      <c r="Y565" s="341"/>
      <c r="Z565" s="341"/>
      <c r="AA565" s="341"/>
    </row>
    <row r="566" spans="1:27" ht="18.5">
      <c r="A566" s="26"/>
      <c r="B566" s="341"/>
      <c r="C566" s="341"/>
      <c r="D566" s="341"/>
      <c r="E566" s="341"/>
      <c r="F566" s="341"/>
      <c r="G566" s="341"/>
      <c r="H566" s="341"/>
      <c r="I566" s="341"/>
      <c r="J566" s="341"/>
      <c r="K566" s="341"/>
      <c r="L566" s="341"/>
      <c r="M566" s="341"/>
      <c r="N566" s="341"/>
      <c r="O566" s="341"/>
      <c r="P566" s="341"/>
      <c r="Q566" s="341"/>
      <c r="R566" s="341"/>
      <c r="S566" s="341"/>
      <c r="T566" s="341"/>
      <c r="U566" s="341"/>
      <c r="V566" s="341"/>
      <c r="W566" s="341"/>
      <c r="X566" s="341"/>
      <c r="Y566" s="341"/>
      <c r="Z566" s="341"/>
      <c r="AA566" s="341"/>
    </row>
    <row r="567" spans="1:27" ht="18.5">
      <c r="A567" s="26"/>
      <c r="B567" s="341"/>
      <c r="C567" s="341"/>
      <c r="D567" s="341"/>
      <c r="E567" s="341"/>
      <c r="F567" s="341"/>
      <c r="G567" s="341"/>
      <c r="H567" s="341"/>
      <c r="I567" s="341"/>
      <c r="J567" s="341"/>
      <c r="K567" s="341"/>
      <c r="L567" s="341"/>
      <c r="M567" s="341"/>
      <c r="N567" s="341"/>
      <c r="O567" s="341"/>
      <c r="P567" s="341"/>
      <c r="Q567" s="341"/>
      <c r="R567" s="341"/>
      <c r="S567" s="341"/>
      <c r="T567" s="341"/>
      <c r="U567" s="341"/>
      <c r="V567" s="341"/>
      <c r="W567" s="341"/>
      <c r="X567" s="341"/>
      <c r="Y567" s="341"/>
      <c r="Z567" s="341"/>
      <c r="AA567" s="341"/>
    </row>
    <row r="568" spans="1:27" ht="18.5">
      <c r="A568" s="26"/>
      <c r="B568" s="341"/>
      <c r="C568" s="341"/>
      <c r="D568" s="341"/>
      <c r="E568" s="341"/>
      <c r="F568" s="341"/>
      <c r="G568" s="341"/>
      <c r="H568" s="341"/>
      <c r="I568" s="341"/>
      <c r="J568" s="341"/>
      <c r="K568" s="341"/>
      <c r="L568" s="341"/>
      <c r="M568" s="341"/>
      <c r="N568" s="341"/>
      <c r="O568" s="341"/>
      <c r="P568" s="341"/>
      <c r="Q568" s="341"/>
      <c r="R568" s="341"/>
      <c r="S568" s="341"/>
      <c r="T568" s="341"/>
      <c r="U568" s="341"/>
      <c r="V568" s="341"/>
      <c r="W568" s="341"/>
      <c r="X568" s="341"/>
      <c r="Y568" s="341"/>
      <c r="Z568" s="341"/>
      <c r="AA568" s="341"/>
    </row>
    <row r="569" spans="1:27" ht="18.5">
      <c r="A569" s="26"/>
      <c r="B569" s="341"/>
      <c r="C569" s="341"/>
      <c r="D569" s="341"/>
      <c r="E569" s="341"/>
      <c r="F569" s="341"/>
      <c r="G569" s="341"/>
      <c r="H569" s="341"/>
      <c r="I569" s="341"/>
      <c r="J569" s="341"/>
      <c r="K569" s="341"/>
      <c r="L569" s="341"/>
      <c r="M569" s="341"/>
      <c r="N569" s="341"/>
      <c r="O569" s="341"/>
      <c r="P569" s="341"/>
      <c r="Q569" s="341"/>
      <c r="R569" s="341"/>
      <c r="S569" s="341"/>
      <c r="T569" s="341"/>
      <c r="U569" s="341"/>
      <c r="V569" s="341"/>
      <c r="W569" s="341"/>
      <c r="X569" s="341"/>
      <c r="Y569" s="341"/>
      <c r="Z569" s="341"/>
      <c r="AA569" s="341"/>
    </row>
    <row r="570" spans="1:27" ht="18.5">
      <c r="A570" s="26"/>
      <c r="B570" s="341"/>
      <c r="C570" s="341"/>
      <c r="D570" s="341"/>
      <c r="E570" s="341"/>
      <c r="F570" s="341"/>
      <c r="G570" s="341"/>
      <c r="H570" s="341"/>
      <c r="I570" s="341"/>
      <c r="J570" s="341"/>
      <c r="K570" s="341"/>
      <c r="L570" s="341"/>
      <c r="M570" s="341"/>
      <c r="N570" s="341"/>
      <c r="O570" s="341"/>
      <c r="P570" s="341"/>
      <c r="Q570" s="341"/>
      <c r="R570" s="341"/>
      <c r="S570" s="341"/>
      <c r="T570" s="341"/>
      <c r="U570" s="341"/>
      <c r="V570" s="341"/>
      <c r="W570" s="341"/>
      <c r="X570" s="341"/>
      <c r="Y570" s="341"/>
      <c r="Z570" s="341"/>
      <c r="AA570" s="341"/>
    </row>
    <row r="571" spans="1:27" ht="18.5">
      <c r="A571" s="26"/>
      <c r="B571" s="341"/>
      <c r="C571" s="341"/>
      <c r="D571" s="341"/>
      <c r="E571" s="341"/>
      <c r="F571" s="341"/>
      <c r="G571" s="341"/>
      <c r="H571" s="341"/>
      <c r="I571" s="341"/>
      <c r="J571" s="341"/>
      <c r="K571" s="341"/>
      <c r="L571" s="341"/>
      <c r="M571" s="341"/>
      <c r="N571" s="341"/>
      <c r="O571" s="341"/>
      <c r="P571" s="341"/>
      <c r="Q571" s="341"/>
      <c r="R571" s="341"/>
      <c r="S571" s="341"/>
      <c r="T571" s="341"/>
      <c r="U571" s="341"/>
      <c r="V571" s="341"/>
      <c r="W571" s="341"/>
      <c r="X571" s="341"/>
      <c r="Y571" s="341"/>
      <c r="Z571" s="341"/>
      <c r="AA571" s="341"/>
    </row>
    <row r="572" spans="1:27" ht="18.5">
      <c r="A572" s="26"/>
      <c r="B572" s="341"/>
      <c r="C572" s="341"/>
      <c r="D572" s="341"/>
      <c r="E572" s="341"/>
      <c r="F572" s="341"/>
      <c r="G572" s="341"/>
      <c r="H572" s="341"/>
      <c r="I572" s="341"/>
      <c r="J572" s="341"/>
      <c r="K572" s="341"/>
      <c r="L572" s="341"/>
      <c r="M572" s="341"/>
      <c r="N572" s="341"/>
      <c r="O572" s="341"/>
      <c r="P572" s="341"/>
      <c r="Q572" s="341"/>
      <c r="R572" s="341"/>
      <c r="S572" s="341"/>
      <c r="T572" s="341"/>
      <c r="U572" s="341"/>
      <c r="V572" s="341"/>
      <c r="W572" s="341"/>
      <c r="X572" s="341"/>
      <c r="Y572" s="341"/>
      <c r="Z572" s="341"/>
      <c r="AA572" s="341"/>
    </row>
    <row r="573" spans="1:27" ht="18.5">
      <c r="A573" s="26"/>
      <c r="B573" s="341"/>
      <c r="C573" s="341"/>
      <c r="D573" s="341"/>
      <c r="E573" s="341"/>
      <c r="F573" s="341"/>
      <c r="G573" s="341"/>
      <c r="H573" s="341"/>
      <c r="I573" s="341"/>
      <c r="J573" s="341"/>
      <c r="K573" s="341"/>
      <c r="L573" s="341"/>
      <c r="M573" s="341"/>
      <c r="N573" s="341"/>
      <c r="O573" s="341"/>
      <c r="P573" s="341"/>
      <c r="Q573" s="341"/>
      <c r="R573" s="341"/>
      <c r="S573" s="341"/>
      <c r="T573" s="341"/>
      <c r="U573" s="341"/>
      <c r="V573" s="341"/>
      <c r="W573" s="341"/>
      <c r="X573" s="341"/>
      <c r="Y573" s="341"/>
      <c r="Z573" s="341"/>
      <c r="AA573" s="341"/>
    </row>
    <row r="574" spans="1:27" ht="18.5">
      <c r="A574" s="26"/>
      <c r="B574" s="341"/>
      <c r="C574" s="341"/>
      <c r="D574" s="341"/>
      <c r="E574" s="341"/>
      <c r="F574" s="341"/>
      <c r="G574" s="341"/>
      <c r="H574" s="341"/>
      <c r="I574" s="341"/>
      <c r="J574" s="341"/>
      <c r="K574" s="341"/>
      <c r="L574" s="341"/>
      <c r="M574" s="341"/>
      <c r="N574" s="341"/>
      <c r="O574" s="341"/>
      <c r="P574" s="341"/>
      <c r="Q574" s="341"/>
      <c r="R574" s="341"/>
      <c r="S574" s="341"/>
      <c r="T574" s="341"/>
      <c r="U574" s="341"/>
      <c r="V574" s="341"/>
      <c r="W574" s="341"/>
      <c r="X574" s="341"/>
      <c r="Y574" s="341"/>
      <c r="Z574" s="341"/>
      <c r="AA574" s="341"/>
    </row>
    <row r="575" spans="1:27" ht="18.5">
      <c r="A575" s="26"/>
      <c r="B575" s="341"/>
      <c r="C575" s="341"/>
      <c r="D575" s="341"/>
      <c r="E575" s="341"/>
      <c r="F575" s="341"/>
      <c r="G575" s="341"/>
      <c r="H575" s="341"/>
      <c r="I575" s="341"/>
      <c r="J575" s="341"/>
      <c r="K575" s="341"/>
      <c r="L575" s="341"/>
      <c r="M575" s="341"/>
      <c r="N575" s="341"/>
      <c r="O575" s="341"/>
      <c r="P575" s="341"/>
      <c r="Q575" s="341"/>
      <c r="R575" s="341"/>
      <c r="S575" s="341"/>
      <c r="T575" s="341"/>
      <c r="U575" s="341"/>
      <c r="V575" s="341"/>
      <c r="W575" s="341"/>
      <c r="X575" s="341"/>
      <c r="Y575" s="341"/>
      <c r="Z575" s="341"/>
      <c r="AA575" s="341"/>
    </row>
    <row r="576" spans="1:27" ht="18.5">
      <c r="A576" s="26"/>
      <c r="B576" s="341"/>
      <c r="C576" s="341"/>
      <c r="D576" s="341"/>
      <c r="E576" s="341"/>
      <c r="F576" s="341"/>
      <c r="G576" s="341"/>
      <c r="H576" s="341"/>
      <c r="I576" s="341"/>
      <c r="J576" s="341"/>
      <c r="K576" s="341"/>
      <c r="L576" s="341"/>
      <c r="M576" s="341"/>
      <c r="N576" s="341"/>
      <c r="O576" s="341"/>
      <c r="P576" s="341"/>
      <c r="Q576" s="341"/>
      <c r="R576" s="341"/>
      <c r="S576" s="341"/>
      <c r="T576" s="341"/>
      <c r="U576" s="341"/>
      <c r="V576" s="341"/>
      <c r="W576" s="341"/>
      <c r="X576" s="341"/>
      <c r="Y576" s="341"/>
      <c r="Z576" s="341"/>
      <c r="AA576" s="341"/>
    </row>
    <row r="577" spans="1:27" ht="18.5">
      <c r="A577" s="26"/>
      <c r="B577" s="341"/>
      <c r="C577" s="341"/>
      <c r="D577" s="341"/>
      <c r="E577" s="341"/>
      <c r="F577" s="341"/>
      <c r="G577" s="341"/>
      <c r="H577" s="341"/>
      <c r="I577" s="341"/>
      <c r="J577" s="341"/>
      <c r="K577" s="341"/>
      <c r="L577" s="341"/>
      <c r="M577" s="341"/>
      <c r="N577" s="341"/>
      <c r="O577" s="341"/>
      <c r="P577" s="341"/>
      <c r="Q577" s="341"/>
      <c r="R577" s="341"/>
      <c r="S577" s="341"/>
      <c r="T577" s="341"/>
      <c r="U577" s="341"/>
      <c r="V577" s="341"/>
      <c r="W577" s="341"/>
      <c r="X577" s="341"/>
      <c r="Y577" s="341"/>
      <c r="Z577" s="341"/>
      <c r="AA577" s="341"/>
    </row>
    <row r="578" spans="1:27" ht="18.5">
      <c r="A578" s="26"/>
      <c r="B578" s="341"/>
      <c r="C578" s="341"/>
      <c r="D578" s="341"/>
      <c r="E578" s="341"/>
      <c r="F578" s="341"/>
      <c r="G578" s="341"/>
      <c r="H578" s="341"/>
      <c r="I578" s="341"/>
      <c r="J578" s="341"/>
      <c r="K578" s="341"/>
      <c r="L578" s="341"/>
      <c r="M578" s="341"/>
      <c r="N578" s="341"/>
      <c r="O578" s="341"/>
      <c r="P578" s="341"/>
      <c r="Q578" s="341"/>
      <c r="R578" s="341"/>
      <c r="S578" s="341"/>
      <c r="T578" s="341"/>
      <c r="U578" s="341"/>
      <c r="V578" s="341"/>
      <c r="W578" s="341"/>
      <c r="X578" s="341"/>
      <c r="Y578" s="341"/>
      <c r="Z578" s="341"/>
      <c r="AA578" s="341"/>
    </row>
    <row r="579" spans="1:27" ht="18.5">
      <c r="A579" s="26"/>
      <c r="B579" s="341"/>
      <c r="C579" s="341"/>
      <c r="D579" s="341"/>
      <c r="E579" s="341"/>
      <c r="F579" s="341"/>
      <c r="G579" s="341"/>
      <c r="H579" s="341"/>
      <c r="I579" s="341"/>
      <c r="J579" s="341"/>
      <c r="K579" s="341"/>
      <c r="L579" s="341"/>
      <c r="M579" s="341"/>
      <c r="N579" s="341"/>
      <c r="O579" s="341"/>
      <c r="P579" s="341"/>
      <c r="Q579" s="341"/>
      <c r="R579" s="341"/>
      <c r="S579" s="341"/>
      <c r="T579" s="341"/>
      <c r="U579" s="341"/>
      <c r="V579" s="341"/>
      <c r="W579" s="341"/>
      <c r="X579" s="341"/>
      <c r="Y579" s="341"/>
      <c r="Z579" s="341"/>
      <c r="AA579" s="341"/>
    </row>
    <row r="580" spans="1:27" ht="18.5">
      <c r="A580" s="26"/>
      <c r="B580" s="341"/>
      <c r="C580" s="341"/>
      <c r="D580" s="341"/>
      <c r="E580" s="341"/>
      <c r="F580" s="341"/>
      <c r="G580" s="341"/>
      <c r="H580" s="341"/>
      <c r="I580" s="341"/>
      <c r="J580" s="341"/>
      <c r="K580" s="341"/>
      <c r="L580" s="341"/>
      <c r="M580" s="341"/>
      <c r="N580" s="341"/>
      <c r="O580" s="341"/>
      <c r="P580" s="341"/>
      <c r="Q580" s="341"/>
      <c r="R580" s="341"/>
      <c r="S580" s="341"/>
      <c r="T580" s="341"/>
      <c r="U580" s="341"/>
      <c r="V580" s="341"/>
      <c r="W580" s="341"/>
      <c r="X580" s="341"/>
      <c r="Y580" s="341"/>
      <c r="Z580" s="341"/>
      <c r="AA580" s="341"/>
    </row>
    <row r="581" spans="1:27" ht="18.5">
      <c r="A581" s="26"/>
      <c r="B581" s="341"/>
      <c r="C581" s="341"/>
      <c r="D581" s="341"/>
      <c r="E581" s="341"/>
      <c r="F581" s="341"/>
      <c r="G581" s="341"/>
      <c r="H581" s="341"/>
      <c r="I581" s="341"/>
      <c r="J581" s="341"/>
      <c r="K581" s="341"/>
      <c r="L581" s="341"/>
      <c r="M581" s="341"/>
      <c r="N581" s="341"/>
      <c r="O581" s="341"/>
      <c r="P581" s="341"/>
      <c r="Q581" s="341"/>
      <c r="R581" s="341"/>
      <c r="S581" s="341"/>
      <c r="T581" s="341"/>
      <c r="U581" s="341"/>
      <c r="V581" s="341"/>
      <c r="W581" s="341"/>
      <c r="X581" s="341"/>
      <c r="Y581" s="341"/>
      <c r="Z581" s="341"/>
      <c r="AA581" s="341"/>
    </row>
    <row r="582" spans="1:27" ht="18.5">
      <c r="A582" s="26"/>
      <c r="B582" s="341"/>
      <c r="C582" s="341"/>
      <c r="D582" s="341"/>
      <c r="E582" s="341"/>
      <c r="F582" s="341"/>
      <c r="G582" s="341"/>
      <c r="H582" s="341"/>
      <c r="I582" s="341"/>
      <c r="J582" s="341"/>
      <c r="K582" s="341"/>
      <c r="L582" s="341"/>
      <c r="M582" s="341"/>
      <c r="N582" s="341"/>
      <c r="O582" s="341"/>
      <c r="P582" s="341"/>
      <c r="Q582" s="341"/>
      <c r="R582" s="341"/>
      <c r="S582" s="341"/>
      <c r="T582" s="341"/>
      <c r="U582" s="341"/>
      <c r="V582" s="341"/>
      <c r="W582" s="341"/>
      <c r="X582" s="341"/>
      <c r="Y582" s="341"/>
      <c r="Z582" s="341"/>
      <c r="AA582" s="341"/>
    </row>
    <row r="583" spans="1:27" ht="18.5">
      <c r="A583" s="26"/>
      <c r="B583" s="341"/>
      <c r="C583" s="341"/>
      <c r="D583" s="341"/>
      <c r="E583" s="341"/>
      <c r="F583" s="341"/>
      <c r="G583" s="341"/>
      <c r="H583" s="341"/>
      <c r="I583" s="341"/>
      <c r="J583" s="341"/>
      <c r="K583" s="341"/>
      <c r="L583" s="341"/>
      <c r="M583" s="341"/>
      <c r="N583" s="341"/>
      <c r="O583" s="341"/>
      <c r="P583" s="341"/>
      <c r="Q583" s="341"/>
      <c r="R583" s="341"/>
      <c r="S583" s="341"/>
      <c r="T583" s="341"/>
      <c r="U583" s="341"/>
      <c r="V583" s="341"/>
      <c r="W583" s="341"/>
      <c r="X583" s="341"/>
      <c r="Y583" s="341"/>
      <c r="Z583" s="341"/>
      <c r="AA583" s="341"/>
    </row>
    <row r="584" spans="1:27" ht="18.5">
      <c r="A584" s="26"/>
      <c r="B584" s="341"/>
      <c r="C584" s="341"/>
      <c r="D584" s="341"/>
      <c r="E584" s="341"/>
      <c r="F584" s="341"/>
      <c r="G584" s="341"/>
      <c r="H584" s="341"/>
      <c r="I584" s="341"/>
      <c r="J584" s="341"/>
      <c r="K584" s="341"/>
      <c r="L584" s="341"/>
      <c r="M584" s="341"/>
      <c r="N584" s="341"/>
      <c r="O584" s="341"/>
      <c r="P584" s="341"/>
      <c r="Q584" s="341"/>
      <c r="R584" s="341"/>
      <c r="S584" s="341"/>
      <c r="T584" s="341"/>
      <c r="U584" s="341"/>
      <c r="V584" s="341"/>
      <c r="W584" s="341"/>
      <c r="X584" s="341"/>
      <c r="Y584" s="341"/>
      <c r="Z584" s="341"/>
      <c r="AA584" s="341"/>
    </row>
    <row r="585" spans="1:27" ht="18.5">
      <c r="A585" s="26"/>
      <c r="B585" s="341"/>
      <c r="C585" s="341"/>
      <c r="D585" s="341"/>
      <c r="E585" s="341"/>
      <c r="F585" s="341"/>
      <c r="G585" s="341"/>
      <c r="H585" s="341"/>
      <c r="I585" s="341"/>
      <c r="J585" s="341"/>
      <c r="K585" s="341"/>
      <c r="L585" s="341"/>
      <c r="M585" s="341"/>
      <c r="N585" s="341"/>
      <c r="O585" s="341"/>
      <c r="P585" s="341"/>
      <c r="Q585" s="341"/>
      <c r="R585" s="341"/>
      <c r="S585" s="341"/>
      <c r="T585" s="341"/>
      <c r="U585" s="341"/>
      <c r="V585" s="341"/>
      <c r="W585" s="341"/>
      <c r="X585" s="341"/>
      <c r="Y585" s="341"/>
      <c r="Z585" s="341"/>
      <c r="AA585" s="341"/>
    </row>
    <row r="586" spans="1:27" ht="18.5">
      <c r="A586" s="26"/>
      <c r="B586" s="341"/>
      <c r="C586" s="341"/>
      <c r="D586" s="341"/>
      <c r="E586" s="341"/>
      <c r="F586" s="341"/>
      <c r="G586" s="341"/>
      <c r="H586" s="341"/>
      <c r="I586" s="341"/>
      <c r="J586" s="341"/>
      <c r="K586" s="341"/>
      <c r="L586" s="341"/>
      <c r="M586" s="341"/>
      <c r="N586" s="341"/>
      <c r="O586" s="341"/>
      <c r="P586" s="341"/>
      <c r="Q586" s="341"/>
      <c r="R586" s="341"/>
      <c r="S586" s="341"/>
      <c r="T586" s="341"/>
      <c r="U586" s="341"/>
      <c r="V586" s="341"/>
      <c r="W586" s="341"/>
      <c r="X586" s="341"/>
      <c r="Y586" s="341"/>
      <c r="Z586" s="341"/>
      <c r="AA586" s="341"/>
    </row>
    <row r="587" spans="1:27" ht="18.5">
      <c r="A587" s="26"/>
      <c r="B587" s="341"/>
      <c r="C587" s="341"/>
      <c r="D587" s="341"/>
      <c r="E587" s="341"/>
      <c r="F587" s="341"/>
      <c r="G587" s="341"/>
      <c r="H587" s="341"/>
      <c r="I587" s="341"/>
      <c r="J587" s="341"/>
      <c r="K587" s="341"/>
      <c r="L587" s="341"/>
      <c r="M587" s="341"/>
      <c r="N587" s="341"/>
      <c r="O587" s="341"/>
      <c r="P587" s="341"/>
      <c r="Q587" s="341"/>
      <c r="R587" s="341"/>
      <c r="S587" s="341"/>
      <c r="T587" s="341"/>
      <c r="U587" s="341"/>
      <c r="V587" s="341"/>
      <c r="W587" s="341"/>
      <c r="X587" s="341"/>
      <c r="Y587" s="341"/>
      <c r="Z587" s="341"/>
      <c r="AA587" s="341"/>
    </row>
    <row r="588" spans="1:27" ht="18.5">
      <c r="A588" s="26"/>
      <c r="B588" s="341"/>
      <c r="C588" s="341"/>
      <c r="D588" s="341"/>
      <c r="E588" s="341"/>
      <c r="F588" s="341"/>
      <c r="G588" s="341"/>
      <c r="H588" s="341"/>
      <c r="I588" s="341"/>
      <c r="J588" s="341"/>
      <c r="K588" s="341"/>
      <c r="L588" s="341"/>
      <c r="M588" s="341"/>
      <c r="N588" s="341"/>
      <c r="O588" s="341"/>
      <c r="P588" s="341"/>
      <c r="Q588" s="341"/>
      <c r="R588" s="341"/>
      <c r="S588" s="341"/>
      <c r="T588" s="341"/>
      <c r="U588" s="341"/>
      <c r="V588" s="341"/>
      <c r="W588" s="341"/>
      <c r="X588" s="341"/>
      <c r="Y588" s="341"/>
      <c r="Z588" s="341"/>
      <c r="AA588" s="341"/>
    </row>
    <row r="589" spans="1:27" ht="18.5">
      <c r="A589" s="26"/>
      <c r="B589" s="341"/>
      <c r="C589" s="341"/>
      <c r="D589" s="341"/>
      <c r="E589" s="341"/>
      <c r="F589" s="341"/>
      <c r="G589" s="341"/>
      <c r="H589" s="341"/>
      <c r="I589" s="341"/>
      <c r="J589" s="341"/>
      <c r="K589" s="341"/>
      <c r="L589" s="341"/>
      <c r="M589" s="341"/>
      <c r="N589" s="341"/>
      <c r="O589" s="341"/>
      <c r="P589" s="341"/>
      <c r="Q589" s="341"/>
      <c r="R589" s="341"/>
      <c r="S589" s="341"/>
      <c r="T589" s="341"/>
      <c r="U589" s="341"/>
      <c r="V589" s="341"/>
      <c r="W589" s="341"/>
      <c r="X589" s="341"/>
      <c r="Y589" s="341"/>
      <c r="Z589" s="341"/>
      <c r="AA589" s="341"/>
    </row>
    <row r="590" spans="1:27" ht="18.5">
      <c r="A590" s="26"/>
      <c r="B590" s="341"/>
      <c r="C590" s="341"/>
      <c r="D590" s="341"/>
      <c r="E590" s="341"/>
      <c r="F590" s="341"/>
      <c r="G590" s="341"/>
      <c r="H590" s="341"/>
      <c r="I590" s="341"/>
      <c r="J590" s="341"/>
      <c r="K590" s="341"/>
      <c r="L590" s="341"/>
      <c r="M590" s="341"/>
      <c r="N590" s="341"/>
      <c r="O590" s="341"/>
      <c r="P590" s="341"/>
      <c r="Q590" s="341"/>
      <c r="R590" s="341"/>
      <c r="S590" s="341"/>
      <c r="T590" s="341"/>
      <c r="U590" s="341"/>
      <c r="V590" s="341"/>
      <c r="W590" s="341"/>
      <c r="X590" s="341"/>
      <c r="Y590" s="341"/>
      <c r="Z590" s="341"/>
      <c r="AA590" s="341"/>
    </row>
    <row r="591" spans="1:27" ht="18.5">
      <c r="A591" s="26"/>
      <c r="B591" s="341"/>
      <c r="C591" s="341"/>
      <c r="D591" s="341"/>
      <c r="E591" s="341"/>
      <c r="F591" s="341"/>
      <c r="G591" s="341"/>
      <c r="H591" s="341"/>
      <c r="I591" s="341"/>
      <c r="J591" s="341"/>
      <c r="K591" s="341"/>
      <c r="L591" s="341"/>
      <c r="M591" s="341"/>
      <c r="N591" s="341"/>
      <c r="O591" s="341"/>
      <c r="P591" s="341"/>
      <c r="Q591" s="341"/>
      <c r="R591" s="341"/>
      <c r="S591" s="341"/>
      <c r="T591" s="341"/>
      <c r="U591" s="341"/>
      <c r="V591" s="341"/>
      <c r="W591" s="341"/>
      <c r="X591" s="341"/>
      <c r="Y591" s="341"/>
      <c r="Z591" s="341"/>
      <c r="AA591" s="341"/>
    </row>
    <row r="592" spans="1:27" ht="18.5">
      <c r="A592" s="26"/>
      <c r="B592" s="341"/>
      <c r="C592" s="341"/>
      <c r="D592" s="341"/>
      <c r="E592" s="341"/>
      <c r="F592" s="341"/>
      <c r="G592" s="341"/>
      <c r="H592" s="341"/>
      <c r="I592" s="341"/>
      <c r="J592" s="341"/>
      <c r="K592" s="341"/>
      <c r="L592" s="341"/>
      <c r="M592" s="341"/>
      <c r="N592" s="341"/>
      <c r="O592" s="341"/>
      <c r="P592" s="341"/>
      <c r="Q592" s="341"/>
      <c r="R592" s="341"/>
      <c r="S592" s="341"/>
      <c r="T592" s="341"/>
      <c r="U592" s="341"/>
      <c r="V592" s="341"/>
      <c r="W592" s="341"/>
      <c r="X592" s="341"/>
      <c r="Y592" s="341"/>
      <c r="Z592" s="341"/>
      <c r="AA592" s="341"/>
    </row>
    <row r="593" spans="1:27" ht="18.5">
      <c r="A593" s="26"/>
      <c r="B593" s="341"/>
      <c r="C593" s="341"/>
      <c r="D593" s="341"/>
      <c r="E593" s="341"/>
      <c r="F593" s="341"/>
      <c r="G593" s="341"/>
      <c r="H593" s="341"/>
      <c r="I593" s="341"/>
      <c r="J593" s="341"/>
      <c r="K593" s="341"/>
      <c r="L593" s="341"/>
      <c r="M593" s="341"/>
      <c r="N593" s="341"/>
      <c r="O593" s="341"/>
      <c r="P593" s="341"/>
      <c r="Q593" s="341"/>
      <c r="R593" s="341"/>
      <c r="S593" s="341"/>
      <c r="T593" s="341"/>
      <c r="U593" s="341"/>
      <c r="V593" s="341"/>
      <c r="W593" s="341"/>
      <c r="X593" s="341"/>
      <c r="Y593" s="341"/>
      <c r="Z593" s="341"/>
      <c r="AA593" s="341"/>
    </row>
    <row r="594" spans="1:27" ht="18.5">
      <c r="A594" s="26"/>
      <c r="B594" s="341"/>
      <c r="C594" s="341"/>
      <c r="D594" s="341"/>
      <c r="E594" s="341"/>
      <c r="F594" s="341"/>
      <c r="G594" s="341"/>
      <c r="H594" s="341"/>
      <c r="I594" s="341"/>
      <c r="J594" s="341"/>
      <c r="K594" s="341"/>
      <c r="L594" s="341"/>
      <c r="M594" s="341"/>
      <c r="N594" s="341"/>
      <c r="O594" s="341"/>
      <c r="P594" s="341"/>
      <c r="Q594" s="341"/>
      <c r="R594" s="341"/>
      <c r="S594" s="341"/>
      <c r="T594" s="341"/>
      <c r="U594" s="341"/>
      <c r="V594" s="341"/>
      <c r="W594" s="341"/>
      <c r="X594" s="341"/>
      <c r="Y594" s="341"/>
      <c r="Z594" s="341"/>
      <c r="AA594" s="341"/>
    </row>
    <row r="595" spans="1:27" ht="18.5">
      <c r="A595" s="26"/>
      <c r="B595" s="341"/>
      <c r="C595" s="341"/>
      <c r="D595" s="341"/>
      <c r="E595" s="341"/>
      <c r="F595" s="341"/>
      <c r="G595" s="341"/>
      <c r="H595" s="341"/>
      <c r="I595" s="341"/>
      <c r="J595" s="341"/>
      <c r="K595" s="341"/>
      <c r="L595" s="341"/>
      <c r="M595" s="341"/>
      <c r="N595" s="341"/>
      <c r="O595" s="341"/>
      <c r="P595" s="341"/>
      <c r="Q595" s="341"/>
      <c r="R595" s="341"/>
      <c r="S595" s="341"/>
      <c r="T595" s="341"/>
      <c r="U595" s="341"/>
      <c r="V595" s="341"/>
      <c r="W595" s="341"/>
      <c r="X595" s="341"/>
      <c r="Y595" s="341"/>
      <c r="Z595" s="341"/>
      <c r="AA595" s="341"/>
    </row>
    <row r="596" spans="1:27" ht="18.5">
      <c r="A596" s="26"/>
      <c r="B596" s="341"/>
      <c r="C596" s="341"/>
      <c r="D596" s="341"/>
      <c r="E596" s="341"/>
      <c r="F596" s="341"/>
      <c r="G596" s="341"/>
      <c r="H596" s="341"/>
      <c r="I596" s="341"/>
      <c r="J596" s="341"/>
      <c r="K596" s="341"/>
      <c r="L596" s="341"/>
      <c r="M596" s="341"/>
      <c r="N596" s="341"/>
      <c r="O596" s="341"/>
      <c r="P596" s="341"/>
      <c r="Q596" s="341"/>
      <c r="R596" s="341"/>
      <c r="S596" s="341"/>
      <c r="T596" s="341"/>
      <c r="U596" s="341"/>
      <c r="V596" s="341"/>
      <c r="W596" s="341"/>
      <c r="X596" s="341"/>
      <c r="Y596" s="341"/>
      <c r="Z596" s="341"/>
      <c r="AA596" s="341"/>
    </row>
    <row r="597" spans="1:27" ht="18.5">
      <c r="A597" s="26"/>
      <c r="B597" s="341"/>
      <c r="C597" s="341"/>
      <c r="D597" s="341"/>
      <c r="E597" s="341"/>
      <c r="F597" s="341"/>
      <c r="G597" s="341"/>
      <c r="H597" s="341"/>
      <c r="I597" s="341"/>
      <c r="J597" s="341"/>
      <c r="K597" s="341"/>
      <c r="L597" s="341"/>
      <c r="M597" s="341"/>
      <c r="N597" s="341"/>
      <c r="O597" s="341"/>
      <c r="P597" s="341"/>
      <c r="Q597" s="341"/>
      <c r="R597" s="341"/>
      <c r="S597" s="341"/>
      <c r="T597" s="341"/>
      <c r="U597" s="341"/>
      <c r="V597" s="341"/>
      <c r="W597" s="341"/>
      <c r="X597" s="341"/>
      <c r="Y597" s="341"/>
      <c r="Z597" s="341"/>
      <c r="AA597" s="341"/>
    </row>
    <row r="598" spans="1:27" ht="18.5">
      <c r="A598" s="26"/>
      <c r="B598" s="341"/>
      <c r="C598" s="341"/>
      <c r="D598" s="341"/>
      <c r="E598" s="341"/>
      <c r="F598" s="341"/>
      <c r="G598" s="341"/>
      <c r="H598" s="341"/>
      <c r="I598" s="341"/>
      <c r="J598" s="341"/>
      <c r="K598" s="341"/>
      <c r="L598" s="341"/>
      <c r="M598" s="341"/>
      <c r="N598" s="341"/>
      <c r="O598" s="341"/>
      <c r="P598" s="341"/>
      <c r="Q598" s="341"/>
      <c r="R598" s="341"/>
      <c r="S598" s="341"/>
      <c r="T598" s="341"/>
      <c r="U598" s="341"/>
      <c r="V598" s="341"/>
      <c r="W598" s="341"/>
      <c r="X598" s="341"/>
      <c r="Y598" s="341"/>
      <c r="Z598" s="341"/>
      <c r="AA598" s="341"/>
    </row>
    <row r="599" spans="1:27" ht="18.5">
      <c r="A599" s="26"/>
      <c r="B599" s="341"/>
      <c r="C599" s="341"/>
      <c r="D599" s="341"/>
      <c r="E599" s="341"/>
      <c r="F599" s="341"/>
      <c r="G599" s="341"/>
      <c r="H599" s="341"/>
      <c r="I599" s="341"/>
      <c r="J599" s="341"/>
      <c r="K599" s="341"/>
      <c r="L599" s="341"/>
      <c r="M599" s="341"/>
      <c r="N599" s="341"/>
      <c r="O599" s="341"/>
      <c r="P599" s="341"/>
      <c r="Q599" s="341"/>
      <c r="R599" s="341"/>
      <c r="S599" s="341"/>
      <c r="T599" s="341"/>
      <c r="U599" s="341"/>
      <c r="V599" s="341"/>
      <c r="W599" s="341"/>
      <c r="X599" s="341"/>
      <c r="Y599" s="341"/>
      <c r="Z599" s="341"/>
      <c r="AA599" s="341"/>
    </row>
    <row r="600" spans="1:27" ht="18.5">
      <c r="A600" s="26"/>
      <c r="B600" s="341"/>
      <c r="C600" s="341"/>
      <c r="D600" s="341"/>
      <c r="E600" s="341"/>
      <c r="F600" s="341"/>
      <c r="G600" s="341"/>
      <c r="H600" s="341"/>
      <c r="I600" s="341"/>
      <c r="J600" s="341"/>
      <c r="K600" s="341"/>
      <c r="L600" s="341"/>
      <c r="M600" s="341"/>
      <c r="N600" s="341"/>
      <c r="O600" s="341"/>
      <c r="P600" s="341"/>
      <c r="Q600" s="341"/>
      <c r="R600" s="341"/>
      <c r="S600" s="341"/>
      <c r="T600" s="341"/>
      <c r="U600" s="341"/>
      <c r="V600" s="341"/>
      <c r="W600" s="341"/>
      <c r="X600" s="341"/>
      <c r="Y600" s="341"/>
      <c r="Z600" s="341"/>
      <c r="AA600" s="341"/>
    </row>
    <row r="601" spans="1:27" ht="18.5">
      <c r="A601" s="26"/>
      <c r="B601" s="341"/>
      <c r="C601" s="341"/>
      <c r="D601" s="341"/>
      <c r="E601" s="341"/>
      <c r="F601" s="341"/>
      <c r="G601" s="341"/>
      <c r="H601" s="341"/>
      <c r="I601" s="341"/>
      <c r="J601" s="341"/>
      <c r="K601" s="341"/>
      <c r="L601" s="341"/>
      <c r="M601" s="341"/>
      <c r="N601" s="341"/>
      <c r="O601" s="341"/>
      <c r="P601" s="341"/>
      <c r="Q601" s="341"/>
      <c r="R601" s="341"/>
      <c r="S601" s="341"/>
      <c r="T601" s="341"/>
      <c r="U601" s="341"/>
      <c r="V601" s="341"/>
      <c r="W601" s="341"/>
      <c r="X601" s="341"/>
      <c r="Y601" s="341"/>
      <c r="Z601" s="341"/>
      <c r="AA601" s="341"/>
    </row>
    <row r="602" spans="1:27" ht="18.5">
      <c r="A602" s="26"/>
      <c r="B602" s="341"/>
      <c r="C602" s="341"/>
      <c r="D602" s="341"/>
      <c r="E602" s="341"/>
      <c r="F602" s="341"/>
      <c r="G602" s="341"/>
      <c r="H602" s="341"/>
      <c r="I602" s="341"/>
      <c r="J602" s="341"/>
      <c r="K602" s="341"/>
      <c r="L602" s="341"/>
      <c r="M602" s="341"/>
      <c r="N602" s="341"/>
      <c r="O602" s="341"/>
      <c r="P602" s="341"/>
      <c r="Q602" s="341"/>
      <c r="R602" s="341"/>
      <c r="S602" s="341"/>
      <c r="T602" s="341"/>
      <c r="U602" s="341"/>
      <c r="V602" s="341"/>
      <c r="W602" s="341"/>
      <c r="X602" s="341"/>
      <c r="Y602" s="341"/>
      <c r="Z602" s="341"/>
      <c r="AA602" s="341"/>
    </row>
    <row r="603" spans="1:27" ht="18.5">
      <c r="A603" s="26"/>
      <c r="B603" s="341"/>
      <c r="C603" s="341"/>
      <c r="D603" s="341"/>
      <c r="E603" s="341"/>
      <c r="F603" s="341"/>
      <c r="G603" s="341"/>
      <c r="H603" s="341"/>
      <c r="I603" s="341"/>
      <c r="J603" s="341"/>
      <c r="K603" s="341"/>
      <c r="L603" s="341"/>
      <c r="M603" s="341"/>
      <c r="N603" s="341"/>
      <c r="O603" s="341"/>
      <c r="P603" s="341"/>
      <c r="Q603" s="341"/>
      <c r="R603" s="341"/>
      <c r="S603" s="341"/>
      <c r="T603" s="341"/>
      <c r="U603" s="341"/>
      <c r="V603" s="341"/>
      <c r="W603" s="341"/>
      <c r="X603" s="341"/>
      <c r="Y603" s="341"/>
      <c r="Z603" s="341"/>
      <c r="AA603" s="341"/>
    </row>
    <row r="604" spans="1:27" ht="18.5">
      <c r="A604" s="26"/>
      <c r="B604" s="341"/>
      <c r="C604" s="341"/>
      <c r="D604" s="341"/>
      <c r="E604" s="341"/>
      <c r="F604" s="341"/>
      <c r="G604" s="341"/>
      <c r="H604" s="341"/>
      <c r="I604" s="341"/>
      <c r="J604" s="341"/>
      <c r="K604" s="341"/>
      <c r="L604" s="341"/>
      <c r="M604" s="341"/>
      <c r="N604" s="341"/>
      <c r="O604" s="341"/>
      <c r="P604" s="341"/>
      <c r="Q604" s="341"/>
      <c r="R604" s="341"/>
      <c r="S604" s="341"/>
      <c r="T604" s="341"/>
      <c r="U604" s="341"/>
      <c r="V604" s="341"/>
      <c r="W604" s="341"/>
      <c r="X604" s="341"/>
      <c r="Y604" s="341"/>
      <c r="Z604" s="341"/>
      <c r="AA604" s="341"/>
    </row>
    <row r="605" spans="1:27" ht="18.5">
      <c r="A605" s="26"/>
      <c r="B605" s="341"/>
      <c r="C605" s="341"/>
      <c r="D605" s="341"/>
      <c r="E605" s="341"/>
      <c r="F605" s="341"/>
      <c r="G605" s="341"/>
      <c r="H605" s="341"/>
      <c r="I605" s="341"/>
      <c r="J605" s="341"/>
      <c r="K605" s="341"/>
      <c r="L605" s="341"/>
      <c r="M605" s="341"/>
      <c r="N605" s="341"/>
      <c r="O605" s="341"/>
      <c r="P605" s="341"/>
      <c r="Q605" s="341"/>
      <c r="R605" s="341"/>
      <c r="S605" s="341"/>
      <c r="T605" s="341"/>
      <c r="U605" s="341"/>
      <c r="V605" s="341"/>
      <c r="W605" s="341"/>
      <c r="X605" s="341"/>
      <c r="Y605" s="341"/>
      <c r="Z605" s="341"/>
      <c r="AA605" s="341"/>
    </row>
    <row r="606" spans="1:27" ht="18.5">
      <c r="A606" s="26"/>
      <c r="B606" s="341"/>
      <c r="C606" s="341"/>
      <c r="D606" s="341"/>
      <c r="E606" s="341"/>
      <c r="F606" s="341"/>
      <c r="G606" s="341"/>
      <c r="H606" s="341"/>
      <c r="I606" s="341"/>
      <c r="J606" s="341"/>
      <c r="K606" s="341"/>
      <c r="L606" s="341"/>
      <c r="M606" s="341"/>
      <c r="N606" s="341"/>
      <c r="O606" s="341"/>
      <c r="P606" s="341"/>
      <c r="Q606" s="341"/>
      <c r="R606" s="341"/>
      <c r="S606" s="341"/>
      <c r="T606" s="341"/>
      <c r="U606" s="341"/>
      <c r="V606" s="341"/>
      <c r="W606" s="341"/>
      <c r="X606" s="341"/>
      <c r="Y606" s="341"/>
      <c r="Z606" s="341"/>
      <c r="AA606" s="341"/>
    </row>
    <row r="607" spans="1:27" ht="18.5">
      <c r="A607" s="26"/>
      <c r="B607" s="341"/>
      <c r="C607" s="341"/>
      <c r="D607" s="341"/>
      <c r="E607" s="341"/>
      <c r="F607" s="341"/>
      <c r="G607" s="341"/>
      <c r="H607" s="341"/>
      <c r="I607" s="341"/>
      <c r="J607" s="341"/>
      <c r="K607" s="341"/>
      <c r="L607" s="341"/>
      <c r="M607" s="341"/>
      <c r="N607" s="341"/>
      <c r="O607" s="341"/>
      <c r="P607" s="341"/>
      <c r="Q607" s="341"/>
      <c r="R607" s="341"/>
      <c r="S607" s="341"/>
      <c r="T607" s="341"/>
      <c r="U607" s="341"/>
      <c r="V607" s="341"/>
      <c r="W607" s="341"/>
      <c r="X607" s="341"/>
      <c r="Y607" s="341"/>
      <c r="Z607" s="341"/>
      <c r="AA607" s="341"/>
    </row>
    <row r="608" spans="1:27" ht="18.5">
      <c r="A608" s="26"/>
      <c r="B608" s="341"/>
      <c r="C608" s="341"/>
      <c r="D608" s="341"/>
      <c r="E608" s="341"/>
      <c r="F608" s="341"/>
      <c r="G608" s="341"/>
      <c r="H608" s="341"/>
      <c r="I608" s="341"/>
      <c r="J608" s="341"/>
      <c r="K608" s="341"/>
      <c r="L608" s="341"/>
      <c r="M608" s="341"/>
      <c r="N608" s="341"/>
      <c r="O608" s="341"/>
      <c r="P608" s="341"/>
      <c r="Q608" s="341"/>
      <c r="R608" s="341"/>
      <c r="S608" s="341"/>
      <c r="T608" s="341"/>
      <c r="U608" s="341"/>
      <c r="V608" s="341"/>
      <c r="W608" s="341"/>
      <c r="X608" s="341"/>
      <c r="Y608" s="341"/>
      <c r="Z608" s="341"/>
      <c r="AA608" s="341"/>
    </row>
    <row r="609" spans="1:27" ht="18.5">
      <c r="A609" s="26"/>
      <c r="B609" s="341"/>
      <c r="C609" s="341"/>
      <c r="D609" s="341"/>
      <c r="E609" s="341"/>
      <c r="F609" s="341"/>
      <c r="G609" s="341"/>
      <c r="H609" s="341"/>
      <c r="I609" s="341"/>
      <c r="J609" s="341"/>
      <c r="K609" s="341"/>
      <c r="L609" s="341"/>
      <c r="M609" s="341"/>
      <c r="N609" s="341"/>
      <c r="O609" s="341"/>
      <c r="P609" s="341"/>
      <c r="Q609" s="341"/>
      <c r="R609" s="341"/>
      <c r="S609" s="341"/>
      <c r="T609" s="341"/>
      <c r="U609" s="341"/>
      <c r="V609" s="341"/>
      <c r="W609" s="341"/>
      <c r="X609" s="341"/>
      <c r="Y609" s="341"/>
      <c r="Z609" s="341"/>
      <c r="AA609" s="341"/>
    </row>
    <row r="610" spans="1:27" ht="18.5">
      <c r="A610" s="26"/>
      <c r="B610" s="341"/>
      <c r="C610" s="341"/>
      <c r="D610" s="341"/>
      <c r="E610" s="341"/>
      <c r="F610" s="341"/>
      <c r="G610" s="341"/>
      <c r="H610" s="341"/>
      <c r="I610" s="341"/>
      <c r="J610" s="341"/>
      <c r="K610" s="341"/>
      <c r="L610" s="341"/>
      <c r="M610" s="341"/>
      <c r="N610" s="341"/>
      <c r="O610" s="341"/>
      <c r="P610" s="341"/>
      <c r="Q610" s="341"/>
      <c r="R610" s="341"/>
      <c r="S610" s="341"/>
      <c r="T610" s="341"/>
      <c r="U610" s="341"/>
      <c r="V610" s="341"/>
      <c r="W610" s="341"/>
      <c r="X610" s="341"/>
      <c r="Y610" s="341"/>
      <c r="Z610" s="341"/>
      <c r="AA610" s="341"/>
    </row>
    <row r="611" spans="1:27" ht="18.5">
      <c r="A611" s="26"/>
      <c r="B611" s="341"/>
      <c r="C611" s="341"/>
      <c r="D611" s="341"/>
      <c r="E611" s="341"/>
      <c r="F611" s="341"/>
      <c r="G611" s="341"/>
      <c r="H611" s="341"/>
      <c r="I611" s="341"/>
      <c r="J611" s="341"/>
      <c r="K611" s="341"/>
      <c r="L611" s="341"/>
      <c r="M611" s="341"/>
      <c r="N611" s="341"/>
      <c r="O611" s="341"/>
      <c r="P611" s="341"/>
      <c r="Q611" s="341"/>
      <c r="R611" s="341"/>
      <c r="S611" s="341"/>
      <c r="T611" s="341"/>
      <c r="U611" s="341"/>
      <c r="V611" s="341"/>
      <c r="W611" s="341"/>
      <c r="X611" s="341"/>
      <c r="Y611" s="341"/>
      <c r="Z611" s="341"/>
      <c r="AA611" s="341"/>
    </row>
    <row r="612" spans="1:27" ht="18.5">
      <c r="A612" s="26"/>
      <c r="B612" s="341"/>
      <c r="C612" s="341"/>
      <c r="D612" s="341"/>
      <c r="E612" s="341"/>
      <c r="F612" s="341"/>
      <c r="G612" s="341"/>
      <c r="H612" s="341"/>
      <c r="I612" s="341"/>
      <c r="J612" s="341"/>
      <c r="K612" s="341"/>
      <c r="L612" s="341"/>
      <c r="M612" s="341"/>
      <c r="N612" s="341"/>
      <c r="O612" s="341"/>
      <c r="P612" s="341"/>
      <c r="Q612" s="341"/>
      <c r="R612" s="341"/>
      <c r="S612" s="341"/>
      <c r="T612" s="341"/>
      <c r="U612" s="341"/>
      <c r="V612" s="341"/>
      <c r="W612" s="341"/>
      <c r="X612" s="341"/>
      <c r="Y612" s="341"/>
      <c r="Z612" s="341"/>
      <c r="AA612" s="341"/>
    </row>
    <row r="613" spans="1:27" ht="18.5">
      <c r="A613" s="26"/>
      <c r="B613" s="341"/>
      <c r="C613" s="341"/>
      <c r="D613" s="341"/>
      <c r="E613" s="341"/>
      <c r="F613" s="341"/>
      <c r="G613" s="341"/>
      <c r="H613" s="341"/>
      <c r="I613" s="341"/>
      <c r="J613" s="341"/>
      <c r="K613" s="341"/>
      <c r="L613" s="341"/>
      <c r="M613" s="341"/>
      <c r="N613" s="341"/>
      <c r="O613" s="341"/>
      <c r="P613" s="341"/>
      <c r="Q613" s="341"/>
      <c r="R613" s="341"/>
      <c r="S613" s="341"/>
      <c r="T613" s="341"/>
      <c r="U613" s="341"/>
      <c r="V613" s="341"/>
      <c r="W613" s="341"/>
      <c r="X613" s="341"/>
      <c r="Y613" s="341"/>
      <c r="Z613" s="341"/>
      <c r="AA613" s="341"/>
    </row>
    <row r="614" spans="1:27" ht="18.5">
      <c r="A614" s="26"/>
      <c r="B614" s="341"/>
      <c r="C614" s="341"/>
      <c r="D614" s="341"/>
      <c r="E614" s="341"/>
      <c r="F614" s="341"/>
      <c r="G614" s="341"/>
      <c r="H614" s="341"/>
      <c r="I614" s="341"/>
      <c r="J614" s="341"/>
      <c r="K614" s="341"/>
      <c r="L614" s="341"/>
      <c r="M614" s="341"/>
      <c r="N614" s="341"/>
      <c r="O614" s="341"/>
      <c r="P614" s="341"/>
      <c r="Q614" s="341"/>
      <c r="R614" s="341"/>
      <c r="S614" s="341"/>
      <c r="T614" s="341"/>
      <c r="U614" s="341"/>
      <c r="V614" s="341"/>
      <c r="W614" s="341"/>
      <c r="X614" s="341"/>
      <c r="Y614" s="341"/>
      <c r="Z614" s="341"/>
      <c r="AA614" s="341"/>
    </row>
    <row r="615" spans="1:27" ht="18.5">
      <c r="A615" s="26"/>
      <c r="B615" s="341"/>
      <c r="C615" s="341"/>
      <c r="D615" s="341"/>
      <c r="E615" s="341"/>
      <c r="F615" s="341"/>
      <c r="G615" s="341"/>
      <c r="H615" s="341"/>
      <c r="I615" s="341"/>
      <c r="J615" s="341"/>
      <c r="K615" s="341"/>
      <c r="L615" s="341"/>
      <c r="M615" s="341"/>
      <c r="N615" s="341"/>
      <c r="O615" s="341"/>
      <c r="P615" s="341"/>
      <c r="Q615" s="341"/>
      <c r="R615" s="341"/>
      <c r="S615" s="341"/>
      <c r="T615" s="341"/>
      <c r="U615" s="341"/>
      <c r="V615" s="341"/>
      <c r="W615" s="341"/>
      <c r="X615" s="341"/>
      <c r="Y615" s="341"/>
      <c r="Z615" s="341"/>
      <c r="AA615" s="341"/>
    </row>
    <row r="616" spans="1:27" ht="18.5">
      <c r="A616" s="26"/>
      <c r="B616" s="341"/>
      <c r="C616" s="341"/>
      <c r="D616" s="341"/>
      <c r="E616" s="341"/>
      <c r="F616" s="341"/>
      <c r="G616" s="341"/>
      <c r="H616" s="341"/>
      <c r="I616" s="341"/>
      <c r="J616" s="341"/>
      <c r="K616" s="341"/>
      <c r="L616" s="341"/>
      <c r="M616" s="341"/>
      <c r="N616" s="341"/>
      <c r="O616" s="341"/>
      <c r="P616" s="341"/>
      <c r="Q616" s="341"/>
      <c r="R616" s="341"/>
      <c r="S616" s="341"/>
      <c r="T616" s="341"/>
      <c r="U616" s="341"/>
      <c r="V616" s="341"/>
      <c r="W616" s="341"/>
      <c r="X616" s="341"/>
      <c r="Y616" s="341"/>
      <c r="Z616" s="341"/>
      <c r="AA616" s="341"/>
    </row>
    <row r="617" spans="1:27" ht="18.5">
      <c r="A617" s="26"/>
      <c r="B617" s="341"/>
      <c r="C617" s="341"/>
      <c r="D617" s="341"/>
      <c r="E617" s="341"/>
      <c r="F617" s="341"/>
      <c r="G617" s="341"/>
      <c r="H617" s="341"/>
      <c r="I617" s="341"/>
      <c r="J617" s="341"/>
      <c r="K617" s="341"/>
      <c r="L617" s="341"/>
      <c r="M617" s="341"/>
      <c r="N617" s="341"/>
      <c r="O617" s="341"/>
      <c r="P617" s="341"/>
      <c r="Q617" s="341"/>
      <c r="R617" s="341"/>
      <c r="S617" s="341"/>
      <c r="T617" s="341"/>
      <c r="U617" s="341"/>
      <c r="V617" s="341"/>
      <c r="W617" s="341"/>
      <c r="X617" s="341"/>
      <c r="Y617" s="341"/>
      <c r="Z617" s="341"/>
      <c r="AA617" s="341"/>
    </row>
    <row r="618" spans="1:27" ht="18.5">
      <c r="A618" s="26"/>
      <c r="B618" s="341"/>
      <c r="C618" s="341"/>
      <c r="D618" s="341"/>
      <c r="E618" s="341"/>
      <c r="F618" s="341"/>
      <c r="G618" s="341"/>
      <c r="H618" s="341"/>
      <c r="I618" s="341"/>
      <c r="J618" s="341"/>
      <c r="K618" s="341"/>
      <c r="L618" s="341"/>
      <c r="M618" s="341"/>
      <c r="N618" s="341"/>
      <c r="O618" s="341"/>
      <c r="P618" s="341"/>
      <c r="Q618" s="341"/>
      <c r="R618" s="341"/>
      <c r="S618" s="341"/>
      <c r="T618" s="341"/>
      <c r="U618" s="341"/>
      <c r="V618" s="341"/>
      <c r="W618" s="341"/>
      <c r="X618" s="341"/>
      <c r="Y618" s="341"/>
      <c r="Z618" s="341"/>
      <c r="AA618" s="341"/>
    </row>
    <row r="619" spans="1:27" ht="18.5">
      <c r="A619" s="26"/>
      <c r="B619" s="341"/>
      <c r="C619" s="341"/>
      <c r="D619" s="341"/>
      <c r="E619" s="341"/>
      <c r="F619" s="341"/>
      <c r="G619" s="341"/>
      <c r="H619" s="341"/>
      <c r="I619" s="341"/>
      <c r="J619" s="341"/>
      <c r="K619" s="341"/>
      <c r="L619" s="341"/>
      <c r="M619" s="341"/>
      <c r="N619" s="341"/>
      <c r="O619" s="341"/>
      <c r="P619" s="341"/>
      <c r="Q619" s="341"/>
      <c r="R619" s="341"/>
      <c r="S619" s="341"/>
      <c r="T619" s="341"/>
      <c r="U619" s="341"/>
      <c r="V619" s="341"/>
      <c r="W619" s="341"/>
      <c r="X619" s="341"/>
      <c r="Y619" s="341"/>
      <c r="Z619" s="341"/>
      <c r="AA619" s="341"/>
    </row>
    <row r="620" spans="1:27" ht="18.5">
      <c r="A620" s="26"/>
      <c r="B620" s="341"/>
      <c r="C620" s="341"/>
      <c r="D620" s="341"/>
      <c r="E620" s="341"/>
      <c r="F620" s="341"/>
      <c r="G620" s="341"/>
      <c r="H620" s="341"/>
      <c r="I620" s="341"/>
      <c r="J620" s="341"/>
      <c r="K620" s="341"/>
      <c r="L620" s="341"/>
      <c r="M620" s="341"/>
      <c r="N620" s="341"/>
      <c r="O620" s="341"/>
      <c r="P620" s="341"/>
      <c r="Q620" s="341"/>
      <c r="R620" s="341"/>
      <c r="S620" s="341"/>
      <c r="T620" s="341"/>
      <c r="U620" s="341"/>
      <c r="V620" s="341"/>
      <c r="W620" s="341"/>
      <c r="X620" s="341"/>
      <c r="Y620" s="341"/>
      <c r="Z620" s="341"/>
      <c r="AA620" s="341"/>
    </row>
    <row r="621" spans="1:27" ht="18.5">
      <c r="A621" s="26"/>
      <c r="B621" s="341"/>
      <c r="C621" s="341"/>
      <c r="D621" s="341"/>
      <c r="E621" s="341"/>
      <c r="F621" s="341"/>
      <c r="G621" s="341"/>
      <c r="H621" s="341"/>
      <c r="I621" s="341"/>
      <c r="J621" s="341"/>
      <c r="K621" s="341"/>
      <c r="L621" s="341"/>
      <c r="M621" s="341"/>
      <c r="N621" s="341"/>
      <c r="O621" s="341"/>
      <c r="P621" s="341"/>
      <c r="Q621" s="341"/>
      <c r="R621" s="341"/>
      <c r="S621" s="341"/>
      <c r="T621" s="341"/>
      <c r="U621" s="341"/>
      <c r="V621" s="341"/>
      <c r="W621" s="341"/>
      <c r="X621" s="341"/>
      <c r="Y621" s="341"/>
      <c r="Z621" s="341"/>
      <c r="AA621" s="341"/>
    </row>
    <row r="622" spans="1:27" ht="18.5">
      <c r="A622" s="26"/>
      <c r="B622" s="341"/>
      <c r="C622" s="341"/>
      <c r="D622" s="341"/>
      <c r="E622" s="341"/>
      <c r="F622" s="341"/>
      <c r="G622" s="341"/>
      <c r="H622" s="341"/>
      <c r="I622" s="341"/>
      <c r="J622" s="341"/>
      <c r="K622" s="341"/>
      <c r="L622" s="341"/>
      <c r="M622" s="341"/>
      <c r="N622" s="341"/>
      <c r="O622" s="341"/>
      <c r="P622" s="341"/>
      <c r="Q622" s="341"/>
      <c r="R622" s="341"/>
      <c r="S622" s="341"/>
      <c r="T622" s="341"/>
      <c r="U622" s="341"/>
      <c r="V622" s="341"/>
      <c r="W622" s="341"/>
      <c r="X622" s="341"/>
      <c r="Y622" s="341"/>
      <c r="Z622" s="341"/>
      <c r="AA622" s="341"/>
    </row>
    <row r="623" spans="1:27" ht="18.5">
      <c r="A623" s="26"/>
      <c r="B623" s="341"/>
      <c r="C623" s="341"/>
      <c r="D623" s="341"/>
      <c r="E623" s="341"/>
      <c r="F623" s="341"/>
      <c r="G623" s="341"/>
      <c r="H623" s="341"/>
      <c r="I623" s="341"/>
      <c r="J623" s="341"/>
      <c r="K623" s="341"/>
      <c r="L623" s="341"/>
      <c r="M623" s="341"/>
      <c r="N623" s="341"/>
      <c r="O623" s="341"/>
      <c r="P623" s="341"/>
      <c r="Q623" s="341"/>
      <c r="R623" s="341"/>
      <c r="S623" s="341"/>
      <c r="T623" s="341"/>
      <c r="U623" s="341"/>
      <c r="V623" s="341"/>
      <c r="W623" s="341"/>
      <c r="X623" s="341"/>
      <c r="Y623" s="341"/>
      <c r="Z623" s="341"/>
      <c r="AA623" s="341"/>
    </row>
    <row r="624" spans="1:27" ht="18.5">
      <c r="A624" s="26"/>
      <c r="B624" s="341"/>
      <c r="C624" s="341"/>
      <c r="D624" s="341"/>
      <c r="E624" s="341"/>
      <c r="F624" s="341"/>
      <c r="G624" s="341"/>
      <c r="H624" s="341"/>
      <c r="I624" s="341"/>
      <c r="J624" s="341"/>
      <c r="K624" s="341"/>
      <c r="L624" s="341"/>
      <c r="M624" s="341"/>
      <c r="N624" s="341"/>
      <c r="O624" s="341"/>
      <c r="P624" s="341"/>
      <c r="Q624" s="341"/>
      <c r="R624" s="341"/>
      <c r="S624" s="341"/>
      <c r="T624" s="341"/>
      <c r="U624" s="341"/>
      <c r="V624" s="341"/>
      <c r="W624" s="341"/>
      <c r="X624" s="341"/>
      <c r="Y624" s="341"/>
      <c r="Z624" s="341"/>
      <c r="AA624" s="341"/>
    </row>
    <row r="625" spans="1:27" ht="18.5">
      <c r="A625" s="26"/>
      <c r="B625" s="341"/>
      <c r="C625" s="341"/>
      <c r="D625" s="341"/>
      <c r="E625" s="341"/>
      <c r="F625" s="341"/>
      <c r="G625" s="341"/>
      <c r="H625" s="341"/>
      <c r="I625" s="341"/>
      <c r="J625" s="341"/>
      <c r="K625" s="341"/>
      <c r="L625" s="341"/>
      <c r="M625" s="341"/>
      <c r="N625" s="341"/>
      <c r="O625" s="341"/>
      <c r="P625" s="341"/>
      <c r="Q625" s="341"/>
      <c r="R625" s="341"/>
      <c r="S625" s="341"/>
      <c r="T625" s="341"/>
      <c r="U625" s="341"/>
      <c r="V625" s="341"/>
      <c r="W625" s="341"/>
      <c r="X625" s="341"/>
      <c r="Y625" s="341"/>
      <c r="Z625" s="341"/>
      <c r="AA625" s="341"/>
    </row>
    <row r="626" spans="1:27" ht="18.5">
      <c r="A626" s="26"/>
      <c r="B626" s="341"/>
      <c r="C626" s="341"/>
      <c r="D626" s="341"/>
      <c r="E626" s="341"/>
      <c r="F626" s="341"/>
      <c r="G626" s="341"/>
      <c r="H626" s="341"/>
      <c r="I626" s="341"/>
      <c r="J626" s="341"/>
      <c r="K626" s="341"/>
      <c r="L626" s="341"/>
      <c r="M626" s="341"/>
      <c r="N626" s="341"/>
      <c r="O626" s="341"/>
      <c r="P626" s="341"/>
      <c r="Q626" s="341"/>
      <c r="R626" s="341"/>
      <c r="S626" s="341"/>
      <c r="T626" s="341"/>
      <c r="U626" s="341"/>
      <c r="V626" s="341"/>
      <c r="W626" s="341"/>
      <c r="X626" s="341"/>
      <c r="Y626" s="341"/>
      <c r="Z626" s="341"/>
      <c r="AA626" s="341"/>
    </row>
    <row r="627" spans="1:27" ht="18.5">
      <c r="A627" s="26"/>
      <c r="B627" s="341"/>
      <c r="C627" s="341"/>
      <c r="D627" s="341"/>
      <c r="E627" s="341"/>
      <c r="F627" s="341"/>
      <c r="G627" s="341"/>
      <c r="H627" s="341"/>
      <c r="I627" s="341"/>
      <c r="J627" s="341"/>
      <c r="K627" s="341"/>
      <c r="L627" s="341"/>
      <c r="M627" s="341"/>
      <c r="N627" s="341"/>
      <c r="O627" s="341"/>
      <c r="P627" s="341"/>
      <c r="Q627" s="341"/>
      <c r="R627" s="341"/>
      <c r="S627" s="341"/>
      <c r="T627" s="341"/>
      <c r="U627" s="341"/>
      <c r="V627" s="341"/>
      <c r="W627" s="341"/>
      <c r="X627" s="341"/>
      <c r="Y627" s="341"/>
      <c r="Z627" s="341"/>
      <c r="AA627" s="341"/>
    </row>
    <row r="628" spans="1:27" ht="18.5">
      <c r="A628" s="26"/>
      <c r="B628" s="341"/>
      <c r="C628" s="341"/>
      <c r="D628" s="341"/>
      <c r="E628" s="341"/>
      <c r="F628" s="341"/>
      <c r="G628" s="341"/>
      <c r="H628" s="341"/>
      <c r="I628" s="341"/>
      <c r="J628" s="341"/>
      <c r="K628" s="341"/>
      <c r="L628" s="341"/>
      <c r="M628" s="341"/>
      <c r="N628" s="341"/>
      <c r="O628" s="341"/>
      <c r="P628" s="341"/>
      <c r="Q628" s="341"/>
      <c r="R628" s="341"/>
      <c r="S628" s="341"/>
      <c r="T628" s="341"/>
      <c r="U628" s="341"/>
      <c r="V628" s="341"/>
      <c r="W628" s="341"/>
      <c r="X628" s="341"/>
      <c r="Y628" s="341"/>
      <c r="Z628" s="341"/>
      <c r="AA628" s="341"/>
    </row>
    <row r="629" spans="1:27" ht="18.5">
      <c r="A629" s="26"/>
      <c r="B629" s="341"/>
      <c r="C629" s="341"/>
      <c r="D629" s="341"/>
      <c r="E629" s="341"/>
      <c r="F629" s="341"/>
      <c r="G629" s="341"/>
      <c r="H629" s="341"/>
      <c r="I629" s="341"/>
      <c r="J629" s="341"/>
      <c r="K629" s="341"/>
      <c r="L629" s="341"/>
      <c r="M629" s="341"/>
      <c r="N629" s="341"/>
      <c r="O629" s="341"/>
      <c r="P629" s="341"/>
      <c r="Q629" s="341"/>
      <c r="R629" s="341"/>
      <c r="S629" s="341"/>
      <c r="T629" s="341"/>
      <c r="U629" s="341"/>
      <c r="V629" s="341"/>
      <c r="W629" s="341"/>
      <c r="X629" s="341"/>
      <c r="Y629" s="341"/>
      <c r="Z629" s="341"/>
      <c r="AA629" s="341"/>
    </row>
    <row r="630" spans="1:27" ht="18.5">
      <c r="A630" s="26"/>
      <c r="B630" s="341"/>
      <c r="C630" s="341"/>
      <c r="D630" s="341"/>
      <c r="E630" s="341"/>
      <c r="F630" s="341"/>
      <c r="G630" s="341"/>
      <c r="H630" s="341"/>
      <c r="I630" s="341"/>
      <c r="J630" s="341"/>
      <c r="K630" s="341"/>
      <c r="L630" s="341"/>
      <c r="M630" s="341"/>
      <c r="N630" s="341"/>
      <c r="O630" s="341"/>
      <c r="P630" s="341"/>
      <c r="Q630" s="341"/>
      <c r="R630" s="341"/>
      <c r="S630" s="341"/>
      <c r="T630" s="341"/>
      <c r="U630" s="341"/>
      <c r="V630" s="341"/>
      <c r="W630" s="341"/>
      <c r="X630" s="341"/>
      <c r="Y630" s="341"/>
      <c r="Z630" s="341"/>
      <c r="AA630" s="341"/>
    </row>
    <row r="631" spans="1:27" ht="18.5">
      <c r="A631" s="26"/>
      <c r="B631" s="341"/>
      <c r="C631" s="341"/>
      <c r="D631" s="341"/>
      <c r="E631" s="341"/>
      <c r="F631" s="341"/>
      <c r="G631" s="341"/>
      <c r="H631" s="341"/>
      <c r="I631" s="341"/>
      <c r="J631" s="341"/>
      <c r="K631" s="341"/>
      <c r="L631" s="341"/>
      <c r="M631" s="341"/>
      <c r="N631" s="341"/>
      <c r="O631" s="341"/>
      <c r="P631" s="341"/>
      <c r="Q631" s="341"/>
      <c r="R631" s="341"/>
      <c r="S631" s="341"/>
      <c r="T631" s="341"/>
      <c r="U631" s="341"/>
      <c r="V631" s="341"/>
      <c r="W631" s="341"/>
      <c r="X631" s="341"/>
      <c r="Y631" s="341"/>
      <c r="Z631" s="341"/>
      <c r="AA631" s="341"/>
    </row>
    <row r="632" spans="1:27" ht="18.5">
      <c r="A632" s="26"/>
      <c r="B632" s="341"/>
      <c r="C632" s="341"/>
      <c r="D632" s="341"/>
      <c r="E632" s="341"/>
      <c r="F632" s="341"/>
      <c r="G632" s="341"/>
      <c r="H632" s="341"/>
      <c r="I632" s="341"/>
      <c r="J632" s="341"/>
      <c r="K632" s="341"/>
      <c r="L632" s="341"/>
      <c r="M632" s="341"/>
      <c r="N632" s="341"/>
      <c r="O632" s="341"/>
      <c r="P632" s="341"/>
      <c r="Q632" s="341"/>
      <c r="R632" s="341"/>
      <c r="S632" s="341"/>
      <c r="T632" s="341"/>
      <c r="U632" s="341"/>
      <c r="V632" s="341"/>
      <c r="W632" s="341"/>
      <c r="X632" s="341"/>
      <c r="Y632" s="341"/>
      <c r="Z632" s="341"/>
      <c r="AA632" s="341"/>
    </row>
    <row r="633" spans="1:27" ht="18.5">
      <c r="A633" s="26"/>
      <c r="B633" s="341"/>
      <c r="C633" s="341"/>
      <c r="D633" s="341"/>
      <c r="E633" s="341"/>
      <c r="F633" s="341"/>
      <c r="G633" s="341"/>
      <c r="H633" s="341"/>
      <c r="I633" s="341"/>
      <c r="J633" s="341"/>
      <c r="K633" s="341"/>
      <c r="L633" s="341"/>
      <c r="M633" s="341"/>
      <c r="N633" s="341"/>
      <c r="O633" s="341"/>
      <c r="P633" s="341"/>
      <c r="Q633" s="341"/>
      <c r="R633" s="341"/>
      <c r="S633" s="341"/>
      <c r="T633" s="341"/>
      <c r="U633" s="341"/>
      <c r="V633" s="341"/>
      <c r="W633" s="341"/>
      <c r="X633" s="341"/>
      <c r="Y633" s="341"/>
      <c r="Z633" s="341"/>
      <c r="AA633" s="341"/>
    </row>
    <row r="634" spans="1:27" ht="18.5">
      <c r="A634" s="26"/>
      <c r="B634" s="341"/>
      <c r="C634" s="341"/>
      <c r="D634" s="341"/>
      <c r="E634" s="341"/>
      <c r="F634" s="341"/>
      <c r="G634" s="341"/>
      <c r="H634" s="341"/>
      <c r="I634" s="341"/>
      <c r="J634" s="341"/>
      <c r="K634" s="341"/>
      <c r="L634" s="341"/>
      <c r="M634" s="341"/>
      <c r="N634" s="341"/>
      <c r="O634" s="341"/>
      <c r="P634" s="341"/>
      <c r="Q634" s="341"/>
      <c r="R634" s="341"/>
      <c r="S634" s="341"/>
      <c r="T634" s="341"/>
      <c r="U634" s="341"/>
      <c r="V634" s="341"/>
      <c r="W634" s="341"/>
      <c r="X634" s="341"/>
      <c r="Y634" s="341"/>
      <c r="Z634" s="341"/>
      <c r="AA634" s="341"/>
    </row>
    <row r="635" spans="1:27" ht="18.5">
      <c r="A635" s="26"/>
      <c r="B635" s="341"/>
      <c r="C635" s="341"/>
      <c r="D635" s="341"/>
      <c r="E635" s="341"/>
      <c r="F635" s="341"/>
      <c r="G635" s="341"/>
      <c r="H635" s="341"/>
      <c r="I635" s="341"/>
      <c r="J635" s="341"/>
      <c r="K635" s="341"/>
      <c r="L635" s="341"/>
      <c r="M635" s="341"/>
      <c r="N635" s="341"/>
      <c r="O635" s="341"/>
      <c r="P635" s="341"/>
      <c r="Q635" s="341"/>
      <c r="R635" s="341"/>
      <c r="S635" s="341"/>
      <c r="T635" s="341"/>
      <c r="U635" s="341"/>
      <c r="V635" s="341"/>
      <c r="W635" s="341"/>
      <c r="X635" s="341"/>
      <c r="Y635" s="341"/>
      <c r="Z635" s="341"/>
      <c r="AA635" s="341"/>
    </row>
    <row r="636" spans="1:27" ht="18.5">
      <c r="A636" s="26"/>
      <c r="B636" s="341"/>
      <c r="C636" s="341"/>
      <c r="D636" s="341"/>
      <c r="E636" s="341"/>
      <c r="F636" s="341"/>
      <c r="G636" s="341"/>
      <c r="H636" s="341"/>
      <c r="I636" s="341"/>
      <c r="J636" s="341"/>
      <c r="K636" s="341"/>
      <c r="L636" s="341"/>
      <c r="M636" s="341"/>
      <c r="N636" s="341"/>
      <c r="O636" s="341"/>
      <c r="P636" s="341"/>
      <c r="Q636" s="341"/>
      <c r="R636" s="341"/>
      <c r="S636" s="341"/>
      <c r="T636" s="341"/>
      <c r="U636" s="341"/>
      <c r="V636" s="341"/>
      <c r="W636" s="341"/>
      <c r="X636" s="341"/>
      <c r="Y636" s="341"/>
      <c r="Z636" s="341"/>
      <c r="AA636" s="341"/>
    </row>
    <row r="637" spans="1:27" ht="18.5">
      <c r="A637" s="26"/>
      <c r="B637" s="341"/>
      <c r="C637" s="341"/>
      <c r="D637" s="341"/>
      <c r="E637" s="341"/>
      <c r="F637" s="341"/>
      <c r="G637" s="341"/>
      <c r="H637" s="341"/>
      <c r="I637" s="341"/>
      <c r="J637" s="341"/>
      <c r="K637" s="341"/>
      <c r="L637" s="341"/>
      <c r="M637" s="341"/>
      <c r="N637" s="341"/>
      <c r="O637" s="341"/>
      <c r="P637" s="341"/>
      <c r="Q637" s="341"/>
      <c r="R637" s="341"/>
      <c r="S637" s="341"/>
      <c r="T637" s="341"/>
      <c r="U637" s="341"/>
      <c r="V637" s="341"/>
      <c r="W637" s="341"/>
      <c r="X637" s="341"/>
      <c r="Y637" s="341"/>
      <c r="Z637" s="341"/>
      <c r="AA637" s="341"/>
    </row>
    <row r="638" spans="1:27" ht="18.5">
      <c r="A638" s="26"/>
      <c r="B638" s="341"/>
      <c r="C638" s="341"/>
      <c r="D638" s="341"/>
      <c r="E638" s="341"/>
      <c r="F638" s="341"/>
      <c r="G638" s="341"/>
      <c r="H638" s="341"/>
      <c r="I638" s="341"/>
      <c r="J638" s="341"/>
      <c r="K638" s="341"/>
      <c r="L638" s="341"/>
      <c r="M638" s="341"/>
      <c r="N638" s="341"/>
      <c r="O638" s="341"/>
      <c r="P638" s="341"/>
      <c r="Q638" s="341"/>
      <c r="R638" s="341"/>
      <c r="S638" s="341"/>
      <c r="T638" s="341"/>
      <c r="U638" s="341"/>
      <c r="V638" s="341"/>
      <c r="W638" s="341"/>
      <c r="X638" s="341"/>
      <c r="Y638" s="341"/>
      <c r="Z638" s="341"/>
      <c r="AA638" s="341"/>
    </row>
    <row r="639" spans="1:27" ht="18.5">
      <c r="A639" s="26"/>
      <c r="B639" s="341"/>
      <c r="C639" s="341"/>
      <c r="D639" s="341"/>
      <c r="E639" s="341"/>
      <c r="F639" s="341"/>
      <c r="G639" s="341"/>
      <c r="H639" s="341"/>
      <c r="I639" s="341"/>
      <c r="J639" s="341"/>
      <c r="K639" s="341"/>
      <c r="L639" s="341"/>
      <c r="M639" s="341"/>
      <c r="N639" s="341"/>
      <c r="O639" s="341"/>
      <c r="P639" s="341"/>
      <c r="Q639" s="341"/>
      <c r="R639" s="341"/>
      <c r="S639" s="341"/>
      <c r="T639" s="341"/>
      <c r="U639" s="341"/>
      <c r="V639" s="341"/>
      <c r="W639" s="341"/>
      <c r="X639" s="341"/>
      <c r="Y639" s="341"/>
      <c r="Z639" s="341"/>
      <c r="AA639" s="341"/>
    </row>
    <row r="640" spans="1:27" ht="18.5">
      <c r="A640" s="26"/>
      <c r="B640" s="341"/>
      <c r="C640" s="341"/>
      <c r="D640" s="341"/>
      <c r="E640" s="341"/>
      <c r="F640" s="341"/>
      <c r="G640" s="341"/>
      <c r="H640" s="341"/>
      <c r="I640" s="341"/>
      <c r="J640" s="341"/>
      <c r="K640" s="341"/>
      <c r="L640" s="341"/>
      <c r="M640" s="341"/>
      <c r="N640" s="341"/>
      <c r="O640" s="341"/>
      <c r="P640" s="341"/>
      <c r="Q640" s="341"/>
      <c r="R640" s="341"/>
      <c r="S640" s="341"/>
      <c r="T640" s="341"/>
      <c r="U640" s="341"/>
      <c r="V640" s="341"/>
      <c r="W640" s="341"/>
      <c r="X640" s="341"/>
      <c r="Y640" s="341"/>
      <c r="Z640" s="341"/>
      <c r="AA640" s="341"/>
    </row>
    <row r="641" spans="1:27" ht="18.5">
      <c r="A641" s="26"/>
      <c r="B641" s="341"/>
      <c r="C641" s="341"/>
      <c r="D641" s="341"/>
      <c r="E641" s="341"/>
      <c r="F641" s="341"/>
      <c r="G641" s="341"/>
      <c r="H641" s="341"/>
      <c r="I641" s="341"/>
      <c r="J641" s="341"/>
      <c r="K641" s="341"/>
      <c r="L641" s="341"/>
      <c r="M641" s="341"/>
      <c r="N641" s="341"/>
      <c r="O641" s="341"/>
      <c r="P641" s="341"/>
      <c r="Q641" s="341"/>
      <c r="R641" s="341"/>
      <c r="S641" s="341"/>
      <c r="T641" s="341"/>
      <c r="U641" s="341"/>
      <c r="V641" s="341"/>
      <c r="W641" s="341"/>
      <c r="X641" s="341"/>
      <c r="Y641" s="341"/>
      <c r="Z641" s="341"/>
      <c r="AA641" s="341"/>
    </row>
    <row r="642" spans="1:27" ht="18.5">
      <c r="A642" s="26"/>
      <c r="B642" s="341"/>
      <c r="C642" s="341"/>
      <c r="D642" s="341"/>
      <c r="E642" s="341"/>
      <c r="F642" s="341"/>
      <c r="G642" s="341"/>
      <c r="H642" s="341"/>
      <c r="I642" s="341"/>
      <c r="J642" s="341"/>
      <c r="K642" s="341"/>
      <c r="L642" s="341"/>
      <c r="M642" s="341"/>
      <c r="N642" s="341"/>
      <c r="O642" s="341"/>
      <c r="P642" s="341"/>
      <c r="Q642" s="341"/>
      <c r="R642" s="341"/>
      <c r="S642" s="341"/>
      <c r="T642" s="341"/>
      <c r="U642" s="341"/>
      <c r="V642" s="341"/>
      <c r="W642" s="341"/>
      <c r="X642" s="341"/>
      <c r="Y642" s="341"/>
      <c r="Z642" s="341"/>
      <c r="AA642" s="341"/>
    </row>
    <row r="643" spans="1:27" ht="18.5">
      <c r="A643" s="26"/>
      <c r="B643" s="341"/>
      <c r="C643" s="341"/>
      <c r="D643" s="341"/>
      <c r="E643" s="341"/>
      <c r="F643" s="341"/>
      <c r="G643" s="341"/>
      <c r="H643" s="341"/>
      <c r="I643" s="341"/>
      <c r="J643" s="341"/>
      <c r="K643" s="341"/>
      <c r="L643" s="341"/>
      <c r="M643" s="341"/>
      <c r="N643" s="341"/>
      <c r="O643" s="341"/>
      <c r="P643" s="341"/>
      <c r="Q643" s="341"/>
      <c r="R643" s="341"/>
      <c r="S643" s="341"/>
      <c r="T643" s="341"/>
      <c r="U643" s="341"/>
      <c r="V643" s="341"/>
      <c r="W643" s="341"/>
      <c r="X643" s="341"/>
      <c r="Y643" s="341"/>
      <c r="Z643" s="341"/>
      <c r="AA643" s="341"/>
    </row>
    <row r="644" spans="1:27" ht="18.5">
      <c r="A644" s="26"/>
      <c r="B644" s="341"/>
      <c r="C644" s="341"/>
      <c r="D644" s="341"/>
      <c r="E644" s="341"/>
      <c r="F644" s="341"/>
      <c r="G644" s="341"/>
      <c r="H644" s="341"/>
      <c r="I644" s="341"/>
      <c r="J644" s="341"/>
      <c r="K644" s="341"/>
      <c r="L644" s="341"/>
      <c r="M644" s="341"/>
      <c r="N644" s="341"/>
      <c r="O644" s="341"/>
      <c r="P644" s="341"/>
      <c r="Q644" s="341"/>
      <c r="R644" s="341"/>
      <c r="S644" s="341"/>
      <c r="T644" s="341"/>
      <c r="U644" s="341"/>
      <c r="V644" s="341"/>
      <c r="W644" s="341"/>
      <c r="X644" s="341"/>
      <c r="Y644" s="341"/>
      <c r="Z644" s="341"/>
      <c r="AA644" s="341"/>
    </row>
    <row r="645" spans="1:27" ht="18.5">
      <c r="A645" s="26"/>
      <c r="B645" s="341"/>
      <c r="C645" s="341"/>
      <c r="D645" s="341"/>
      <c r="E645" s="341"/>
      <c r="F645" s="341"/>
      <c r="G645" s="341"/>
      <c r="H645" s="341"/>
      <c r="I645" s="341"/>
      <c r="J645" s="341"/>
      <c r="K645" s="341"/>
      <c r="L645" s="341"/>
      <c r="M645" s="341"/>
      <c r="N645" s="341"/>
      <c r="O645" s="341"/>
      <c r="P645" s="341"/>
      <c r="Q645" s="341"/>
      <c r="R645" s="341"/>
      <c r="S645" s="341"/>
      <c r="T645" s="341"/>
      <c r="U645" s="341"/>
      <c r="V645" s="341"/>
      <c r="W645" s="341"/>
      <c r="X645" s="341"/>
      <c r="Y645" s="341"/>
      <c r="Z645" s="341"/>
      <c r="AA645" s="341"/>
    </row>
    <row r="646" spans="1:27" ht="18.5">
      <c r="A646" s="26"/>
      <c r="B646" s="341"/>
      <c r="C646" s="341"/>
      <c r="D646" s="341"/>
      <c r="E646" s="341"/>
      <c r="F646" s="341"/>
      <c r="G646" s="341"/>
      <c r="H646" s="341"/>
      <c r="I646" s="341"/>
      <c r="J646" s="341"/>
      <c r="K646" s="341"/>
      <c r="L646" s="341"/>
      <c r="M646" s="341"/>
      <c r="N646" s="341"/>
      <c r="O646" s="341"/>
      <c r="P646" s="341"/>
      <c r="Q646" s="341"/>
      <c r="R646" s="341"/>
      <c r="S646" s="341"/>
      <c r="T646" s="341"/>
      <c r="U646" s="341"/>
      <c r="V646" s="341"/>
      <c r="W646" s="341"/>
      <c r="X646" s="341"/>
      <c r="Y646" s="341"/>
      <c r="Z646" s="341"/>
      <c r="AA646" s="341"/>
    </row>
    <row r="647" spans="1:27" ht="18.5">
      <c r="A647" s="26"/>
      <c r="B647" s="341"/>
      <c r="C647" s="341"/>
      <c r="D647" s="341"/>
      <c r="E647" s="341"/>
      <c r="F647" s="341"/>
      <c r="G647" s="341"/>
      <c r="H647" s="341"/>
      <c r="I647" s="341"/>
      <c r="J647" s="341"/>
      <c r="K647" s="341"/>
      <c r="L647" s="341"/>
      <c r="M647" s="341"/>
      <c r="N647" s="341"/>
      <c r="O647" s="341"/>
      <c r="P647" s="341"/>
      <c r="Q647" s="341"/>
      <c r="R647" s="341"/>
      <c r="S647" s="341"/>
      <c r="T647" s="341"/>
      <c r="U647" s="341"/>
      <c r="V647" s="341"/>
      <c r="W647" s="341"/>
      <c r="X647" s="341"/>
      <c r="Y647" s="341"/>
      <c r="Z647" s="341"/>
      <c r="AA647" s="341"/>
    </row>
    <row r="648" spans="1:27" ht="18.5">
      <c r="A648" s="26"/>
      <c r="B648" s="341"/>
      <c r="C648" s="341"/>
      <c r="D648" s="341"/>
      <c r="E648" s="341"/>
      <c r="F648" s="341"/>
      <c r="G648" s="341"/>
      <c r="H648" s="341"/>
      <c r="I648" s="341"/>
      <c r="J648" s="341"/>
      <c r="K648" s="341"/>
      <c r="L648" s="341"/>
      <c r="M648" s="341"/>
      <c r="N648" s="341"/>
      <c r="O648" s="341"/>
      <c r="P648" s="341"/>
      <c r="Q648" s="341"/>
      <c r="R648" s="341"/>
      <c r="S648" s="341"/>
      <c r="T648" s="341"/>
      <c r="U648" s="341"/>
      <c r="V648" s="341"/>
      <c r="W648" s="341"/>
      <c r="X648" s="341"/>
      <c r="Y648" s="341"/>
      <c r="Z648" s="341"/>
      <c r="AA648" s="341"/>
    </row>
    <row r="649" spans="1:27" ht="18.5">
      <c r="A649" s="26"/>
      <c r="B649" s="341"/>
      <c r="C649" s="341"/>
      <c r="D649" s="341"/>
      <c r="E649" s="341"/>
      <c r="F649" s="341"/>
      <c r="G649" s="341"/>
      <c r="H649" s="341"/>
      <c r="I649" s="341"/>
      <c r="J649" s="341"/>
      <c r="K649" s="341"/>
      <c r="L649" s="341"/>
      <c r="M649" s="341"/>
      <c r="N649" s="341"/>
      <c r="O649" s="341"/>
      <c r="P649" s="341"/>
      <c r="Q649" s="341"/>
      <c r="R649" s="341"/>
      <c r="S649" s="341"/>
      <c r="T649" s="341"/>
      <c r="U649" s="341"/>
      <c r="V649" s="341"/>
      <c r="W649" s="341"/>
      <c r="X649" s="341"/>
      <c r="Y649" s="341"/>
      <c r="Z649" s="341"/>
      <c r="AA649" s="341"/>
    </row>
    <row r="650" spans="1:27" ht="18.5">
      <c r="A650" s="26"/>
      <c r="B650" s="341"/>
      <c r="C650" s="341"/>
      <c r="D650" s="341"/>
      <c r="E650" s="341"/>
      <c r="F650" s="341"/>
      <c r="G650" s="341"/>
      <c r="H650" s="341"/>
      <c r="I650" s="341"/>
      <c r="J650" s="341"/>
      <c r="K650" s="341"/>
      <c r="L650" s="341"/>
      <c r="M650" s="341"/>
      <c r="N650" s="341"/>
      <c r="O650" s="341"/>
      <c r="P650" s="341"/>
      <c r="Q650" s="341"/>
      <c r="R650" s="341"/>
      <c r="S650" s="341"/>
      <c r="T650" s="341"/>
      <c r="U650" s="341"/>
      <c r="V650" s="341"/>
      <c r="W650" s="341"/>
      <c r="X650" s="341"/>
      <c r="Y650" s="341"/>
      <c r="Z650" s="341"/>
      <c r="AA650" s="341"/>
    </row>
    <row r="651" spans="1:27" ht="18.5">
      <c r="A651" s="26"/>
      <c r="B651" s="341"/>
      <c r="C651" s="341"/>
      <c r="D651" s="341"/>
      <c r="E651" s="341"/>
      <c r="F651" s="341"/>
      <c r="G651" s="341"/>
      <c r="H651" s="341"/>
      <c r="I651" s="341"/>
      <c r="J651" s="341"/>
      <c r="K651" s="341"/>
      <c r="L651" s="341"/>
      <c r="M651" s="341"/>
      <c r="N651" s="341"/>
      <c r="O651" s="341"/>
      <c r="P651" s="341"/>
      <c r="Q651" s="341"/>
      <c r="R651" s="341"/>
      <c r="S651" s="341"/>
      <c r="T651" s="341"/>
      <c r="U651" s="341"/>
      <c r="V651" s="341"/>
      <c r="W651" s="341"/>
      <c r="X651" s="341"/>
      <c r="Y651" s="341"/>
      <c r="Z651" s="341"/>
      <c r="AA651" s="341"/>
    </row>
    <row r="652" spans="1:27" ht="18.5">
      <c r="A652" s="26"/>
      <c r="B652" s="341"/>
      <c r="C652" s="341"/>
      <c r="D652" s="341"/>
      <c r="E652" s="341"/>
      <c r="F652" s="341"/>
      <c r="G652" s="341"/>
      <c r="H652" s="341"/>
      <c r="I652" s="341"/>
      <c r="J652" s="341"/>
      <c r="K652" s="341"/>
      <c r="L652" s="341"/>
      <c r="M652" s="341"/>
      <c r="N652" s="341"/>
      <c r="O652" s="341"/>
      <c r="P652" s="341"/>
      <c r="Q652" s="341"/>
      <c r="R652" s="341"/>
      <c r="S652" s="341"/>
      <c r="T652" s="341"/>
      <c r="U652" s="341"/>
      <c r="V652" s="341"/>
      <c r="W652" s="341"/>
      <c r="X652" s="341"/>
      <c r="Y652" s="341"/>
      <c r="Z652" s="341"/>
      <c r="AA652" s="341"/>
    </row>
    <row r="653" spans="1:27" ht="18.5">
      <c r="A653" s="26"/>
      <c r="B653" s="341"/>
      <c r="C653" s="341"/>
      <c r="D653" s="341"/>
      <c r="E653" s="341"/>
      <c r="F653" s="341"/>
      <c r="G653" s="341"/>
      <c r="H653" s="341"/>
      <c r="I653" s="341"/>
      <c r="J653" s="341"/>
      <c r="K653" s="341"/>
      <c r="L653" s="341"/>
      <c r="M653" s="341"/>
      <c r="N653" s="341"/>
      <c r="O653" s="341"/>
      <c r="P653" s="341"/>
      <c r="Q653" s="341"/>
      <c r="R653" s="341"/>
      <c r="S653" s="341"/>
      <c r="T653" s="341"/>
      <c r="U653" s="341"/>
      <c r="V653" s="341"/>
      <c r="W653" s="341"/>
      <c r="X653" s="341"/>
      <c r="Y653" s="341"/>
      <c r="Z653" s="341"/>
      <c r="AA653" s="341"/>
    </row>
    <row r="654" spans="1:27" ht="18.5">
      <c r="A654" s="26"/>
      <c r="B654" s="341"/>
      <c r="C654" s="341"/>
      <c r="D654" s="341"/>
      <c r="E654" s="341"/>
      <c r="F654" s="341"/>
      <c r="G654" s="341"/>
      <c r="H654" s="341"/>
      <c r="I654" s="341"/>
      <c r="J654" s="341"/>
      <c r="K654" s="341"/>
      <c r="L654" s="341"/>
      <c r="M654" s="341"/>
      <c r="N654" s="341"/>
      <c r="O654" s="341"/>
      <c r="P654" s="341"/>
      <c r="Q654" s="341"/>
      <c r="R654" s="341"/>
      <c r="S654" s="341"/>
      <c r="T654" s="341"/>
      <c r="U654" s="341"/>
      <c r="V654" s="341"/>
      <c r="W654" s="341"/>
      <c r="X654" s="341"/>
      <c r="Y654" s="341"/>
      <c r="Z654" s="341"/>
      <c r="AA654" s="341"/>
    </row>
    <row r="655" spans="1:27" ht="18.5">
      <c r="A655" s="26"/>
      <c r="B655" s="341"/>
      <c r="C655" s="341"/>
      <c r="D655" s="341"/>
      <c r="E655" s="341"/>
      <c r="F655" s="341"/>
      <c r="G655" s="341"/>
      <c r="H655" s="341"/>
      <c r="I655" s="341"/>
      <c r="J655" s="341"/>
      <c r="K655" s="341"/>
      <c r="L655" s="341"/>
      <c r="M655" s="341"/>
      <c r="N655" s="341"/>
      <c r="O655" s="341"/>
      <c r="P655" s="341"/>
      <c r="Q655" s="341"/>
      <c r="R655" s="341"/>
      <c r="S655" s="341"/>
      <c r="T655" s="341"/>
      <c r="U655" s="341"/>
      <c r="V655" s="341"/>
      <c r="W655" s="341"/>
      <c r="X655" s="341"/>
      <c r="Y655" s="341"/>
      <c r="Z655" s="341"/>
      <c r="AA655" s="341"/>
    </row>
    <row r="656" spans="1:27" ht="18.5">
      <c r="A656" s="26"/>
      <c r="B656" s="341"/>
      <c r="C656" s="341"/>
      <c r="D656" s="341"/>
      <c r="E656" s="341"/>
      <c r="F656" s="341"/>
      <c r="G656" s="341"/>
      <c r="H656" s="341"/>
      <c r="I656" s="341"/>
      <c r="J656" s="341"/>
      <c r="K656" s="341"/>
      <c r="L656" s="341"/>
      <c r="M656" s="341"/>
      <c r="N656" s="341"/>
      <c r="O656" s="341"/>
      <c r="P656" s="341"/>
      <c r="Q656" s="341"/>
      <c r="R656" s="341"/>
      <c r="S656" s="341"/>
      <c r="T656" s="341"/>
      <c r="U656" s="341"/>
      <c r="V656" s="341"/>
      <c r="W656" s="341"/>
      <c r="X656" s="341"/>
      <c r="Y656" s="341"/>
      <c r="Z656" s="341"/>
      <c r="AA656" s="341"/>
    </row>
    <row r="657" spans="1:27" ht="18.5">
      <c r="A657" s="26"/>
      <c r="B657" s="341"/>
      <c r="C657" s="341"/>
      <c r="D657" s="341"/>
      <c r="E657" s="341"/>
      <c r="F657" s="341"/>
      <c r="G657" s="341"/>
      <c r="H657" s="341"/>
      <c r="I657" s="341"/>
      <c r="J657" s="341"/>
      <c r="K657" s="341"/>
      <c r="L657" s="341"/>
      <c r="M657" s="341"/>
      <c r="N657" s="341"/>
      <c r="O657" s="341"/>
      <c r="P657" s="341"/>
      <c r="Q657" s="341"/>
      <c r="R657" s="341"/>
      <c r="S657" s="341"/>
      <c r="T657" s="341"/>
      <c r="U657" s="341"/>
      <c r="V657" s="341"/>
      <c r="W657" s="341"/>
      <c r="X657" s="341"/>
      <c r="Y657" s="341"/>
      <c r="Z657" s="341"/>
      <c r="AA657" s="341"/>
    </row>
    <row r="658" spans="1:27" ht="18.5">
      <c r="A658" s="26"/>
      <c r="B658" s="341"/>
      <c r="C658" s="341"/>
      <c r="D658" s="341"/>
      <c r="E658" s="341"/>
      <c r="F658" s="341"/>
      <c r="G658" s="341"/>
      <c r="H658" s="341"/>
      <c r="I658" s="341"/>
      <c r="J658" s="341"/>
      <c r="K658" s="341"/>
      <c r="L658" s="341"/>
      <c r="M658" s="341"/>
      <c r="N658" s="341"/>
      <c r="O658" s="341"/>
      <c r="P658" s="341"/>
      <c r="Q658" s="341"/>
      <c r="R658" s="341"/>
      <c r="S658" s="341"/>
      <c r="T658" s="341"/>
      <c r="U658" s="341"/>
      <c r="V658" s="341"/>
      <c r="W658" s="341"/>
      <c r="X658" s="341"/>
      <c r="Y658" s="341"/>
      <c r="Z658" s="341"/>
      <c r="AA658" s="341"/>
    </row>
    <row r="659" spans="1:27" ht="18.5">
      <c r="A659" s="26"/>
      <c r="B659" s="341"/>
      <c r="C659" s="341"/>
      <c r="D659" s="341"/>
      <c r="E659" s="341"/>
      <c r="F659" s="341"/>
      <c r="G659" s="341"/>
      <c r="H659" s="341"/>
      <c r="I659" s="341"/>
      <c r="J659" s="341"/>
      <c r="K659" s="341"/>
      <c r="L659" s="341"/>
      <c r="M659" s="341"/>
      <c r="N659" s="341"/>
      <c r="O659" s="341"/>
      <c r="P659" s="341"/>
      <c r="Q659" s="341"/>
      <c r="R659" s="341"/>
      <c r="S659" s="341"/>
      <c r="T659" s="341"/>
      <c r="U659" s="341"/>
      <c r="V659" s="341"/>
      <c r="W659" s="341"/>
      <c r="X659" s="341"/>
      <c r="Y659" s="341"/>
      <c r="Z659" s="341"/>
      <c r="AA659" s="341"/>
    </row>
    <row r="660" spans="1:27" ht="18.5">
      <c r="A660" s="26"/>
      <c r="B660" s="341"/>
      <c r="C660" s="341"/>
      <c r="D660" s="341"/>
      <c r="E660" s="341"/>
      <c r="F660" s="341"/>
      <c r="G660" s="341"/>
      <c r="H660" s="341"/>
      <c r="I660" s="341"/>
      <c r="J660" s="341"/>
      <c r="K660" s="341"/>
      <c r="L660" s="341"/>
      <c r="M660" s="341"/>
      <c r="N660" s="341"/>
      <c r="O660" s="341"/>
      <c r="P660" s="341"/>
      <c r="Q660" s="341"/>
      <c r="R660" s="341"/>
      <c r="S660" s="341"/>
      <c r="T660" s="341"/>
      <c r="U660" s="341"/>
      <c r="V660" s="341"/>
      <c r="W660" s="341"/>
      <c r="X660" s="341"/>
      <c r="Y660" s="341"/>
      <c r="Z660" s="341"/>
      <c r="AA660" s="341"/>
    </row>
    <row r="661" spans="1:27" ht="18.5">
      <c r="A661" s="26"/>
      <c r="B661" s="341"/>
      <c r="C661" s="341"/>
      <c r="D661" s="341"/>
      <c r="E661" s="341"/>
      <c r="F661" s="341"/>
      <c r="G661" s="341"/>
      <c r="H661" s="341"/>
      <c r="I661" s="341"/>
      <c r="J661" s="341"/>
      <c r="K661" s="341"/>
      <c r="L661" s="341"/>
      <c r="M661" s="341"/>
      <c r="N661" s="341"/>
      <c r="O661" s="341"/>
      <c r="P661" s="341"/>
      <c r="Q661" s="341"/>
      <c r="R661" s="341"/>
      <c r="S661" s="341"/>
      <c r="T661" s="341"/>
      <c r="U661" s="341"/>
      <c r="V661" s="341"/>
      <c r="W661" s="341"/>
      <c r="X661" s="341"/>
      <c r="Y661" s="341"/>
      <c r="Z661" s="341"/>
      <c r="AA661" s="341"/>
    </row>
    <row r="662" spans="1:27" ht="18.5">
      <c r="A662" s="26"/>
      <c r="B662" s="341"/>
      <c r="C662" s="341"/>
      <c r="D662" s="341"/>
      <c r="E662" s="341"/>
      <c r="F662" s="341"/>
      <c r="G662" s="341"/>
      <c r="H662" s="341"/>
      <c r="I662" s="341"/>
      <c r="J662" s="341"/>
      <c r="K662" s="341"/>
      <c r="L662" s="341"/>
      <c r="M662" s="341"/>
      <c r="N662" s="341"/>
      <c r="O662" s="341"/>
      <c r="P662" s="341"/>
      <c r="Q662" s="341"/>
      <c r="R662" s="341"/>
      <c r="S662" s="341"/>
      <c r="T662" s="341"/>
      <c r="U662" s="341"/>
      <c r="V662" s="341"/>
      <c r="W662" s="341"/>
      <c r="X662" s="341"/>
      <c r="Y662" s="341"/>
      <c r="Z662" s="341"/>
      <c r="AA662" s="341"/>
    </row>
    <row r="663" spans="1:27" ht="18.5">
      <c r="A663" s="26"/>
      <c r="B663" s="341"/>
      <c r="C663" s="341"/>
      <c r="D663" s="341"/>
      <c r="E663" s="341"/>
      <c r="F663" s="341"/>
      <c r="G663" s="341"/>
      <c r="H663" s="341"/>
      <c r="I663" s="341"/>
      <c r="J663" s="341"/>
      <c r="K663" s="341"/>
      <c r="L663" s="341"/>
      <c r="M663" s="341"/>
      <c r="N663" s="341"/>
      <c r="O663" s="341"/>
      <c r="P663" s="341"/>
      <c r="Q663" s="341"/>
      <c r="R663" s="341"/>
      <c r="S663" s="341"/>
      <c r="T663" s="341"/>
      <c r="U663" s="341"/>
      <c r="V663" s="341"/>
      <c r="W663" s="341"/>
      <c r="X663" s="341"/>
      <c r="Y663" s="341"/>
      <c r="Z663" s="341"/>
      <c r="AA663" s="341"/>
    </row>
    <row r="664" spans="1:27" ht="18.5">
      <c r="A664" s="26"/>
      <c r="B664" s="341"/>
      <c r="C664" s="341"/>
      <c r="D664" s="341"/>
      <c r="E664" s="341"/>
      <c r="F664" s="341"/>
      <c r="G664" s="341"/>
      <c r="H664" s="341"/>
      <c r="I664" s="341"/>
      <c r="J664" s="341"/>
      <c r="K664" s="341"/>
      <c r="L664" s="341"/>
      <c r="M664" s="341"/>
      <c r="N664" s="341"/>
      <c r="O664" s="341"/>
      <c r="P664" s="341"/>
      <c r="Q664" s="341"/>
      <c r="R664" s="341"/>
      <c r="S664" s="341"/>
      <c r="T664" s="341"/>
      <c r="U664" s="341"/>
      <c r="V664" s="341"/>
      <c r="W664" s="341"/>
      <c r="X664" s="341"/>
      <c r="Y664" s="341"/>
      <c r="Z664" s="341"/>
      <c r="AA664" s="341"/>
    </row>
    <row r="665" spans="1:27" ht="18.5">
      <c r="A665" s="26"/>
      <c r="B665" s="341"/>
      <c r="C665" s="341"/>
      <c r="D665" s="341"/>
      <c r="E665" s="341"/>
      <c r="F665" s="341"/>
      <c r="G665" s="341"/>
      <c r="H665" s="341"/>
      <c r="I665" s="341"/>
      <c r="J665" s="341"/>
      <c r="K665" s="341"/>
      <c r="L665" s="341"/>
      <c r="M665" s="341"/>
      <c r="N665" s="341"/>
      <c r="O665" s="341"/>
      <c r="P665" s="341"/>
      <c r="Q665" s="341"/>
      <c r="R665" s="341"/>
      <c r="S665" s="341"/>
      <c r="T665" s="341"/>
      <c r="U665" s="341"/>
      <c r="V665" s="341"/>
      <c r="W665" s="341"/>
      <c r="X665" s="341"/>
      <c r="Y665" s="341"/>
      <c r="Z665" s="341"/>
      <c r="AA665" s="341"/>
    </row>
    <row r="666" spans="1:27" ht="18.5">
      <c r="A666" s="26"/>
      <c r="B666" s="341"/>
      <c r="C666" s="341"/>
      <c r="D666" s="341"/>
      <c r="E666" s="341"/>
      <c r="F666" s="341"/>
      <c r="G666" s="341"/>
      <c r="H666" s="341"/>
      <c r="I666" s="341"/>
      <c r="J666" s="341"/>
      <c r="K666" s="341"/>
      <c r="L666" s="341"/>
      <c r="M666" s="341"/>
      <c r="N666" s="341"/>
      <c r="O666" s="341"/>
      <c r="P666" s="341"/>
      <c r="Q666" s="341"/>
      <c r="R666" s="341"/>
      <c r="S666" s="341"/>
      <c r="T666" s="341"/>
      <c r="U666" s="341"/>
      <c r="V666" s="341"/>
      <c r="W666" s="341"/>
      <c r="X666" s="341"/>
      <c r="Y666" s="341"/>
      <c r="Z666" s="341"/>
      <c r="AA666" s="341"/>
    </row>
    <row r="667" spans="1:27" ht="18.5">
      <c r="A667" s="26"/>
      <c r="B667" s="341"/>
      <c r="C667" s="341"/>
      <c r="D667" s="341"/>
      <c r="E667" s="341"/>
      <c r="F667" s="341"/>
      <c r="G667" s="341"/>
      <c r="H667" s="341"/>
      <c r="I667" s="341"/>
      <c r="J667" s="341"/>
      <c r="K667" s="341"/>
      <c r="L667" s="341"/>
      <c r="M667" s="341"/>
      <c r="N667" s="341"/>
      <c r="O667" s="341"/>
      <c r="P667" s="341"/>
      <c r="Q667" s="341"/>
      <c r="R667" s="341"/>
      <c r="S667" s="341"/>
      <c r="T667" s="341"/>
      <c r="U667" s="341"/>
      <c r="V667" s="341"/>
      <c r="W667" s="341"/>
      <c r="X667" s="341"/>
      <c r="Y667" s="341"/>
      <c r="Z667" s="341"/>
      <c r="AA667" s="341"/>
    </row>
    <row r="668" spans="1:27" ht="18.5">
      <c r="A668" s="26"/>
      <c r="B668" s="341"/>
      <c r="C668" s="341"/>
      <c r="D668" s="341"/>
      <c r="E668" s="341"/>
      <c r="F668" s="341"/>
      <c r="G668" s="341"/>
      <c r="H668" s="341"/>
      <c r="I668" s="341"/>
      <c r="J668" s="341"/>
      <c r="K668" s="341"/>
      <c r="L668" s="341"/>
      <c r="M668" s="341"/>
      <c r="N668" s="341"/>
      <c r="O668" s="341"/>
      <c r="P668" s="341"/>
      <c r="Q668" s="341"/>
      <c r="R668" s="341"/>
      <c r="S668" s="341"/>
      <c r="T668" s="341"/>
      <c r="U668" s="341"/>
      <c r="V668" s="341"/>
      <c r="W668" s="341"/>
      <c r="X668" s="341"/>
      <c r="Y668" s="341"/>
      <c r="Z668" s="341"/>
      <c r="AA668" s="341"/>
    </row>
    <row r="669" spans="1:27" ht="18.5">
      <c r="A669" s="26"/>
      <c r="B669" s="341"/>
      <c r="C669" s="341"/>
      <c r="D669" s="341"/>
      <c r="E669" s="341"/>
      <c r="F669" s="341"/>
      <c r="G669" s="341"/>
      <c r="H669" s="341"/>
      <c r="I669" s="341"/>
      <c r="J669" s="341"/>
      <c r="K669" s="341"/>
      <c r="L669" s="341"/>
      <c r="M669" s="341"/>
      <c r="N669" s="341"/>
      <c r="O669" s="341"/>
      <c r="P669" s="341"/>
      <c r="Q669" s="341"/>
      <c r="R669" s="341"/>
      <c r="S669" s="341"/>
      <c r="T669" s="341"/>
      <c r="U669" s="341"/>
      <c r="V669" s="341"/>
      <c r="W669" s="341"/>
      <c r="X669" s="341"/>
      <c r="Y669" s="341"/>
      <c r="Z669" s="341"/>
      <c r="AA669" s="341"/>
    </row>
    <row r="670" spans="1:27" ht="18.5">
      <c r="A670" s="26"/>
      <c r="B670" s="341"/>
      <c r="C670" s="341"/>
      <c r="D670" s="341"/>
      <c r="E670" s="341"/>
      <c r="F670" s="341"/>
      <c r="G670" s="341"/>
      <c r="H670" s="341"/>
      <c r="I670" s="341"/>
      <c r="J670" s="341"/>
      <c r="K670" s="341"/>
      <c r="L670" s="341"/>
      <c r="M670" s="341"/>
      <c r="N670" s="341"/>
      <c r="O670" s="341"/>
      <c r="P670" s="341"/>
      <c r="Q670" s="341"/>
      <c r="R670" s="341"/>
      <c r="S670" s="341"/>
      <c r="T670" s="341"/>
      <c r="U670" s="341"/>
      <c r="V670" s="341"/>
      <c r="W670" s="341"/>
      <c r="X670" s="341"/>
      <c r="Y670" s="341"/>
      <c r="Z670" s="341"/>
      <c r="AA670" s="341"/>
    </row>
    <row r="671" spans="1:27" ht="18.5">
      <c r="A671" s="26"/>
      <c r="B671" s="341"/>
      <c r="C671" s="341"/>
      <c r="D671" s="341"/>
      <c r="E671" s="341"/>
      <c r="F671" s="341"/>
      <c r="G671" s="341"/>
      <c r="H671" s="341"/>
      <c r="I671" s="341"/>
      <c r="J671" s="341"/>
      <c r="K671" s="341"/>
      <c r="L671" s="341"/>
      <c r="M671" s="341"/>
      <c r="N671" s="341"/>
      <c r="O671" s="341"/>
      <c r="P671" s="341"/>
      <c r="Q671" s="341"/>
      <c r="R671" s="341"/>
      <c r="S671" s="341"/>
      <c r="T671" s="341"/>
      <c r="U671" s="341"/>
      <c r="V671" s="341"/>
      <c r="W671" s="341"/>
      <c r="X671" s="341"/>
      <c r="Y671" s="341"/>
      <c r="Z671" s="341"/>
      <c r="AA671" s="341"/>
    </row>
    <row r="672" spans="1:27" ht="18.5">
      <c r="A672" s="26"/>
      <c r="B672" s="341"/>
      <c r="C672" s="341"/>
      <c r="D672" s="341"/>
      <c r="E672" s="341"/>
      <c r="F672" s="341"/>
      <c r="G672" s="341"/>
      <c r="H672" s="341"/>
      <c r="I672" s="341"/>
      <c r="J672" s="341"/>
      <c r="K672" s="341"/>
      <c r="L672" s="341"/>
      <c r="M672" s="341"/>
      <c r="N672" s="341"/>
      <c r="O672" s="341"/>
      <c r="P672" s="341"/>
      <c r="Q672" s="341"/>
      <c r="R672" s="341"/>
      <c r="S672" s="341"/>
      <c r="T672" s="341"/>
      <c r="U672" s="341"/>
      <c r="V672" s="341"/>
      <c r="W672" s="341"/>
      <c r="X672" s="341"/>
      <c r="Y672" s="341"/>
      <c r="Z672" s="341"/>
      <c r="AA672" s="341"/>
    </row>
    <row r="673" spans="1:27" ht="18.5">
      <c r="A673" s="26"/>
      <c r="B673" s="341"/>
      <c r="C673" s="341"/>
      <c r="D673" s="341"/>
      <c r="E673" s="341"/>
      <c r="F673" s="341"/>
      <c r="G673" s="341"/>
      <c r="H673" s="341"/>
      <c r="I673" s="341"/>
      <c r="J673" s="341"/>
      <c r="K673" s="341"/>
      <c r="L673" s="341"/>
      <c r="M673" s="341"/>
      <c r="N673" s="341"/>
      <c r="O673" s="341"/>
      <c r="P673" s="341"/>
      <c r="Q673" s="341"/>
      <c r="R673" s="341"/>
      <c r="S673" s="341"/>
      <c r="T673" s="341"/>
      <c r="U673" s="341"/>
      <c r="V673" s="341"/>
      <c r="W673" s="341"/>
      <c r="X673" s="341"/>
      <c r="Y673" s="341"/>
      <c r="Z673" s="341"/>
      <c r="AA673" s="341"/>
    </row>
    <row r="674" spans="1:27" ht="18.5">
      <c r="A674" s="26"/>
      <c r="B674" s="341"/>
      <c r="C674" s="341"/>
      <c r="D674" s="341"/>
      <c r="E674" s="341"/>
      <c r="F674" s="341"/>
      <c r="G674" s="341"/>
      <c r="H674" s="341"/>
      <c r="I674" s="341"/>
      <c r="J674" s="341"/>
      <c r="K674" s="341"/>
      <c r="L674" s="341"/>
      <c r="M674" s="341"/>
      <c r="N674" s="341"/>
      <c r="O674" s="341"/>
      <c r="P674" s="341"/>
      <c r="Q674" s="341"/>
      <c r="R674" s="341"/>
      <c r="S674" s="341"/>
      <c r="T674" s="341"/>
      <c r="U674" s="341"/>
      <c r="V674" s="341"/>
      <c r="W674" s="341"/>
      <c r="X674" s="341"/>
      <c r="Y674" s="341"/>
      <c r="Z674" s="341"/>
      <c r="AA674" s="341"/>
    </row>
    <row r="675" spans="1:27" ht="18.5">
      <c r="A675" s="26"/>
      <c r="B675" s="341"/>
      <c r="C675" s="341"/>
      <c r="D675" s="341"/>
      <c r="E675" s="341"/>
      <c r="F675" s="341"/>
      <c r="G675" s="341"/>
      <c r="H675" s="341"/>
      <c r="I675" s="341"/>
      <c r="J675" s="341"/>
      <c r="K675" s="341"/>
      <c r="L675" s="341"/>
      <c r="M675" s="341"/>
      <c r="N675" s="341"/>
      <c r="O675" s="341"/>
      <c r="P675" s="341"/>
      <c r="Q675" s="341"/>
      <c r="R675" s="341"/>
      <c r="S675" s="341"/>
      <c r="T675" s="341"/>
      <c r="U675" s="341"/>
      <c r="V675" s="341"/>
      <c r="W675" s="341"/>
      <c r="X675" s="341"/>
      <c r="Y675" s="341"/>
      <c r="Z675" s="341"/>
      <c r="AA675" s="341"/>
    </row>
    <row r="676" spans="1:27" ht="18.5">
      <c r="A676" s="26"/>
      <c r="B676" s="341"/>
      <c r="C676" s="341"/>
      <c r="D676" s="341"/>
      <c r="E676" s="341"/>
      <c r="F676" s="341"/>
      <c r="G676" s="341"/>
      <c r="H676" s="341"/>
      <c r="I676" s="341"/>
      <c r="J676" s="341"/>
      <c r="K676" s="341"/>
      <c r="L676" s="341"/>
      <c r="M676" s="341"/>
      <c r="N676" s="341"/>
      <c r="O676" s="341"/>
      <c r="P676" s="341"/>
      <c r="Q676" s="341"/>
      <c r="R676" s="341"/>
      <c r="S676" s="341"/>
      <c r="T676" s="341"/>
      <c r="U676" s="341"/>
      <c r="V676" s="341"/>
      <c r="W676" s="341"/>
      <c r="X676" s="341"/>
      <c r="Y676" s="341"/>
      <c r="Z676" s="341"/>
      <c r="AA676" s="341"/>
    </row>
    <row r="677" spans="1:27" ht="18.5">
      <c r="A677" s="26"/>
      <c r="B677" s="341"/>
      <c r="C677" s="341"/>
      <c r="D677" s="341"/>
      <c r="E677" s="341"/>
      <c r="F677" s="341"/>
      <c r="G677" s="341"/>
      <c r="H677" s="341"/>
      <c r="I677" s="341"/>
      <c r="J677" s="341"/>
      <c r="K677" s="341"/>
      <c r="L677" s="341"/>
      <c r="M677" s="341"/>
      <c r="N677" s="341"/>
      <c r="O677" s="341"/>
      <c r="P677" s="341"/>
      <c r="Q677" s="341"/>
      <c r="R677" s="341"/>
      <c r="S677" s="341"/>
      <c r="T677" s="341"/>
      <c r="U677" s="341"/>
      <c r="V677" s="341"/>
      <c r="W677" s="341"/>
      <c r="X677" s="341"/>
      <c r="Y677" s="341"/>
      <c r="Z677" s="341"/>
      <c r="AA677" s="341"/>
    </row>
    <row r="678" spans="1:27" ht="18.5">
      <c r="A678" s="26"/>
      <c r="B678" s="341"/>
      <c r="C678" s="341"/>
      <c r="D678" s="341"/>
      <c r="E678" s="341"/>
      <c r="F678" s="341"/>
      <c r="G678" s="341"/>
      <c r="H678" s="341"/>
      <c r="I678" s="341"/>
      <c r="J678" s="341"/>
      <c r="K678" s="341"/>
      <c r="L678" s="341"/>
      <c r="M678" s="341"/>
      <c r="N678" s="341"/>
      <c r="O678" s="341"/>
      <c r="P678" s="341"/>
      <c r="Q678" s="341"/>
      <c r="R678" s="341"/>
      <c r="S678" s="341"/>
      <c r="T678" s="341"/>
      <c r="U678" s="341"/>
      <c r="V678" s="341"/>
      <c r="W678" s="341"/>
      <c r="X678" s="341"/>
      <c r="Y678" s="341"/>
      <c r="Z678" s="341"/>
      <c r="AA678" s="341"/>
    </row>
    <row r="679" spans="1:27" ht="18.5">
      <c r="A679" s="26"/>
      <c r="B679" s="341"/>
      <c r="C679" s="341"/>
      <c r="D679" s="341"/>
      <c r="E679" s="341"/>
      <c r="F679" s="341"/>
      <c r="G679" s="341"/>
      <c r="H679" s="341"/>
      <c r="I679" s="341"/>
      <c r="J679" s="341"/>
      <c r="K679" s="341"/>
      <c r="L679" s="341"/>
      <c r="M679" s="341"/>
      <c r="N679" s="341"/>
      <c r="O679" s="341"/>
      <c r="P679" s="341"/>
      <c r="Q679" s="341"/>
      <c r="R679" s="341"/>
      <c r="S679" s="341"/>
      <c r="T679" s="341"/>
      <c r="U679" s="341"/>
      <c r="V679" s="341"/>
      <c r="W679" s="341"/>
      <c r="X679" s="341"/>
      <c r="Y679" s="341"/>
      <c r="Z679" s="341"/>
      <c r="AA679" s="341"/>
    </row>
    <row r="680" spans="1:27" ht="18.5">
      <c r="A680" s="26"/>
      <c r="B680" s="341"/>
      <c r="C680" s="341"/>
      <c r="D680" s="341"/>
      <c r="E680" s="341"/>
      <c r="F680" s="341"/>
      <c r="G680" s="341"/>
      <c r="H680" s="341"/>
      <c r="I680" s="341"/>
      <c r="J680" s="341"/>
      <c r="K680" s="341"/>
      <c r="L680" s="341"/>
      <c r="M680" s="341"/>
      <c r="N680" s="341"/>
      <c r="O680" s="341"/>
      <c r="P680" s="341"/>
      <c r="Q680" s="341"/>
      <c r="R680" s="341"/>
      <c r="S680" s="341"/>
      <c r="T680" s="341"/>
      <c r="U680" s="341"/>
      <c r="V680" s="341"/>
      <c r="W680" s="341"/>
      <c r="X680" s="341"/>
      <c r="Y680" s="341"/>
      <c r="Z680" s="341"/>
      <c r="AA680" s="341"/>
    </row>
    <row r="681" spans="1:27" ht="18.5">
      <c r="A681" s="26"/>
      <c r="B681" s="341"/>
      <c r="C681" s="341"/>
      <c r="D681" s="341"/>
      <c r="E681" s="341"/>
      <c r="F681" s="341"/>
      <c r="G681" s="341"/>
      <c r="H681" s="341"/>
      <c r="I681" s="341"/>
      <c r="J681" s="341"/>
      <c r="K681" s="341"/>
      <c r="L681" s="341"/>
      <c r="M681" s="341"/>
      <c r="N681" s="341"/>
      <c r="O681" s="341"/>
      <c r="P681" s="341"/>
      <c r="Q681" s="341"/>
      <c r="R681" s="341"/>
      <c r="S681" s="341"/>
      <c r="T681" s="341"/>
      <c r="U681" s="341"/>
      <c r="V681" s="341"/>
      <c r="W681" s="341"/>
      <c r="X681" s="341"/>
      <c r="Y681" s="341"/>
      <c r="Z681" s="341"/>
      <c r="AA681" s="341"/>
    </row>
    <row r="682" spans="1:27" ht="18.5">
      <c r="A682" s="26"/>
      <c r="B682" s="341"/>
      <c r="C682" s="341"/>
      <c r="D682" s="341"/>
      <c r="E682" s="341"/>
      <c r="F682" s="341"/>
      <c r="G682" s="341"/>
      <c r="H682" s="341"/>
      <c r="I682" s="341"/>
      <c r="J682" s="341"/>
      <c r="K682" s="341"/>
      <c r="L682" s="341"/>
      <c r="M682" s="341"/>
      <c r="N682" s="341"/>
      <c r="O682" s="341"/>
      <c r="P682" s="341"/>
      <c r="Q682" s="341"/>
      <c r="R682" s="341"/>
      <c r="S682" s="341"/>
      <c r="T682" s="341"/>
      <c r="U682" s="341"/>
      <c r="V682" s="341"/>
      <c r="W682" s="341"/>
      <c r="X682" s="341"/>
      <c r="Y682" s="341"/>
      <c r="Z682" s="341"/>
      <c r="AA682" s="341"/>
    </row>
    <row r="683" spans="1:27" ht="18.5">
      <c r="A683" s="26"/>
      <c r="B683" s="341"/>
      <c r="C683" s="341"/>
      <c r="D683" s="341"/>
      <c r="E683" s="341"/>
      <c r="F683" s="341"/>
      <c r="G683" s="341"/>
      <c r="H683" s="341"/>
      <c r="I683" s="341"/>
      <c r="J683" s="341"/>
      <c r="K683" s="341"/>
      <c r="L683" s="341"/>
      <c r="M683" s="341"/>
      <c r="N683" s="341"/>
      <c r="O683" s="341"/>
      <c r="P683" s="341"/>
      <c r="Q683" s="341"/>
      <c r="R683" s="341"/>
      <c r="S683" s="341"/>
      <c r="T683" s="341"/>
      <c r="U683" s="341"/>
      <c r="V683" s="341"/>
      <c r="W683" s="341"/>
      <c r="X683" s="341"/>
      <c r="Y683" s="341"/>
      <c r="Z683" s="341"/>
      <c r="AA683" s="341"/>
    </row>
    <row r="684" spans="1:27" ht="18.5">
      <c r="A684" s="26"/>
      <c r="B684" s="341"/>
      <c r="C684" s="341"/>
      <c r="D684" s="341"/>
      <c r="E684" s="341"/>
      <c r="F684" s="341"/>
      <c r="G684" s="341"/>
      <c r="H684" s="341"/>
      <c r="I684" s="341"/>
      <c r="J684" s="341"/>
      <c r="K684" s="341"/>
      <c r="L684" s="341"/>
      <c r="M684" s="341"/>
      <c r="N684" s="341"/>
      <c r="O684" s="341"/>
      <c r="P684" s="341"/>
      <c r="Q684" s="341"/>
      <c r="R684" s="341"/>
      <c r="S684" s="341"/>
      <c r="T684" s="341"/>
      <c r="U684" s="341"/>
      <c r="V684" s="341"/>
      <c r="W684" s="341"/>
      <c r="X684" s="341"/>
      <c r="Y684" s="341"/>
      <c r="Z684" s="341"/>
      <c r="AA684" s="341"/>
    </row>
    <row r="685" spans="1:27" ht="18.5">
      <c r="A685" s="26"/>
      <c r="B685" s="341"/>
      <c r="C685" s="341"/>
      <c r="D685" s="341"/>
      <c r="E685" s="341"/>
      <c r="F685" s="341"/>
      <c r="G685" s="341"/>
      <c r="H685" s="341"/>
      <c r="I685" s="341"/>
      <c r="J685" s="341"/>
      <c r="K685" s="341"/>
      <c r="L685" s="341"/>
      <c r="M685" s="341"/>
      <c r="N685" s="341"/>
      <c r="O685" s="341"/>
      <c r="P685" s="341"/>
      <c r="Q685" s="341"/>
      <c r="R685" s="341"/>
      <c r="S685" s="341"/>
      <c r="T685" s="341"/>
      <c r="U685" s="341"/>
      <c r="V685" s="341"/>
      <c r="W685" s="341"/>
      <c r="X685" s="341"/>
      <c r="Y685" s="341"/>
      <c r="Z685" s="341"/>
      <c r="AA685" s="341"/>
    </row>
    <row r="686" spans="1:27" ht="18.5">
      <c r="A686" s="26"/>
      <c r="B686" s="341"/>
      <c r="C686" s="341"/>
      <c r="D686" s="341"/>
      <c r="E686" s="341"/>
      <c r="F686" s="341"/>
      <c r="G686" s="341"/>
      <c r="H686" s="341"/>
      <c r="I686" s="341"/>
      <c r="J686" s="341"/>
      <c r="K686" s="341"/>
      <c r="L686" s="341"/>
      <c r="M686" s="341"/>
      <c r="N686" s="341"/>
      <c r="O686" s="341"/>
      <c r="P686" s="341"/>
      <c r="Q686" s="341"/>
      <c r="R686" s="341"/>
      <c r="S686" s="341"/>
      <c r="T686" s="341"/>
      <c r="U686" s="341"/>
      <c r="V686" s="341"/>
      <c r="W686" s="341"/>
      <c r="X686" s="341"/>
      <c r="Y686" s="341"/>
      <c r="Z686" s="341"/>
      <c r="AA686" s="341"/>
    </row>
    <row r="687" spans="1:27" ht="18.5">
      <c r="A687" s="26"/>
      <c r="B687" s="341"/>
      <c r="C687" s="341"/>
      <c r="D687" s="341"/>
      <c r="E687" s="341"/>
      <c r="F687" s="341"/>
      <c r="G687" s="341"/>
      <c r="H687" s="341"/>
      <c r="I687" s="341"/>
      <c r="J687" s="341"/>
      <c r="K687" s="341"/>
      <c r="L687" s="341"/>
      <c r="M687" s="341"/>
      <c r="N687" s="341"/>
      <c r="O687" s="341"/>
      <c r="P687" s="341"/>
      <c r="Q687" s="341"/>
      <c r="R687" s="341"/>
      <c r="S687" s="341"/>
      <c r="T687" s="341"/>
      <c r="U687" s="341"/>
      <c r="V687" s="341"/>
      <c r="W687" s="341"/>
      <c r="X687" s="341"/>
      <c r="Y687" s="341"/>
      <c r="Z687" s="341"/>
      <c r="AA687" s="341"/>
    </row>
    <row r="688" spans="1:27" ht="18.5">
      <c r="A688" s="26"/>
      <c r="B688" s="341"/>
      <c r="C688" s="341"/>
      <c r="D688" s="341"/>
      <c r="E688" s="341"/>
      <c r="F688" s="341"/>
      <c r="G688" s="341"/>
      <c r="H688" s="341"/>
      <c r="I688" s="341"/>
      <c r="J688" s="341"/>
      <c r="K688" s="341"/>
      <c r="L688" s="341"/>
      <c r="M688" s="341"/>
      <c r="N688" s="341"/>
      <c r="O688" s="341"/>
      <c r="P688" s="341"/>
      <c r="Q688" s="341"/>
      <c r="R688" s="341"/>
      <c r="S688" s="341"/>
      <c r="T688" s="341"/>
      <c r="U688" s="341"/>
      <c r="V688" s="341"/>
      <c r="W688" s="341"/>
      <c r="X688" s="341"/>
      <c r="Y688" s="341"/>
      <c r="Z688" s="341"/>
      <c r="AA688" s="341"/>
    </row>
    <row r="689" spans="1:27" ht="18.5">
      <c r="A689" s="26"/>
      <c r="B689" s="341"/>
      <c r="C689" s="341"/>
      <c r="D689" s="341"/>
      <c r="E689" s="341"/>
      <c r="F689" s="341"/>
      <c r="G689" s="341"/>
      <c r="H689" s="341"/>
      <c r="I689" s="341"/>
      <c r="J689" s="341"/>
      <c r="K689" s="341"/>
      <c r="L689" s="341"/>
      <c r="M689" s="341"/>
      <c r="N689" s="341"/>
      <c r="O689" s="341"/>
      <c r="P689" s="341"/>
      <c r="Q689" s="341"/>
      <c r="R689" s="341"/>
      <c r="S689" s="341"/>
      <c r="T689" s="341"/>
      <c r="U689" s="341"/>
      <c r="V689" s="341"/>
      <c r="W689" s="341"/>
      <c r="X689" s="341"/>
      <c r="Y689" s="341"/>
      <c r="Z689" s="341"/>
      <c r="AA689" s="341"/>
    </row>
    <row r="690" spans="1:27" ht="18.5">
      <c r="A690" s="26"/>
      <c r="B690" s="341"/>
      <c r="C690" s="341"/>
      <c r="D690" s="341"/>
      <c r="E690" s="341"/>
      <c r="F690" s="341"/>
      <c r="G690" s="341"/>
      <c r="H690" s="341"/>
      <c r="I690" s="341"/>
      <c r="J690" s="341"/>
      <c r="K690" s="341"/>
      <c r="L690" s="341"/>
      <c r="M690" s="341"/>
      <c r="N690" s="341"/>
      <c r="O690" s="341"/>
      <c r="P690" s="341"/>
      <c r="Q690" s="341"/>
      <c r="R690" s="341"/>
      <c r="S690" s="341"/>
      <c r="T690" s="341"/>
      <c r="U690" s="341"/>
      <c r="V690" s="341"/>
      <c r="W690" s="341"/>
      <c r="X690" s="341"/>
      <c r="Y690" s="341"/>
      <c r="Z690" s="341"/>
      <c r="AA690" s="341"/>
    </row>
    <row r="691" spans="1:27" ht="18.5">
      <c r="A691" s="26"/>
      <c r="B691" s="341"/>
      <c r="C691" s="341"/>
      <c r="D691" s="341"/>
      <c r="E691" s="341"/>
      <c r="F691" s="341"/>
      <c r="G691" s="341"/>
      <c r="H691" s="341"/>
      <c r="I691" s="341"/>
      <c r="J691" s="341"/>
      <c r="K691" s="341"/>
      <c r="L691" s="341"/>
      <c r="M691" s="341"/>
      <c r="N691" s="341"/>
      <c r="O691" s="341"/>
      <c r="P691" s="341"/>
      <c r="Q691" s="341"/>
      <c r="R691" s="341"/>
      <c r="S691" s="341"/>
      <c r="T691" s="341"/>
      <c r="U691" s="341"/>
      <c r="V691" s="341"/>
      <c r="W691" s="341"/>
      <c r="X691" s="341"/>
      <c r="Y691" s="341"/>
      <c r="Z691" s="341"/>
      <c r="AA691" s="341"/>
    </row>
    <row r="692" spans="1:27" ht="18.5">
      <c r="A692" s="26"/>
      <c r="B692" s="341"/>
      <c r="C692" s="341"/>
      <c r="D692" s="341"/>
      <c r="E692" s="341"/>
      <c r="F692" s="341"/>
      <c r="G692" s="341"/>
      <c r="H692" s="341"/>
      <c r="I692" s="341"/>
      <c r="J692" s="341"/>
      <c r="K692" s="341"/>
      <c r="L692" s="341"/>
      <c r="M692" s="341"/>
      <c r="N692" s="341"/>
      <c r="O692" s="341"/>
      <c r="P692" s="341"/>
      <c r="Q692" s="341"/>
      <c r="R692" s="341"/>
      <c r="S692" s="341"/>
      <c r="T692" s="341"/>
      <c r="U692" s="341"/>
      <c r="V692" s="341"/>
      <c r="W692" s="341"/>
      <c r="X692" s="341"/>
      <c r="Y692" s="341"/>
      <c r="Z692" s="341"/>
      <c r="AA692" s="341"/>
    </row>
    <row r="693" spans="1:27" ht="18.5">
      <c r="A693" s="26"/>
      <c r="B693" s="341"/>
      <c r="C693" s="341"/>
      <c r="D693" s="341"/>
      <c r="E693" s="341"/>
      <c r="F693" s="341"/>
      <c r="G693" s="341"/>
      <c r="H693" s="341"/>
      <c r="I693" s="341"/>
      <c r="J693" s="341"/>
      <c r="K693" s="341"/>
      <c r="L693" s="341"/>
      <c r="M693" s="341"/>
      <c r="N693" s="341"/>
      <c r="O693" s="341"/>
      <c r="P693" s="341"/>
      <c r="Q693" s="341"/>
      <c r="R693" s="341"/>
      <c r="S693" s="341"/>
      <c r="T693" s="341"/>
      <c r="U693" s="341"/>
      <c r="V693" s="341"/>
      <c r="W693" s="341"/>
      <c r="X693" s="341"/>
      <c r="Y693" s="341"/>
      <c r="Z693" s="341"/>
      <c r="AA693" s="341"/>
    </row>
    <row r="694" spans="1:27" ht="18.5">
      <c r="A694" s="26"/>
      <c r="B694" s="341"/>
      <c r="C694" s="341"/>
      <c r="D694" s="341"/>
      <c r="E694" s="341"/>
      <c r="F694" s="341"/>
      <c r="G694" s="341"/>
      <c r="H694" s="341"/>
      <c r="I694" s="341"/>
      <c r="J694" s="341"/>
      <c r="K694" s="341"/>
      <c r="L694" s="341"/>
      <c r="M694" s="341"/>
      <c r="N694" s="341"/>
      <c r="O694" s="341"/>
      <c r="P694" s="341"/>
      <c r="Q694" s="341"/>
      <c r="R694" s="341"/>
      <c r="S694" s="341"/>
      <c r="T694" s="341"/>
      <c r="U694" s="341"/>
      <c r="V694" s="341"/>
      <c r="W694" s="341"/>
      <c r="X694" s="341"/>
      <c r="Y694" s="341"/>
      <c r="Z694" s="341"/>
      <c r="AA694" s="341"/>
    </row>
    <row r="695" spans="1:27" ht="18.5">
      <c r="A695" s="26"/>
      <c r="B695" s="341"/>
      <c r="C695" s="341"/>
      <c r="D695" s="341"/>
      <c r="E695" s="341"/>
      <c r="F695" s="341"/>
      <c r="G695" s="341"/>
      <c r="H695" s="341"/>
      <c r="I695" s="341"/>
      <c r="J695" s="341"/>
      <c r="K695" s="341"/>
      <c r="L695" s="341"/>
      <c r="M695" s="341"/>
      <c r="N695" s="341"/>
      <c r="O695" s="341"/>
      <c r="P695" s="341"/>
      <c r="Q695" s="341"/>
      <c r="R695" s="341"/>
      <c r="S695" s="341"/>
      <c r="T695" s="341"/>
      <c r="U695" s="341"/>
      <c r="V695" s="341"/>
      <c r="W695" s="341"/>
      <c r="X695" s="341"/>
      <c r="Y695" s="341"/>
      <c r="Z695" s="341"/>
      <c r="AA695" s="341"/>
    </row>
    <row r="696" spans="1:27" ht="18.5">
      <c r="A696" s="26"/>
      <c r="B696" s="341"/>
      <c r="C696" s="341"/>
      <c r="D696" s="341"/>
      <c r="E696" s="341"/>
      <c r="F696" s="341"/>
      <c r="G696" s="341"/>
      <c r="H696" s="341"/>
      <c r="I696" s="341"/>
      <c r="J696" s="341"/>
      <c r="K696" s="341"/>
      <c r="L696" s="341"/>
      <c r="M696" s="341"/>
      <c r="N696" s="341"/>
      <c r="O696" s="341"/>
      <c r="P696" s="341"/>
      <c r="Q696" s="341"/>
      <c r="R696" s="341"/>
      <c r="S696" s="341"/>
      <c r="T696" s="341"/>
      <c r="U696" s="341"/>
      <c r="V696" s="341"/>
      <c r="W696" s="341"/>
      <c r="X696" s="341"/>
      <c r="Y696" s="341"/>
      <c r="Z696" s="341"/>
      <c r="AA696" s="341"/>
    </row>
    <row r="697" spans="1:27" ht="18.5">
      <c r="A697" s="26"/>
      <c r="B697" s="341"/>
      <c r="C697" s="341"/>
      <c r="D697" s="341"/>
      <c r="E697" s="341"/>
      <c r="F697" s="341"/>
      <c r="G697" s="341"/>
      <c r="H697" s="341"/>
      <c r="I697" s="341"/>
      <c r="J697" s="341"/>
      <c r="K697" s="341"/>
      <c r="L697" s="341"/>
      <c r="M697" s="341"/>
      <c r="N697" s="341"/>
      <c r="O697" s="341"/>
      <c r="P697" s="341"/>
      <c r="Q697" s="341"/>
      <c r="R697" s="341"/>
      <c r="S697" s="341"/>
      <c r="T697" s="341"/>
      <c r="U697" s="341"/>
      <c r="V697" s="341"/>
      <c r="W697" s="341"/>
      <c r="X697" s="341"/>
      <c r="Y697" s="341"/>
      <c r="Z697" s="341"/>
      <c r="AA697" s="341"/>
    </row>
    <row r="698" spans="1:27" ht="18.5">
      <c r="A698" s="26"/>
      <c r="B698" s="341"/>
      <c r="C698" s="341"/>
      <c r="D698" s="341"/>
      <c r="E698" s="341"/>
      <c r="F698" s="341"/>
      <c r="G698" s="341"/>
      <c r="H698" s="341"/>
      <c r="I698" s="341"/>
      <c r="J698" s="341"/>
      <c r="K698" s="341"/>
      <c r="L698" s="341"/>
      <c r="M698" s="341"/>
      <c r="N698" s="341"/>
      <c r="O698" s="341"/>
      <c r="P698" s="341"/>
      <c r="Q698" s="341"/>
      <c r="R698" s="341"/>
      <c r="S698" s="341"/>
      <c r="T698" s="341"/>
      <c r="U698" s="341"/>
      <c r="V698" s="341"/>
      <c r="W698" s="341"/>
      <c r="X698" s="341"/>
      <c r="Y698" s="341"/>
      <c r="Z698" s="341"/>
      <c r="AA698" s="341"/>
    </row>
    <row r="699" spans="1:27" ht="18.5">
      <c r="A699" s="26"/>
      <c r="B699" s="341"/>
      <c r="C699" s="341"/>
      <c r="D699" s="341"/>
      <c r="E699" s="341"/>
      <c r="F699" s="341"/>
      <c r="G699" s="341"/>
      <c r="H699" s="341"/>
      <c r="I699" s="341"/>
      <c r="J699" s="341"/>
      <c r="K699" s="341"/>
      <c r="L699" s="341"/>
      <c r="M699" s="341"/>
      <c r="N699" s="341"/>
      <c r="O699" s="341"/>
      <c r="P699" s="341"/>
      <c r="Q699" s="341"/>
      <c r="R699" s="341"/>
      <c r="S699" s="341"/>
      <c r="T699" s="341"/>
      <c r="U699" s="341"/>
      <c r="V699" s="341"/>
      <c r="W699" s="341"/>
      <c r="X699" s="341"/>
      <c r="Y699" s="341"/>
      <c r="Z699" s="341"/>
      <c r="AA699" s="341"/>
    </row>
    <row r="700" spans="1:27" ht="18.5">
      <c r="A700" s="26"/>
      <c r="B700" s="341"/>
      <c r="C700" s="341"/>
      <c r="D700" s="341"/>
      <c r="E700" s="341"/>
      <c r="F700" s="341"/>
      <c r="G700" s="341"/>
      <c r="H700" s="341"/>
      <c r="I700" s="341"/>
      <c r="J700" s="341"/>
      <c r="K700" s="341"/>
      <c r="L700" s="341"/>
      <c r="M700" s="341"/>
      <c r="N700" s="341"/>
      <c r="O700" s="341"/>
      <c r="P700" s="341"/>
      <c r="Q700" s="341"/>
      <c r="R700" s="341"/>
      <c r="S700" s="341"/>
      <c r="T700" s="341"/>
      <c r="U700" s="341"/>
      <c r="V700" s="341"/>
      <c r="W700" s="341"/>
      <c r="X700" s="341"/>
      <c r="Y700" s="341"/>
      <c r="Z700" s="341"/>
      <c r="AA700" s="341"/>
    </row>
    <row r="701" spans="1:27" ht="18.5">
      <c r="A701" s="26"/>
      <c r="B701" s="341"/>
      <c r="C701" s="341"/>
      <c r="D701" s="341"/>
      <c r="E701" s="341"/>
      <c r="F701" s="341"/>
      <c r="G701" s="341"/>
      <c r="H701" s="341"/>
      <c r="I701" s="341"/>
      <c r="J701" s="341"/>
      <c r="K701" s="341"/>
      <c r="L701" s="341"/>
      <c r="M701" s="341"/>
      <c r="N701" s="341"/>
      <c r="O701" s="341"/>
      <c r="P701" s="341"/>
      <c r="Q701" s="341"/>
      <c r="R701" s="341"/>
      <c r="S701" s="341"/>
      <c r="T701" s="341"/>
      <c r="U701" s="341"/>
      <c r="V701" s="341"/>
      <c r="W701" s="341"/>
      <c r="X701" s="341"/>
      <c r="Y701" s="341"/>
      <c r="Z701" s="341"/>
      <c r="AA701" s="341"/>
    </row>
    <row r="702" spans="1:27" ht="18.5">
      <c r="A702" s="26"/>
      <c r="B702" s="341"/>
      <c r="C702" s="341"/>
      <c r="D702" s="341"/>
      <c r="E702" s="341"/>
      <c r="F702" s="341"/>
      <c r="G702" s="341"/>
      <c r="H702" s="341"/>
      <c r="I702" s="341"/>
      <c r="J702" s="341"/>
      <c r="K702" s="341"/>
      <c r="L702" s="341"/>
      <c r="M702" s="341"/>
      <c r="N702" s="341"/>
      <c r="O702" s="341"/>
      <c r="P702" s="341"/>
      <c r="Q702" s="341"/>
      <c r="R702" s="341"/>
      <c r="S702" s="341"/>
      <c r="T702" s="341"/>
      <c r="U702" s="341"/>
      <c r="V702" s="341"/>
      <c r="W702" s="341"/>
      <c r="X702" s="341"/>
      <c r="Y702" s="341"/>
      <c r="Z702" s="341"/>
      <c r="AA702" s="341"/>
    </row>
    <row r="703" spans="1:27" ht="18.5">
      <c r="A703" s="26"/>
      <c r="B703" s="341"/>
      <c r="C703" s="341"/>
      <c r="D703" s="341"/>
      <c r="E703" s="341"/>
      <c r="F703" s="341"/>
      <c r="G703" s="341"/>
      <c r="H703" s="341"/>
      <c r="I703" s="341"/>
      <c r="J703" s="341"/>
      <c r="K703" s="341"/>
      <c r="L703" s="341"/>
      <c r="M703" s="341"/>
      <c r="N703" s="341"/>
      <c r="O703" s="341"/>
      <c r="P703" s="341"/>
      <c r="Q703" s="341"/>
      <c r="R703" s="341"/>
      <c r="S703" s="341"/>
      <c r="T703" s="341"/>
      <c r="U703" s="341"/>
      <c r="V703" s="341"/>
      <c r="W703" s="341"/>
      <c r="X703" s="341"/>
      <c r="Y703" s="341"/>
      <c r="Z703" s="341"/>
      <c r="AA703" s="341"/>
    </row>
    <row r="704" spans="1:27" ht="18.5">
      <c r="A704" s="26"/>
      <c r="B704" s="341"/>
      <c r="C704" s="341"/>
      <c r="D704" s="341"/>
      <c r="E704" s="341"/>
      <c r="F704" s="341"/>
      <c r="G704" s="341"/>
      <c r="H704" s="341"/>
      <c r="I704" s="341"/>
      <c r="J704" s="341"/>
      <c r="K704" s="341"/>
      <c r="L704" s="341"/>
      <c r="M704" s="341"/>
      <c r="N704" s="341"/>
      <c r="O704" s="341"/>
      <c r="P704" s="341"/>
      <c r="Q704" s="341"/>
      <c r="R704" s="341"/>
      <c r="S704" s="341"/>
      <c r="T704" s="341"/>
      <c r="U704" s="341"/>
      <c r="V704" s="341"/>
      <c r="W704" s="341"/>
      <c r="X704" s="341"/>
      <c r="Y704" s="341"/>
      <c r="Z704" s="341"/>
      <c r="AA704" s="341"/>
    </row>
    <row r="705" spans="1:27" ht="18.5">
      <c r="A705" s="26"/>
      <c r="B705" s="341"/>
      <c r="C705" s="341"/>
      <c r="D705" s="341"/>
      <c r="E705" s="341"/>
      <c r="F705" s="341"/>
      <c r="G705" s="341"/>
      <c r="H705" s="341"/>
      <c r="I705" s="341"/>
      <c r="J705" s="341"/>
      <c r="K705" s="341"/>
      <c r="L705" s="341"/>
      <c r="M705" s="341"/>
      <c r="N705" s="341"/>
      <c r="O705" s="341"/>
      <c r="P705" s="341"/>
      <c r="Q705" s="341"/>
      <c r="R705" s="341"/>
      <c r="S705" s="341"/>
      <c r="T705" s="341"/>
      <c r="U705" s="341"/>
      <c r="V705" s="341"/>
      <c r="W705" s="341"/>
      <c r="X705" s="341"/>
      <c r="Y705" s="341"/>
      <c r="Z705" s="341"/>
      <c r="AA705" s="341"/>
    </row>
    <row r="706" spans="1:27" ht="18.5">
      <c r="A706" s="26"/>
      <c r="B706" s="341"/>
      <c r="C706" s="341"/>
      <c r="D706" s="341"/>
      <c r="E706" s="341"/>
      <c r="F706" s="341"/>
      <c r="G706" s="341"/>
      <c r="H706" s="341"/>
      <c r="I706" s="341"/>
      <c r="J706" s="341"/>
      <c r="K706" s="341"/>
      <c r="L706" s="341"/>
      <c r="M706" s="341"/>
      <c r="N706" s="341"/>
      <c r="O706" s="341"/>
      <c r="P706" s="341"/>
      <c r="Q706" s="341"/>
      <c r="R706" s="341"/>
      <c r="S706" s="341"/>
      <c r="T706" s="341"/>
      <c r="U706" s="341"/>
      <c r="V706" s="341"/>
      <c r="W706" s="341"/>
      <c r="X706" s="341"/>
      <c r="Y706" s="341"/>
      <c r="Z706" s="341"/>
      <c r="AA706" s="341"/>
    </row>
    <row r="707" spans="1:27" ht="18.5">
      <c r="A707" s="26"/>
      <c r="B707" s="341"/>
      <c r="C707" s="341"/>
      <c r="D707" s="341"/>
      <c r="E707" s="341"/>
      <c r="F707" s="341"/>
      <c r="G707" s="341"/>
      <c r="H707" s="341"/>
      <c r="I707" s="341"/>
      <c r="J707" s="341"/>
      <c r="K707" s="341"/>
      <c r="L707" s="341"/>
      <c r="M707" s="341"/>
      <c r="N707" s="341"/>
      <c r="O707" s="341"/>
      <c r="P707" s="341"/>
      <c r="Q707" s="341"/>
      <c r="R707" s="341"/>
      <c r="S707" s="341"/>
      <c r="T707" s="341"/>
      <c r="U707" s="341"/>
      <c r="V707" s="341"/>
      <c r="W707" s="341"/>
      <c r="X707" s="341"/>
      <c r="Y707" s="341"/>
      <c r="Z707" s="341"/>
      <c r="AA707" s="341"/>
    </row>
    <row r="708" spans="1:27" ht="18.5">
      <c r="A708" s="26"/>
      <c r="B708" s="341"/>
      <c r="C708" s="341"/>
      <c r="D708" s="341"/>
      <c r="E708" s="341"/>
      <c r="F708" s="341"/>
      <c r="G708" s="341"/>
      <c r="H708" s="341"/>
      <c r="I708" s="341"/>
      <c r="J708" s="341"/>
      <c r="K708" s="341"/>
      <c r="L708" s="341"/>
      <c r="M708" s="341"/>
      <c r="N708" s="341"/>
      <c r="O708" s="341"/>
      <c r="P708" s="341"/>
      <c r="Q708" s="341"/>
      <c r="R708" s="341"/>
      <c r="S708" s="341"/>
      <c r="T708" s="341"/>
      <c r="U708" s="341"/>
      <c r="V708" s="341"/>
      <c r="W708" s="341"/>
      <c r="X708" s="341"/>
      <c r="Y708" s="341"/>
      <c r="Z708" s="341"/>
      <c r="AA708" s="341"/>
    </row>
    <row r="709" spans="1:27" ht="18.5">
      <c r="A709" s="26"/>
      <c r="B709" s="341"/>
      <c r="C709" s="341"/>
      <c r="D709" s="341"/>
      <c r="E709" s="341"/>
      <c r="F709" s="341"/>
      <c r="G709" s="341"/>
      <c r="H709" s="341"/>
      <c r="I709" s="341"/>
      <c r="J709" s="341"/>
      <c r="K709" s="341"/>
      <c r="L709" s="341"/>
      <c r="M709" s="341"/>
      <c r="N709" s="341"/>
      <c r="O709" s="341"/>
      <c r="P709" s="341"/>
      <c r="Q709" s="341"/>
      <c r="R709" s="341"/>
      <c r="S709" s="341"/>
      <c r="T709" s="341"/>
      <c r="U709" s="341"/>
      <c r="V709" s="341"/>
      <c r="W709" s="341"/>
      <c r="X709" s="341"/>
      <c r="Y709" s="341"/>
      <c r="Z709" s="341"/>
      <c r="AA709" s="341"/>
    </row>
    <row r="710" spans="1:27" ht="18.5">
      <c r="A710" s="26"/>
      <c r="B710" s="341"/>
      <c r="C710" s="341"/>
      <c r="D710" s="341"/>
      <c r="E710" s="341"/>
      <c r="F710" s="341"/>
      <c r="G710" s="341"/>
      <c r="H710" s="341"/>
      <c r="I710" s="341"/>
      <c r="J710" s="341"/>
      <c r="K710" s="341"/>
      <c r="L710" s="341"/>
      <c r="M710" s="341"/>
      <c r="N710" s="341"/>
      <c r="O710" s="341"/>
      <c r="P710" s="341"/>
      <c r="Q710" s="341"/>
      <c r="R710" s="341"/>
      <c r="S710" s="341"/>
      <c r="T710" s="341"/>
      <c r="U710" s="341"/>
      <c r="V710" s="341"/>
      <c r="W710" s="341"/>
      <c r="X710" s="341"/>
      <c r="Y710" s="341"/>
      <c r="Z710" s="341"/>
      <c r="AA710" s="341"/>
    </row>
    <row r="711" spans="1:27" ht="18.5">
      <c r="A711" s="26"/>
      <c r="B711" s="341"/>
      <c r="C711" s="341"/>
      <c r="D711" s="341"/>
      <c r="E711" s="341"/>
      <c r="F711" s="341"/>
      <c r="G711" s="341"/>
      <c r="H711" s="341"/>
      <c r="I711" s="341"/>
      <c r="J711" s="341"/>
      <c r="K711" s="341"/>
      <c r="L711" s="341"/>
      <c r="M711" s="341"/>
      <c r="N711" s="341"/>
      <c r="O711" s="341"/>
      <c r="P711" s="341"/>
      <c r="Q711" s="341"/>
      <c r="R711" s="341"/>
      <c r="S711" s="341"/>
      <c r="T711" s="341"/>
      <c r="U711" s="341"/>
      <c r="V711" s="341"/>
      <c r="W711" s="341"/>
      <c r="X711" s="341"/>
      <c r="Y711" s="341"/>
      <c r="Z711" s="341"/>
      <c r="AA711" s="341"/>
    </row>
    <row r="712" spans="1:27" ht="18.5">
      <c r="A712" s="26"/>
      <c r="B712" s="341"/>
      <c r="C712" s="341"/>
      <c r="D712" s="341"/>
      <c r="E712" s="341"/>
      <c r="F712" s="341"/>
      <c r="G712" s="341"/>
      <c r="H712" s="341"/>
      <c r="I712" s="341"/>
      <c r="J712" s="341"/>
      <c r="K712" s="341"/>
      <c r="L712" s="341"/>
      <c r="M712" s="341"/>
      <c r="N712" s="341"/>
      <c r="O712" s="341"/>
      <c r="P712" s="341"/>
      <c r="Q712" s="341"/>
      <c r="R712" s="341"/>
      <c r="S712" s="341"/>
      <c r="T712" s="341"/>
      <c r="U712" s="341"/>
      <c r="V712" s="341"/>
      <c r="W712" s="341"/>
      <c r="X712" s="341"/>
      <c r="Y712" s="341"/>
      <c r="Z712" s="341"/>
      <c r="AA712" s="341"/>
    </row>
    <row r="713" spans="1:27" ht="18.5">
      <c r="A713" s="26"/>
      <c r="B713" s="341"/>
      <c r="C713" s="341"/>
      <c r="D713" s="341"/>
      <c r="E713" s="341"/>
      <c r="F713" s="341"/>
      <c r="G713" s="341"/>
      <c r="H713" s="341"/>
      <c r="I713" s="341"/>
      <c r="J713" s="341"/>
      <c r="K713" s="341"/>
      <c r="L713" s="341"/>
      <c r="M713" s="341"/>
      <c r="N713" s="341"/>
      <c r="O713" s="341"/>
      <c r="P713" s="341"/>
      <c r="Q713" s="341"/>
      <c r="R713" s="341"/>
      <c r="S713" s="341"/>
      <c r="T713" s="341"/>
      <c r="U713" s="341"/>
      <c r="V713" s="341"/>
      <c r="W713" s="341"/>
      <c r="X713" s="341"/>
      <c r="Y713" s="341"/>
      <c r="Z713" s="341"/>
      <c r="AA713" s="341"/>
    </row>
    <row r="714" spans="1:27" ht="18.5">
      <c r="A714" s="26"/>
      <c r="B714" s="341"/>
      <c r="C714" s="341"/>
      <c r="D714" s="341"/>
      <c r="E714" s="341"/>
      <c r="F714" s="341"/>
      <c r="G714" s="341"/>
      <c r="H714" s="341"/>
      <c r="I714" s="341"/>
      <c r="J714" s="341"/>
      <c r="K714" s="341"/>
      <c r="L714" s="341"/>
      <c r="M714" s="341"/>
      <c r="N714" s="341"/>
      <c r="O714" s="341"/>
      <c r="P714" s="341"/>
      <c r="Q714" s="341"/>
      <c r="R714" s="341"/>
      <c r="S714" s="341"/>
      <c r="T714" s="341"/>
      <c r="U714" s="341"/>
      <c r="V714" s="341"/>
      <c r="W714" s="341"/>
      <c r="X714" s="341"/>
      <c r="Y714" s="341"/>
      <c r="Z714" s="341"/>
      <c r="AA714" s="341"/>
    </row>
    <row r="715" spans="1:27" ht="18.5">
      <c r="A715" s="26"/>
      <c r="B715" s="341"/>
      <c r="C715" s="341"/>
      <c r="D715" s="341"/>
      <c r="E715" s="341"/>
      <c r="F715" s="341"/>
      <c r="G715" s="341"/>
      <c r="H715" s="341"/>
      <c r="I715" s="341"/>
      <c r="J715" s="341"/>
      <c r="K715" s="341"/>
      <c r="L715" s="341"/>
      <c r="M715" s="341"/>
      <c r="N715" s="341"/>
      <c r="O715" s="341"/>
      <c r="P715" s="341"/>
      <c r="Q715" s="341"/>
      <c r="R715" s="341"/>
      <c r="S715" s="341"/>
      <c r="T715" s="341"/>
      <c r="U715" s="341"/>
      <c r="V715" s="341"/>
      <c r="W715" s="341"/>
      <c r="X715" s="341"/>
      <c r="Y715" s="341"/>
      <c r="Z715" s="341"/>
      <c r="AA715" s="341"/>
    </row>
    <row r="716" spans="1:27" ht="18.5">
      <c r="A716" s="26"/>
      <c r="B716" s="341"/>
      <c r="C716" s="341"/>
      <c r="D716" s="341"/>
      <c r="E716" s="341"/>
      <c r="F716" s="341"/>
      <c r="G716" s="341"/>
      <c r="H716" s="341"/>
      <c r="I716" s="341"/>
      <c r="J716" s="341"/>
      <c r="K716" s="341"/>
      <c r="L716" s="341"/>
      <c r="M716" s="341"/>
      <c r="N716" s="341"/>
      <c r="O716" s="341"/>
      <c r="P716" s="341"/>
      <c r="Q716" s="341"/>
      <c r="R716" s="341"/>
      <c r="S716" s="341"/>
      <c r="T716" s="341"/>
      <c r="U716" s="341"/>
      <c r="V716" s="341"/>
      <c r="W716" s="341"/>
      <c r="X716" s="341"/>
      <c r="Y716" s="341"/>
      <c r="Z716" s="341"/>
      <c r="AA716" s="341"/>
    </row>
    <row r="717" spans="1:27" ht="18.5">
      <c r="A717" s="26"/>
      <c r="B717" s="341"/>
      <c r="C717" s="341"/>
      <c r="D717" s="341"/>
      <c r="E717" s="341"/>
      <c r="F717" s="341"/>
      <c r="G717" s="341"/>
      <c r="H717" s="341"/>
      <c r="I717" s="341"/>
      <c r="J717" s="341"/>
      <c r="K717" s="341"/>
      <c r="L717" s="341"/>
      <c r="M717" s="341"/>
      <c r="N717" s="341"/>
      <c r="O717" s="341"/>
      <c r="P717" s="341"/>
      <c r="Q717" s="341"/>
      <c r="R717" s="341"/>
      <c r="S717" s="341"/>
      <c r="T717" s="341"/>
      <c r="U717" s="341"/>
      <c r="V717" s="341"/>
      <c r="W717" s="341"/>
      <c r="X717" s="341"/>
      <c r="Y717" s="341"/>
      <c r="Z717" s="341"/>
      <c r="AA717" s="341"/>
    </row>
    <row r="718" spans="1:27" ht="18.5">
      <c r="A718" s="26"/>
      <c r="B718" s="341"/>
      <c r="C718" s="341"/>
      <c r="D718" s="341"/>
      <c r="E718" s="341"/>
      <c r="F718" s="341"/>
      <c r="G718" s="341"/>
      <c r="H718" s="341"/>
      <c r="I718" s="341"/>
      <c r="J718" s="341"/>
      <c r="K718" s="341"/>
      <c r="L718" s="341"/>
      <c r="M718" s="341"/>
      <c r="N718" s="341"/>
      <c r="O718" s="341"/>
      <c r="P718" s="341"/>
      <c r="Q718" s="341"/>
      <c r="R718" s="341"/>
      <c r="S718" s="341"/>
      <c r="T718" s="341"/>
      <c r="U718" s="341"/>
      <c r="V718" s="341"/>
      <c r="W718" s="341"/>
      <c r="X718" s="341"/>
      <c r="Y718" s="341"/>
      <c r="Z718" s="341"/>
      <c r="AA718" s="341"/>
    </row>
    <row r="719" spans="1:27" ht="18.5">
      <c r="A719" s="26"/>
      <c r="B719" s="341"/>
      <c r="C719" s="341"/>
      <c r="D719" s="341"/>
      <c r="E719" s="341"/>
      <c r="F719" s="341"/>
      <c r="G719" s="341"/>
      <c r="H719" s="341"/>
      <c r="I719" s="341"/>
      <c r="J719" s="341"/>
      <c r="K719" s="341"/>
      <c r="L719" s="341"/>
      <c r="M719" s="341"/>
      <c r="N719" s="341"/>
      <c r="O719" s="341"/>
      <c r="P719" s="341"/>
      <c r="Q719" s="341"/>
      <c r="R719" s="341"/>
      <c r="S719" s="341"/>
      <c r="T719" s="341"/>
      <c r="U719" s="341"/>
      <c r="V719" s="341"/>
      <c r="W719" s="341"/>
      <c r="X719" s="341"/>
      <c r="Y719" s="341"/>
      <c r="Z719" s="341"/>
      <c r="AA719" s="341"/>
    </row>
    <row r="720" spans="1:27" ht="18.5">
      <c r="A720" s="26"/>
      <c r="B720" s="341"/>
      <c r="C720" s="341"/>
      <c r="D720" s="341"/>
      <c r="E720" s="341"/>
      <c r="F720" s="341"/>
      <c r="G720" s="341"/>
      <c r="H720" s="341"/>
      <c r="I720" s="341"/>
      <c r="J720" s="341"/>
      <c r="K720" s="341"/>
      <c r="L720" s="341"/>
      <c r="M720" s="341"/>
      <c r="N720" s="341"/>
      <c r="O720" s="341"/>
      <c r="P720" s="341"/>
      <c r="Q720" s="341"/>
      <c r="R720" s="341"/>
      <c r="S720" s="341"/>
      <c r="T720" s="341"/>
      <c r="U720" s="341"/>
      <c r="V720" s="341"/>
      <c r="W720" s="341"/>
      <c r="X720" s="341"/>
      <c r="Y720" s="341"/>
      <c r="Z720" s="341"/>
      <c r="AA720" s="341"/>
    </row>
    <row r="721" spans="1:27" ht="18.5">
      <c r="A721" s="26"/>
      <c r="B721" s="341"/>
      <c r="C721" s="341"/>
      <c r="D721" s="341"/>
      <c r="E721" s="341"/>
      <c r="F721" s="341"/>
      <c r="G721" s="341"/>
      <c r="H721" s="341"/>
      <c r="I721" s="341"/>
      <c r="J721" s="341"/>
      <c r="K721" s="341"/>
      <c r="L721" s="341"/>
      <c r="M721" s="341"/>
      <c r="N721" s="341"/>
      <c r="O721" s="341"/>
      <c r="P721" s="341"/>
      <c r="Q721" s="341"/>
      <c r="R721" s="341"/>
      <c r="S721" s="341"/>
      <c r="T721" s="341"/>
      <c r="U721" s="341"/>
      <c r="V721" s="341"/>
      <c r="W721" s="341"/>
      <c r="X721" s="341"/>
      <c r="Y721" s="341"/>
      <c r="Z721" s="341"/>
      <c r="AA721" s="341"/>
    </row>
    <row r="722" spans="1:27" ht="18.5">
      <c r="A722" s="26"/>
      <c r="B722" s="341"/>
      <c r="C722" s="341"/>
      <c r="D722" s="341"/>
      <c r="E722" s="341"/>
      <c r="F722" s="341"/>
      <c r="G722" s="341"/>
      <c r="H722" s="341"/>
      <c r="I722" s="341"/>
      <c r="J722" s="341"/>
      <c r="K722" s="341"/>
      <c r="L722" s="341"/>
      <c r="M722" s="341"/>
      <c r="N722" s="341"/>
      <c r="O722" s="341"/>
      <c r="P722" s="341"/>
      <c r="Q722" s="341"/>
      <c r="R722" s="341"/>
      <c r="S722" s="341"/>
      <c r="T722" s="341"/>
      <c r="U722" s="341"/>
      <c r="V722" s="341"/>
      <c r="W722" s="341"/>
      <c r="X722" s="341"/>
      <c r="Y722" s="341"/>
      <c r="Z722" s="341"/>
      <c r="AA722" s="341"/>
    </row>
    <row r="723" spans="1:27" ht="18.5">
      <c r="A723" s="26"/>
      <c r="B723" s="341"/>
      <c r="C723" s="341"/>
      <c r="D723" s="341"/>
      <c r="E723" s="341"/>
      <c r="F723" s="341"/>
      <c r="G723" s="341"/>
      <c r="H723" s="341"/>
      <c r="I723" s="341"/>
      <c r="J723" s="341"/>
      <c r="K723" s="341"/>
      <c r="L723" s="341"/>
      <c r="M723" s="341"/>
      <c r="N723" s="341"/>
      <c r="O723" s="341"/>
      <c r="P723" s="341"/>
      <c r="Q723" s="341"/>
      <c r="R723" s="341"/>
      <c r="S723" s="341"/>
      <c r="T723" s="341"/>
      <c r="U723" s="341"/>
      <c r="V723" s="341"/>
      <c r="W723" s="341"/>
      <c r="X723" s="341"/>
      <c r="Y723" s="341"/>
      <c r="Z723" s="341"/>
      <c r="AA723" s="341"/>
    </row>
    <row r="724" spans="1:27" ht="18.5">
      <c r="A724" s="26"/>
      <c r="B724" s="341"/>
      <c r="C724" s="341"/>
      <c r="D724" s="341"/>
      <c r="E724" s="341"/>
      <c r="F724" s="341"/>
      <c r="G724" s="341"/>
      <c r="H724" s="341"/>
      <c r="I724" s="341"/>
      <c r="J724" s="341"/>
      <c r="K724" s="341"/>
      <c r="L724" s="341"/>
      <c r="M724" s="341"/>
      <c r="N724" s="341"/>
      <c r="O724" s="341"/>
      <c r="P724" s="341"/>
      <c r="Q724" s="341"/>
      <c r="R724" s="341"/>
      <c r="S724" s="341"/>
      <c r="T724" s="341"/>
      <c r="U724" s="341"/>
      <c r="V724" s="341"/>
      <c r="W724" s="341"/>
      <c r="X724" s="341"/>
      <c r="Y724" s="341"/>
      <c r="Z724" s="341"/>
      <c r="AA724" s="341"/>
    </row>
    <row r="725" spans="1:27" ht="18.5">
      <c r="A725" s="26"/>
      <c r="B725" s="341"/>
      <c r="C725" s="341"/>
      <c r="D725" s="341"/>
      <c r="E725" s="341"/>
      <c r="F725" s="341"/>
      <c r="G725" s="341"/>
      <c r="H725" s="341"/>
      <c r="I725" s="341"/>
      <c r="J725" s="341"/>
      <c r="K725" s="341"/>
      <c r="L725" s="341"/>
      <c r="M725" s="341"/>
      <c r="N725" s="341"/>
      <c r="O725" s="341"/>
      <c r="P725" s="341"/>
      <c r="Q725" s="341"/>
      <c r="R725" s="341"/>
      <c r="S725" s="341"/>
      <c r="T725" s="341"/>
      <c r="U725" s="341"/>
      <c r="V725" s="341"/>
      <c r="W725" s="341"/>
      <c r="X725" s="341"/>
      <c r="Y725" s="341"/>
      <c r="Z725" s="341"/>
      <c r="AA725" s="341"/>
    </row>
    <row r="726" spans="1:27" ht="18.5">
      <c r="A726" s="26"/>
      <c r="B726" s="341"/>
      <c r="C726" s="341"/>
      <c r="D726" s="341"/>
      <c r="E726" s="341"/>
      <c r="F726" s="341"/>
      <c r="G726" s="341"/>
      <c r="H726" s="341"/>
      <c r="I726" s="341"/>
      <c r="J726" s="341"/>
      <c r="K726" s="341"/>
      <c r="L726" s="341"/>
      <c r="M726" s="341"/>
      <c r="N726" s="341"/>
      <c r="O726" s="341"/>
      <c r="P726" s="341"/>
      <c r="Q726" s="341"/>
      <c r="R726" s="341"/>
      <c r="S726" s="341"/>
      <c r="T726" s="341"/>
      <c r="U726" s="341"/>
      <c r="V726" s="341"/>
      <c r="W726" s="341"/>
      <c r="X726" s="341"/>
      <c r="Y726" s="341"/>
      <c r="Z726" s="341"/>
      <c r="AA726" s="341"/>
    </row>
    <row r="727" spans="1:27" ht="18.5">
      <c r="A727" s="26"/>
      <c r="B727" s="341"/>
      <c r="C727" s="341"/>
      <c r="D727" s="341"/>
      <c r="E727" s="341"/>
      <c r="F727" s="341"/>
      <c r="G727" s="341"/>
      <c r="H727" s="341"/>
      <c r="I727" s="341"/>
      <c r="J727" s="341"/>
      <c r="K727" s="341"/>
      <c r="L727" s="341"/>
      <c r="M727" s="341"/>
      <c r="N727" s="341"/>
      <c r="O727" s="341"/>
      <c r="P727" s="341"/>
      <c r="Q727" s="341"/>
      <c r="R727" s="341"/>
      <c r="S727" s="341"/>
      <c r="T727" s="341"/>
      <c r="U727" s="341"/>
      <c r="V727" s="341"/>
      <c r="W727" s="341"/>
      <c r="X727" s="341"/>
      <c r="Y727" s="341"/>
      <c r="Z727" s="341"/>
      <c r="AA727" s="341"/>
    </row>
    <row r="728" spans="1:27" ht="18.5">
      <c r="A728" s="26"/>
      <c r="B728" s="341"/>
      <c r="C728" s="341"/>
      <c r="D728" s="341"/>
      <c r="E728" s="341"/>
      <c r="F728" s="341"/>
      <c r="G728" s="341"/>
      <c r="H728" s="341"/>
      <c r="I728" s="341"/>
      <c r="J728" s="341"/>
      <c r="K728" s="341"/>
      <c r="L728" s="341"/>
      <c r="M728" s="341"/>
      <c r="N728" s="341"/>
      <c r="O728" s="341"/>
      <c r="P728" s="341"/>
      <c r="Q728" s="341"/>
      <c r="R728" s="341"/>
      <c r="S728" s="341"/>
      <c r="T728" s="341"/>
      <c r="U728" s="341"/>
      <c r="V728" s="341"/>
      <c r="W728" s="341"/>
      <c r="X728" s="341"/>
      <c r="Y728" s="341"/>
      <c r="Z728" s="341"/>
      <c r="AA728" s="341"/>
    </row>
    <row r="729" spans="1:27" ht="18.5">
      <c r="A729" s="26"/>
      <c r="B729" s="341"/>
      <c r="C729" s="341"/>
      <c r="D729" s="341"/>
      <c r="E729" s="341"/>
      <c r="F729" s="341"/>
      <c r="G729" s="341"/>
      <c r="H729" s="341"/>
      <c r="I729" s="341"/>
      <c r="J729" s="341"/>
      <c r="K729" s="341"/>
      <c r="L729" s="341"/>
      <c r="M729" s="341"/>
      <c r="N729" s="341"/>
      <c r="O729" s="341"/>
      <c r="P729" s="341"/>
      <c r="Q729" s="341"/>
      <c r="R729" s="341"/>
      <c r="S729" s="341"/>
      <c r="T729" s="341"/>
      <c r="U729" s="341"/>
      <c r="V729" s="341"/>
      <c r="W729" s="341"/>
      <c r="X729" s="341"/>
      <c r="Y729" s="341"/>
      <c r="Z729" s="341"/>
      <c r="AA729" s="341"/>
    </row>
    <row r="730" spans="1:27" ht="18.5">
      <c r="A730" s="26"/>
      <c r="B730" s="341"/>
      <c r="C730" s="341"/>
      <c r="D730" s="341"/>
      <c r="E730" s="341"/>
      <c r="F730" s="341"/>
      <c r="G730" s="341"/>
      <c r="H730" s="341"/>
      <c r="I730" s="341"/>
      <c r="J730" s="341"/>
      <c r="K730" s="341"/>
      <c r="L730" s="341"/>
      <c r="M730" s="341"/>
      <c r="N730" s="341"/>
      <c r="O730" s="341"/>
      <c r="P730" s="341"/>
      <c r="Q730" s="341"/>
      <c r="R730" s="341"/>
      <c r="S730" s="341"/>
      <c r="T730" s="341"/>
      <c r="U730" s="341"/>
      <c r="V730" s="341"/>
      <c r="W730" s="341"/>
      <c r="X730" s="341"/>
      <c r="Y730" s="341"/>
      <c r="Z730" s="341"/>
      <c r="AA730" s="341"/>
    </row>
    <row r="731" spans="1:27" ht="18.5">
      <c r="A731" s="26"/>
      <c r="B731" s="341"/>
      <c r="C731" s="341"/>
      <c r="D731" s="341"/>
      <c r="E731" s="341"/>
      <c r="F731" s="341"/>
      <c r="G731" s="341"/>
      <c r="H731" s="341"/>
      <c r="I731" s="341"/>
      <c r="J731" s="341"/>
      <c r="K731" s="341"/>
      <c r="L731" s="341"/>
      <c r="M731" s="341"/>
      <c r="N731" s="341"/>
      <c r="O731" s="341"/>
      <c r="P731" s="341"/>
      <c r="Q731" s="341"/>
      <c r="R731" s="341"/>
      <c r="S731" s="341"/>
      <c r="T731" s="341"/>
      <c r="U731" s="341"/>
      <c r="V731" s="341"/>
      <c r="W731" s="341"/>
      <c r="X731" s="341"/>
      <c r="Y731" s="341"/>
      <c r="Z731" s="341"/>
      <c r="AA731" s="341"/>
    </row>
    <row r="732" spans="1:27" ht="18.5">
      <c r="A732" s="26"/>
      <c r="B732" s="341"/>
      <c r="C732" s="341"/>
      <c r="D732" s="341"/>
      <c r="E732" s="341"/>
      <c r="F732" s="341"/>
      <c r="G732" s="341"/>
      <c r="H732" s="341"/>
      <c r="I732" s="341"/>
      <c r="J732" s="341"/>
      <c r="K732" s="341"/>
      <c r="L732" s="341"/>
      <c r="M732" s="341"/>
      <c r="N732" s="341"/>
      <c r="O732" s="341"/>
      <c r="P732" s="341"/>
      <c r="Q732" s="341"/>
      <c r="R732" s="341"/>
      <c r="S732" s="341"/>
      <c r="T732" s="341"/>
      <c r="U732" s="341"/>
      <c r="V732" s="341"/>
      <c r="W732" s="341"/>
      <c r="X732" s="341"/>
      <c r="Y732" s="341"/>
      <c r="Z732" s="341"/>
      <c r="AA732" s="341"/>
    </row>
    <row r="733" spans="1:27" ht="18.5">
      <c r="A733" s="26"/>
      <c r="B733" s="341"/>
      <c r="C733" s="341"/>
      <c r="D733" s="341"/>
      <c r="E733" s="341"/>
      <c r="F733" s="341"/>
      <c r="G733" s="341"/>
      <c r="H733" s="341"/>
      <c r="I733" s="341"/>
      <c r="J733" s="341"/>
      <c r="K733" s="341"/>
      <c r="L733" s="341"/>
      <c r="M733" s="341"/>
      <c r="N733" s="341"/>
      <c r="O733" s="341"/>
      <c r="P733" s="341"/>
      <c r="Q733" s="341"/>
      <c r="R733" s="341"/>
      <c r="S733" s="341"/>
      <c r="T733" s="341"/>
      <c r="U733" s="341"/>
      <c r="V733" s="341"/>
      <c r="W733" s="341"/>
      <c r="X733" s="341"/>
      <c r="Y733" s="341"/>
      <c r="Z733" s="341"/>
      <c r="AA733" s="341"/>
    </row>
    <row r="734" spans="1:27" ht="18.5">
      <c r="A734" s="26"/>
      <c r="B734" s="341"/>
      <c r="C734" s="341"/>
      <c r="D734" s="341"/>
      <c r="E734" s="341"/>
      <c r="F734" s="341"/>
      <c r="G734" s="341"/>
      <c r="H734" s="341"/>
      <c r="I734" s="341"/>
      <c r="J734" s="341"/>
      <c r="K734" s="341"/>
      <c r="L734" s="341"/>
      <c r="M734" s="341"/>
      <c r="N734" s="341"/>
      <c r="O734" s="341"/>
      <c r="P734" s="341"/>
      <c r="Q734" s="341"/>
      <c r="R734" s="341"/>
      <c r="S734" s="341"/>
      <c r="T734" s="341"/>
      <c r="U734" s="341"/>
      <c r="V734" s="341"/>
      <c r="W734" s="341"/>
      <c r="X734" s="341"/>
      <c r="Y734" s="341"/>
      <c r="Z734" s="341"/>
      <c r="AA734" s="341"/>
    </row>
    <row r="735" spans="1:27" ht="18.5">
      <c r="A735" s="26"/>
      <c r="B735" s="341"/>
      <c r="C735" s="341"/>
      <c r="D735" s="341"/>
      <c r="E735" s="341"/>
      <c r="F735" s="341"/>
      <c r="G735" s="341"/>
      <c r="H735" s="341"/>
      <c r="I735" s="341"/>
      <c r="J735" s="341"/>
      <c r="K735" s="341"/>
      <c r="L735" s="341"/>
      <c r="M735" s="341"/>
      <c r="N735" s="341"/>
      <c r="O735" s="341"/>
      <c r="P735" s="341"/>
      <c r="Q735" s="341"/>
      <c r="R735" s="341"/>
      <c r="S735" s="341"/>
      <c r="T735" s="341"/>
      <c r="U735" s="341"/>
      <c r="V735" s="341"/>
      <c r="W735" s="341"/>
      <c r="X735" s="341"/>
      <c r="Y735" s="341"/>
      <c r="Z735" s="341"/>
      <c r="AA735" s="341"/>
    </row>
    <row r="736" spans="1:27" ht="18.5">
      <c r="A736" s="26"/>
      <c r="B736" s="341"/>
      <c r="C736" s="341"/>
      <c r="D736" s="341"/>
      <c r="E736" s="341"/>
      <c r="F736" s="341"/>
      <c r="G736" s="341"/>
      <c r="H736" s="341"/>
      <c r="I736" s="341"/>
      <c r="J736" s="341"/>
      <c r="K736" s="341"/>
      <c r="L736" s="341"/>
      <c r="M736" s="341"/>
      <c r="N736" s="341"/>
      <c r="O736" s="341"/>
      <c r="P736" s="341"/>
      <c r="Q736" s="341"/>
      <c r="R736" s="341"/>
      <c r="S736" s="341"/>
      <c r="T736" s="341"/>
      <c r="U736" s="341"/>
      <c r="V736" s="341"/>
      <c r="W736" s="341"/>
      <c r="X736" s="341"/>
      <c r="Y736" s="341"/>
      <c r="Z736" s="341"/>
      <c r="AA736" s="341"/>
    </row>
    <row r="737" spans="1:27" ht="18.5">
      <c r="A737" s="26"/>
      <c r="B737" s="341"/>
      <c r="C737" s="341"/>
      <c r="D737" s="341"/>
      <c r="E737" s="341"/>
      <c r="F737" s="341"/>
      <c r="G737" s="341"/>
      <c r="H737" s="341"/>
      <c r="I737" s="341"/>
      <c r="J737" s="341"/>
      <c r="K737" s="341"/>
      <c r="L737" s="341"/>
      <c r="M737" s="341"/>
      <c r="N737" s="341"/>
      <c r="O737" s="341"/>
      <c r="P737" s="341"/>
      <c r="Q737" s="341"/>
      <c r="R737" s="341"/>
      <c r="S737" s="341"/>
      <c r="T737" s="341"/>
      <c r="U737" s="341"/>
      <c r="V737" s="341"/>
      <c r="W737" s="341"/>
      <c r="X737" s="341"/>
      <c r="Y737" s="341"/>
      <c r="Z737" s="341"/>
      <c r="AA737" s="341"/>
    </row>
    <row r="738" spans="1:27" ht="18.5">
      <c r="A738" s="26"/>
      <c r="B738" s="341"/>
      <c r="C738" s="341"/>
      <c r="D738" s="341"/>
      <c r="E738" s="341"/>
      <c r="F738" s="341"/>
      <c r="G738" s="341"/>
      <c r="H738" s="341"/>
      <c r="I738" s="341"/>
      <c r="J738" s="341"/>
      <c r="K738" s="341"/>
      <c r="L738" s="341"/>
      <c r="M738" s="341"/>
      <c r="N738" s="341"/>
      <c r="O738" s="341"/>
      <c r="P738" s="341"/>
      <c r="Q738" s="341"/>
      <c r="R738" s="341"/>
      <c r="S738" s="341"/>
      <c r="T738" s="341"/>
      <c r="U738" s="341"/>
      <c r="V738" s="341"/>
      <c r="W738" s="341"/>
      <c r="X738" s="341"/>
      <c r="Y738" s="341"/>
      <c r="Z738" s="341"/>
      <c r="AA738" s="341"/>
    </row>
    <row r="739" spans="1:27" ht="18.5">
      <c r="A739" s="26"/>
      <c r="B739" s="341"/>
      <c r="C739" s="341"/>
      <c r="D739" s="341"/>
      <c r="E739" s="341"/>
      <c r="F739" s="341"/>
      <c r="G739" s="341"/>
      <c r="H739" s="341"/>
      <c r="I739" s="341"/>
      <c r="J739" s="341"/>
      <c r="K739" s="341"/>
      <c r="L739" s="341"/>
      <c r="M739" s="341"/>
      <c r="N739" s="341"/>
      <c r="O739" s="341"/>
      <c r="P739" s="341"/>
      <c r="Q739" s="341"/>
      <c r="R739" s="341"/>
      <c r="S739" s="341"/>
      <c r="T739" s="341"/>
      <c r="U739" s="341"/>
      <c r="V739" s="341"/>
      <c r="W739" s="341"/>
      <c r="X739" s="341"/>
      <c r="Y739" s="341"/>
      <c r="Z739" s="341"/>
      <c r="AA739" s="341"/>
    </row>
    <row r="740" spans="1:27" ht="18.5">
      <c r="A740" s="26"/>
      <c r="B740" s="341"/>
      <c r="C740" s="341"/>
      <c r="D740" s="341"/>
      <c r="E740" s="341"/>
      <c r="F740" s="341"/>
      <c r="G740" s="341"/>
      <c r="H740" s="341"/>
      <c r="I740" s="341"/>
      <c r="J740" s="341"/>
      <c r="K740" s="341"/>
      <c r="L740" s="341"/>
      <c r="M740" s="341"/>
      <c r="N740" s="341"/>
      <c r="O740" s="341"/>
      <c r="P740" s="341"/>
      <c r="Q740" s="341"/>
      <c r="R740" s="341"/>
      <c r="S740" s="341"/>
      <c r="T740" s="341"/>
      <c r="U740" s="341"/>
      <c r="V740" s="341"/>
      <c r="W740" s="341"/>
      <c r="X740" s="341"/>
      <c r="Y740" s="341"/>
      <c r="Z740" s="341"/>
      <c r="AA740" s="341"/>
    </row>
    <row r="741" spans="1:27" ht="18.5">
      <c r="A741" s="26"/>
      <c r="B741" s="341"/>
      <c r="C741" s="341"/>
      <c r="D741" s="341"/>
      <c r="E741" s="341"/>
      <c r="F741" s="341"/>
      <c r="G741" s="341"/>
      <c r="H741" s="341"/>
      <c r="I741" s="341"/>
      <c r="J741" s="341"/>
      <c r="K741" s="341"/>
      <c r="L741" s="341"/>
      <c r="M741" s="341"/>
      <c r="N741" s="341"/>
      <c r="O741" s="341"/>
      <c r="P741" s="341"/>
      <c r="Q741" s="341"/>
      <c r="R741" s="341"/>
      <c r="S741" s="341"/>
      <c r="T741" s="341"/>
      <c r="U741" s="341"/>
      <c r="V741" s="341"/>
      <c r="W741" s="341"/>
      <c r="X741" s="341"/>
      <c r="Y741" s="341"/>
      <c r="Z741" s="341"/>
      <c r="AA741" s="341"/>
    </row>
    <row r="742" spans="1:27" ht="18.5">
      <c r="A742" s="26"/>
      <c r="B742" s="341"/>
      <c r="C742" s="341"/>
      <c r="D742" s="341"/>
      <c r="E742" s="341"/>
      <c r="F742" s="341"/>
      <c r="G742" s="341"/>
      <c r="H742" s="341"/>
      <c r="I742" s="341"/>
      <c r="J742" s="341"/>
      <c r="K742" s="341"/>
      <c r="L742" s="341"/>
      <c r="M742" s="341"/>
      <c r="N742" s="341"/>
      <c r="O742" s="341"/>
      <c r="P742" s="341"/>
      <c r="Q742" s="341"/>
      <c r="R742" s="341"/>
      <c r="S742" s="341"/>
      <c r="T742" s="341"/>
      <c r="U742" s="341"/>
      <c r="V742" s="341"/>
      <c r="W742" s="341"/>
      <c r="X742" s="341"/>
      <c r="Y742" s="341"/>
      <c r="Z742" s="341"/>
      <c r="AA742" s="341"/>
    </row>
    <row r="743" spans="1:27" ht="18.5">
      <c r="A743" s="26"/>
      <c r="B743" s="341"/>
      <c r="C743" s="341"/>
      <c r="D743" s="341"/>
      <c r="E743" s="341"/>
      <c r="F743" s="341"/>
      <c r="G743" s="341"/>
      <c r="H743" s="341"/>
      <c r="I743" s="341"/>
      <c r="J743" s="341"/>
      <c r="K743" s="341"/>
      <c r="L743" s="341"/>
      <c r="M743" s="341"/>
      <c r="N743" s="341"/>
      <c r="O743" s="341"/>
      <c r="P743" s="341"/>
      <c r="Q743" s="341"/>
      <c r="R743" s="341"/>
      <c r="S743" s="341"/>
      <c r="T743" s="341"/>
      <c r="U743" s="341"/>
      <c r="V743" s="341"/>
      <c r="W743" s="341"/>
      <c r="X743" s="341"/>
      <c r="Y743" s="341"/>
      <c r="Z743" s="341"/>
      <c r="AA743" s="341"/>
    </row>
    <row r="744" spans="1:27" ht="18.5">
      <c r="A744" s="26"/>
      <c r="B744" s="341"/>
      <c r="C744" s="341"/>
      <c r="D744" s="341"/>
      <c r="E744" s="341"/>
      <c r="F744" s="341"/>
      <c r="G744" s="341"/>
      <c r="H744" s="341"/>
      <c r="I744" s="341"/>
      <c r="J744" s="341"/>
      <c r="K744" s="341"/>
      <c r="L744" s="341"/>
      <c r="M744" s="341"/>
      <c r="N744" s="341"/>
      <c r="O744" s="341"/>
      <c r="P744" s="341"/>
      <c r="Q744" s="341"/>
      <c r="R744" s="341"/>
      <c r="S744" s="341"/>
      <c r="T744" s="341"/>
      <c r="U744" s="341"/>
      <c r="V744" s="341"/>
      <c r="W744" s="341"/>
      <c r="X744" s="341"/>
      <c r="Y744" s="341"/>
      <c r="Z744" s="341"/>
      <c r="AA744" s="341"/>
    </row>
    <row r="745" spans="1:27" ht="18.5">
      <c r="A745" s="26"/>
      <c r="B745" s="341"/>
      <c r="C745" s="341"/>
      <c r="D745" s="341"/>
      <c r="E745" s="341"/>
      <c r="F745" s="341"/>
      <c r="G745" s="341"/>
      <c r="H745" s="341"/>
      <c r="I745" s="341"/>
      <c r="J745" s="341"/>
      <c r="K745" s="341"/>
      <c r="L745" s="341"/>
      <c r="M745" s="341"/>
      <c r="N745" s="341"/>
      <c r="O745" s="341"/>
      <c r="P745" s="341"/>
      <c r="Q745" s="341"/>
      <c r="R745" s="341"/>
      <c r="S745" s="341"/>
      <c r="T745" s="341"/>
      <c r="U745" s="341"/>
      <c r="V745" s="341"/>
      <c r="W745" s="341"/>
      <c r="X745" s="341"/>
      <c r="Y745" s="341"/>
      <c r="Z745" s="341"/>
      <c r="AA745" s="341"/>
    </row>
    <row r="746" spans="1:27" ht="18.5">
      <c r="A746" s="26"/>
      <c r="B746" s="341"/>
      <c r="C746" s="341"/>
      <c r="D746" s="341"/>
      <c r="E746" s="341"/>
      <c r="F746" s="341"/>
      <c r="G746" s="341"/>
      <c r="H746" s="341"/>
      <c r="I746" s="341"/>
      <c r="J746" s="341"/>
      <c r="K746" s="341"/>
      <c r="L746" s="341"/>
      <c r="M746" s="341"/>
      <c r="N746" s="341"/>
      <c r="O746" s="341"/>
      <c r="P746" s="341"/>
      <c r="Q746" s="341"/>
      <c r="R746" s="341"/>
      <c r="S746" s="341"/>
      <c r="T746" s="341"/>
      <c r="U746" s="341"/>
      <c r="V746" s="341"/>
      <c r="W746" s="341"/>
      <c r="X746" s="341"/>
      <c r="Y746" s="341"/>
      <c r="Z746" s="341"/>
      <c r="AA746" s="341"/>
    </row>
    <row r="747" spans="1:27" ht="18.5">
      <c r="A747" s="26"/>
      <c r="B747" s="341"/>
      <c r="C747" s="341"/>
      <c r="D747" s="341"/>
      <c r="E747" s="341"/>
      <c r="F747" s="341"/>
      <c r="G747" s="341"/>
      <c r="H747" s="341"/>
      <c r="I747" s="341"/>
      <c r="J747" s="341"/>
      <c r="K747" s="341"/>
      <c r="L747" s="341"/>
      <c r="M747" s="341"/>
      <c r="N747" s="341"/>
      <c r="O747" s="341"/>
      <c r="P747" s="341"/>
      <c r="Q747" s="341"/>
      <c r="R747" s="341"/>
      <c r="S747" s="341"/>
      <c r="T747" s="341"/>
      <c r="U747" s="341"/>
      <c r="V747" s="341"/>
      <c r="W747" s="341"/>
      <c r="X747" s="341"/>
      <c r="Y747" s="341"/>
      <c r="Z747" s="341"/>
      <c r="AA747" s="341"/>
    </row>
    <row r="748" spans="1:27" ht="18.5">
      <c r="A748" s="26"/>
      <c r="B748" s="341"/>
      <c r="C748" s="341"/>
      <c r="D748" s="341"/>
      <c r="E748" s="341"/>
      <c r="F748" s="341"/>
      <c r="G748" s="341"/>
      <c r="H748" s="341"/>
      <c r="I748" s="341"/>
      <c r="J748" s="341"/>
      <c r="K748" s="341"/>
      <c r="L748" s="341"/>
      <c r="M748" s="341"/>
      <c r="N748" s="341"/>
      <c r="O748" s="341"/>
      <c r="P748" s="341"/>
      <c r="Q748" s="341"/>
      <c r="R748" s="341"/>
      <c r="S748" s="341"/>
      <c r="T748" s="341"/>
      <c r="U748" s="341"/>
      <c r="V748" s="341"/>
      <c r="W748" s="341"/>
      <c r="X748" s="341"/>
      <c r="Y748" s="341"/>
      <c r="Z748" s="341"/>
      <c r="AA748" s="341"/>
    </row>
    <row r="749" spans="1:27" ht="18.5">
      <c r="A749" s="26"/>
      <c r="B749" s="341"/>
      <c r="C749" s="341"/>
      <c r="D749" s="341"/>
      <c r="E749" s="341"/>
      <c r="F749" s="341"/>
      <c r="G749" s="341"/>
      <c r="H749" s="341"/>
      <c r="I749" s="341"/>
      <c r="J749" s="341"/>
      <c r="K749" s="341"/>
      <c r="L749" s="341"/>
      <c r="M749" s="341"/>
      <c r="N749" s="341"/>
      <c r="O749" s="341"/>
      <c r="P749" s="341"/>
      <c r="Q749" s="341"/>
      <c r="R749" s="341"/>
      <c r="S749" s="341"/>
      <c r="T749" s="341"/>
      <c r="U749" s="341"/>
      <c r="V749" s="341"/>
      <c r="W749" s="341"/>
      <c r="X749" s="341"/>
      <c r="Y749" s="341"/>
      <c r="Z749" s="341"/>
      <c r="AA749" s="341"/>
    </row>
    <row r="750" spans="1:27" ht="18.5">
      <c r="A750" s="26"/>
      <c r="B750" s="341"/>
      <c r="C750" s="341"/>
      <c r="D750" s="341"/>
      <c r="E750" s="341"/>
      <c r="F750" s="341"/>
      <c r="G750" s="341"/>
      <c r="H750" s="341"/>
      <c r="I750" s="341"/>
      <c r="J750" s="341"/>
      <c r="K750" s="341"/>
      <c r="L750" s="341"/>
      <c r="M750" s="341"/>
      <c r="N750" s="341"/>
      <c r="O750" s="341"/>
      <c r="P750" s="341"/>
      <c r="Q750" s="341"/>
      <c r="R750" s="341"/>
      <c r="S750" s="341"/>
      <c r="T750" s="341"/>
      <c r="U750" s="341"/>
      <c r="V750" s="341"/>
      <c r="W750" s="341"/>
      <c r="X750" s="341"/>
      <c r="Y750" s="341"/>
      <c r="Z750" s="341"/>
      <c r="AA750" s="341"/>
    </row>
    <row r="751" spans="1:27" ht="18.5">
      <c r="A751" s="26"/>
      <c r="B751" s="341"/>
      <c r="C751" s="341"/>
      <c r="D751" s="341"/>
      <c r="E751" s="341"/>
      <c r="F751" s="341"/>
      <c r="G751" s="341"/>
      <c r="H751" s="341"/>
      <c r="I751" s="341"/>
      <c r="J751" s="341"/>
      <c r="K751" s="341"/>
      <c r="L751" s="341"/>
      <c r="M751" s="341"/>
      <c r="N751" s="341"/>
      <c r="O751" s="341"/>
      <c r="P751" s="341"/>
      <c r="Q751" s="341"/>
      <c r="R751" s="341"/>
      <c r="S751" s="341"/>
      <c r="T751" s="341"/>
      <c r="U751" s="341"/>
      <c r="V751" s="341"/>
      <c r="W751" s="341"/>
      <c r="X751" s="341"/>
      <c r="Y751" s="341"/>
      <c r="Z751" s="341"/>
      <c r="AA751" s="341"/>
    </row>
    <row r="752" spans="1:27" ht="18.5">
      <c r="A752" s="26"/>
      <c r="B752" s="341"/>
      <c r="C752" s="341"/>
      <c r="D752" s="341"/>
      <c r="E752" s="341"/>
      <c r="F752" s="341"/>
      <c r="G752" s="341"/>
      <c r="H752" s="341"/>
      <c r="I752" s="341"/>
      <c r="J752" s="341"/>
      <c r="K752" s="341"/>
      <c r="L752" s="341"/>
      <c r="M752" s="341"/>
      <c r="N752" s="341"/>
      <c r="O752" s="341"/>
      <c r="P752" s="341"/>
      <c r="Q752" s="341"/>
      <c r="R752" s="341"/>
      <c r="S752" s="341"/>
      <c r="T752" s="341"/>
      <c r="U752" s="341"/>
      <c r="V752" s="341"/>
      <c r="W752" s="341"/>
      <c r="X752" s="341"/>
      <c r="Y752" s="341"/>
      <c r="Z752" s="341"/>
      <c r="AA752" s="341"/>
    </row>
    <row r="753" spans="1:27" ht="18.5">
      <c r="A753" s="26"/>
      <c r="B753" s="341"/>
      <c r="C753" s="341"/>
      <c r="D753" s="341"/>
      <c r="E753" s="341"/>
      <c r="F753" s="341"/>
      <c r="G753" s="341"/>
      <c r="H753" s="341"/>
      <c r="I753" s="341"/>
      <c r="J753" s="341"/>
      <c r="K753" s="341"/>
      <c r="L753" s="341"/>
      <c r="M753" s="341"/>
      <c r="N753" s="341"/>
      <c r="O753" s="341"/>
      <c r="P753" s="341"/>
      <c r="Q753" s="341"/>
      <c r="R753" s="341"/>
      <c r="S753" s="341"/>
      <c r="T753" s="341"/>
      <c r="U753" s="341"/>
      <c r="V753" s="341"/>
      <c r="W753" s="341"/>
      <c r="X753" s="341"/>
      <c r="Y753" s="341"/>
      <c r="Z753" s="341"/>
      <c r="AA753" s="341"/>
    </row>
    <row r="754" spans="1:27" ht="18.5">
      <c r="A754" s="26"/>
      <c r="B754" s="341"/>
      <c r="C754" s="341"/>
      <c r="D754" s="341"/>
      <c r="E754" s="341"/>
      <c r="F754" s="341"/>
      <c r="G754" s="341"/>
      <c r="H754" s="341"/>
      <c r="I754" s="341"/>
      <c r="J754" s="341"/>
      <c r="K754" s="341"/>
      <c r="L754" s="341"/>
      <c r="M754" s="341"/>
      <c r="N754" s="341"/>
      <c r="O754" s="341"/>
      <c r="P754" s="341"/>
      <c r="Q754" s="341"/>
      <c r="R754" s="341"/>
      <c r="S754" s="341"/>
      <c r="T754" s="341"/>
      <c r="U754" s="341"/>
      <c r="V754" s="341"/>
      <c r="W754" s="341"/>
      <c r="X754" s="341"/>
      <c r="Y754" s="341"/>
      <c r="Z754" s="341"/>
      <c r="AA754" s="341"/>
    </row>
    <row r="755" spans="1:27" ht="18.5">
      <c r="A755" s="26"/>
      <c r="B755" s="341"/>
      <c r="C755" s="341"/>
      <c r="D755" s="341"/>
      <c r="E755" s="341"/>
      <c r="F755" s="341"/>
      <c r="G755" s="341"/>
      <c r="H755" s="341"/>
      <c r="I755" s="341"/>
      <c r="J755" s="341"/>
      <c r="K755" s="341"/>
      <c r="L755" s="341"/>
      <c r="M755" s="341"/>
      <c r="N755" s="341"/>
      <c r="O755" s="341"/>
      <c r="P755" s="341"/>
      <c r="Q755" s="341"/>
      <c r="R755" s="341"/>
      <c r="S755" s="341"/>
      <c r="T755" s="341"/>
      <c r="U755" s="341"/>
      <c r="V755" s="341"/>
      <c r="W755" s="341"/>
      <c r="X755" s="341"/>
      <c r="Y755" s="341"/>
      <c r="Z755" s="341"/>
      <c r="AA755" s="341"/>
    </row>
    <row r="756" spans="1:27" ht="18.5">
      <c r="A756" s="26"/>
      <c r="B756" s="341"/>
      <c r="C756" s="341"/>
      <c r="D756" s="341"/>
      <c r="E756" s="341"/>
      <c r="F756" s="341"/>
      <c r="G756" s="341"/>
      <c r="H756" s="341"/>
      <c r="I756" s="341"/>
      <c r="J756" s="341"/>
      <c r="K756" s="341"/>
      <c r="L756" s="341"/>
      <c r="M756" s="341"/>
      <c r="N756" s="341"/>
      <c r="O756" s="341"/>
      <c r="P756" s="341"/>
      <c r="Q756" s="341"/>
      <c r="R756" s="341"/>
      <c r="S756" s="341"/>
      <c r="T756" s="341"/>
      <c r="U756" s="341"/>
      <c r="V756" s="341"/>
      <c r="W756" s="341"/>
      <c r="X756" s="341"/>
      <c r="Y756" s="341"/>
      <c r="Z756" s="341"/>
      <c r="AA756" s="341"/>
    </row>
    <row r="757" spans="1:27" ht="18.5">
      <c r="A757" s="26"/>
      <c r="B757" s="341"/>
      <c r="C757" s="341"/>
      <c r="D757" s="341"/>
      <c r="E757" s="341"/>
      <c r="F757" s="341"/>
      <c r="G757" s="341"/>
      <c r="H757" s="341"/>
      <c r="I757" s="341"/>
      <c r="J757" s="341"/>
      <c r="K757" s="341"/>
      <c r="L757" s="341"/>
      <c r="M757" s="341"/>
      <c r="N757" s="341"/>
      <c r="O757" s="341"/>
      <c r="P757" s="341"/>
      <c r="Q757" s="341"/>
      <c r="R757" s="341"/>
      <c r="S757" s="341"/>
      <c r="T757" s="341"/>
      <c r="U757" s="341"/>
      <c r="V757" s="341"/>
      <c r="W757" s="341"/>
      <c r="X757" s="341"/>
      <c r="Y757" s="341"/>
      <c r="Z757" s="341"/>
      <c r="AA757" s="341"/>
    </row>
    <row r="758" spans="1:27" ht="18.5">
      <c r="A758" s="26"/>
      <c r="B758" s="341"/>
      <c r="C758" s="341"/>
      <c r="D758" s="341"/>
      <c r="E758" s="341"/>
      <c r="F758" s="341"/>
      <c r="G758" s="341"/>
      <c r="H758" s="341"/>
      <c r="I758" s="341"/>
      <c r="J758" s="341"/>
      <c r="K758" s="341"/>
      <c r="L758" s="341"/>
      <c r="M758" s="341"/>
      <c r="N758" s="341"/>
      <c r="O758" s="341"/>
      <c r="P758" s="341"/>
      <c r="Q758" s="341"/>
      <c r="R758" s="341"/>
      <c r="S758" s="341"/>
      <c r="T758" s="341"/>
      <c r="U758" s="341"/>
      <c r="V758" s="341"/>
      <c r="W758" s="341"/>
      <c r="X758" s="341"/>
      <c r="Y758" s="341"/>
      <c r="Z758" s="341"/>
      <c r="AA758" s="341"/>
    </row>
    <row r="759" spans="1:27" ht="18.5">
      <c r="A759" s="26"/>
      <c r="B759" s="341"/>
      <c r="C759" s="341"/>
      <c r="D759" s="341"/>
      <c r="E759" s="341"/>
      <c r="F759" s="341"/>
      <c r="G759" s="341"/>
      <c r="H759" s="341"/>
      <c r="I759" s="341"/>
      <c r="J759" s="341"/>
      <c r="K759" s="341"/>
      <c r="L759" s="341"/>
      <c r="M759" s="341"/>
      <c r="N759" s="341"/>
      <c r="O759" s="341"/>
      <c r="P759" s="341"/>
      <c r="Q759" s="341"/>
      <c r="R759" s="341"/>
      <c r="S759" s="341"/>
      <c r="T759" s="341"/>
      <c r="U759" s="341"/>
      <c r="V759" s="341"/>
      <c r="W759" s="341"/>
      <c r="X759" s="341"/>
      <c r="Y759" s="341"/>
      <c r="Z759" s="341"/>
      <c r="AA759" s="341"/>
    </row>
    <row r="760" spans="1:27" ht="18.5">
      <c r="A760" s="26"/>
      <c r="B760" s="341"/>
      <c r="C760" s="341"/>
      <c r="D760" s="341"/>
      <c r="E760" s="341"/>
      <c r="F760" s="341"/>
      <c r="G760" s="341"/>
      <c r="H760" s="341"/>
      <c r="I760" s="341"/>
      <c r="J760" s="341"/>
      <c r="K760" s="341"/>
      <c r="L760" s="341"/>
      <c r="M760" s="341"/>
      <c r="N760" s="341"/>
      <c r="O760" s="341"/>
      <c r="P760" s="341"/>
      <c r="Q760" s="341"/>
      <c r="R760" s="341"/>
      <c r="S760" s="341"/>
      <c r="T760" s="341"/>
      <c r="U760" s="341"/>
      <c r="V760" s="341"/>
      <c r="W760" s="341"/>
      <c r="X760" s="341"/>
      <c r="Y760" s="341"/>
      <c r="Z760" s="341"/>
      <c r="AA760" s="341"/>
    </row>
    <row r="761" spans="1:27" ht="18.5">
      <c r="A761" s="26"/>
      <c r="B761" s="341"/>
      <c r="C761" s="341"/>
      <c r="D761" s="341"/>
      <c r="E761" s="341"/>
      <c r="F761" s="341"/>
      <c r="G761" s="341"/>
      <c r="H761" s="341"/>
      <c r="I761" s="341"/>
      <c r="J761" s="341"/>
      <c r="K761" s="341"/>
      <c r="L761" s="341"/>
      <c r="M761" s="341"/>
      <c r="N761" s="341"/>
      <c r="O761" s="341"/>
      <c r="P761" s="341"/>
      <c r="Q761" s="341"/>
      <c r="R761" s="341"/>
      <c r="S761" s="341"/>
      <c r="T761" s="341"/>
      <c r="U761" s="341"/>
      <c r="V761" s="341"/>
      <c r="W761" s="341"/>
      <c r="X761" s="341"/>
      <c r="Y761" s="341"/>
      <c r="Z761" s="341"/>
      <c r="AA761" s="341"/>
    </row>
    <row r="762" spans="1:27" ht="18.5">
      <c r="A762" s="26"/>
      <c r="B762" s="341"/>
      <c r="C762" s="341"/>
      <c r="D762" s="341"/>
      <c r="E762" s="341"/>
      <c r="F762" s="341"/>
      <c r="G762" s="341"/>
      <c r="H762" s="341"/>
      <c r="I762" s="341"/>
      <c r="J762" s="341"/>
      <c r="K762" s="341"/>
      <c r="L762" s="341"/>
      <c r="M762" s="341"/>
      <c r="N762" s="341"/>
      <c r="O762" s="341"/>
      <c r="P762" s="341"/>
      <c r="Q762" s="341"/>
      <c r="R762" s="341"/>
      <c r="S762" s="341"/>
      <c r="T762" s="341"/>
      <c r="U762" s="341"/>
      <c r="V762" s="341"/>
      <c r="W762" s="341"/>
      <c r="X762" s="341"/>
      <c r="Y762" s="341"/>
      <c r="Z762" s="341"/>
      <c r="AA762" s="341"/>
    </row>
    <row r="763" spans="1:27" ht="18.5">
      <c r="A763" s="26"/>
      <c r="B763" s="341"/>
      <c r="C763" s="341"/>
      <c r="D763" s="341"/>
      <c r="E763" s="341"/>
      <c r="F763" s="341"/>
      <c r="G763" s="341"/>
      <c r="H763" s="341"/>
      <c r="I763" s="341"/>
      <c r="J763" s="341"/>
      <c r="K763" s="341"/>
      <c r="L763" s="341"/>
      <c r="M763" s="341"/>
      <c r="N763" s="341"/>
      <c r="O763" s="341"/>
      <c r="P763" s="341"/>
      <c r="Q763" s="341"/>
      <c r="R763" s="341"/>
      <c r="S763" s="341"/>
      <c r="T763" s="341"/>
      <c r="U763" s="341"/>
      <c r="V763" s="341"/>
      <c r="W763" s="341"/>
      <c r="X763" s="341"/>
      <c r="Y763" s="341"/>
      <c r="Z763" s="341"/>
      <c r="AA763" s="341"/>
    </row>
    <row r="764" spans="1:27" ht="18.5">
      <c r="A764" s="26"/>
      <c r="B764" s="341"/>
      <c r="C764" s="341"/>
      <c r="D764" s="341"/>
      <c r="E764" s="341"/>
      <c r="F764" s="341"/>
      <c r="G764" s="341"/>
      <c r="H764" s="341"/>
      <c r="I764" s="341"/>
      <c r="J764" s="341"/>
      <c r="K764" s="341"/>
      <c r="L764" s="341"/>
      <c r="M764" s="341"/>
      <c r="N764" s="341"/>
      <c r="O764" s="341"/>
      <c r="P764" s="341"/>
      <c r="Q764" s="341"/>
      <c r="R764" s="341"/>
      <c r="S764" s="341"/>
      <c r="T764" s="341"/>
      <c r="U764" s="341"/>
      <c r="V764" s="341"/>
      <c r="W764" s="341"/>
      <c r="X764" s="341"/>
      <c r="Y764" s="341"/>
      <c r="Z764" s="341"/>
      <c r="AA764" s="341"/>
    </row>
    <row r="765" spans="1:27" ht="18.5">
      <c r="A765" s="26"/>
      <c r="B765" s="341"/>
      <c r="C765" s="341"/>
      <c r="D765" s="341"/>
      <c r="E765" s="341"/>
      <c r="F765" s="341"/>
      <c r="G765" s="341"/>
      <c r="H765" s="341"/>
      <c r="I765" s="341"/>
      <c r="J765" s="341"/>
      <c r="K765" s="341"/>
      <c r="L765" s="341"/>
      <c r="M765" s="341"/>
      <c r="N765" s="341"/>
      <c r="O765" s="341"/>
      <c r="P765" s="341"/>
      <c r="Q765" s="341"/>
      <c r="R765" s="341"/>
      <c r="S765" s="341"/>
      <c r="T765" s="341"/>
      <c r="U765" s="341"/>
      <c r="V765" s="341"/>
      <c r="W765" s="341"/>
      <c r="X765" s="341"/>
      <c r="Y765" s="341"/>
      <c r="Z765" s="341"/>
      <c r="AA765" s="341"/>
    </row>
    <row r="766" spans="1:27" ht="18.5">
      <c r="A766" s="26"/>
      <c r="B766" s="341"/>
      <c r="C766" s="341"/>
      <c r="D766" s="341"/>
      <c r="E766" s="341"/>
      <c r="F766" s="341"/>
      <c r="G766" s="341"/>
      <c r="H766" s="341"/>
      <c r="I766" s="341"/>
      <c r="J766" s="341"/>
      <c r="K766" s="341"/>
      <c r="L766" s="341"/>
      <c r="M766" s="341"/>
      <c r="N766" s="341"/>
      <c r="O766" s="341"/>
      <c r="P766" s="341"/>
      <c r="Q766" s="341"/>
      <c r="R766" s="341"/>
      <c r="S766" s="341"/>
      <c r="T766" s="341"/>
      <c r="U766" s="341"/>
      <c r="V766" s="341"/>
      <c r="W766" s="341"/>
      <c r="X766" s="341"/>
      <c r="Y766" s="341"/>
      <c r="Z766" s="341"/>
      <c r="AA766" s="341"/>
    </row>
    <row r="767" spans="1:27" ht="18.5">
      <c r="A767" s="26"/>
      <c r="B767" s="341"/>
      <c r="C767" s="341"/>
      <c r="D767" s="341"/>
      <c r="E767" s="341"/>
      <c r="F767" s="341"/>
      <c r="G767" s="341"/>
      <c r="H767" s="341"/>
      <c r="I767" s="341"/>
      <c r="J767" s="341"/>
      <c r="K767" s="341"/>
      <c r="L767" s="341"/>
      <c r="M767" s="341"/>
      <c r="N767" s="341"/>
      <c r="O767" s="341"/>
      <c r="P767" s="341"/>
      <c r="Q767" s="341"/>
      <c r="R767" s="341"/>
      <c r="S767" s="341"/>
      <c r="T767" s="341"/>
      <c r="U767" s="341"/>
      <c r="V767" s="341"/>
      <c r="W767" s="341"/>
      <c r="X767" s="341"/>
      <c r="Y767" s="341"/>
      <c r="Z767" s="341"/>
      <c r="AA767" s="341"/>
    </row>
    <row r="768" spans="1:27" ht="18.5">
      <c r="A768" s="26"/>
      <c r="B768" s="341"/>
      <c r="C768" s="341"/>
      <c r="D768" s="341"/>
      <c r="E768" s="341"/>
      <c r="F768" s="341"/>
      <c r="G768" s="341"/>
      <c r="H768" s="341"/>
      <c r="I768" s="341"/>
      <c r="J768" s="341"/>
      <c r="K768" s="341"/>
      <c r="L768" s="341"/>
      <c r="M768" s="341"/>
      <c r="N768" s="341"/>
      <c r="O768" s="341"/>
      <c r="P768" s="341"/>
      <c r="Q768" s="341"/>
      <c r="R768" s="341"/>
      <c r="S768" s="341"/>
      <c r="T768" s="341"/>
      <c r="U768" s="341"/>
      <c r="V768" s="341"/>
      <c r="W768" s="341"/>
      <c r="X768" s="341"/>
      <c r="Y768" s="341"/>
      <c r="Z768" s="341"/>
      <c r="AA768" s="341"/>
    </row>
    <row r="769" spans="1:27" ht="18.5">
      <c r="A769" s="26"/>
      <c r="B769" s="341"/>
      <c r="C769" s="341"/>
      <c r="D769" s="341"/>
      <c r="E769" s="341"/>
      <c r="F769" s="341"/>
      <c r="G769" s="341"/>
      <c r="H769" s="341"/>
      <c r="I769" s="341"/>
      <c r="J769" s="341"/>
      <c r="K769" s="341"/>
      <c r="L769" s="341"/>
      <c r="M769" s="341"/>
      <c r="N769" s="341"/>
      <c r="O769" s="341"/>
      <c r="P769" s="341"/>
      <c r="Q769" s="341"/>
      <c r="R769" s="341"/>
      <c r="S769" s="341"/>
      <c r="T769" s="341"/>
      <c r="U769" s="341"/>
      <c r="V769" s="341"/>
      <c r="W769" s="341"/>
      <c r="X769" s="341"/>
      <c r="Y769" s="341"/>
      <c r="Z769" s="341"/>
      <c r="AA769" s="341"/>
    </row>
    <row r="770" spans="1:27" ht="18.5">
      <c r="A770" s="26"/>
      <c r="B770" s="341"/>
      <c r="C770" s="341"/>
      <c r="D770" s="341"/>
      <c r="E770" s="341"/>
      <c r="F770" s="341"/>
      <c r="G770" s="341"/>
      <c r="H770" s="341"/>
      <c r="I770" s="341"/>
      <c r="J770" s="341"/>
      <c r="K770" s="341"/>
      <c r="L770" s="341"/>
      <c r="M770" s="341"/>
      <c r="N770" s="341"/>
      <c r="O770" s="341"/>
      <c r="P770" s="341"/>
      <c r="Q770" s="341"/>
      <c r="R770" s="341"/>
      <c r="S770" s="341"/>
      <c r="T770" s="341"/>
      <c r="U770" s="341"/>
      <c r="V770" s="341"/>
      <c r="W770" s="341"/>
      <c r="X770" s="341"/>
      <c r="Y770" s="341"/>
      <c r="Z770" s="341"/>
      <c r="AA770" s="341"/>
    </row>
    <row r="771" spans="1:27" ht="18.5">
      <c r="A771" s="26"/>
      <c r="B771" s="341"/>
      <c r="C771" s="341"/>
      <c r="D771" s="341"/>
      <c r="E771" s="341"/>
      <c r="F771" s="341"/>
      <c r="G771" s="341"/>
      <c r="H771" s="341"/>
      <c r="I771" s="341"/>
      <c r="J771" s="341"/>
      <c r="K771" s="341"/>
      <c r="L771" s="341"/>
      <c r="M771" s="341"/>
      <c r="N771" s="341"/>
      <c r="O771" s="341"/>
      <c r="P771" s="341"/>
      <c r="Q771" s="341"/>
      <c r="R771" s="341"/>
      <c r="S771" s="341"/>
      <c r="T771" s="341"/>
      <c r="U771" s="341"/>
      <c r="V771" s="341"/>
      <c r="W771" s="341"/>
      <c r="X771" s="341"/>
      <c r="Y771" s="341"/>
      <c r="Z771" s="341"/>
      <c r="AA771" s="341"/>
    </row>
    <row r="772" spans="1:27" ht="18.5">
      <c r="A772" s="26"/>
      <c r="B772" s="341"/>
      <c r="C772" s="341"/>
      <c r="D772" s="341"/>
      <c r="E772" s="341"/>
      <c r="F772" s="341"/>
      <c r="G772" s="341"/>
      <c r="H772" s="341"/>
      <c r="I772" s="341"/>
      <c r="J772" s="341"/>
      <c r="K772" s="341"/>
      <c r="L772" s="341"/>
      <c r="M772" s="341"/>
      <c r="N772" s="341"/>
      <c r="O772" s="341"/>
      <c r="P772" s="341"/>
      <c r="Q772" s="341"/>
      <c r="R772" s="341"/>
      <c r="S772" s="341"/>
      <c r="T772" s="341"/>
      <c r="U772" s="341"/>
      <c r="V772" s="341"/>
      <c r="W772" s="341"/>
      <c r="X772" s="341"/>
      <c r="Y772" s="341"/>
      <c r="Z772" s="341"/>
      <c r="AA772" s="341"/>
    </row>
    <row r="773" spans="1:27" ht="18.5">
      <c r="A773" s="26"/>
      <c r="B773" s="341"/>
      <c r="C773" s="341"/>
      <c r="D773" s="341"/>
      <c r="E773" s="341"/>
      <c r="F773" s="341"/>
      <c r="G773" s="341"/>
      <c r="H773" s="341"/>
      <c r="I773" s="341"/>
      <c r="J773" s="341"/>
      <c r="K773" s="341"/>
      <c r="L773" s="341"/>
      <c r="M773" s="341"/>
      <c r="N773" s="341"/>
      <c r="O773" s="341"/>
      <c r="P773" s="341"/>
      <c r="Q773" s="341"/>
      <c r="R773" s="341"/>
      <c r="S773" s="341"/>
      <c r="T773" s="341"/>
      <c r="U773" s="341"/>
      <c r="V773" s="341"/>
      <c r="W773" s="341"/>
      <c r="X773" s="341"/>
      <c r="Y773" s="341"/>
      <c r="Z773" s="341"/>
      <c r="AA773" s="341"/>
    </row>
    <row r="774" spans="1:27" ht="18.5">
      <c r="A774" s="26"/>
      <c r="B774" s="341"/>
      <c r="C774" s="341"/>
      <c r="D774" s="341"/>
      <c r="E774" s="341"/>
      <c r="F774" s="341"/>
      <c r="G774" s="341"/>
      <c r="H774" s="341"/>
      <c r="I774" s="341"/>
      <c r="J774" s="341"/>
      <c r="K774" s="341"/>
      <c r="L774" s="341"/>
      <c r="M774" s="341"/>
      <c r="N774" s="341"/>
      <c r="O774" s="341"/>
      <c r="P774" s="341"/>
      <c r="Q774" s="341"/>
      <c r="R774" s="341"/>
      <c r="S774" s="341"/>
      <c r="T774" s="341"/>
      <c r="U774" s="341"/>
      <c r="V774" s="341"/>
      <c r="W774" s="341"/>
      <c r="X774" s="341"/>
      <c r="Y774" s="341"/>
      <c r="Z774" s="341"/>
      <c r="AA774" s="341"/>
    </row>
    <row r="775" spans="1:27" ht="18.5">
      <c r="A775" s="26"/>
      <c r="B775" s="341"/>
      <c r="C775" s="341"/>
      <c r="D775" s="341"/>
      <c r="E775" s="341"/>
      <c r="F775" s="341"/>
      <c r="G775" s="341"/>
      <c r="H775" s="341"/>
      <c r="I775" s="341"/>
      <c r="J775" s="341"/>
      <c r="K775" s="341"/>
      <c r="L775" s="341"/>
      <c r="M775" s="341"/>
      <c r="N775" s="341"/>
      <c r="O775" s="341"/>
      <c r="P775" s="341"/>
      <c r="Q775" s="341"/>
      <c r="R775" s="341"/>
      <c r="S775" s="341"/>
      <c r="T775" s="341"/>
      <c r="U775" s="341"/>
      <c r="V775" s="341"/>
      <c r="W775" s="341"/>
      <c r="X775" s="341"/>
      <c r="Y775" s="341"/>
      <c r="Z775" s="341"/>
      <c r="AA775" s="341"/>
    </row>
    <row r="776" spans="1:27" ht="18.5">
      <c r="A776" s="26"/>
      <c r="B776" s="341"/>
      <c r="C776" s="341"/>
      <c r="D776" s="341"/>
      <c r="E776" s="341"/>
      <c r="F776" s="341"/>
      <c r="G776" s="341"/>
      <c r="H776" s="341"/>
      <c r="I776" s="341"/>
      <c r="J776" s="341"/>
      <c r="K776" s="341"/>
      <c r="L776" s="341"/>
      <c r="M776" s="341"/>
      <c r="N776" s="341"/>
      <c r="O776" s="341"/>
      <c r="P776" s="341"/>
      <c r="Q776" s="341"/>
      <c r="R776" s="341"/>
      <c r="S776" s="341"/>
      <c r="T776" s="341"/>
      <c r="U776" s="341"/>
      <c r="V776" s="341"/>
      <c r="W776" s="341"/>
      <c r="X776" s="341"/>
      <c r="Y776" s="341"/>
      <c r="Z776" s="341"/>
      <c r="AA776" s="341"/>
    </row>
    <row r="777" spans="1:27" ht="18.5">
      <c r="A777" s="26"/>
      <c r="B777" s="341"/>
      <c r="C777" s="341"/>
      <c r="D777" s="341"/>
      <c r="E777" s="341"/>
      <c r="F777" s="341"/>
      <c r="G777" s="341"/>
      <c r="H777" s="341"/>
      <c r="I777" s="341"/>
      <c r="J777" s="341"/>
      <c r="K777" s="341"/>
      <c r="L777" s="341"/>
      <c r="M777" s="341"/>
      <c r="N777" s="341"/>
      <c r="O777" s="341"/>
      <c r="P777" s="341"/>
      <c r="Q777" s="341"/>
      <c r="R777" s="341"/>
      <c r="S777" s="341"/>
      <c r="T777" s="341"/>
      <c r="U777" s="341"/>
      <c r="V777" s="341"/>
      <c r="W777" s="341"/>
      <c r="X777" s="341"/>
      <c r="Y777" s="341"/>
      <c r="Z777" s="341"/>
      <c r="AA777" s="341"/>
    </row>
    <row r="778" spans="1:27" ht="18.5">
      <c r="A778" s="26"/>
      <c r="B778" s="341"/>
      <c r="C778" s="341"/>
      <c r="D778" s="341"/>
      <c r="E778" s="341"/>
      <c r="F778" s="341"/>
      <c r="G778" s="341"/>
      <c r="H778" s="341"/>
      <c r="I778" s="341"/>
      <c r="J778" s="341"/>
      <c r="K778" s="341"/>
      <c r="L778" s="341"/>
      <c r="M778" s="341"/>
      <c r="N778" s="341"/>
      <c r="O778" s="341"/>
      <c r="P778" s="341"/>
      <c r="Q778" s="341"/>
      <c r="R778" s="341"/>
      <c r="S778" s="341"/>
      <c r="T778" s="341"/>
      <c r="U778" s="341"/>
      <c r="V778" s="341"/>
      <c r="W778" s="341"/>
      <c r="X778" s="341"/>
      <c r="Y778" s="341"/>
      <c r="Z778" s="341"/>
      <c r="AA778" s="341"/>
    </row>
    <row r="779" spans="1:27" ht="18.5">
      <c r="A779" s="26"/>
      <c r="B779" s="341"/>
      <c r="C779" s="341"/>
      <c r="D779" s="341"/>
      <c r="E779" s="341"/>
      <c r="F779" s="341"/>
      <c r="G779" s="341"/>
      <c r="H779" s="341"/>
      <c r="I779" s="341"/>
      <c r="J779" s="341"/>
      <c r="K779" s="341"/>
      <c r="L779" s="341"/>
      <c r="M779" s="341"/>
      <c r="N779" s="341"/>
      <c r="O779" s="341"/>
      <c r="P779" s="341"/>
      <c r="Q779" s="341"/>
      <c r="R779" s="341"/>
      <c r="S779" s="341"/>
      <c r="T779" s="341"/>
      <c r="U779" s="341"/>
      <c r="V779" s="341"/>
      <c r="W779" s="341"/>
      <c r="X779" s="341"/>
      <c r="Y779" s="341"/>
      <c r="Z779" s="341"/>
      <c r="AA779" s="341"/>
    </row>
    <row r="780" spans="1:27" ht="18.5">
      <c r="A780" s="26"/>
      <c r="B780" s="341"/>
      <c r="C780" s="341"/>
      <c r="D780" s="341"/>
      <c r="E780" s="341"/>
      <c r="F780" s="341"/>
      <c r="G780" s="341"/>
      <c r="H780" s="341"/>
      <c r="I780" s="341"/>
      <c r="J780" s="341"/>
      <c r="K780" s="341"/>
      <c r="L780" s="341"/>
      <c r="M780" s="341"/>
      <c r="N780" s="341"/>
      <c r="O780" s="341"/>
      <c r="P780" s="341"/>
      <c r="Q780" s="341"/>
      <c r="R780" s="341"/>
      <c r="S780" s="341"/>
      <c r="T780" s="341"/>
      <c r="U780" s="341"/>
      <c r="V780" s="341"/>
      <c r="W780" s="341"/>
      <c r="X780" s="341"/>
      <c r="Y780" s="341"/>
      <c r="Z780" s="341"/>
      <c r="AA780" s="341"/>
    </row>
    <row r="781" spans="1:27" ht="18.5">
      <c r="A781" s="26"/>
      <c r="B781" s="341"/>
      <c r="C781" s="341"/>
      <c r="D781" s="341"/>
      <c r="E781" s="341"/>
      <c r="F781" s="341"/>
      <c r="G781" s="341"/>
      <c r="H781" s="341"/>
      <c r="I781" s="341"/>
      <c r="J781" s="341"/>
      <c r="K781" s="341"/>
      <c r="L781" s="341"/>
      <c r="M781" s="341"/>
      <c r="N781" s="341"/>
      <c r="O781" s="341"/>
      <c r="P781" s="341"/>
      <c r="Q781" s="341"/>
      <c r="R781" s="341"/>
      <c r="S781" s="341"/>
      <c r="T781" s="341"/>
      <c r="U781" s="341"/>
      <c r="V781" s="341"/>
      <c r="W781" s="341"/>
      <c r="X781" s="341"/>
      <c r="Y781" s="341"/>
      <c r="Z781" s="341"/>
      <c r="AA781" s="341"/>
    </row>
    <row r="782" spans="1:27" ht="18.5">
      <c r="A782" s="26"/>
      <c r="B782" s="341"/>
      <c r="C782" s="341"/>
      <c r="D782" s="341"/>
      <c r="E782" s="341"/>
      <c r="F782" s="341"/>
      <c r="G782" s="341"/>
      <c r="H782" s="341"/>
      <c r="I782" s="341"/>
      <c r="J782" s="341"/>
      <c r="K782" s="341"/>
      <c r="L782" s="341"/>
      <c r="M782" s="341"/>
      <c r="N782" s="341"/>
      <c r="O782" s="341"/>
      <c r="P782" s="341"/>
      <c r="Q782" s="341"/>
      <c r="R782" s="341"/>
      <c r="S782" s="341"/>
      <c r="T782" s="341"/>
      <c r="U782" s="341"/>
      <c r="V782" s="341"/>
      <c r="W782" s="341"/>
      <c r="X782" s="341"/>
      <c r="Y782" s="341"/>
      <c r="Z782" s="341"/>
      <c r="AA782" s="341"/>
    </row>
    <row r="783" spans="1:27" ht="18.5">
      <c r="A783" s="26"/>
      <c r="B783" s="341"/>
      <c r="C783" s="341"/>
      <c r="D783" s="341"/>
      <c r="E783" s="341"/>
      <c r="F783" s="341"/>
      <c r="G783" s="341"/>
      <c r="H783" s="341"/>
      <c r="I783" s="341"/>
      <c r="J783" s="341"/>
      <c r="K783" s="341"/>
      <c r="L783" s="341"/>
      <c r="M783" s="341"/>
      <c r="N783" s="341"/>
      <c r="O783" s="341"/>
      <c r="P783" s="341"/>
      <c r="Q783" s="341"/>
      <c r="R783" s="341"/>
      <c r="S783" s="341"/>
      <c r="T783" s="341"/>
      <c r="U783" s="341"/>
      <c r="V783" s="341"/>
      <c r="W783" s="341"/>
      <c r="X783" s="341"/>
      <c r="Y783" s="341"/>
      <c r="Z783" s="341"/>
      <c r="AA783" s="341"/>
    </row>
    <row r="784" spans="1:27" ht="18.5">
      <c r="A784" s="26"/>
      <c r="B784" s="341"/>
      <c r="C784" s="341"/>
      <c r="D784" s="341"/>
      <c r="E784" s="341"/>
      <c r="F784" s="341"/>
      <c r="G784" s="341"/>
      <c r="H784" s="341"/>
      <c r="I784" s="341"/>
      <c r="J784" s="341"/>
      <c r="K784" s="341"/>
      <c r="L784" s="341"/>
      <c r="M784" s="341"/>
      <c r="N784" s="341"/>
      <c r="O784" s="341"/>
      <c r="P784" s="341"/>
      <c r="Q784" s="341"/>
      <c r="R784" s="341"/>
      <c r="S784" s="341"/>
      <c r="T784" s="341"/>
      <c r="U784" s="341"/>
      <c r="V784" s="341"/>
      <c r="W784" s="341"/>
      <c r="X784" s="341"/>
      <c r="Y784" s="341"/>
      <c r="Z784" s="341"/>
      <c r="AA784" s="341"/>
    </row>
    <row r="785" spans="1:27" ht="18.5">
      <c r="A785" s="26"/>
      <c r="B785" s="341"/>
      <c r="C785" s="341"/>
      <c r="D785" s="341"/>
      <c r="E785" s="341"/>
      <c r="F785" s="341"/>
      <c r="G785" s="341"/>
      <c r="H785" s="341"/>
      <c r="I785" s="341"/>
      <c r="J785" s="341"/>
      <c r="K785" s="341"/>
      <c r="L785" s="341"/>
      <c r="M785" s="341"/>
      <c r="N785" s="341"/>
      <c r="O785" s="341"/>
      <c r="P785" s="341"/>
      <c r="Q785" s="341"/>
      <c r="R785" s="341"/>
      <c r="S785" s="341"/>
      <c r="T785" s="341"/>
      <c r="U785" s="341"/>
      <c r="V785" s="341"/>
      <c r="W785" s="341"/>
      <c r="X785" s="341"/>
      <c r="Y785" s="341"/>
      <c r="Z785" s="341"/>
      <c r="AA785" s="341"/>
    </row>
    <row r="786" spans="1:27" ht="18.5">
      <c r="A786" s="26"/>
      <c r="B786" s="341"/>
      <c r="C786" s="341"/>
      <c r="D786" s="341"/>
      <c r="E786" s="341"/>
      <c r="F786" s="341"/>
      <c r="G786" s="341"/>
      <c r="H786" s="341"/>
      <c r="I786" s="341"/>
      <c r="J786" s="341"/>
      <c r="K786" s="341"/>
      <c r="L786" s="341"/>
      <c r="M786" s="341"/>
      <c r="N786" s="341"/>
      <c r="O786" s="341"/>
      <c r="P786" s="341"/>
      <c r="Q786" s="341"/>
      <c r="R786" s="341"/>
      <c r="S786" s="341"/>
      <c r="T786" s="341"/>
      <c r="U786" s="341"/>
      <c r="V786" s="341"/>
      <c r="W786" s="341"/>
      <c r="X786" s="341"/>
      <c r="Y786" s="341"/>
      <c r="Z786" s="341"/>
      <c r="AA786" s="341"/>
    </row>
    <row r="787" spans="1:27" ht="18.5">
      <c r="A787" s="26"/>
      <c r="B787" s="341"/>
      <c r="C787" s="341"/>
      <c r="D787" s="341"/>
      <c r="E787" s="341"/>
      <c r="F787" s="341"/>
      <c r="G787" s="341"/>
      <c r="H787" s="341"/>
      <c r="I787" s="341"/>
      <c r="J787" s="341"/>
      <c r="K787" s="341"/>
      <c r="L787" s="341"/>
      <c r="M787" s="341"/>
      <c r="N787" s="341"/>
      <c r="O787" s="341"/>
      <c r="P787" s="341"/>
      <c r="Q787" s="341"/>
      <c r="R787" s="341"/>
      <c r="S787" s="341"/>
      <c r="T787" s="341"/>
      <c r="U787" s="341"/>
      <c r="V787" s="341"/>
      <c r="W787" s="341"/>
      <c r="X787" s="341"/>
      <c r="Y787" s="341"/>
      <c r="Z787" s="341"/>
      <c r="AA787" s="341"/>
    </row>
    <row r="788" spans="1:27" ht="18.5">
      <c r="A788" s="26"/>
      <c r="B788" s="341"/>
      <c r="C788" s="341"/>
      <c r="D788" s="341"/>
      <c r="E788" s="341"/>
      <c r="F788" s="341"/>
      <c r="G788" s="341"/>
      <c r="H788" s="341"/>
      <c r="I788" s="341"/>
      <c r="J788" s="341"/>
      <c r="K788" s="341"/>
      <c r="L788" s="341"/>
      <c r="M788" s="341"/>
      <c r="N788" s="341"/>
      <c r="O788" s="341"/>
      <c r="P788" s="341"/>
      <c r="Q788" s="341"/>
      <c r="R788" s="341"/>
      <c r="S788" s="341"/>
      <c r="T788" s="341"/>
      <c r="U788" s="341"/>
      <c r="V788" s="341"/>
      <c r="W788" s="341"/>
      <c r="X788" s="341"/>
      <c r="Y788" s="341"/>
      <c r="Z788" s="341"/>
      <c r="AA788" s="341"/>
    </row>
    <row r="789" spans="1:27" ht="18.5">
      <c r="A789" s="26"/>
      <c r="B789" s="341"/>
      <c r="C789" s="341"/>
      <c r="D789" s="341"/>
      <c r="E789" s="341"/>
      <c r="F789" s="341"/>
      <c r="G789" s="341"/>
      <c r="H789" s="341"/>
      <c r="I789" s="341"/>
      <c r="J789" s="341"/>
      <c r="K789" s="341"/>
      <c r="L789" s="341"/>
      <c r="M789" s="341"/>
      <c r="N789" s="341"/>
      <c r="O789" s="341"/>
      <c r="P789" s="341"/>
      <c r="Q789" s="341"/>
      <c r="R789" s="341"/>
      <c r="S789" s="341"/>
      <c r="T789" s="341"/>
      <c r="U789" s="341"/>
      <c r="V789" s="341"/>
      <c r="W789" s="341"/>
      <c r="X789" s="341"/>
      <c r="Y789" s="341"/>
      <c r="Z789" s="341"/>
      <c r="AA789" s="341"/>
    </row>
    <row r="790" spans="1:27" ht="18.5">
      <c r="A790" s="26"/>
      <c r="B790" s="341"/>
      <c r="C790" s="341"/>
      <c r="D790" s="341"/>
      <c r="E790" s="341"/>
      <c r="F790" s="341"/>
      <c r="G790" s="341"/>
      <c r="H790" s="341"/>
      <c r="I790" s="341"/>
      <c r="J790" s="341"/>
      <c r="K790" s="341"/>
      <c r="L790" s="341"/>
      <c r="M790" s="341"/>
      <c r="N790" s="341"/>
      <c r="O790" s="341"/>
      <c r="P790" s="341"/>
      <c r="Q790" s="341"/>
      <c r="R790" s="341"/>
      <c r="S790" s="341"/>
      <c r="T790" s="341"/>
      <c r="U790" s="341"/>
      <c r="V790" s="341"/>
      <c r="W790" s="341"/>
      <c r="X790" s="341"/>
      <c r="Y790" s="341"/>
      <c r="Z790" s="341"/>
      <c r="AA790" s="341"/>
    </row>
    <row r="791" spans="1:27" ht="18.5">
      <c r="A791" s="26"/>
      <c r="B791" s="341"/>
      <c r="C791" s="341"/>
      <c r="D791" s="341"/>
      <c r="E791" s="341"/>
      <c r="F791" s="341"/>
      <c r="G791" s="341"/>
      <c r="H791" s="341"/>
      <c r="I791" s="341"/>
      <c r="J791" s="341"/>
      <c r="K791" s="341"/>
      <c r="L791" s="341"/>
      <c r="M791" s="341"/>
      <c r="N791" s="341"/>
      <c r="O791" s="341"/>
      <c r="P791" s="341"/>
      <c r="Q791" s="341"/>
      <c r="R791" s="341"/>
      <c r="S791" s="341"/>
      <c r="T791" s="341"/>
      <c r="U791" s="341"/>
      <c r="V791" s="341"/>
      <c r="W791" s="341"/>
      <c r="X791" s="341"/>
      <c r="Y791" s="341"/>
      <c r="Z791" s="341"/>
      <c r="AA791" s="341"/>
    </row>
    <row r="792" spans="1:27" ht="18.5">
      <c r="A792" s="26"/>
      <c r="B792" s="341"/>
      <c r="C792" s="341"/>
      <c r="D792" s="341"/>
      <c r="E792" s="341"/>
      <c r="F792" s="341"/>
      <c r="G792" s="341"/>
      <c r="H792" s="341"/>
      <c r="I792" s="341"/>
      <c r="J792" s="341"/>
      <c r="K792" s="341"/>
      <c r="L792" s="341"/>
      <c r="M792" s="341"/>
      <c r="N792" s="341"/>
      <c r="O792" s="341"/>
      <c r="P792" s="341"/>
      <c r="Q792" s="341"/>
      <c r="R792" s="341"/>
      <c r="S792" s="341"/>
      <c r="T792" s="341"/>
      <c r="U792" s="341"/>
      <c r="V792" s="341"/>
      <c r="W792" s="341"/>
      <c r="X792" s="341"/>
      <c r="Y792" s="341"/>
      <c r="Z792" s="341"/>
      <c r="AA792" s="341"/>
    </row>
    <row r="793" spans="1:27" ht="18.5">
      <c r="A793" s="26"/>
      <c r="B793" s="341"/>
      <c r="C793" s="341"/>
      <c r="D793" s="341"/>
      <c r="E793" s="341"/>
      <c r="F793" s="341"/>
      <c r="G793" s="341"/>
      <c r="H793" s="341"/>
      <c r="I793" s="341"/>
      <c r="J793" s="341"/>
      <c r="K793" s="341"/>
      <c r="L793" s="341"/>
      <c r="M793" s="341"/>
      <c r="N793" s="341"/>
      <c r="O793" s="341"/>
      <c r="P793" s="341"/>
      <c r="Q793" s="341"/>
      <c r="R793" s="341"/>
      <c r="S793" s="341"/>
      <c r="T793" s="341"/>
      <c r="U793" s="341"/>
      <c r="V793" s="341"/>
      <c r="W793" s="341"/>
      <c r="X793" s="341"/>
      <c r="Y793" s="341"/>
      <c r="Z793" s="341"/>
      <c r="AA793" s="341"/>
    </row>
    <row r="794" spans="1:27" ht="18.5">
      <c r="A794" s="26"/>
      <c r="B794" s="341"/>
      <c r="C794" s="341"/>
      <c r="D794" s="341"/>
      <c r="E794" s="341"/>
      <c r="F794" s="341"/>
      <c r="G794" s="341"/>
      <c r="H794" s="341"/>
      <c r="I794" s="341"/>
      <c r="J794" s="341"/>
      <c r="K794" s="341"/>
      <c r="L794" s="341"/>
      <c r="M794" s="341"/>
      <c r="N794" s="341"/>
      <c r="O794" s="341"/>
      <c r="P794" s="341"/>
      <c r="Q794" s="341"/>
      <c r="R794" s="341"/>
      <c r="S794" s="341"/>
      <c r="T794" s="341"/>
      <c r="U794" s="341"/>
      <c r="V794" s="341"/>
      <c r="W794" s="341"/>
      <c r="X794" s="341"/>
      <c r="Y794" s="341"/>
      <c r="Z794" s="341"/>
      <c r="AA794" s="341"/>
    </row>
    <row r="795" spans="1:27" ht="18.5">
      <c r="A795" s="26"/>
      <c r="B795" s="341"/>
      <c r="C795" s="341"/>
      <c r="D795" s="341"/>
      <c r="E795" s="341"/>
      <c r="F795" s="341"/>
      <c r="G795" s="341"/>
      <c r="H795" s="341"/>
      <c r="I795" s="341"/>
      <c r="J795" s="341"/>
      <c r="K795" s="341"/>
      <c r="L795" s="341"/>
      <c r="M795" s="341"/>
      <c r="N795" s="341"/>
      <c r="O795" s="341"/>
      <c r="P795" s="341"/>
      <c r="Q795" s="341"/>
      <c r="R795" s="341"/>
      <c r="S795" s="341"/>
      <c r="T795" s="341"/>
      <c r="U795" s="341"/>
      <c r="V795" s="341"/>
      <c r="W795" s="341"/>
      <c r="X795" s="341"/>
      <c r="Y795" s="341"/>
      <c r="Z795" s="341"/>
      <c r="AA795" s="341"/>
    </row>
    <row r="796" spans="1:27" ht="18.5">
      <c r="A796" s="26"/>
      <c r="B796" s="341"/>
      <c r="C796" s="341"/>
      <c r="D796" s="341"/>
      <c r="E796" s="341"/>
      <c r="F796" s="341"/>
      <c r="G796" s="341"/>
      <c r="H796" s="341"/>
      <c r="I796" s="341"/>
      <c r="J796" s="341"/>
      <c r="K796" s="341"/>
      <c r="L796" s="341"/>
      <c r="M796" s="341"/>
      <c r="N796" s="341"/>
      <c r="O796" s="341"/>
      <c r="P796" s="341"/>
      <c r="Q796" s="341"/>
      <c r="R796" s="341"/>
      <c r="S796" s="341"/>
      <c r="T796" s="341"/>
      <c r="U796" s="341"/>
      <c r="V796" s="341"/>
      <c r="W796" s="341"/>
      <c r="X796" s="341"/>
      <c r="Y796" s="341"/>
      <c r="Z796" s="341"/>
      <c r="AA796" s="341"/>
    </row>
    <row r="797" spans="1:27" ht="18.5">
      <c r="A797" s="26"/>
      <c r="B797" s="341"/>
      <c r="C797" s="341"/>
      <c r="D797" s="341"/>
      <c r="E797" s="341"/>
      <c r="F797" s="341"/>
      <c r="G797" s="341"/>
      <c r="H797" s="341"/>
      <c r="I797" s="341"/>
      <c r="J797" s="341"/>
      <c r="K797" s="341"/>
      <c r="L797" s="341"/>
      <c r="M797" s="341"/>
      <c r="N797" s="341"/>
      <c r="O797" s="341"/>
      <c r="P797" s="341"/>
      <c r="Q797" s="341"/>
      <c r="R797" s="341"/>
      <c r="S797" s="341"/>
      <c r="T797" s="341"/>
      <c r="U797" s="341"/>
      <c r="V797" s="341"/>
      <c r="W797" s="341"/>
      <c r="X797" s="341"/>
      <c r="Y797" s="341"/>
      <c r="Z797" s="341"/>
      <c r="AA797" s="341"/>
    </row>
    <row r="798" spans="1:27" ht="18.5">
      <c r="A798" s="26"/>
      <c r="B798" s="341"/>
      <c r="C798" s="341"/>
      <c r="D798" s="341"/>
      <c r="E798" s="341"/>
      <c r="F798" s="341"/>
      <c r="G798" s="341"/>
      <c r="H798" s="341"/>
      <c r="I798" s="341"/>
      <c r="J798" s="341"/>
      <c r="K798" s="341"/>
      <c r="L798" s="341"/>
      <c r="M798" s="341"/>
      <c r="N798" s="341"/>
      <c r="O798" s="341"/>
      <c r="P798" s="341"/>
      <c r="Q798" s="341"/>
      <c r="R798" s="341"/>
      <c r="S798" s="341"/>
      <c r="T798" s="341"/>
      <c r="U798" s="341"/>
      <c r="V798" s="341"/>
      <c r="W798" s="341"/>
      <c r="X798" s="341"/>
      <c r="Y798" s="341"/>
      <c r="Z798" s="341"/>
      <c r="AA798" s="341"/>
    </row>
    <row r="799" spans="1:27" ht="18.5">
      <c r="A799" s="26"/>
      <c r="B799" s="341"/>
      <c r="C799" s="341"/>
      <c r="D799" s="341"/>
      <c r="E799" s="341"/>
      <c r="F799" s="341"/>
      <c r="G799" s="341"/>
      <c r="H799" s="341"/>
      <c r="I799" s="341"/>
      <c r="J799" s="341"/>
      <c r="K799" s="341"/>
      <c r="L799" s="341"/>
      <c r="M799" s="341"/>
      <c r="N799" s="341"/>
      <c r="O799" s="341"/>
      <c r="P799" s="341"/>
      <c r="Q799" s="341"/>
      <c r="R799" s="341"/>
      <c r="S799" s="341"/>
      <c r="T799" s="341"/>
      <c r="U799" s="341"/>
      <c r="V799" s="341"/>
      <c r="W799" s="341"/>
      <c r="X799" s="341"/>
      <c r="Y799" s="341"/>
      <c r="Z799" s="341"/>
      <c r="AA799" s="341"/>
    </row>
    <row r="800" spans="1:27" ht="18.5">
      <c r="A800" s="26"/>
      <c r="B800" s="341"/>
      <c r="C800" s="341"/>
      <c r="D800" s="341"/>
      <c r="E800" s="341"/>
      <c r="F800" s="341"/>
      <c r="G800" s="341"/>
      <c r="H800" s="341"/>
      <c r="I800" s="341"/>
      <c r="J800" s="341"/>
      <c r="K800" s="341"/>
      <c r="L800" s="341"/>
      <c r="M800" s="341"/>
      <c r="N800" s="341"/>
      <c r="O800" s="341"/>
      <c r="P800" s="341"/>
      <c r="Q800" s="341"/>
      <c r="R800" s="341"/>
      <c r="S800" s="341"/>
      <c r="T800" s="341"/>
      <c r="U800" s="341"/>
      <c r="V800" s="341"/>
      <c r="W800" s="341"/>
      <c r="X800" s="341"/>
      <c r="Y800" s="341"/>
      <c r="Z800" s="341"/>
      <c r="AA800" s="341"/>
    </row>
    <row r="801" spans="1:27" ht="18.5">
      <c r="A801" s="26"/>
      <c r="B801" s="341"/>
      <c r="C801" s="341"/>
      <c r="D801" s="341"/>
      <c r="E801" s="341"/>
      <c r="F801" s="341"/>
      <c r="G801" s="341"/>
      <c r="H801" s="341"/>
      <c r="I801" s="341"/>
      <c r="J801" s="341"/>
      <c r="K801" s="341"/>
      <c r="L801" s="341"/>
      <c r="M801" s="341"/>
      <c r="N801" s="341"/>
      <c r="O801" s="341"/>
      <c r="P801" s="341"/>
      <c r="Q801" s="341"/>
      <c r="R801" s="341"/>
      <c r="S801" s="341"/>
      <c r="T801" s="341"/>
      <c r="U801" s="341"/>
      <c r="V801" s="341"/>
      <c r="W801" s="341"/>
      <c r="X801" s="341"/>
      <c r="Y801" s="341"/>
      <c r="Z801" s="341"/>
      <c r="AA801" s="341"/>
    </row>
    <row r="802" spans="1:27" ht="18.5">
      <c r="A802" s="26"/>
      <c r="B802" s="341"/>
      <c r="C802" s="341"/>
      <c r="D802" s="341"/>
      <c r="E802" s="341"/>
      <c r="F802" s="341"/>
      <c r="G802" s="341"/>
      <c r="H802" s="341"/>
      <c r="I802" s="341"/>
      <c r="J802" s="341"/>
      <c r="K802" s="341"/>
      <c r="L802" s="341"/>
      <c r="M802" s="341"/>
      <c r="N802" s="341"/>
      <c r="O802" s="341"/>
      <c r="P802" s="341"/>
      <c r="Q802" s="341"/>
      <c r="R802" s="341"/>
      <c r="S802" s="341"/>
      <c r="T802" s="341"/>
      <c r="U802" s="341"/>
      <c r="V802" s="341"/>
      <c r="W802" s="341"/>
      <c r="X802" s="341"/>
      <c r="Y802" s="341"/>
      <c r="Z802" s="341"/>
      <c r="AA802" s="341"/>
    </row>
    <row r="803" spans="1:27" ht="18.5">
      <c r="A803" s="26"/>
      <c r="B803" s="341"/>
      <c r="C803" s="341"/>
      <c r="D803" s="341"/>
      <c r="E803" s="341"/>
      <c r="F803" s="341"/>
      <c r="G803" s="341"/>
      <c r="H803" s="341"/>
      <c r="I803" s="341"/>
      <c r="J803" s="341"/>
      <c r="K803" s="341"/>
      <c r="L803" s="341"/>
      <c r="M803" s="341"/>
      <c r="N803" s="341"/>
      <c r="O803" s="341"/>
      <c r="P803" s="341"/>
      <c r="Q803" s="341"/>
      <c r="R803" s="341"/>
      <c r="S803" s="341"/>
      <c r="T803" s="341"/>
      <c r="U803" s="341"/>
      <c r="V803" s="341"/>
      <c r="W803" s="341"/>
      <c r="X803" s="341"/>
      <c r="Y803" s="341"/>
      <c r="Z803" s="341"/>
      <c r="AA803" s="341"/>
    </row>
    <row r="804" spans="1:27" ht="18.5">
      <c r="A804" s="26"/>
      <c r="B804" s="341"/>
      <c r="C804" s="341"/>
      <c r="D804" s="341"/>
      <c r="E804" s="341"/>
      <c r="F804" s="341"/>
      <c r="G804" s="341"/>
      <c r="H804" s="341"/>
      <c r="I804" s="341"/>
      <c r="J804" s="341"/>
      <c r="K804" s="341"/>
      <c r="L804" s="341"/>
      <c r="M804" s="341"/>
      <c r="N804" s="341"/>
      <c r="O804" s="341"/>
      <c r="P804" s="341"/>
      <c r="Q804" s="341"/>
      <c r="R804" s="341"/>
      <c r="S804" s="341"/>
      <c r="T804" s="341"/>
      <c r="U804" s="341"/>
      <c r="V804" s="341"/>
      <c r="W804" s="341"/>
      <c r="X804" s="341"/>
      <c r="Y804" s="341"/>
      <c r="Z804" s="341"/>
      <c r="AA804" s="341"/>
    </row>
    <row r="805" spans="1:27" ht="18.5">
      <c r="A805" s="26"/>
      <c r="B805" s="341"/>
      <c r="C805" s="341"/>
      <c r="D805" s="341"/>
      <c r="E805" s="341"/>
      <c r="F805" s="341"/>
      <c r="G805" s="341"/>
      <c r="H805" s="341"/>
      <c r="I805" s="341"/>
      <c r="J805" s="341"/>
      <c r="K805" s="341"/>
      <c r="L805" s="341"/>
      <c r="M805" s="341"/>
      <c r="N805" s="341"/>
      <c r="O805" s="341"/>
      <c r="P805" s="341"/>
      <c r="Q805" s="341"/>
      <c r="R805" s="341"/>
      <c r="S805" s="341"/>
      <c r="T805" s="341"/>
      <c r="U805" s="341"/>
      <c r="V805" s="341"/>
      <c r="W805" s="341"/>
      <c r="X805" s="341"/>
      <c r="Y805" s="341"/>
      <c r="Z805" s="341"/>
      <c r="AA805" s="341"/>
    </row>
    <row r="806" spans="1:27" ht="18.5">
      <c r="A806" s="26"/>
      <c r="B806" s="341"/>
      <c r="C806" s="341"/>
      <c r="D806" s="341"/>
      <c r="E806" s="341"/>
      <c r="F806" s="341"/>
      <c r="G806" s="341"/>
      <c r="H806" s="341"/>
      <c r="I806" s="341"/>
      <c r="J806" s="341"/>
      <c r="K806" s="341"/>
      <c r="L806" s="341"/>
      <c r="M806" s="341"/>
      <c r="N806" s="341"/>
      <c r="O806" s="341"/>
      <c r="P806" s="341"/>
      <c r="Q806" s="341"/>
      <c r="R806" s="341"/>
      <c r="S806" s="341"/>
      <c r="T806" s="341"/>
      <c r="U806" s="341"/>
      <c r="V806" s="341"/>
      <c r="W806" s="341"/>
      <c r="X806" s="341"/>
      <c r="Y806" s="341"/>
      <c r="Z806" s="341"/>
      <c r="AA806" s="341"/>
    </row>
    <row r="807" spans="1:27" ht="18.5">
      <c r="A807" s="26"/>
      <c r="B807" s="341"/>
      <c r="C807" s="341"/>
      <c r="D807" s="341"/>
      <c r="E807" s="341"/>
      <c r="F807" s="341"/>
      <c r="G807" s="341"/>
      <c r="H807" s="341"/>
      <c r="I807" s="341"/>
      <c r="J807" s="341"/>
      <c r="K807" s="341"/>
      <c r="L807" s="341"/>
      <c r="M807" s="341"/>
      <c r="N807" s="341"/>
      <c r="O807" s="341"/>
      <c r="P807" s="341"/>
      <c r="Q807" s="341"/>
      <c r="R807" s="341"/>
      <c r="S807" s="341"/>
      <c r="T807" s="341"/>
      <c r="U807" s="341"/>
      <c r="V807" s="341"/>
      <c r="W807" s="341"/>
      <c r="X807" s="341"/>
      <c r="Y807" s="341"/>
      <c r="Z807" s="341"/>
      <c r="AA807" s="341"/>
    </row>
    <row r="808" spans="1:27" ht="18.5">
      <c r="A808" s="26"/>
      <c r="B808" s="341"/>
      <c r="C808" s="341"/>
      <c r="D808" s="341"/>
      <c r="E808" s="341"/>
      <c r="F808" s="341"/>
      <c r="G808" s="341"/>
      <c r="H808" s="341"/>
      <c r="I808" s="341"/>
      <c r="J808" s="341"/>
      <c r="K808" s="341"/>
      <c r="L808" s="341"/>
      <c r="M808" s="341"/>
      <c r="N808" s="341"/>
      <c r="O808" s="341"/>
      <c r="P808" s="341"/>
      <c r="Q808" s="341"/>
      <c r="R808" s="341"/>
      <c r="S808" s="341"/>
      <c r="T808" s="341"/>
      <c r="U808" s="341"/>
      <c r="V808" s="341"/>
      <c r="W808" s="341"/>
      <c r="X808" s="341"/>
      <c r="Y808" s="341"/>
      <c r="Z808" s="341"/>
      <c r="AA808" s="341"/>
    </row>
    <row r="809" spans="1:27" ht="18.5">
      <c r="A809" s="26"/>
      <c r="B809" s="341"/>
      <c r="C809" s="341"/>
      <c r="D809" s="341"/>
      <c r="E809" s="341"/>
      <c r="F809" s="341"/>
      <c r="G809" s="341"/>
      <c r="H809" s="341"/>
      <c r="I809" s="341"/>
      <c r="J809" s="341"/>
      <c r="K809" s="341"/>
      <c r="L809" s="341"/>
      <c r="M809" s="341"/>
      <c r="N809" s="341"/>
      <c r="O809" s="341"/>
      <c r="P809" s="341"/>
      <c r="Q809" s="341"/>
      <c r="R809" s="341"/>
      <c r="S809" s="341"/>
      <c r="T809" s="341"/>
      <c r="U809" s="341"/>
      <c r="V809" s="341"/>
      <c r="W809" s="341"/>
      <c r="X809" s="341"/>
      <c r="Y809" s="341"/>
      <c r="Z809" s="341"/>
      <c r="AA809" s="341"/>
    </row>
    <row r="810" spans="1:27" ht="18.5">
      <c r="A810" s="26"/>
      <c r="B810" s="341"/>
      <c r="C810" s="341"/>
      <c r="D810" s="341"/>
      <c r="E810" s="341"/>
      <c r="F810" s="341"/>
      <c r="G810" s="341"/>
      <c r="H810" s="341"/>
      <c r="I810" s="341"/>
      <c r="J810" s="341"/>
      <c r="K810" s="341"/>
      <c r="L810" s="341"/>
      <c r="M810" s="341"/>
      <c r="N810" s="341"/>
      <c r="O810" s="341"/>
      <c r="P810" s="341"/>
      <c r="Q810" s="341"/>
      <c r="R810" s="341"/>
      <c r="S810" s="341"/>
      <c r="T810" s="341"/>
      <c r="U810" s="341"/>
      <c r="V810" s="341"/>
      <c r="W810" s="341"/>
      <c r="X810" s="341"/>
      <c r="Y810" s="341"/>
      <c r="Z810" s="341"/>
      <c r="AA810" s="341"/>
    </row>
    <row r="811" spans="1:27" ht="18.5">
      <c r="A811" s="26"/>
      <c r="B811" s="341"/>
      <c r="C811" s="341"/>
      <c r="D811" s="341"/>
      <c r="E811" s="341"/>
      <c r="F811" s="341"/>
      <c r="G811" s="341"/>
      <c r="H811" s="341"/>
      <c r="I811" s="341"/>
      <c r="J811" s="341"/>
      <c r="K811" s="341"/>
      <c r="L811" s="341"/>
      <c r="M811" s="341"/>
      <c r="N811" s="341"/>
      <c r="O811" s="341"/>
      <c r="P811" s="341"/>
      <c r="Q811" s="341"/>
      <c r="R811" s="341"/>
      <c r="S811" s="341"/>
      <c r="T811" s="341"/>
      <c r="U811" s="341"/>
      <c r="V811" s="341"/>
      <c r="W811" s="341"/>
      <c r="X811" s="341"/>
      <c r="Y811" s="341"/>
      <c r="Z811" s="341"/>
      <c r="AA811" s="341"/>
    </row>
    <row r="812" spans="1:27" ht="18.5">
      <c r="A812" s="26"/>
      <c r="B812" s="341"/>
      <c r="C812" s="341"/>
      <c r="D812" s="341"/>
      <c r="E812" s="341"/>
      <c r="F812" s="341"/>
      <c r="G812" s="341"/>
      <c r="H812" s="341"/>
      <c r="I812" s="341"/>
      <c r="J812" s="341"/>
      <c r="K812" s="341"/>
      <c r="L812" s="341"/>
      <c r="M812" s="341"/>
      <c r="N812" s="341"/>
      <c r="O812" s="341"/>
      <c r="P812" s="341"/>
      <c r="Q812" s="341"/>
      <c r="R812" s="341"/>
      <c r="S812" s="341"/>
      <c r="T812" s="341"/>
      <c r="U812" s="341"/>
      <c r="V812" s="341"/>
      <c r="W812" s="341"/>
      <c r="X812" s="341"/>
      <c r="Y812" s="341"/>
      <c r="Z812" s="341"/>
      <c r="AA812" s="341"/>
    </row>
    <row r="813" spans="1:27" ht="18.5">
      <c r="A813" s="26"/>
      <c r="B813" s="341"/>
      <c r="C813" s="341"/>
      <c r="D813" s="341"/>
      <c r="E813" s="341"/>
      <c r="F813" s="341"/>
      <c r="G813" s="341"/>
      <c r="H813" s="341"/>
      <c r="I813" s="341"/>
      <c r="J813" s="341"/>
      <c r="K813" s="341"/>
      <c r="L813" s="341"/>
      <c r="M813" s="341"/>
      <c r="N813" s="341"/>
      <c r="O813" s="341"/>
      <c r="P813" s="341"/>
      <c r="Q813" s="341"/>
      <c r="R813" s="341"/>
      <c r="S813" s="341"/>
      <c r="T813" s="341"/>
      <c r="U813" s="341"/>
      <c r="V813" s="341"/>
      <c r="W813" s="341"/>
      <c r="X813" s="341"/>
      <c r="Y813" s="341"/>
      <c r="Z813" s="341"/>
      <c r="AA813" s="341"/>
    </row>
    <row r="814" spans="1:27" ht="18.5">
      <c r="A814" s="26"/>
      <c r="B814" s="341"/>
      <c r="C814" s="341"/>
      <c r="D814" s="341"/>
      <c r="E814" s="341"/>
      <c r="F814" s="341"/>
      <c r="G814" s="341"/>
      <c r="H814" s="341"/>
      <c r="I814" s="341"/>
      <c r="J814" s="341"/>
      <c r="K814" s="341"/>
      <c r="L814" s="341"/>
      <c r="M814" s="341"/>
      <c r="N814" s="341"/>
      <c r="O814" s="341"/>
      <c r="P814" s="341"/>
      <c r="Q814" s="341"/>
      <c r="R814" s="341"/>
      <c r="S814" s="341"/>
      <c r="T814" s="341"/>
      <c r="U814" s="341"/>
      <c r="V814" s="341"/>
      <c r="W814" s="341"/>
      <c r="X814" s="341"/>
      <c r="Y814" s="341"/>
      <c r="Z814" s="341"/>
      <c r="AA814" s="341"/>
    </row>
    <row r="815" spans="1:27" ht="18.5">
      <c r="A815" s="26"/>
      <c r="B815" s="341"/>
      <c r="C815" s="341"/>
      <c r="D815" s="341"/>
      <c r="E815" s="341"/>
      <c r="F815" s="341"/>
      <c r="G815" s="341"/>
      <c r="H815" s="341"/>
      <c r="I815" s="341"/>
      <c r="J815" s="341"/>
      <c r="K815" s="341"/>
      <c r="L815" s="341"/>
      <c r="M815" s="341"/>
      <c r="N815" s="341"/>
      <c r="O815" s="341"/>
      <c r="P815" s="341"/>
      <c r="Q815" s="341"/>
      <c r="R815" s="341"/>
      <c r="S815" s="341"/>
      <c r="T815" s="341"/>
      <c r="U815" s="341"/>
      <c r="V815" s="341"/>
      <c r="W815" s="341"/>
      <c r="X815" s="341"/>
      <c r="Y815" s="341"/>
      <c r="Z815" s="341"/>
      <c r="AA815" s="341"/>
    </row>
    <row r="816" spans="1:27" ht="18.5">
      <c r="A816" s="26"/>
      <c r="B816" s="341"/>
      <c r="C816" s="341"/>
      <c r="D816" s="341"/>
      <c r="E816" s="341"/>
      <c r="F816" s="341"/>
      <c r="G816" s="341"/>
      <c r="H816" s="341"/>
      <c r="I816" s="341"/>
      <c r="J816" s="341"/>
      <c r="K816" s="341"/>
      <c r="L816" s="341"/>
      <c r="M816" s="341"/>
      <c r="N816" s="341"/>
      <c r="O816" s="341"/>
      <c r="P816" s="341"/>
      <c r="Q816" s="341"/>
      <c r="R816" s="341"/>
      <c r="S816" s="341"/>
      <c r="T816" s="341"/>
      <c r="U816" s="341"/>
      <c r="V816" s="341"/>
      <c r="W816" s="341"/>
      <c r="X816" s="341"/>
      <c r="Y816" s="341"/>
      <c r="Z816" s="341"/>
      <c r="AA816" s="341"/>
    </row>
    <row r="817" spans="1:27" ht="18.5">
      <c r="A817" s="26"/>
      <c r="B817" s="341"/>
      <c r="C817" s="341"/>
      <c r="D817" s="341"/>
      <c r="E817" s="341"/>
      <c r="F817" s="341"/>
      <c r="G817" s="341"/>
      <c r="H817" s="341"/>
      <c r="I817" s="341"/>
      <c r="J817" s="341"/>
      <c r="K817" s="341"/>
      <c r="L817" s="341"/>
      <c r="M817" s="341"/>
      <c r="N817" s="341"/>
      <c r="O817" s="341"/>
      <c r="P817" s="341"/>
      <c r="Q817" s="341"/>
      <c r="R817" s="341"/>
      <c r="S817" s="341"/>
      <c r="T817" s="341"/>
      <c r="U817" s="341"/>
      <c r="V817" s="341"/>
      <c r="W817" s="341"/>
      <c r="X817" s="341"/>
      <c r="Y817" s="341"/>
      <c r="Z817" s="341"/>
      <c r="AA817" s="341"/>
    </row>
    <row r="818" spans="1:27" ht="18.5">
      <c r="A818" s="26"/>
      <c r="B818" s="341"/>
      <c r="C818" s="341"/>
      <c r="D818" s="341"/>
      <c r="E818" s="341"/>
      <c r="F818" s="341"/>
      <c r="G818" s="341"/>
      <c r="H818" s="341"/>
      <c r="I818" s="341"/>
      <c r="J818" s="341"/>
      <c r="K818" s="341"/>
      <c r="L818" s="341"/>
      <c r="M818" s="341"/>
      <c r="N818" s="341"/>
      <c r="O818" s="341"/>
      <c r="P818" s="341"/>
      <c r="Q818" s="341"/>
      <c r="R818" s="341"/>
      <c r="S818" s="341"/>
      <c r="T818" s="341"/>
      <c r="U818" s="341"/>
      <c r="V818" s="341"/>
      <c r="W818" s="341"/>
      <c r="X818" s="341"/>
      <c r="Y818" s="341"/>
      <c r="Z818" s="341"/>
      <c r="AA818" s="341"/>
    </row>
    <row r="819" spans="1:27" ht="18.5">
      <c r="A819" s="26"/>
      <c r="B819" s="341"/>
      <c r="C819" s="341"/>
      <c r="D819" s="341"/>
      <c r="E819" s="341"/>
      <c r="F819" s="341"/>
      <c r="G819" s="341"/>
      <c r="H819" s="341"/>
      <c r="I819" s="341"/>
      <c r="J819" s="341"/>
      <c r="K819" s="341"/>
      <c r="L819" s="341"/>
      <c r="M819" s="341"/>
      <c r="N819" s="341"/>
      <c r="O819" s="341"/>
      <c r="P819" s="341"/>
      <c r="Q819" s="341"/>
      <c r="R819" s="341"/>
      <c r="S819" s="341"/>
      <c r="T819" s="341"/>
      <c r="U819" s="341"/>
      <c r="V819" s="341"/>
      <c r="W819" s="341"/>
      <c r="X819" s="341"/>
      <c r="Y819" s="341"/>
      <c r="Z819" s="341"/>
      <c r="AA819" s="341"/>
    </row>
    <row r="820" spans="1:27" ht="18.5">
      <c r="A820" s="26"/>
      <c r="B820" s="341"/>
      <c r="C820" s="341"/>
      <c r="D820" s="341"/>
      <c r="E820" s="341"/>
      <c r="F820" s="341"/>
      <c r="G820" s="341"/>
      <c r="H820" s="341"/>
      <c r="I820" s="341"/>
      <c r="J820" s="341"/>
      <c r="K820" s="341"/>
      <c r="L820" s="341"/>
      <c r="M820" s="341"/>
      <c r="N820" s="341"/>
      <c r="O820" s="341"/>
      <c r="P820" s="341"/>
      <c r="Q820" s="341"/>
      <c r="R820" s="341"/>
      <c r="S820" s="341"/>
      <c r="T820" s="341"/>
      <c r="U820" s="341"/>
      <c r="V820" s="341"/>
      <c r="W820" s="341"/>
      <c r="X820" s="341"/>
      <c r="Y820" s="341"/>
      <c r="Z820" s="341"/>
      <c r="AA820" s="341"/>
    </row>
    <row r="821" spans="1:27" ht="18.5">
      <c r="A821" s="26"/>
      <c r="B821" s="341"/>
      <c r="C821" s="341"/>
      <c r="D821" s="341"/>
      <c r="E821" s="341"/>
      <c r="F821" s="341"/>
      <c r="G821" s="341"/>
      <c r="H821" s="341"/>
      <c r="I821" s="341"/>
      <c r="J821" s="341"/>
      <c r="K821" s="341"/>
      <c r="L821" s="341"/>
      <c r="M821" s="341"/>
      <c r="N821" s="341"/>
      <c r="O821" s="341"/>
      <c r="P821" s="341"/>
      <c r="Q821" s="341"/>
      <c r="R821" s="341"/>
      <c r="S821" s="341"/>
      <c r="T821" s="341"/>
      <c r="U821" s="341"/>
      <c r="V821" s="341"/>
      <c r="W821" s="341"/>
      <c r="X821" s="341"/>
      <c r="Y821" s="341"/>
      <c r="Z821" s="341"/>
      <c r="AA821" s="341"/>
    </row>
    <row r="822" spans="1:27" ht="18.5">
      <c r="A822" s="26"/>
      <c r="B822" s="341"/>
      <c r="C822" s="341"/>
      <c r="D822" s="341"/>
      <c r="E822" s="341"/>
      <c r="F822" s="341"/>
      <c r="G822" s="341"/>
      <c r="H822" s="341"/>
      <c r="I822" s="341"/>
      <c r="J822" s="341"/>
      <c r="K822" s="341"/>
      <c r="L822" s="341"/>
      <c r="M822" s="341"/>
      <c r="N822" s="341"/>
      <c r="O822" s="341"/>
      <c r="P822" s="341"/>
      <c r="Q822" s="341"/>
      <c r="R822" s="341"/>
      <c r="S822" s="341"/>
      <c r="T822" s="341"/>
      <c r="U822" s="341"/>
      <c r="V822" s="341"/>
      <c r="W822" s="341"/>
      <c r="X822" s="341"/>
      <c r="Y822" s="341"/>
      <c r="Z822" s="341"/>
      <c r="AA822" s="341"/>
    </row>
    <row r="823" spans="1:27" ht="18.5">
      <c r="A823" s="26"/>
      <c r="B823" s="341"/>
      <c r="C823" s="341"/>
      <c r="D823" s="341"/>
      <c r="E823" s="341"/>
      <c r="F823" s="341"/>
      <c r="G823" s="341"/>
      <c r="H823" s="341"/>
      <c r="I823" s="341"/>
      <c r="J823" s="341"/>
      <c r="K823" s="341"/>
      <c r="L823" s="341"/>
      <c r="M823" s="341"/>
      <c r="N823" s="341"/>
      <c r="O823" s="341"/>
      <c r="P823" s="341"/>
      <c r="Q823" s="341"/>
      <c r="R823" s="341"/>
      <c r="S823" s="341"/>
      <c r="T823" s="341"/>
      <c r="U823" s="341"/>
      <c r="V823" s="341"/>
      <c r="W823" s="341"/>
      <c r="X823" s="341"/>
      <c r="Y823" s="341"/>
      <c r="Z823" s="341"/>
      <c r="AA823" s="341"/>
    </row>
    <row r="824" spans="1:27" ht="18.5">
      <c r="A824" s="26"/>
      <c r="B824" s="341"/>
      <c r="C824" s="341"/>
      <c r="D824" s="341"/>
      <c r="E824" s="341"/>
      <c r="F824" s="341"/>
      <c r="G824" s="341"/>
      <c r="H824" s="341"/>
      <c r="I824" s="341"/>
      <c r="J824" s="341"/>
      <c r="K824" s="341"/>
      <c r="L824" s="341"/>
      <c r="M824" s="341"/>
      <c r="N824" s="341"/>
      <c r="O824" s="341"/>
      <c r="P824" s="341"/>
      <c r="Q824" s="341"/>
      <c r="R824" s="341"/>
      <c r="S824" s="341"/>
      <c r="T824" s="341"/>
      <c r="U824" s="341"/>
      <c r="V824" s="341"/>
      <c r="W824" s="341"/>
      <c r="X824" s="341"/>
      <c r="Y824" s="341"/>
      <c r="Z824" s="341"/>
      <c r="AA824" s="341"/>
    </row>
    <row r="825" spans="1:27" ht="18.5">
      <c r="A825" s="26"/>
      <c r="B825" s="341"/>
      <c r="C825" s="341"/>
      <c r="D825" s="341"/>
      <c r="E825" s="341"/>
      <c r="F825" s="341"/>
      <c r="G825" s="341"/>
      <c r="H825" s="341"/>
      <c r="I825" s="341"/>
      <c r="J825" s="341"/>
      <c r="K825" s="341"/>
      <c r="L825" s="341"/>
      <c r="M825" s="341"/>
      <c r="N825" s="341"/>
      <c r="O825" s="341"/>
      <c r="P825" s="341"/>
      <c r="Q825" s="341"/>
      <c r="R825" s="341"/>
      <c r="S825" s="341"/>
      <c r="T825" s="341"/>
      <c r="U825" s="341"/>
      <c r="V825" s="341"/>
      <c r="W825" s="341"/>
      <c r="X825" s="341"/>
      <c r="Y825" s="341"/>
      <c r="Z825" s="341"/>
      <c r="AA825" s="341"/>
    </row>
    <row r="826" spans="1:27" ht="18.5">
      <c r="A826" s="26"/>
      <c r="B826" s="341"/>
      <c r="C826" s="341"/>
      <c r="D826" s="341"/>
      <c r="E826" s="341"/>
      <c r="F826" s="341"/>
      <c r="G826" s="341"/>
      <c r="H826" s="341"/>
      <c r="I826" s="341"/>
      <c r="J826" s="341"/>
      <c r="K826" s="341"/>
      <c r="L826" s="341"/>
      <c r="M826" s="341"/>
      <c r="N826" s="341"/>
      <c r="O826" s="341"/>
      <c r="P826" s="341"/>
      <c r="Q826" s="341"/>
      <c r="R826" s="341"/>
      <c r="S826" s="341"/>
      <c r="T826" s="341"/>
      <c r="U826" s="341"/>
      <c r="V826" s="341"/>
      <c r="W826" s="341"/>
      <c r="X826" s="341"/>
      <c r="Y826" s="341"/>
      <c r="Z826" s="341"/>
      <c r="AA826" s="341"/>
    </row>
    <row r="827" spans="1:27" ht="18.5">
      <c r="A827" s="26"/>
      <c r="B827" s="341"/>
      <c r="C827" s="341"/>
      <c r="D827" s="341"/>
      <c r="E827" s="341"/>
      <c r="F827" s="341"/>
      <c r="G827" s="341"/>
      <c r="H827" s="341"/>
      <c r="I827" s="341"/>
      <c r="J827" s="341"/>
      <c r="K827" s="341"/>
      <c r="L827" s="341"/>
      <c r="M827" s="341"/>
      <c r="N827" s="341"/>
      <c r="O827" s="341"/>
      <c r="P827" s="341"/>
      <c r="Q827" s="341"/>
      <c r="R827" s="341"/>
      <c r="S827" s="341"/>
      <c r="T827" s="341"/>
      <c r="U827" s="341"/>
      <c r="V827" s="341"/>
      <c r="W827" s="341"/>
      <c r="X827" s="341"/>
      <c r="Y827" s="341"/>
      <c r="Z827" s="341"/>
      <c r="AA827" s="341"/>
    </row>
    <row r="828" spans="1:27" ht="18.5">
      <c r="A828" s="26"/>
      <c r="B828" s="341"/>
      <c r="C828" s="341"/>
      <c r="D828" s="341"/>
      <c r="E828" s="341"/>
      <c r="F828" s="341"/>
      <c r="G828" s="341"/>
      <c r="H828" s="341"/>
      <c r="I828" s="341"/>
      <c r="J828" s="341"/>
      <c r="K828" s="341"/>
      <c r="L828" s="341"/>
      <c r="M828" s="341"/>
      <c r="N828" s="341"/>
      <c r="O828" s="341"/>
      <c r="P828" s="341"/>
      <c r="Q828" s="341"/>
      <c r="R828" s="341"/>
      <c r="S828" s="341"/>
      <c r="T828" s="341"/>
      <c r="U828" s="341"/>
      <c r="V828" s="341"/>
      <c r="W828" s="341"/>
      <c r="X828" s="341"/>
      <c r="Y828" s="341"/>
      <c r="Z828" s="341"/>
      <c r="AA828" s="341"/>
    </row>
    <row r="829" spans="1:27" ht="18.5">
      <c r="A829" s="26"/>
      <c r="B829" s="341"/>
      <c r="C829" s="341"/>
      <c r="D829" s="341"/>
      <c r="E829" s="341"/>
      <c r="F829" s="341"/>
      <c r="G829" s="341"/>
      <c r="H829" s="341"/>
      <c r="I829" s="341"/>
      <c r="J829" s="341"/>
      <c r="K829" s="341"/>
      <c r="L829" s="341"/>
      <c r="M829" s="341"/>
      <c r="N829" s="341"/>
      <c r="O829" s="341"/>
      <c r="P829" s="341"/>
      <c r="Q829" s="341"/>
      <c r="R829" s="341"/>
      <c r="S829" s="341"/>
      <c r="T829" s="341"/>
      <c r="U829" s="341"/>
      <c r="V829" s="341"/>
      <c r="W829" s="341"/>
      <c r="X829" s="341"/>
      <c r="Y829" s="341"/>
      <c r="Z829" s="341"/>
      <c r="AA829" s="341"/>
    </row>
    <row r="830" spans="1:27" ht="18.5">
      <c r="A830" s="26"/>
      <c r="B830" s="341"/>
      <c r="C830" s="341"/>
      <c r="D830" s="341"/>
      <c r="E830" s="341"/>
      <c r="F830" s="341"/>
      <c r="G830" s="341"/>
      <c r="H830" s="341"/>
      <c r="I830" s="341"/>
      <c r="J830" s="341"/>
      <c r="K830" s="341"/>
      <c r="L830" s="341"/>
      <c r="M830" s="341"/>
      <c r="N830" s="341"/>
      <c r="O830" s="341"/>
      <c r="P830" s="341"/>
      <c r="Q830" s="341"/>
      <c r="R830" s="341"/>
      <c r="S830" s="341"/>
      <c r="T830" s="341"/>
      <c r="U830" s="341"/>
      <c r="V830" s="341"/>
      <c r="W830" s="341"/>
      <c r="X830" s="341"/>
      <c r="Y830" s="341"/>
      <c r="Z830" s="341"/>
      <c r="AA830" s="341"/>
    </row>
    <row r="831" spans="1:27" ht="18.5">
      <c r="A831" s="26"/>
      <c r="B831" s="341"/>
      <c r="C831" s="341"/>
      <c r="D831" s="341"/>
      <c r="E831" s="341"/>
      <c r="F831" s="341"/>
      <c r="G831" s="341"/>
      <c r="H831" s="341"/>
      <c r="I831" s="341"/>
      <c r="J831" s="341"/>
      <c r="K831" s="341"/>
      <c r="L831" s="341"/>
      <c r="M831" s="341"/>
      <c r="N831" s="341"/>
      <c r="O831" s="341"/>
      <c r="P831" s="341"/>
      <c r="Q831" s="341"/>
      <c r="R831" s="341"/>
      <c r="S831" s="341"/>
      <c r="T831" s="341"/>
      <c r="U831" s="341"/>
      <c r="V831" s="341"/>
      <c r="W831" s="341"/>
      <c r="X831" s="341"/>
      <c r="Y831" s="341"/>
      <c r="Z831" s="341"/>
      <c r="AA831" s="341"/>
    </row>
    <row r="832" spans="1:27" ht="18.5">
      <c r="A832" s="26"/>
      <c r="B832" s="341"/>
      <c r="C832" s="341"/>
      <c r="D832" s="341"/>
      <c r="E832" s="341"/>
      <c r="F832" s="341"/>
      <c r="G832" s="341"/>
      <c r="H832" s="341"/>
      <c r="I832" s="341"/>
      <c r="J832" s="341"/>
      <c r="K832" s="341"/>
      <c r="L832" s="341"/>
      <c r="M832" s="341"/>
      <c r="N832" s="341"/>
      <c r="O832" s="341"/>
      <c r="P832" s="341"/>
      <c r="Q832" s="341"/>
      <c r="R832" s="341"/>
      <c r="S832" s="341"/>
      <c r="T832" s="341"/>
      <c r="U832" s="341"/>
      <c r="V832" s="341"/>
      <c r="W832" s="341"/>
      <c r="X832" s="341"/>
      <c r="Y832" s="341"/>
      <c r="Z832" s="341"/>
      <c r="AA832" s="341"/>
    </row>
    <row r="833" spans="1:27" ht="18.5">
      <c r="A833" s="26"/>
      <c r="B833" s="341"/>
      <c r="C833" s="341"/>
      <c r="D833" s="341"/>
      <c r="E833" s="341"/>
      <c r="F833" s="341"/>
      <c r="G833" s="341"/>
      <c r="H833" s="341"/>
      <c r="I833" s="341"/>
      <c r="J833" s="341"/>
      <c r="K833" s="341"/>
      <c r="L833" s="341"/>
      <c r="M833" s="341"/>
      <c r="N833" s="341"/>
      <c r="O833" s="341"/>
      <c r="P833" s="341"/>
      <c r="Q833" s="341"/>
      <c r="R833" s="341"/>
      <c r="S833" s="341"/>
      <c r="T833" s="341"/>
      <c r="U833" s="341"/>
      <c r="V833" s="341"/>
      <c r="W833" s="341"/>
      <c r="X833" s="341"/>
      <c r="Y833" s="341"/>
      <c r="Z833" s="341"/>
      <c r="AA833" s="341"/>
    </row>
    <row r="834" spans="1:27" ht="18.5">
      <c r="A834" s="26"/>
      <c r="B834" s="341"/>
      <c r="C834" s="341"/>
      <c r="D834" s="341"/>
      <c r="E834" s="341"/>
      <c r="F834" s="341"/>
      <c r="G834" s="341"/>
      <c r="H834" s="341"/>
      <c r="I834" s="341"/>
      <c r="J834" s="341"/>
      <c r="K834" s="341"/>
      <c r="L834" s="341"/>
      <c r="M834" s="341"/>
      <c r="N834" s="341"/>
      <c r="O834" s="341"/>
      <c r="P834" s="341"/>
      <c r="Q834" s="341"/>
      <c r="R834" s="341"/>
      <c r="S834" s="341"/>
      <c r="T834" s="341"/>
      <c r="U834" s="341"/>
      <c r="V834" s="341"/>
      <c r="W834" s="341"/>
      <c r="X834" s="341"/>
      <c r="Y834" s="341"/>
      <c r="Z834" s="341"/>
      <c r="AA834" s="341"/>
    </row>
    <row r="835" spans="1:27" ht="18.5">
      <c r="A835" s="26"/>
      <c r="B835" s="341"/>
      <c r="C835" s="341"/>
      <c r="D835" s="341"/>
      <c r="E835" s="341"/>
      <c r="F835" s="341"/>
      <c r="G835" s="341"/>
      <c r="H835" s="341"/>
      <c r="I835" s="341"/>
      <c r="J835" s="341"/>
      <c r="K835" s="341"/>
      <c r="L835" s="341"/>
      <c r="M835" s="341"/>
      <c r="N835" s="341"/>
      <c r="O835" s="341"/>
      <c r="P835" s="341"/>
      <c r="Q835" s="341"/>
      <c r="R835" s="341"/>
      <c r="S835" s="341"/>
      <c r="T835" s="341"/>
      <c r="U835" s="341"/>
      <c r="V835" s="341"/>
      <c r="W835" s="341"/>
      <c r="X835" s="341"/>
      <c r="Y835" s="341"/>
      <c r="Z835" s="341"/>
      <c r="AA835" s="341"/>
    </row>
    <row r="836" spans="1:27" ht="18.5">
      <c r="A836" s="26"/>
      <c r="B836" s="341"/>
      <c r="C836" s="341"/>
      <c r="D836" s="341"/>
      <c r="E836" s="341"/>
      <c r="F836" s="341"/>
      <c r="G836" s="341"/>
      <c r="H836" s="341"/>
      <c r="I836" s="341"/>
      <c r="J836" s="341"/>
      <c r="K836" s="341"/>
      <c r="L836" s="341"/>
      <c r="M836" s="341"/>
      <c r="N836" s="341"/>
      <c r="O836" s="341"/>
      <c r="P836" s="341"/>
      <c r="Q836" s="341"/>
      <c r="R836" s="341"/>
      <c r="S836" s="341"/>
      <c r="T836" s="341"/>
      <c r="U836" s="341"/>
      <c r="V836" s="341"/>
      <c r="W836" s="341"/>
      <c r="X836" s="341"/>
      <c r="Y836" s="341"/>
      <c r="Z836" s="341"/>
      <c r="AA836" s="341"/>
    </row>
    <row r="837" spans="1:27" ht="18.5">
      <c r="A837" s="26"/>
      <c r="B837" s="341"/>
      <c r="C837" s="341"/>
      <c r="D837" s="341"/>
      <c r="E837" s="341"/>
      <c r="F837" s="341"/>
      <c r="G837" s="341"/>
      <c r="H837" s="341"/>
      <c r="I837" s="341"/>
      <c r="J837" s="341"/>
      <c r="K837" s="341"/>
      <c r="L837" s="341"/>
      <c r="M837" s="341"/>
      <c r="N837" s="341"/>
      <c r="O837" s="341"/>
      <c r="P837" s="341"/>
      <c r="Q837" s="341"/>
      <c r="R837" s="341"/>
      <c r="S837" s="341"/>
      <c r="T837" s="341"/>
      <c r="U837" s="341"/>
      <c r="V837" s="341"/>
      <c r="W837" s="341"/>
      <c r="X837" s="341"/>
      <c r="Y837" s="341"/>
      <c r="Z837" s="341"/>
      <c r="AA837" s="341"/>
    </row>
    <row r="838" spans="1:27" ht="18.5">
      <c r="A838" s="26"/>
      <c r="B838" s="341"/>
      <c r="C838" s="341"/>
      <c r="D838" s="341"/>
      <c r="E838" s="341"/>
      <c r="F838" s="341"/>
      <c r="G838" s="341"/>
      <c r="H838" s="341"/>
      <c r="I838" s="341"/>
      <c r="J838" s="341"/>
      <c r="K838" s="341"/>
      <c r="L838" s="341"/>
      <c r="M838" s="341"/>
      <c r="N838" s="341"/>
      <c r="O838" s="341"/>
      <c r="P838" s="341"/>
      <c r="Q838" s="341"/>
      <c r="R838" s="341"/>
      <c r="S838" s="341"/>
      <c r="T838" s="341"/>
      <c r="U838" s="341"/>
      <c r="V838" s="341"/>
      <c r="W838" s="341"/>
      <c r="X838" s="341"/>
      <c r="Y838" s="341"/>
      <c r="Z838" s="341"/>
      <c r="AA838" s="341"/>
    </row>
    <row r="839" spans="1:27" ht="18.5">
      <c r="A839" s="26"/>
      <c r="B839" s="341"/>
      <c r="C839" s="341"/>
      <c r="D839" s="341"/>
      <c r="E839" s="341"/>
      <c r="F839" s="341"/>
      <c r="G839" s="341"/>
      <c r="H839" s="341"/>
      <c r="I839" s="341"/>
      <c r="J839" s="341"/>
      <c r="K839" s="341"/>
      <c r="L839" s="341"/>
      <c r="M839" s="341"/>
      <c r="N839" s="341"/>
      <c r="O839" s="341"/>
      <c r="P839" s="341"/>
      <c r="Q839" s="341"/>
      <c r="R839" s="341"/>
      <c r="S839" s="341"/>
      <c r="T839" s="341"/>
      <c r="U839" s="341"/>
      <c r="V839" s="341"/>
      <c r="W839" s="341"/>
      <c r="X839" s="341"/>
      <c r="Y839" s="341"/>
      <c r="Z839" s="341"/>
      <c r="AA839" s="341"/>
    </row>
    <row r="840" spans="1:27" ht="18.5">
      <c r="A840" s="26"/>
      <c r="B840" s="341"/>
      <c r="C840" s="341"/>
      <c r="D840" s="341"/>
      <c r="E840" s="341"/>
      <c r="F840" s="341"/>
      <c r="G840" s="341"/>
      <c r="H840" s="341"/>
      <c r="I840" s="341"/>
      <c r="J840" s="341"/>
      <c r="K840" s="341"/>
      <c r="L840" s="341"/>
      <c r="M840" s="341"/>
      <c r="N840" s="341"/>
      <c r="O840" s="341"/>
      <c r="P840" s="341"/>
      <c r="Q840" s="341"/>
      <c r="R840" s="341"/>
      <c r="S840" s="341"/>
      <c r="T840" s="341"/>
      <c r="U840" s="341"/>
      <c r="V840" s="341"/>
      <c r="W840" s="341"/>
      <c r="X840" s="341"/>
      <c r="Y840" s="341"/>
      <c r="Z840" s="341"/>
      <c r="AA840" s="341"/>
    </row>
    <row r="841" spans="1:27" ht="18.5">
      <c r="A841" s="26"/>
      <c r="B841" s="341"/>
      <c r="C841" s="341"/>
      <c r="D841" s="341"/>
      <c r="E841" s="341"/>
      <c r="F841" s="341"/>
      <c r="G841" s="341"/>
      <c r="H841" s="341"/>
      <c r="I841" s="341"/>
      <c r="J841" s="341"/>
      <c r="K841" s="341"/>
      <c r="L841" s="341"/>
      <c r="M841" s="341"/>
      <c r="N841" s="341"/>
      <c r="O841" s="341"/>
      <c r="P841" s="341"/>
      <c r="Q841" s="341"/>
      <c r="R841" s="341"/>
      <c r="S841" s="341"/>
      <c r="T841" s="341"/>
      <c r="U841" s="341"/>
      <c r="V841" s="341"/>
      <c r="W841" s="341"/>
      <c r="X841" s="341"/>
      <c r="Y841" s="341"/>
      <c r="Z841" s="341"/>
      <c r="AA841" s="341"/>
    </row>
    <row r="842" spans="1:27" ht="18.5">
      <c r="A842" s="26"/>
      <c r="B842" s="341"/>
      <c r="C842" s="341"/>
      <c r="D842" s="341"/>
      <c r="E842" s="341"/>
      <c r="F842" s="341"/>
      <c r="G842" s="341"/>
      <c r="H842" s="341"/>
      <c r="I842" s="341"/>
      <c r="J842" s="341"/>
      <c r="K842" s="341"/>
      <c r="L842" s="341"/>
      <c r="M842" s="341"/>
      <c r="N842" s="341"/>
      <c r="O842" s="341"/>
      <c r="P842" s="341"/>
      <c r="Q842" s="341"/>
      <c r="R842" s="341"/>
      <c r="S842" s="341"/>
      <c r="T842" s="341"/>
      <c r="U842" s="341"/>
      <c r="V842" s="341"/>
      <c r="W842" s="341"/>
      <c r="X842" s="341"/>
      <c r="Y842" s="341"/>
      <c r="Z842" s="341"/>
      <c r="AA842" s="341"/>
    </row>
    <row r="843" spans="1:27" ht="18.5">
      <c r="A843" s="26"/>
      <c r="B843" s="341"/>
      <c r="C843" s="341"/>
      <c r="D843" s="341"/>
      <c r="E843" s="341"/>
      <c r="F843" s="341"/>
      <c r="G843" s="341"/>
      <c r="H843" s="341"/>
      <c r="I843" s="341"/>
      <c r="J843" s="341"/>
      <c r="K843" s="341"/>
      <c r="L843" s="341"/>
      <c r="M843" s="341"/>
      <c r="N843" s="341"/>
      <c r="O843" s="341"/>
      <c r="P843" s="341"/>
      <c r="Q843" s="341"/>
      <c r="R843" s="341"/>
      <c r="S843" s="341"/>
      <c r="T843" s="341"/>
      <c r="U843" s="341"/>
      <c r="V843" s="341"/>
      <c r="W843" s="341"/>
      <c r="X843" s="341"/>
      <c r="Y843" s="341"/>
      <c r="Z843" s="341"/>
      <c r="AA843" s="341"/>
    </row>
    <row r="844" spans="1:27" ht="18.5">
      <c r="A844" s="26"/>
      <c r="B844" s="341"/>
      <c r="C844" s="341"/>
      <c r="D844" s="341"/>
      <c r="E844" s="341"/>
      <c r="F844" s="341"/>
      <c r="G844" s="341"/>
      <c r="H844" s="341"/>
      <c r="I844" s="341"/>
      <c r="J844" s="341"/>
      <c r="K844" s="341"/>
      <c r="L844" s="341"/>
      <c r="M844" s="341"/>
      <c r="N844" s="341"/>
      <c r="O844" s="341"/>
      <c r="P844" s="341"/>
      <c r="Q844" s="341"/>
      <c r="R844" s="341"/>
      <c r="S844" s="341"/>
      <c r="T844" s="341"/>
      <c r="U844" s="341"/>
      <c r="V844" s="341"/>
      <c r="W844" s="341"/>
      <c r="X844" s="341"/>
      <c r="Y844" s="341"/>
      <c r="Z844" s="341"/>
      <c r="AA844" s="341"/>
    </row>
    <row r="845" spans="1:27" ht="18.5">
      <c r="A845" s="26"/>
      <c r="B845" s="341"/>
      <c r="C845" s="341"/>
      <c r="D845" s="341"/>
      <c r="E845" s="341"/>
      <c r="F845" s="341"/>
      <c r="G845" s="341"/>
      <c r="H845" s="341"/>
      <c r="I845" s="341"/>
      <c r="J845" s="341"/>
      <c r="K845" s="341"/>
      <c r="L845" s="341"/>
      <c r="M845" s="341"/>
      <c r="N845" s="341"/>
      <c r="O845" s="341"/>
      <c r="P845" s="341"/>
      <c r="Q845" s="341"/>
      <c r="R845" s="341"/>
      <c r="S845" s="341"/>
      <c r="T845" s="341"/>
      <c r="U845" s="341"/>
      <c r="V845" s="341"/>
      <c r="W845" s="341"/>
      <c r="X845" s="341"/>
      <c r="Y845" s="341"/>
      <c r="Z845" s="341"/>
      <c r="AA845" s="341"/>
    </row>
    <row r="846" spans="1:27" ht="18.5">
      <c r="A846" s="26"/>
      <c r="B846" s="341"/>
      <c r="C846" s="341"/>
      <c r="D846" s="341"/>
      <c r="E846" s="341"/>
      <c r="F846" s="341"/>
      <c r="G846" s="341"/>
      <c r="H846" s="341"/>
      <c r="I846" s="341"/>
      <c r="J846" s="341"/>
      <c r="K846" s="341"/>
      <c r="L846" s="341"/>
      <c r="M846" s="341"/>
      <c r="N846" s="341"/>
      <c r="O846" s="341"/>
      <c r="P846" s="341"/>
      <c r="Q846" s="341"/>
      <c r="R846" s="341"/>
      <c r="S846" s="341"/>
      <c r="T846" s="341"/>
      <c r="U846" s="341"/>
      <c r="V846" s="341"/>
      <c r="W846" s="341"/>
      <c r="X846" s="341"/>
      <c r="Y846" s="341"/>
      <c r="Z846" s="341"/>
      <c r="AA846" s="341"/>
    </row>
    <row r="847" spans="1:27" ht="18.5">
      <c r="A847" s="26"/>
      <c r="B847" s="341"/>
      <c r="C847" s="341"/>
      <c r="D847" s="341"/>
      <c r="E847" s="341"/>
      <c r="F847" s="341"/>
      <c r="G847" s="341"/>
      <c r="H847" s="341"/>
      <c r="I847" s="341"/>
      <c r="J847" s="341"/>
      <c r="K847" s="341"/>
      <c r="L847" s="341"/>
      <c r="M847" s="341"/>
      <c r="N847" s="341"/>
      <c r="O847" s="341"/>
      <c r="P847" s="341"/>
      <c r="Q847" s="341"/>
      <c r="R847" s="341"/>
      <c r="S847" s="341"/>
      <c r="T847" s="341"/>
      <c r="U847" s="341"/>
      <c r="V847" s="341"/>
      <c r="W847" s="341"/>
      <c r="X847" s="341"/>
      <c r="Y847" s="341"/>
      <c r="Z847" s="341"/>
      <c r="AA847" s="341"/>
    </row>
    <row r="848" spans="1:27" ht="18.5">
      <c r="A848" s="26"/>
      <c r="B848" s="341"/>
      <c r="C848" s="341"/>
      <c r="D848" s="341"/>
      <c r="E848" s="341"/>
      <c r="F848" s="341"/>
      <c r="G848" s="341"/>
      <c r="H848" s="341"/>
      <c r="I848" s="341"/>
      <c r="J848" s="341"/>
      <c r="K848" s="341"/>
      <c r="L848" s="341"/>
      <c r="M848" s="341"/>
      <c r="N848" s="341"/>
      <c r="O848" s="341"/>
      <c r="P848" s="341"/>
      <c r="Q848" s="341"/>
      <c r="R848" s="341"/>
      <c r="S848" s="341"/>
      <c r="T848" s="341"/>
      <c r="U848" s="341"/>
      <c r="V848" s="341"/>
      <c r="W848" s="341"/>
      <c r="X848" s="341"/>
      <c r="Y848" s="341"/>
      <c r="Z848" s="341"/>
      <c r="AA848" s="341"/>
    </row>
    <row r="849" spans="1:27" ht="18.5">
      <c r="A849" s="26"/>
      <c r="B849" s="341"/>
      <c r="C849" s="341"/>
      <c r="D849" s="341"/>
      <c r="E849" s="341"/>
      <c r="F849" s="341"/>
      <c r="G849" s="341"/>
      <c r="H849" s="341"/>
      <c r="I849" s="341"/>
      <c r="J849" s="341"/>
      <c r="K849" s="341"/>
      <c r="L849" s="341"/>
      <c r="M849" s="341"/>
      <c r="N849" s="341"/>
      <c r="O849" s="341"/>
      <c r="P849" s="341"/>
      <c r="Q849" s="341"/>
      <c r="R849" s="341"/>
      <c r="S849" s="341"/>
      <c r="T849" s="341"/>
      <c r="U849" s="341"/>
      <c r="V849" s="341"/>
      <c r="W849" s="341"/>
      <c r="X849" s="341"/>
      <c r="Y849" s="341"/>
      <c r="Z849" s="341"/>
      <c r="AA849" s="341"/>
    </row>
    <row r="850" spans="1:27" ht="18.5">
      <c r="A850" s="26"/>
      <c r="B850" s="341"/>
      <c r="C850" s="341"/>
      <c r="D850" s="341"/>
      <c r="E850" s="341"/>
      <c r="F850" s="341"/>
      <c r="G850" s="341"/>
      <c r="H850" s="341"/>
      <c r="I850" s="341"/>
      <c r="J850" s="341"/>
      <c r="K850" s="341"/>
      <c r="L850" s="341"/>
      <c r="M850" s="341"/>
      <c r="N850" s="341"/>
      <c r="O850" s="341"/>
      <c r="P850" s="341"/>
      <c r="Q850" s="341"/>
      <c r="R850" s="341"/>
      <c r="S850" s="341"/>
      <c r="T850" s="341"/>
      <c r="U850" s="341"/>
      <c r="V850" s="341"/>
      <c r="W850" s="341"/>
      <c r="X850" s="341"/>
      <c r="Y850" s="341"/>
      <c r="Z850" s="341"/>
      <c r="AA850" s="341"/>
    </row>
    <row r="851" spans="1:27" ht="18.5">
      <c r="A851" s="26"/>
      <c r="B851" s="341"/>
      <c r="C851" s="341"/>
      <c r="D851" s="341"/>
      <c r="E851" s="341"/>
      <c r="F851" s="341"/>
      <c r="G851" s="341"/>
      <c r="H851" s="341"/>
      <c r="I851" s="341"/>
      <c r="J851" s="341"/>
      <c r="K851" s="341"/>
      <c r="L851" s="341"/>
      <c r="M851" s="341"/>
      <c r="N851" s="341"/>
      <c r="O851" s="341"/>
      <c r="P851" s="341"/>
      <c r="Q851" s="341"/>
      <c r="R851" s="341"/>
      <c r="S851" s="341"/>
      <c r="T851" s="341"/>
      <c r="U851" s="341"/>
      <c r="V851" s="341"/>
      <c r="W851" s="341"/>
      <c r="X851" s="341"/>
      <c r="Y851" s="341"/>
      <c r="Z851" s="341"/>
      <c r="AA851" s="341"/>
    </row>
    <row r="852" spans="1:27" ht="18.5">
      <c r="A852" s="26"/>
      <c r="B852" s="341"/>
      <c r="C852" s="341"/>
      <c r="D852" s="341"/>
      <c r="E852" s="341"/>
      <c r="F852" s="341"/>
      <c r="G852" s="341"/>
      <c r="H852" s="341"/>
      <c r="I852" s="341"/>
      <c r="J852" s="341"/>
      <c r="K852" s="341"/>
      <c r="L852" s="341"/>
      <c r="M852" s="341"/>
      <c r="N852" s="341"/>
      <c r="O852" s="341"/>
      <c r="P852" s="341"/>
      <c r="Q852" s="341"/>
      <c r="R852" s="341"/>
      <c r="S852" s="341"/>
      <c r="T852" s="341"/>
      <c r="U852" s="341"/>
      <c r="V852" s="341"/>
      <c r="W852" s="341"/>
      <c r="X852" s="341"/>
      <c r="Y852" s="341"/>
      <c r="Z852" s="341"/>
      <c r="AA852" s="341"/>
    </row>
    <row r="853" spans="1:27" ht="18.5">
      <c r="A853" s="26"/>
      <c r="B853" s="341"/>
      <c r="C853" s="341"/>
      <c r="D853" s="341"/>
      <c r="E853" s="341"/>
      <c r="F853" s="341"/>
      <c r="G853" s="341"/>
      <c r="H853" s="341"/>
      <c r="I853" s="341"/>
      <c r="J853" s="341"/>
      <c r="K853" s="341"/>
      <c r="L853" s="341"/>
      <c r="M853" s="341"/>
      <c r="N853" s="341"/>
      <c r="O853" s="341"/>
      <c r="P853" s="341"/>
      <c r="Q853" s="341"/>
      <c r="R853" s="341"/>
      <c r="S853" s="341"/>
      <c r="T853" s="341"/>
      <c r="U853" s="341"/>
      <c r="V853" s="341"/>
      <c r="W853" s="341"/>
      <c r="X853" s="341"/>
      <c r="Y853" s="341"/>
      <c r="Z853" s="341"/>
      <c r="AA853" s="341"/>
    </row>
    <row r="854" spans="1:27" ht="18.5">
      <c r="A854" s="26"/>
      <c r="B854" s="341"/>
      <c r="C854" s="341"/>
      <c r="D854" s="341"/>
      <c r="E854" s="341"/>
      <c r="F854" s="341"/>
      <c r="G854" s="341"/>
      <c r="H854" s="341"/>
      <c r="I854" s="341"/>
      <c r="J854" s="341"/>
      <c r="K854" s="341"/>
      <c r="L854" s="341"/>
      <c r="M854" s="341"/>
      <c r="N854" s="341"/>
      <c r="O854" s="341"/>
      <c r="P854" s="341"/>
      <c r="Q854" s="341"/>
      <c r="R854" s="341"/>
      <c r="S854" s="341"/>
      <c r="T854" s="341"/>
      <c r="U854" s="341"/>
      <c r="V854" s="341"/>
      <c r="W854" s="341"/>
      <c r="X854" s="341"/>
      <c r="Y854" s="341"/>
      <c r="Z854" s="341"/>
      <c r="AA854" s="341"/>
    </row>
    <row r="855" spans="1:27" ht="18.5">
      <c r="A855" s="26"/>
      <c r="B855" s="341"/>
      <c r="C855" s="341"/>
      <c r="D855" s="341"/>
      <c r="E855" s="341"/>
      <c r="F855" s="341"/>
      <c r="G855" s="341"/>
      <c r="H855" s="341"/>
      <c r="I855" s="341"/>
      <c r="J855" s="341"/>
      <c r="K855" s="341"/>
      <c r="L855" s="341"/>
      <c r="M855" s="341"/>
      <c r="N855" s="341"/>
      <c r="O855" s="341"/>
      <c r="P855" s="341"/>
      <c r="Q855" s="341"/>
      <c r="R855" s="341"/>
      <c r="S855" s="341"/>
      <c r="T855" s="341"/>
      <c r="U855" s="341"/>
      <c r="V855" s="341"/>
      <c r="W855" s="341"/>
      <c r="X855" s="341"/>
      <c r="Y855" s="341"/>
      <c r="Z855" s="341"/>
      <c r="AA855" s="341"/>
    </row>
    <row r="856" spans="1:27" ht="18.5">
      <c r="A856" s="26"/>
      <c r="B856" s="341"/>
      <c r="C856" s="341"/>
      <c r="D856" s="341"/>
      <c r="E856" s="341"/>
      <c r="F856" s="341"/>
      <c r="G856" s="341"/>
      <c r="H856" s="341"/>
      <c r="I856" s="341"/>
      <c r="J856" s="341"/>
      <c r="K856" s="341"/>
      <c r="L856" s="341"/>
      <c r="M856" s="341"/>
      <c r="N856" s="341"/>
      <c r="O856" s="341"/>
      <c r="P856" s="341"/>
      <c r="Q856" s="341"/>
      <c r="R856" s="341"/>
      <c r="S856" s="341"/>
      <c r="T856" s="341"/>
      <c r="U856" s="341"/>
      <c r="V856" s="341"/>
      <c r="W856" s="341"/>
      <c r="X856" s="341"/>
      <c r="Y856" s="341"/>
      <c r="Z856" s="341"/>
      <c r="AA856" s="341"/>
    </row>
    <row r="857" spans="1:27" ht="18.5">
      <c r="A857" s="26"/>
      <c r="B857" s="341"/>
      <c r="C857" s="341"/>
      <c r="D857" s="341"/>
      <c r="E857" s="341"/>
      <c r="F857" s="341"/>
      <c r="G857" s="341"/>
      <c r="H857" s="341"/>
      <c r="I857" s="341"/>
      <c r="J857" s="341"/>
      <c r="K857" s="341"/>
      <c r="L857" s="341"/>
      <c r="M857" s="341"/>
      <c r="N857" s="341"/>
      <c r="O857" s="341"/>
      <c r="P857" s="341"/>
      <c r="Q857" s="341"/>
      <c r="R857" s="341"/>
      <c r="S857" s="341"/>
      <c r="T857" s="341"/>
      <c r="U857" s="341"/>
      <c r="V857" s="341"/>
      <c r="W857" s="341"/>
      <c r="X857" s="341"/>
      <c r="Y857" s="341"/>
      <c r="Z857" s="341"/>
      <c r="AA857" s="341"/>
    </row>
    <row r="858" spans="1:27" ht="18.5">
      <c r="A858" s="26"/>
      <c r="B858" s="341"/>
      <c r="C858" s="341"/>
      <c r="D858" s="341"/>
      <c r="E858" s="341"/>
      <c r="F858" s="341"/>
      <c r="G858" s="341"/>
      <c r="H858" s="341"/>
      <c r="I858" s="341"/>
      <c r="J858" s="341"/>
      <c r="K858" s="341"/>
      <c r="L858" s="341"/>
      <c r="M858" s="341"/>
      <c r="N858" s="341"/>
      <c r="O858" s="341"/>
      <c r="P858" s="341"/>
      <c r="Q858" s="341"/>
      <c r="R858" s="341"/>
      <c r="S858" s="341"/>
      <c r="T858" s="341"/>
      <c r="U858" s="341"/>
      <c r="V858" s="341"/>
      <c r="W858" s="341"/>
      <c r="X858" s="341"/>
      <c r="Y858" s="341"/>
      <c r="Z858" s="341"/>
      <c r="AA858" s="341"/>
    </row>
    <row r="859" spans="1:27" ht="18.5">
      <c r="A859" s="26"/>
      <c r="B859" s="341"/>
      <c r="C859" s="341"/>
      <c r="D859" s="341"/>
      <c r="E859" s="341"/>
      <c r="F859" s="341"/>
      <c r="G859" s="341"/>
      <c r="H859" s="341"/>
      <c r="I859" s="341"/>
      <c r="J859" s="341"/>
      <c r="K859" s="341"/>
      <c r="L859" s="341"/>
      <c r="M859" s="341"/>
      <c r="N859" s="341"/>
      <c r="O859" s="341"/>
      <c r="P859" s="341"/>
      <c r="Q859" s="341"/>
      <c r="R859" s="341"/>
      <c r="S859" s="341"/>
      <c r="T859" s="341"/>
      <c r="U859" s="341"/>
      <c r="V859" s="341"/>
      <c r="W859" s="341"/>
      <c r="X859" s="341"/>
      <c r="Y859" s="341"/>
      <c r="Z859" s="341"/>
      <c r="AA859" s="341"/>
    </row>
    <row r="860" spans="1:27" ht="18.5">
      <c r="A860" s="26"/>
      <c r="B860" s="341"/>
      <c r="C860" s="341"/>
      <c r="D860" s="341"/>
      <c r="E860" s="341"/>
      <c r="F860" s="341"/>
      <c r="G860" s="341"/>
      <c r="H860" s="341"/>
      <c r="I860" s="341"/>
      <c r="J860" s="341"/>
      <c r="K860" s="341"/>
      <c r="L860" s="341"/>
      <c r="M860" s="341"/>
      <c r="N860" s="341"/>
      <c r="O860" s="341"/>
      <c r="P860" s="341"/>
      <c r="Q860" s="341"/>
      <c r="R860" s="341"/>
      <c r="S860" s="341"/>
      <c r="T860" s="341"/>
      <c r="U860" s="341"/>
      <c r="V860" s="341"/>
      <c r="W860" s="341"/>
      <c r="X860" s="341"/>
      <c r="Y860" s="341"/>
      <c r="Z860" s="341"/>
      <c r="AA860" s="341"/>
    </row>
    <row r="861" spans="1:27" ht="18.5">
      <c r="A861" s="26"/>
      <c r="B861" s="341"/>
      <c r="C861" s="341"/>
      <c r="D861" s="341"/>
      <c r="E861" s="341"/>
      <c r="F861" s="341"/>
      <c r="G861" s="341"/>
      <c r="H861" s="341"/>
      <c r="I861" s="341"/>
      <c r="J861" s="341"/>
      <c r="K861" s="341"/>
      <c r="L861" s="341"/>
      <c r="M861" s="341"/>
      <c r="N861" s="341"/>
      <c r="O861" s="341"/>
      <c r="P861" s="341"/>
      <c r="Q861" s="341"/>
      <c r="R861" s="341"/>
      <c r="S861" s="341"/>
      <c r="T861" s="341"/>
      <c r="U861" s="341"/>
      <c r="V861" s="341"/>
      <c r="W861" s="341"/>
      <c r="X861" s="341"/>
      <c r="Y861" s="341"/>
      <c r="Z861" s="341"/>
      <c r="AA861" s="341"/>
    </row>
    <row r="862" spans="1:27" ht="18.5">
      <c r="A862" s="26"/>
      <c r="B862" s="341"/>
      <c r="C862" s="341"/>
      <c r="D862" s="341"/>
      <c r="E862" s="341"/>
      <c r="F862" s="341"/>
      <c r="G862" s="341"/>
      <c r="H862" s="341"/>
      <c r="I862" s="341"/>
      <c r="J862" s="341"/>
      <c r="K862" s="341"/>
      <c r="L862" s="341"/>
      <c r="M862" s="341"/>
      <c r="N862" s="341"/>
      <c r="O862" s="341"/>
      <c r="P862" s="341"/>
      <c r="Q862" s="341"/>
      <c r="R862" s="341"/>
      <c r="S862" s="341"/>
      <c r="T862" s="341"/>
      <c r="U862" s="341"/>
      <c r="V862" s="341"/>
      <c r="W862" s="341"/>
      <c r="X862" s="341"/>
      <c r="Y862" s="341"/>
      <c r="Z862" s="341"/>
      <c r="AA862" s="341"/>
    </row>
    <row r="863" spans="1:27" ht="18.5">
      <c r="A863" s="26"/>
      <c r="B863" s="341"/>
      <c r="C863" s="341"/>
      <c r="D863" s="341"/>
      <c r="E863" s="341"/>
      <c r="F863" s="341"/>
      <c r="G863" s="341"/>
      <c r="H863" s="341"/>
      <c r="I863" s="341"/>
      <c r="J863" s="341"/>
      <c r="K863" s="341"/>
      <c r="L863" s="341"/>
      <c r="M863" s="341"/>
      <c r="N863" s="341"/>
      <c r="O863" s="341"/>
      <c r="P863" s="341"/>
      <c r="Q863" s="341"/>
      <c r="R863" s="341"/>
      <c r="S863" s="341"/>
      <c r="T863" s="341"/>
      <c r="U863" s="341"/>
      <c r="V863" s="341"/>
      <c r="W863" s="341"/>
      <c r="X863" s="341"/>
      <c r="Y863" s="341"/>
      <c r="Z863" s="341"/>
      <c r="AA863" s="341"/>
    </row>
    <row r="864" spans="1:27" ht="18.5">
      <c r="A864" s="26"/>
      <c r="B864" s="341"/>
      <c r="C864" s="341"/>
      <c r="D864" s="341"/>
      <c r="E864" s="341"/>
      <c r="F864" s="341"/>
      <c r="G864" s="341"/>
      <c r="H864" s="341"/>
      <c r="I864" s="341"/>
      <c r="J864" s="341"/>
      <c r="K864" s="341"/>
      <c r="L864" s="341"/>
      <c r="M864" s="341"/>
      <c r="N864" s="341"/>
      <c r="O864" s="341"/>
      <c r="P864" s="341"/>
      <c r="Q864" s="341"/>
      <c r="R864" s="341"/>
      <c r="S864" s="341"/>
      <c r="T864" s="341"/>
      <c r="U864" s="341"/>
      <c r="V864" s="341"/>
      <c r="W864" s="341"/>
      <c r="X864" s="341"/>
      <c r="Y864" s="341"/>
      <c r="Z864" s="341"/>
      <c r="AA864" s="341"/>
    </row>
    <row r="865" spans="1:27" ht="18.5">
      <c r="A865" s="26"/>
      <c r="B865" s="341"/>
      <c r="C865" s="341"/>
      <c r="D865" s="341"/>
      <c r="E865" s="341"/>
      <c r="F865" s="341"/>
      <c r="G865" s="341"/>
      <c r="H865" s="341"/>
      <c r="I865" s="341"/>
      <c r="J865" s="341"/>
      <c r="K865" s="341"/>
      <c r="L865" s="341"/>
      <c r="M865" s="341"/>
      <c r="N865" s="341"/>
      <c r="O865" s="341"/>
      <c r="P865" s="341"/>
      <c r="Q865" s="341"/>
      <c r="R865" s="341"/>
      <c r="S865" s="341"/>
      <c r="T865" s="341"/>
      <c r="U865" s="341"/>
      <c r="V865" s="341"/>
      <c r="W865" s="341"/>
      <c r="X865" s="341"/>
      <c r="Y865" s="341"/>
      <c r="Z865" s="341"/>
      <c r="AA865" s="341"/>
    </row>
    <row r="866" spans="1:27" ht="18.5">
      <c r="A866" s="26"/>
      <c r="B866" s="341"/>
      <c r="C866" s="341"/>
      <c r="D866" s="341"/>
      <c r="E866" s="341"/>
      <c r="F866" s="341"/>
      <c r="G866" s="341"/>
      <c r="H866" s="341"/>
      <c r="I866" s="341"/>
      <c r="J866" s="341"/>
      <c r="K866" s="341"/>
      <c r="L866" s="341"/>
      <c r="M866" s="341"/>
      <c r="N866" s="341"/>
      <c r="O866" s="341"/>
      <c r="P866" s="341"/>
      <c r="Q866" s="341"/>
      <c r="R866" s="341"/>
      <c r="S866" s="341"/>
      <c r="T866" s="341"/>
      <c r="U866" s="341"/>
      <c r="V866" s="341"/>
      <c r="W866" s="341"/>
      <c r="X866" s="341"/>
      <c r="Y866" s="341"/>
      <c r="Z866" s="341"/>
      <c r="AA866" s="341"/>
    </row>
    <row r="867" spans="1:27" ht="18.5">
      <c r="A867" s="26"/>
      <c r="B867" s="341"/>
      <c r="C867" s="341"/>
      <c r="D867" s="341"/>
      <c r="E867" s="341"/>
      <c r="F867" s="341"/>
      <c r="G867" s="341"/>
      <c r="H867" s="341"/>
      <c r="I867" s="341"/>
      <c r="J867" s="341"/>
      <c r="K867" s="341"/>
      <c r="L867" s="341"/>
      <c r="M867" s="341"/>
      <c r="N867" s="341"/>
      <c r="O867" s="341"/>
      <c r="P867" s="341"/>
      <c r="Q867" s="341"/>
      <c r="R867" s="341"/>
      <c r="S867" s="341"/>
      <c r="T867" s="341"/>
      <c r="U867" s="341"/>
      <c r="V867" s="341"/>
      <c r="W867" s="341"/>
      <c r="X867" s="341"/>
      <c r="Y867" s="341"/>
      <c r="Z867" s="341"/>
      <c r="AA867" s="341"/>
    </row>
    <row r="868" spans="1:27" ht="18.5">
      <c r="A868" s="26"/>
      <c r="B868" s="341"/>
      <c r="C868" s="341"/>
      <c r="D868" s="341"/>
      <c r="E868" s="341"/>
      <c r="F868" s="341"/>
      <c r="G868" s="341"/>
      <c r="H868" s="341"/>
      <c r="I868" s="341"/>
      <c r="J868" s="341"/>
      <c r="K868" s="341"/>
      <c r="L868" s="341"/>
      <c r="M868" s="341"/>
      <c r="N868" s="341"/>
      <c r="O868" s="341"/>
      <c r="P868" s="341"/>
      <c r="Q868" s="341"/>
      <c r="R868" s="341"/>
      <c r="S868" s="341"/>
      <c r="T868" s="341"/>
      <c r="U868" s="341"/>
      <c r="V868" s="341"/>
      <c r="W868" s="341"/>
      <c r="X868" s="341"/>
      <c r="Y868" s="341"/>
      <c r="Z868" s="341"/>
      <c r="AA868" s="341"/>
    </row>
    <row r="869" spans="1:27" ht="18.5">
      <c r="A869" s="26"/>
      <c r="B869" s="341"/>
      <c r="C869" s="341"/>
      <c r="D869" s="341"/>
      <c r="E869" s="341"/>
      <c r="F869" s="341"/>
      <c r="G869" s="341"/>
      <c r="H869" s="341"/>
      <c r="I869" s="341"/>
      <c r="J869" s="341"/>
      <c r="K869" s="341"/>
      <c r="L869" s="341"/>
      <c r="M869" s="341"/>
      <c r="N869" s="341"/>
      <c r="O869" s="341"/>
      <c r="P869" s="341"/>
      <c r="Q869" s="341"/>
      <c r="R869" s="341"/>
      <c r="S869" s="341"/>
      <c r="T869" s="341"/>
      <c r="U869" s="341"/>
      <c r="V869" s="341"/>
      <c r="W869" s="341"/>
      <c r="X869" s="341"/>
      <c r="Y869" s="341"/>
      <c r="Z869" s="341"/>
      <c r="AA869" s="341"/>
    </row>
    <row r="870" spans="1:27" ht="18.5">
      <c r="A870" s="26"/>
      <c r="B870" s="341"/>
      <c r="C870" s="341"/>
      <c r="D870" s="341"/>
      <c r="E870" s="341"/>
      <c r="F870" s="341"/>
      <c r="G870" s="341"/>
      <c r="H870" s="341"/>
      <c r="I870" s="341"/>
      <c r="J870" s="341"/>
      <c r="K870" s="341"/>
      <c r="L870" s="341"/>
      <c r="M870" s="341"/>
      <c r="N870" s="341"/>
      <c r="O870" s="341"/>
      <c r="P870" s="341"/>
      <c r="Q870" s="341"/>
      <c r="R870" s="341"/>
      <c r="S870" s="341"/>
      <c r="T870" s="341"/>
      <c r="U870" s="341"/>
      <c r="V870" s="341"/>
      <c r="W870" s="341"/>
      <c r="X870" s="341"/>
      <c r="Y870" s="341"/>
      <c r="Z870" s="341"/>
      <c r="AA870" s="341"/>
    </row>
    <row r="871" spans="1:27" ht="18.5">
      <c r="A871" s="26"/>
      <c r="B871" s="341"/>
      <c r="C871" s="341"/>
      <c r="D871" s="341"/>
      <c r="E871" s="341"/>
      <c r="F871" s="341"/>
      <c r="G871" s="341"/>
      <c r="H871" s="341"/>
      <c r="I871" s="341"/>
      <c r="J871" s="341"/>
      <c r="K871" s="341"/>
      <c r="L871" s="341"/>
      <c r="M871" s="341"/>
      <c r="N871" s="341"/>
      <c r="O871" s="341"/>
      <c r="P871" s="341"/>
      <c r="Q871" s="341"/>
      <c r="R871" s="341"/>
      <c r="S871" s="341"/>
      <c r="T871" s="341"/>
      <c r="U871" s="341"/>
      <c r="V871" s="341"/>
      <c r="W871" s="341"/>
      <c r="X871" s="341"/>
      <c r="Y871" s="341"/>
      <c r="Z871" s="341"/>
      <c r="AA871" s="341"/>
    </row>
    <row r="872" spans="1:27" ht="18.5">
      <c r="A872" s="26"/>
      <c r="B872" s="341"/>
      <c r="C872" s="341"/>
      <c r="D872" s="341"/>
      <c r="E872" s="341"/>
      <c r="F872" s="341"/>
      <c r="G872" s="341"/>
      <c r="H872" s="341"/>
      <c r="I872" s="341"/>
      <c r="J872" s="341"/>
      <c r="K872" s="341"/>
      <c r="L872" s="341"/>
      <c r="M872" s="341"/>
      <c r="N872" s="341"/>
      <c r="O872" s="341"/>
      <c r="P872" s="341"/>
      <c r="Q872" s="341"/>
      <c r="R872" s="341"/>
      <c r="S872" s="341"/>
      <c r="T872" s="341"/>
      <c r="U872" s="341"/>
      <c r="V872" s="341"/>
      <c r="W872" s="341"/>
      <c r="X872" s="341"/>
      <c r="Y872" s="341"/>
      <c r="Z872" s="341"/>
      <c r="AA872" s="341"/>
    </row>
    <row r="873" spans="1:27" ht="18.5">
      <c r="A873" s="26"/>
      <c r="B873" s="341"/>
      <c r="C873" s="341"/>
      <c r="D873" s="341"/>
      <c r="E873" s="341"/>
      <c r="F873" s="341"/>
      <c r="G873" s="341"/>
      <c r="H873" s="341"/>
      <c r="I873" s="341"/>
      <c r="J873" s="341"/>
      <c r="K873" s="341"/>
      <c r="L873" s="341"/>
      <c r="M873" s="341"/>
      <c r="N873" s="341"/>
      <c r="O873" s="341"/>
      <c r="P873" s="341"/>
      <c r="Q873" s="341"/>
      <c r="R873" s="341"/>
      <c r="S873" s="341"/>
      <c r="T873" s="341"/>
      <c r="U873" s="341"/>
      <c r="V873" s="341"/>
      <c r="W873" s="341"/>
      <c r="X873" s="341"/>
      <c r="Y873" s="341"/>
      <c r="Z873" s="341"/>
      <c r="AA873" s="341"/>
    </row>
    <row r="874" spans="1:27" ht="18.5">
      <c r="A874" s="26"/>
      <c r="B874" s="341"/>
      <c r="C874" s="341"/>
      <c r="D874" s="341"/>
      <c r="E874" s="341"/>
      <c r="F874" s="341"/>
      <c r="G874" s="341"/>
      <c r="H874" s="341"/>
      <c r="I874" s="341"/>
      <c r="J874" s="341"/>
      <c r="K874" s="341"/>
      <c r="L874" s="341"/>
      <c r="M874" s="341"/>
      <c r="N874" s="341"/>
      <c r="O874" s="341"/>
      <c r="P874" s="341"/>
      <c r="Q874" s="341"/>
      <c r="R874" s="341"/>
      <c r="S874" s="341"/>
      <c r="T874" s="341"/>
      <c r="U874" s="341"/>
      <c r="V874" s="341"/>
      <c r="W874" s="341"/>
      <c r="X874" s="341"/>
      <c r="Y874" s="341"/>
      <c r="Z874" s="341"/>
      <c r="AA874" s="341"/>
    </row>
    <row r="875" spans="1:27" ht="18.5">
      <c r="A875" s="26"/>
      <c r="B875" s="341"/>
      <c r="C875" s="341"/>
      <c r="D875" s="341"/>
      <c r="E875" s="341"/>
      <c r="F875" s="341"/>
      <c r="G875" s="341"/>
      <c r="H875" s="341"/>
      <c r="I875" s="341"/>
      <c r="J875" s="341"/>
      <c r="K875" s="341"/>
      <c r="L875" s="341"/>
      <c r="M875" s="341"/>
      <c r="N875" s="341"/>
      <c r="O875" s="341"/>
      <c r="P875" s="341"/>
      <c r="Q875" s="341"/>
      <c r="R875" s="341"/>
      <c r="S875" s="341"/>
      <c r="T875" s="341"/>
      <c r="U875" s="341"/>
      <c r="V875" s="341"/>
      <c r="W875" s="341"/>
      <c r="X875" s="341"/>
      <c r="Y875" s="341"/>
      <c r="Z875" s="341"/>
      <c r="AA875" s="341"/>
    </row>
    <row r="876" spans="1:27" ht="18.5">
      <c r="A876" s="26"/>
      <c r="B876" s="341"/>
      <c r="C876" s="341"/>
      <c r="D876" s="341"/>
      <c r="E876" s="341"/>
      <c r="F876" s="341"/>
      <c r="G876" s="341"/>
      <c r="H876" s="341"/>
      <c r="I876" s="341"/>
      <c r="J876" s="341"/>
      <c r="K876" s="341"/>
      <c r="L876" s="341"/>
      <c r="M876" s="341"/>
      <c r="N876" s="341"/>
      <c r="O876" s="341"/>
      <c r="P876" s="341"/>
      <c r="Q876" s="341"/>
      <c r="R876" s="341"/>
      <c r="S876" s="341"/>
      <c r="T876" s="341"/>
      <c r="U876" s="341"/>
      <c r="V876" s="341"/>
      <c r="W876" s="341"/>
      <c r="X876" s="341"/>
      <c r="Y876" s="341"/>
      <c r="Z876" s="341"/>
      <c r="AA876" s="341"/>
    </row>
    <row r="877" spans="1:27" ht="18.5">
      <c r="A877" s="26"/>
      <c r="B877" s="341"/>
      <c r="C877" s="341"/>
      <c r="D877" s="341"/>
      <c r="E877" s="341"/>
      <c r="F877" s="341"/>
      <c r="G877" s="341"/>
      <c r="H877" s="341"/>
      <c r="I877" s="341"/>
      <c r="J877" s="341"/>
      <c r="K877" s="341"/>
      <c r="L877" s="341"/>
      <c r="M877" s="341"/>
      <c r="N877" s="341"/>
      <c r="O877" s="341"/>
      <c r="P877" s="341"/>
      <c r="Q877" s="341"/>
      <c r="R877" s="341"/>
      <c r="S877" s="341"/>
      <c r="T877" s="341"/>
      <c r="U877" s="341"/>
      <c r="V877" s="341"/>
      <c r="W877" s="341"/>
      <c r="X877" s="341"/>
      <c r="Y877" s="341"/>
      <c r="Z877" s="341"/>
      <c r="AA877" s="341"/>
    </row>
    <row r="878" spans="1:27" ht="18.5">
      <c r="A878" s="26"/>
      <c r="B878" s="341"/>
      <c r="C878" s="341"/>
      <c r="D878" s="341"/>
      <c r="E878" s="341"/>
      <c r="F878" s="341"/>
      <c r="G878" s="341"/>
      <c r="H878" s="341"/>
      <c r="I878" s="341"/>
      <c r="J878" s="341"/>
      <c r="K878" s="341"/>
      <c r="L878" s="341"/>
      <c r="M878" s="341"/>
      <c r="N878" s="341"/>
      <c r="O878" s="341"/>
      <c r="P878" s="341"/>
      <c r="Q878" s="341"/>
      <c r="R878" s="341"/>
      <c r="S878" s="341"/>
      <c r="T878" s="341"/>
      <c r="U878" s="341"/>
      <c r="V878" s="341"/>
      <c r="W878" s="341"/>
      <c r="X878" s="341"/>
      <c r="Y878" s="341"/>
      <c r="Z878" s="341"/>
      <c r="AA878" s="341"/>
    </row>
    <row r="879" spans="1:27" ht="18.5">
      <c r="A879" s="26"/>
      <c r="B879" s="341"/>
      <c r="C879" s="341"/>
      <c r="D879" s="341"/>
      <c r="E879" s="341"/>
      <c r="F879" s="341"/>
      <c r="G879" s="341"/>
      <c r="H879" s="341"/>
      <c r="I879" s="341"/>
      <c r="J879" s="341"/>
      <c r="K879" s="341"/>
      <c r="L879" s="341"/>
      <c r="M879" s="341"/>
      <c r="N879" s="341"/>
      <c r="O879" s="341"/>
      <c r="P879" s="341"/>
      <c r="Q879" s="341"/>
      <c r="R879" s="341"/>
      <c r="S879" s="341"/>
      <c r="T879" s="341"/>
      <c r="U879" s="341"/>
      <c r="V879" s="341"/>
      <c r="W879" s="341"/>
      <c r="X879" s="341"/>
      <c r="Y879" s="341"/>
      <c r="Z879" s="341"/>
      <c r="AA879" s="341"/>
    </row>
    <row r="880" spans="1:27" ht="18.5">
      <c r="A880" s="26"/>
      <c r="B880" s="341"/>
      <c r="C880" s="341"/>
      <c r="D880" s="341"/>
      <c r="E880" s="341"/>
      <c r="F880" s="341"/>
      <c r="G880" s="341"/>
      <c r="H880" s="341"/>
      <c r="I880" s="341"/>
      <c r="J880" s="341"/>
      <c r="K880" s="341"/>
      <c r="L880" s="341"/>
      <c r="M880" s="341"/>
      <c r="N880" s="341"/>
      <c r="O880" s="341"/>
      <c r="P880" s="341"/>
      <c r="Q880" s="341"/>
      <c r="R880" s="341"/>
      <c r="S880" s="341"/>
      <c r="T880" s="341"/>
      <c r="U880" s="341"/>
      <c r="V880" s="341"/>
      <c r="W880" s="341"/>
      <c r="X880" s="341"/>
      <c r="Y880" s="341"/>
      <c r="Z880" s="341"/>
      <c r="AA880" s="341"/>
    </row>
    <row r="881" spans="1:27" ht="18.5">
      <c r="A881" s="26"/>
      <c r="B881" s="341"/>
      <c r="C881" s="341"/>
      <c r="D881" s="341"/>
      <c r="E881" s="341"/>
      <c r="F881" s="341"/>
      <c r="G881" s="341"/>
      <c r="H881" s="341"/>
      <c r="I881" s="341"/>
      <c r="J881" s="341"/>
      <c r="K881" s="341"/>
      <c r="L881" s="341"/>
      <c r="M881" s="341"/>
      <c r="N881" s="341"/>
      <c r="O881" s="341"/>
      <c r="P881" s="341"/>
      <c r="Q881" s="341"/>
      <c r="R881" s="341"/>
      <c r="S881" s="341"/>
      <c r="T881" s="341"/>
      <c r="U881" s="341"/>
      <c r="V881" s="341"/>
      <c r="W881" s="341"/>
      <c r="X881" s="341"/>
      <c r="Y881" s="341"/>
      <c r="Z881" s="341"/>
      <c r="AA881" s="341"/>
    </row>
    <row r="882" spans="1:27" ht="18.5">
      <c r="A882" s="26"/>
      <c r="B882" s="341"/>
      <c r="C882" s="341"/>
      <c r="D882" s="341"/>
      <c r="E882" s="341"/>
      <c r="F882" s="341"/>
      <c r="G882" s="341"/>
      <c r="H882" s="341"/>
      <c r="I882" s="341"/>
      <c r="J882" s="341"/>
      <c r="K882" s="341"/>
      <c r="L882" s="341"/>
      <c r="M882" s="341"/>
      <c r="N882" s="341"/>
      <c r="O882" s="341"/>
      <c r="P882" s="341"/>
      <c r="Q882" s="341"/>
      <c r="R882" s="341"/>
      <c r="S882" s="341"/>
      <c r="T882" s="341"/>
      <c r="U882" s="341"/>
      <c r="V882" s="341"/>
      <c r="W882" s="341"/>
      <c r="X882" s="341"/>
      <c r="Y882" s="341"/>
      <c r="Z882" s="341"/>
      <c r="AA882" s="341"/>
    </row>
    <row r="883" spans="1:27" ht="18.5">
      <c r="A883" s="26"/>
      <c r="B883" s="341"/>
      <c r="C883" s="341"/>
      <c r="D883" s="341"/>
      <c r="E883" s="341"/>
      <c r="F883" s="341"/>
      <c r="G883" s="341"/>
      <c r="H883" s="341"/>
      <c r="I883" s="341"/>
      <c r="J883" s="341"/>
      <c r="K883" s="341"/>
      <c r="L883" s="341"/>
      <c r="M883" s="341"/>
      <c r="N883" s="341"/>
      <c r="O883" s="341"/>
      <c r="P883" s="341"/>
      <c r="Q883" s="341"/>
      <c r="R883" s="341"/>
      <c r="S883" s="341"/>
      <c r="T883" s="341"/>
      <c r="U883" s="341"/>
      <c r="V883" s="341"/>
      <c r="W883" s="341"/>
      <c r="X883" s="341"/>
      <c r="Y883" s="341"/>
      <c r="Z883" s="341"/>
      <c r="AA883" s="341"/>
    </row>
    <row r="884" spans="1:27" ht="18.5">
      <c r="A884" s="26"/>
      <c r="B884" s="341"/>
      <c r="C884" s="341"/>
      <c r="D884" s="341"/>
      <c r="E884" s="341"/>
      <c r="F884" s="341"/>
      <c r="G884" s="341"/>
      <c r="H884" s="341"/>
      <c r="I884" s="341"/>
      <c r="J884" s="341"/>
      <c r="K884" s="341"/>
      <c r="L884" s="341"/>
      <c r="M884" s="341"/>
      <c r="N884" s="341"/>
      <c r="O884" s="341"/>
      <c r="P884" s="341"/>
      <c r="Q884" s="341"/>
      <c r="R884" s="341"/>
      <c r="S884" s="341"/>
      <c r="T884" s="341"/>
      <c r="U884" s="341"/>
      <c r="V884" s="341"/>
      <c r="W884" s="341"/>
      <c r="X884" s="341"/>
      <c r="Y884" s="341"/>
      <c r="Z884" s="341"/>
      <c r="AA884" s="341"/>
    </row>
    <row r="885" spans="1:27" ht="18.5">
      <c r="A885" s="26"/>
      <c r="B885" s="341"/>
      <c r="C885" s="341"/>
      <c r="D885" s="341"/>
      <c r="E885" s="341"/>
      <c r="F885" s="341"/>
      <c r="G885" s="341"/>
      <c r="H885" s="341"/>
      <c r="I885" s="341"/>
      <c r="J885" s="341"/>
      <c r="K885" s="341"/>
      <c r="L885" s="341"/>
      <c r="M885" s="341"/>
      <c r="N885" s="341"/>
      <c r="O885" s="341"/>
      <c r="P885" s="341"/>
      <c r="Q885" s="341"/>
      <c r="R885" s="341"/>
      <c r="S885" s="341"/>
      <c r="T885" s="341"/>
      <c r="U885" s="341"/>
      <c r="V885" s="341"/>
      <c r="W885" s="341"/>
      <c r="X885" s="341"/>
      <c r="Y885" s="341"/>
      <c r="Z885" s="341"/>
      <c r="AA885" s="341"/>
    </row>
    <row r="886" spans="1:27" ht="18.5">
      <c r="A886" s="26"/>
      <c r="B886" s="341"/>
      <c r="C886" s="341"/>
      <c r="D886" s="341"/>
      <c r="E886" s="341"/>
      <c r="F886" s="341"/>
      <c r="G886" s="341"/>
      <c r="H886" s="341"/>
      <c r="I886" s="341"/>
      <c r="J886" s="341"/>
      <c r="K886" s="341"/>
      <c r="L886" s="341"/>
      <c r="M886" s="341"/>
      <c r="N886" s="341"/>
      <c r="O886" s="341"/>
      <c r="P886" s="341"/>
      <c r="Q886" s="341"/>
      <c r="R886" s="341"/>
      <c r="S886" s="341"/>
      <c r="T886" s="341"/>
      <c r="U886" s="341"/>
      <c r="V886" s="341"/>
      <c r="W886" s="341"/>
      <c r="X886" s="341"/>
      <c r="Y886" s="341"/>
      <c r="Z886" s="341"/>
      <c r="AA886" s="341"/>
    </row>
    <row r="887" spans="1:27" ht="18.5">
      <c r="A887" s="26"/>
      <c r="B887" s="341"/>
      <c r="C887" s="341"/>
      <c r="D887" s="341"/>
      <c r="E887" s="341"/>
      <c r="F887" s="341"/>
      <c r="G887" s="341"/>
      <c r="H887" s="341"/>
      <c r="I887" s="341"/>
      <c r="J887" s="341"/>
      <c r="K887" s="341"/>
      <c r="L887" s="341"/>
      <c r="M887" s="341"/>
      <c r="N887" s="341"/>
      <c r="O887" s="341"/>
      <c r="P887" s="341"/>
      <c r="Q887" s="341"/>
      <c r="R887" s="341"/>
      <c r="S887" s="341"/>
      <c r="T887" s="341"/>
      <c r="U887" s="341"/>
      <c r="V887" s="341"/>
      <c r="W887" s="341"/>
      <c r="X887" s="341"/>
      <c r="Y887" s="341"/>
      <c r="Z887" s="341"/>
      <c r="AA887" s="341"/>
    </row>
    <row r="888" spans="1:27" ht="18.5">
      <c r="A888" s="26"/>
      <c r="B888" s="341"/>
      <c r="C888" s="341"/>
      <c r="D888" s="341"/>
      <c r="E888" s="341"/>
      <c r="F888" s="341"/>
      <c r="G888" s="341"/>
      <c r="H888" s="341"/>
      <c r="I888" s="341"/>
      <c r="J888" s="341"/>
      <c r="K888" s="341"/>
      <c r="L888" s="341"/>
      <c r="M888" s="341"/>
      <c r="N888" s="341"/>
      <c r="O888" s="341"/>
      <c r="P888" s="341"/>
      <c r="Q888" s="341"/>
      <c r="R888" s="341"/>
      <c r="S888" s="341"/>
      <c r="T888" s="341"/>
      <c r="U888" s="341"/>
      <c r="V888" s="341"/>
      <c r="W888" s="341"/>
      <c r="X888" s="341"/>
      <c r="Y888" s="341"/>
      <c r="Z888" s="341"/>
      <c r="AA888" s="341"/>
    </row>
    <row r="889" spans="1:27" ht="18.5">
      <c r="A889" s="26"/>
      <c r="B889" s="341"/>
      <c r="C889" s="341"/>
      <c r="D889" s="341"/>
      <c r="E889" s="341"/>
      <c r="F889" s="341"/>
      <c r="G889" s="341"/>
      <c r="H889" s="341"/>
      <c r="I889" s="341"/>
      <c r="J889" s="341"/>
      <c r="K889" s="341"/>
      <c r="L889" s="341"/>
      <c r="M889" s="341"/>
      <c r="N889" s="341"/>
      <c r="O889" s="341"/>
      <c r="P889" s="341"/>
      <c r="Q889" s="341"/>
      <c r="R889" s="341"/>
      <c r="S889" s="341"/>
      <c r="T889" s="341"/>
      <c r="U889" s="341"/>
      <c r="V889" s="341"/>
      <c r="W889" s="341"/>
      <c r="X889" s="341"/>
      <c r="Y889" s="341"/>
      <c r="Z889" s="341"/>
      <c r="AA889" s="341"/>
    </row>
    <row r="890" spans="1:27" ht="18.5">
      <c r="A890" s="26"/>
      <c r="B890" s="341"/>
      <c r="C890" s="341"/>
      <c r="D890" s="341"/>
      <c r="E890" s="341"/>
      <c r="F890" s="341"/>
      <c r="G890" s="341"/>
      <c r="H890" s="341"/>
      <c r="I890" s="341"/>
      <c r="J890" s="341"/>
      <c r="K890" s="341"/>
      <c r="L890" s="341"/>
      <c r="M890" s="341"/>
      <c r="N890" s="341"/>
      <c r="O890" s="341"/>
      <c r="P890" s="341"/>
      <c r="Q890" s="341"/>
      <c r="R890" s="341"/>
      <c r="S890" s="341"/>
      <c r="T890" s="341"/>
      <c r="U890" s="341"/>
      <c r="V890" s="341"/>
      <c r="W890" s="341"/>
      <c r="X890" s="341"/>
      <c r="Y890" s="341"/>
      <c r="Z890" s="341"/>
      <c r="AA890" s="341"/>
    </row>
    <row r="891" spans="1:27" ht="18.5">
      <c r="A891" s="26"/>
      <c r="B891" s="341"/>
      <c r="C891" s="341"/>
      <c r="D891" s="341"/>
      <c r="E891" s="341"/>
      <c r="F891" s="341"/>
      <c r="G891" s="341"/>
      <c r="H891" s="341"/>
      <c r="I891" s="341"/>
      <c r="J891" s="341"/>
      <c r="K891" s="341"/>
      <c r="L891" s="341"/>
      <c r="M891" s="341"/>
      <c r="N891" s="341"/>
      <c r="O891" s="341"/>
      <c r="P891" s="341"/>
      <c r="Q891" s="341"/>
      <c r="R891" s="341"/>
      <c r="S891" s="341"/>
      <c r="T891" s="341"/>
      <c r="U891" s="341"/>
      <c r="V891" s="341"/>
      <c r="W891" s="341"/>
      <c r="X891" s="341"/>
      <c r="Y891" s="341"/>
      <c r="Z891" s="341"/>
      <c r="AA891" s="341"/>
    </row>
    <row r="892" spans="1:27" ht="18.5">
      <c r="A892" s="26"/>
      <c r="B892" s="341"/>
      <c r="C892" s="341"/>
      <c r="D892" s="341"/>
      <c r="E892" s="341"/>
      <c r="F892" s="341"/>
      <c r="G892" s="341"/>
      <c r="H892" s="341"/>
      <c r="I892" s="341"/>
      <c r="J892" s="341"/>
      <c r="K892" s="341"/>
      <c r="L892" s="341"/>
      <c r="M892" s="341"/>
      <c r="N892" s="341"/>
      <c r="O892" s="341"/>
      <c r="P892" s="341"/>
      <c r="Q892" s="341"/>
      <c r="R892" s="341"/>
      <c r="S892" s="341"/>
      <c r="T892" s="341"/>
      <c r="U892" s="341"/>
      <c r="V892" s="341"/>
      <c r="W892" s="341"/>
      <c r="X892" s="341"/>
      <c r="Y892" s="341"/>
      <c r="Z892" s="341"/>
      <c r="AA892" s="341"/>
    </row>
    <row r="893" spans="1:27" ht="18.5">
      <c r="A893" s="26"/>
      <c r="B893" s="341"/>
      <c r="C893" s="341"/>
      <c r="D893" s="341"/>
      <c r="E893" s="341"/>
      <c r="F893" s="341"/>
      <c r="G893" s="341"/>
      <c r="H893" s="341"/>
      <c r="I893" s="341"/>
      <c r="J893" s="341"/>
      <c r="K893" s="341"/>
      <c r="L893" s="341"/>
      <c r="M893" s="341"/>
      <c r="N893" s="341"/>
      <c r="O893" s="341"/>
      <c r="P893" s="341"/>
      <c r="Q893" s="341"/>
      <c r="R893" s="341"/>
      <c r="S893" s="341"/>
      <c r="T893" s="341"/>
      <c r="U893" s="341"/>
      <c r="V893" s="341"/>
      <c r="W893" s="341"/>
      <c r="X893" s="341"/>
      <c r="Y893" s="341"/>
      <c r="Z893" s="341"/>
      <c r="AA893" s="341"/>
    </row>
    <row r="894" spans="1:27" ht="18.5">
      <c r="A894" s="26"/>
      <c r="B894" s="341"/>
      <c r="C894" s="341"/>
      <c r="D894" s="341"/>
      <c r="E894" s="341"/>
      <c r="F894" s="341"/>
      <c r="G894" s="341"/>
      <c r="H894" s="341"/>
      <c r="I894" s="341"/>
      <c r="J894" s="341"/>
      <c r="K894" s="341"/>
      <c r="L894" s="341"/>
      <c r="M894" s="341"/>
      <c r="N894" s="341"/>
      <c r="O894" s="341"/>
      <c r="P894" s="341"/>
      <c r="Q894" s="341"/>
      <c r="R894" s="341"/>
      <c r="S894" s="341"/>
      <c r="T894" s="341"/>
      <c r="U894" s="341"/>
      <c r="V894" s="341"/>
      <c r="W894" s="341"/>
      <c r="X894" s="341"/>
      <c r="Y894" s="341"/>
      <c r="Z894" s="341"/>
      <c r="AA894" s="341"/>
    </row>
    <row r="895" spans="1:27" ht="18.5">
      <c r="A895" s="26"/>
      <c r="B895" s="341"/>
      <c r="C895" s="341"/>
      <c r="D895" s="341"/>
      <c r="E895" s="341"/>
      <c r="F895" s="341"/>
      <c r="G895" s="341"/>
      <c r="H895" s="341"/>
      <c r="I895" s="341"/>
      <c r="J895" s="341"/>
      <c r="K895" s="341"/>
      <c r="L895" s="341"/>
      <c r="M895" s="341"/>
      <c r="N895" s="341"/>
      <c r="O895" s="341"/>
      <c r="P895" s="341"/>
      <c r="Q895" s="341"/>
      <c r="R895" s="341"/>
      <c r="S895" s="341"/>
      <c r="T895" s="341"/>
      <c r="U895" s="341"/>
      <c r="V895" s="341"/>
      <c r="W895" s="341"/>
      <c r="X895" s="341"/>
      <c r="Y895" s="341"/>
      <c r="Z895" s="341"/>
      <c r="AA895" s="341"/>
    </row>
    <row r="896" spans="1:27" ht="18.5">
      <c r="A896" s="26"/>
      <c r="B896" s="341"/>
      <c r="C896" s="341"/>
      <c r="D896" s="341"/>
      <c r="E896" s="341"/>
      <c r="F896" s="341"/>
      <c r="G896" s="341"/>
      <c r="H896" s="341"/>
      <c r="I896" s="341"/>
      <c r="J896" s="341"/>
      <c r="K896" s="341"/>
      <c r="L896" s="341"/>
      <c r="M896" s="341"/>
      <c r="N896" s="341"/>
      <c r="O896" s="341"/>
      <c r="P896" s="341"/>
      <c r="Q896" s="341"/>
      <c r="R896" s="341"/>
      <c r="S896" s="341"/>
      <c r="T896" s="341"/>
      <c r="U896" s="341"/>
      <c r="V896" s="341"/>
      <c r="W896" s="341"/>
      <c r="X896" s="341"/>
      <c r="Y896" s="341"/>
      <c r="Z896" s="341"/>
      <c r="AA896" s="341"/>
    </row>
    <row r="897" spans="1:27" ht="18.5">
      <c r="A897" s="26"/>
      <c r="B897" s="341"/>
      <c r="C897" s="341"/>
      <c r="D897" s="341"/>
      <c r="E897" s="341"/>
      <c r="F897" s="341"/>
      <c r="G897" s="341"/>
      <c r="H897" s="341"/>
      <c r="I897" s="341"/>
      <c r="J897" s="341"/>
      <c r="K897" s="341"/>
      <c r="L897" s="341"/>
      <c r="M897" s="341"/>
      <c r="N897" s="341"/>
      <c r="O897" s="341"/>
      <c r="P897" s="341"/>
      <c r="Q897" s="341"/>
      <c r="R897" s="341"/>
      <c r="S897" s="341"/>
      <c r="T897" s="341"/>
      <c r="U897" s="341"/>
      <c r="V897" s="341"/>
      <c r="W897" s="341"/>
      <c r="X897" s="341"/>
      <c r="Y897" s="341"/>
      <c r="Z897" s="341"/>
      <c r="AA897" s="341"/>
    </row>
    <row r="898" spans="1:27" ht="18.5">
      <c r="A898" s="26"/>
      <c r="B898" s="341"/>
      <c r="C898" s="341"/>
      <c r="D898" s="341"/>
      <c r="E898" s="341"/>
      <c r="F898" s="341"/>
      <c r="G898" s="341"/>
      <c r="H898" s="341"/>
      <c r="I898" s="341"/>
      <c r="J898" s="341"/>
      <c r="K898" s="341"/>
      <c r="L898" s="341"/>
      <c r="M898" s="341"/>
      <c r="N898" s="341"/>
      <c r="O898" s="341"/>
      <c r="P898" s="341"/>
      <c r="Q898" s="341"/>
      <c r="R898" s="341"/>
      <c r="S898" s="341"/>
      <c r="T898" s="341"/>
      <c r="U898" s="341"/>
      <c r="V898" s="341"/>
      <c r="W898" s="341"/>
      <c r="X898" s="341"/>
      <c r="Y898" s="341"/>
      <c r="Z898" s="341"/>
      <c r="AA898" s="341"/>
    </row>
    <row r="899" spans="1:27" ht="18.5">
      <c r="A899" s="26"/>
      <c r="B899" s="341"/>
      <c r="C899" s="341"/>
      <c r="D899" s="341"/>
      <c r="E899" s="341"/>
      <c r="F899" s="341"/>
      <c r="G899" s="341"/>
      <c r="H899" s="341"/>
      <c r="I899" s="341"/>
      <c r="J899" s="341"/>
      <c r="K899" s="341"/>
      <c r="L899" s="341"/>
      <c r="M899" s="341"/>
      <c r="N899" s="341"/>
      <c r="O899" s="341"/>
      <c r="P899" s="341"/>
      <c r="Q899" s="341"/>
      <c r="R899" s="341"/>
      <c r="S899" s="341"/>
      <c r="T899" s="341"/>
      <c r="U899" s="341"/>
      <c r="V899" s="341"/>
      <c r="W899" s="341"/>
      <c r="X899" s="341"/>
      <c r="Y899" s="341"/>
      <c r="Z899" s="341"/>
      <c r="AA899" s="341"/>
    </row>
    <row r="900" spans="1:27" ht="18.5">
      <c r="A900" s="26"/>
      <c r="B900" s="341"/>
      <c r="C900" s="341"/>
      <c r="D900" s="341"/>
      <c r="E900" s="341"/>
      <c r="F900" s="341"/>
      <c r="G900" s="341"/>
      <c r="H900" s="341"/>
      <c r="I900" s="341"/>
      <c r="J900" s="341"/>
      <c r="K900" s="341"/>
      <c r="L900" s="341"/>
      <c r="M900" s="341"/>
      <c r="N900" s="341"/>
      <c r="O900" s="341"/>
      <c r="P900" s="341"/>
      <c r="Q900" s="341"/>
      <c r="R900" s="341"/>
      <c r="S900" s="341"/>
      <c r="T900" s="341"/>
      <c r="U900" s="341"/>
      <c r="V900" s="341"/>
      <c r="W900" s="341"/>
      <c r="X900" s="341"/>
      <c r="Y900" s="341"/>
      <c r="Z900" s="341"/>
      <c r="AA900" s="341"/>
    </row>
    <row r="901" spans="1:27" ht="18.5">
      <c r="A901" s="26"/>
      <c r="B901" s="341"/>
      <c r="C901" s="341"/>
      <c r="D901" s="341"/>
      <c r="E901" s="341"/>
      <c r="F901" s="341"/>
      <c r="G901" s="341"/>
      <c r="H901" s="341"/>
      <c r="I901" s="341"/>
      <c r="J901" s="341"/>
      <c r="K901" s="341"/>
      <c r="L901" s="341"/>
      <c r="M901" s="341"/>
      <c r="N901" s="341"/>
      <c r="O901" s="341"/>
      <c r="P901" s="341"/>
      <c r="Q901" s="341"/>
      <c r="R901" s="341"/>
      <c r="S901" s="341"/>
      <c r="T901" s="341"/>
      <c r="U901" s="341"/>
      <c r="V901" s="341"/>
      <c r="W901" s="341"/>
      <c r="X901" s="341"/>
      <c r="Y901" s="341"/>
      <c r="Z901" s="341"/>
      <c r="AA901" s="341"/>
    </row>
    <row r="902" spans="1:27" ht="18.5">
      <c r="A902" s="26"/>
      <c r="B902" s="341"/>
      <c r="C902" s="341"/>
      <c r="D902" s="341"/>
      <c r="E902" s="341"/>
      <c r="F902" s="341"/>
      <c r="G902" s="341"/>
      <c r="H902" s="341"/>
      <c r="I902" s="341"/>
      <c r="J902" s="341"/>
      <c r="K902" s="341"/>
      <c r="L902" s="341"/>
      <c r="M902" s="341"/>
      <c r="N902" s="341"/>
      <c r="O902" s="341"/>
      <c r="P902" s="341"/>
      <c r="Q902" s="341"/>
      <c r="R902" s="341"/>
      <c r="S902" s="341"/>
      <c r="T902" s="341"/>
      <c r="U902" s="341"/>
      <c r="V902" s="341"/>
      <c r="W902" s="341"/>
      <c r="X902" s="341"/>
      <c r="Y902" s="341"/>
      <c r="Z902" s="341"/>
      <c r="AA902" s="341"/>
    </row>
    <row r="903" spans="1:27" ht="18.5">
      <c r="A903" s="26"/>
      <c r="B903" s="341"/>
      <c r="C903" s="341"/>
      <c r="D903" s="341"/>
      <c r="E903" s="341"/>
      <c r="F903" s="341"/>
      <c r="G903" s="341"/>
      <c r="H903" s="341"/>
      <c r="I903" s="341"/>
      <c r="J903" s="341"/>
      <c r="K903" s="341"/>
      <c r="L903" s="341"/>
      <c r="M903" s="341"/>
      <c r="N903" s="341"/>
      <c r="O903" s="341"/>
      <c r="P903" s="341"/>
      <c r="Q903" s="341"/>
      <c r="R903" s="341"/>
      <c r="S903" s="341"/>
      <c r="T903" s="341"/>
      <c r="U903" s="341"/>
      <c r="V903" s="341"/>
      <c r="W903" s="341"/>
      <c r="X903" s="341"/>
      <c r="Y903" s="341"/>
      <c r="Z903" s="341"/>
      <c r="AA903" s="341"/>
    </row>
    <row r="904" spans="1:27" ht="18.5">
      <c r="A904" s="26"/>
      <c r="B904" s="341"/>
      <c r="C904" s="341"/>
      <c r="D904" s="341"/>
      <c r="E904" s="341"/>
      <c r="F904" s="341"/>
      <c r="G904" s="341"/>
      <c r="H904" s="341"/>
      <c r="I904" s="341"/>
      <c r="J904" s="341"/>
      <c r="K904" s="341"/>
      <c r="L904" s="341"/>
      <c r="M904" s="341"/>
      <c r="N904" s="341"/>
      <c r="O904" s="341"/>
      <c r="P904" s="341"/>
      <c r="Q904" s="341"/>
      <c r="R904" s="341"/>
      <c r="S904" s="341"/>
      <c r="T904" s="341"/>
      <c r="U904" s="341"/>
      <c r="V904" s="341"/>
      <c r="W904" s="341"/>
      <c r="X904" s="341"/>
      <c r="Y904" s="341"/>
      <c r="Z904" s="341"/>
      <c r="AA904" s="341"/>
    </row>
    <row r="905" spans="1:27" ht="18.5">
      <c r="A905" s="26"/>
      <c r="B905" s="341"/>
      <c r="C905" s="341"/>
      <c r="D905" s="341"/>
      <c r="E905" s="341"/>
      <c r="F905" s="341"/>
      <c r="G905" s="341"/>
      <c r="H905" s="341"/>
      <c r="I905" s="341"/>
      <c r="J905" s="341"/>
      <c r="K905" s="341"/>
      <c r="L905" s="341"/>
      <c r="M905" s="341"/>
      <c r="N905" s="341"/>
      <c r="O905" s="341"/>
      <c r="P905" s="341"/>
      <c r="Q905" s="341"/>
      <c r="R905" s="341"/>
      <c r="S905" s="341"/>
      <c r="T905" s="341"/>
      <c r="U905" s="341"/>
      <c r="V905" s="341"/>
      <c r="W905" s="341"/>
      <c r="X905" s="341"/>
      <c r="Y905" s="341"/>
      <c r="Z905" s="341"/>
      <c r="AA905" s="341"/>
    </row>
    <row r="906" spans="1:27" ht="18.5">
      <c r="A906" s="26"/>
      <c r="B906" s="341"/>
      <c r="C906" s="341"/>
      <c r="D906" s="341"/>
      <c r="E906" s="341"/>
      <c r="F906" s="341"/>
      <c r="G906" s="341"/>
      <c r="H906" s="341"/>
      <c r="I906" s="341"/>
      <c r="J906" s="341"/>
      <c r="K906" s="341"/>
      <c r="L906" s="341"/>
      <c r="M906" s="341"/>
      <c r="N906" s="341"/>
      <c r="O906" s="341"/>
      <c r="P906" s="341"/>
      <c r="Q906" s="341"/>
      <c r="R906" s="341"/>
      <c r="S906" s="341"/>
      <c r="T906" s="341"/>
      <c r="U906" s="341"/>
      <c r="V906" s="341"/>
      <c r="W906" s="341"/>
      <c r="X906" s="341"/>
      <c r="Y906" s="341"/>
      <c r="Z906" s="341"/>
      <c r="AA906" s="341"/>
    </row>
    <row r="907" spans="1:27" ht="18.5">
      <c r="A907" s="26"/>
      <c r="B907" s="341"/>
      <c r="C907" s="341"/>
      <c r="D907" s="341"/>
      <c r="E907" s="341"/>
      <c r="F907" s="341"/>
      <c r="G907" s="341"/>
      <c r="H907" s="341"/>
      <c r="I907" s="341"/>
      <c r="J907" s="341"/>
      <c r="K907" s="341"/>
      <c r="L907" s="341"/>
      <c r="M907" s="341"/>
      <c r="N907" s="341"/>
      <c r="O907" s="341"/>
      <c r="P907" s="341"/>
      <c r="Q907" s="341"/>
      <c r="R907" s="341"/>
      <c r="S907" s="341"/>
      <c r="T907" s="341"/>
      <c r="U907" s="341"/>
      <c r="V907" s="341"/>
      <c r="W907" s="341"/>
      <c r="X907" s="341"/>
      <c r="Y907" s="341"/>
      <c r="Z907" s="341"/>
      <c r="AA907" s="341"/>
    </row>
    <row r="908" spans="1:27" ht="18.5">
      <c r="A908" s="26"/>
      <c r="B908" s="341"/>
      <c r="C908" s="341"/>
      <c r="D908" s="341"/>
      <c r="E908" s="341"/>
      <c r="F908" s="341"/>
      <c r="G908" s="341"/>
      <c r="H908" s="341"/>
      <c r="I908" s="341"/>
      <c r="J908" s="341"/>
      <c r="K908" s="341"/>
      <c r="L908" s="341"/>
      <c r="M908" s="341"/>
      <c r="N908" s="341"/>
      <c r="O908" s="341"/>
      <c r="P908" s="341"/>
      <c r="Q908" s="341"/>
      <c r="R908" s="341"/>
      <c r="S908" s="341"/>
      <c r="T908" s="341"/>
      <c r="U908" s="341"/>
      <c r="V908" s="341"/>
      <c r="W908" s="341"/>
      <c r="X908" s="341"/>
      <c r="Y908" s="341"/>
      <c r="Z908" s="341"/>
      <c r="AA908" s="341"/>
    </row>
    <row r="909" spans="1:27" ht="18.5">
      <c r="A909" s="26"/>
      <c r="B909" s="341"/>
      <c r="C909" s="341"/>
      <c r="D909" s="341"/>
      <c r="E909" s="341"/>
      <c r="F909" s="341"/>
      <c r="G909" s="341"/>
      <c r="H909" s="341"/>
      <c r="I909" s="341"/>
      <c r="J909" s="341"/>
      <c r="K909" s="341"/>
      <c r="L909" s="341"/>
      <c r="M909" s="341"/>
      <c r="N909" s="341"/>
      <c r="O909" s="341"/>
      <c r="P909" s="341"/>
      <c r="Q909" s="341"/>
      <c r="R909" s="341"/>
      <c r="S909" s="341"/>
      <c r="T909" s="341"/>
      <c r="U909" s="341"/>
      <c r="V909" s="341"/>
      <c r="W909" s="341"/>
      <c r="X909" s="341"/>
      <c r="Y909" s="341"/>
      <c r="Z909" s="341"/>
      <c r="AA909" s="341"/>
    </row>
    <row r="910" spans="1:27" ht="18.5">
      <c r="A910" s="26"/>
      <c r="B910" s="341"/>
      <c r="C910" s="341"/>
      <c r="D910" s="341"/>
      <c r="E910" s="341"/>
      <c r="F910" s="341"/>
      <c r="G910" s="341"/>
      <c r="H910" s="341"/>
      <c r="I910" s="341"/>
      <c r="J910" s="341"/>
      <c r="K910" s="341"/>
      <c r="L910" s="341"/>
      <c r="M910" s="341"/>
      <c r="N910" s="341"/>
      <c r="O910" s="341"/>
      <c r="P910" s="341"/>
      <c r="Q910" s="341"/>
      <c r="R910" s="341"/>
      <c r="S910" s="341"/>
      <c r="T910" s="341"/>
      <c r="U910" s="341"/>
      <c r="V910" s="341"/>
      <c r="W910" s="341"/>
      <c r="X910" s="341"/>
      <c r="Y910" s="341"/>
      <c r="Z910" s="341"/>
      <c r="AA910" s="341"/>
    </row>
    <row r="911" spans="1:27" ht="18.5">
      <c r="A911" s="26"/>
      <c r="B911" s="341"/>
      <c r="C911" s="341"/>
      <c r="D911" s="341"/>
      <c r="E911" s="341"/>
      <c r="F911" s="341"/>
      <c r="G911" s="341"/>
      <c r="H911" s="341"/>
      <c r="I911" s="341"/>
      <c r="J911" s="341"/>
      <c r="K911" s="341"/>
      <c r="L911" s="341"/>
      <c r="M911" s="341"/>
      <c r="N911" s="341"/>
      <c r="O911" s="341"/>
      <c r="P911" s="341"/>
      <c r="Q911" s="341"/>
      <c r="R911" s="341"/>
      <c r="S911" s="341"/>
      <c r="T911" s="341"/>
      <c r="U911" s="341"/>
      <c r="V911" s="341"/>
      <c r="W911" s="341"/>
      <c r="X911" s="341"/>
      <c r="Y911" s="341"/>
      <c r="Z911" s="341"/>
      <c r="AA911" s="341"/>
    </row>
    <row r="912" spans="1:27" ht="18.5">
      <c r="A912" s="26"/>
      <c r="B912" s="341"/>
      <c r="C912" s="341"/>
      <c r="D912" s="341"/>
      <c r="E912" s="341"/>
      <c r="F912" s="341"/>
      <c r="G912" s="341"/>
      <c r="H912" s="341"/>
      <c r="I912" s="341"/>
      <c r="J912" s="341"/>
      <c r="K912" s="341"/>
      <c r="L912" s="341"/>
      <c r="M912" s="341"/>
      <c r="N912" s="341"/>
      <c r="O912" s="341"/>
      <c r="P912" s="341"/>
      <c r="Q912" s="341"/>
      <c r="R912" s="341"/>
      <c r="S912" s="341"/>
      <c r="T912" s="341"/>
      <c r="U912" s="341"/>
      <c r="V912" s="341"/>
      <c r="W912" s="341"/>
      <c r="X912" s="341"/>
      <c r="Y912" s="341"/>
      <c r="Z912" s="341"/>
      <c r="AA912" s="341"/>
    </row>
    <row r="913" spans="1:27" ht="18.5">
      <c r="A913" s="26"/>
      <c r="B913" s="341"/>
      <c r="C913" s="341"/>
      <c r="D913" s="341"/>
      <c r="E913" s="341"/>
      <c r="F913" s="341"/>
      <c r="G913" s="341"/>
      <c r="H913" s="341"/>
      <c r="I913" s="341"/>
      <c r="J913" s="341"/>
      <c r="K913" s="341"/>
      <c r="L913" s="341"/>
      <c r="M913" s="341"/>
      <c r="N913" s="341"/>
      <c r="O913" s="341"/>
      <c r="P913" s="341"/>
      <c r="Q913" s="341"/>
      <c r="R913" s="341"/>
      <c r="S913" s="341"/>
      <c r="T913" s="341"/>
      <c r="U913" s="341"/>
      <c r="V913" s="341"/>
      <c r="W913" s="341"/>
      <c r="X913" s="341"/>
      <c r="Y913" s="341"/>
      <c r="Z913" s="341"/>
      <c r="AA913" s="341"/>
    </row>
    <row r="914" spans="1:27" ht="18.5">
      <c r="A914" s="26"/>
      <c r="B914" s="341"/>
      <c r="C914" s="341"/>
      <c r="D914" s="341"/>
      <c r="E914" s="341"/>
      <c r="F914" s="341"/>
      <c r="G914" s="341"/>
      <c r="H914" s="341"/>
      <c r="I914" s="341"/>
      <c r="J914" s="341"/>
      <c r="K914" s="341"/>
      <c r="L914" s="341"/>
      <c r="M914" s="341"/>
      <c r="N914" s="341"/>
      <c r="O914" s="341"/>
      <c r="P914" s="341"/>
      <c r="Q914" s="341"/>
      <c r="R914" s="341"/>
      <c r="S914" s="341"/>
      <c r="T914" s="341"/>
      <c r="U914" s="341"/>
      <c r="V914" s="341"/>
      <c r="W914" s="341"/>
      <c r="X914" s="341"/>
      <c r="Y914" s="341"/>
      <c r="Z914" s="341"/>
      <c r="AA914" s="341"/>
    </row>
    <row r="915" spans="1:27" ht="18.5">
      <c r="A915" s="26"/>
      <c r="B915" s="341"/>
      <c r="C915" s="341"/>
      <c r="D915" s="341"/>
      <c r="E915" s="341"/>
      <c r="F915" s="341"/>
      <c r="G915" s="341"/>
      <c r="H915" s="341"/>
      <c r="I915" s="341"/>
      <c r="J915" s="341"/>
      <c r="K915" s="341"/>
      <c r="L915" s="341"/>
      <c r="M915" s="341"/>
      <c r="N915" s="341"/>
      <c r="O915" s="341"/>
      <c r="P915" s="341"/>
      <c r="Q915" s="341"/>
      <c r="R915" s="341"/>
      <c r="S915" s="341"/>
      <c r="T915" s="341"/>
      <c r="U915" s="341"/>
      <c r="V915" s="341"/>
      <c r="W915" s="341"/>
      <c r="X915" s="341"/>
      <c r="Y915" s="341"/>
      <c r="Z915" s="341"/>
      <c r="AA915" s="341"/>
    </row>
    <row r="916" spans="1:27" ht="18.5">
      <c r="A916" s="26"/>
      <c r="B916" s="341"/>
      <c r="C916" s="341"/>
      <c r="D916" s="341"/>
      <c r="E916" s="341"/>
      <c r="F916" s="341"/>
      <c r="G916" s="341"/>
      <c r="H916" s="341"/>
      <c r="I916" s="341"/>
      <c r="J916" s="341"/>
      <c r="K916" s="341"/>
      <c r="L916" s="341"/>
      <c r="M916" s="341"/>
      <c r="N916" s="341"/>
      <c r="O916" s="341"/>
      <c r="P916" s="341"/>
      <c r="Q916" s="341"/>
      <c r="R916" s="341"/>
      <c r="S916" s="341"/>
      <c r="T916" s="341"/>
      <c r="U916" s="341"/>
      <c r="V916" s="341"/>
      <c r="W916" s="341"/>
      <c r="X916" s="341"/>
      <c r="Y916" s="341"/>
      <c r="Z916" s="341"/>
      <c r="AA916" s="341"/>
    </row>
    <row r="917" spans="1:27" ht="18.5">
      <c r="A917" s="26"/>
      <c r="B917" s="341"/>
      <c r="C917" s="341"/>
      <c r="D917" s="341"/>
      <c r="E917" s="341"/>
      <c r="F917" s="341"/>
      <c r="G917" s="341"/>
      <c r="H917" s="341"/>
      <c r="I917" s="341"/>
      <c r="J917" s="341"/>
      <c r="K917" s="341"/>
      <c r="L917" s="341"/>
      <c r="M917" s="341"/>
      <c r="N917" s="341"/>
      <c r="O917" s="341"/>
      <c r="P917" s="341"/>
      <c r="Q917" s="341"/>
      <c r="R917" s="341"/>
      <c r="S917" s="341"/>
      <c r="T917" s="341"/>
      <c r="U917" s="341"/>
      <c r="V917" s="341"/>
      <c r="W917" s="341"/>
      <c r="X917" s="341"/>
      <c r="Y917" s="341"/>
      <c r="Z917" s="341"/>
      <c r="AA917" s="341"/>
    </row>
    <row r="918" spans="1:27" ht="18.5">
      <c r="A918" s="26"/>
      <c r="B918" s="341"/>
      <c r="C918" s="341"/>
      <c r="D918" s="341"/>
      <c r="E918" s="341"/>
      <c r="F918" s="341"/>
      <c r="G918" s="341"/>
      <c r="H918" s="341"/>
      <c r="I918" s="341"/>
      <c r="J918" s="341"/>
      <c r="K918" s="341"/>
      <c r="L918" s="341"/>
      <c r="M918" s="341"/>
      <c r="N918" s="341"/>
      <c r="O918" s="341"/>
      <c r="P918" s="341"/>
      <c r="Q918" s="341"/>
      <c r="R918" s="341"/>
      <c r="S918" s="341"/>
      <c r="T918" s="341"/>
      <c r="U918" s="341"/>
      <c r="V918" s="341"/>
      <c r="W918" s="341"/>
      <c r="X918" s="341"/>
      <c r="Y918" s="341"/>
      <c r="Z918" s="341"/>
      <c r="AA918" s="341"/>
    </row>
    <row r="919" spans="1:27" ht="18.5">
      <c r="A919" s="26"/>
      <c r="B919" s="341"/>
      <c r="C919" s="341"/>
      <c r="D919" s="341"/>
      <c r="E919" s="341"/>
      <c r="F919" s="341"/>
      <c r="G919" s="341"/>
      <c r="H919" s="341"/>
      <c r="I919" s="341"/>
      <c r="J919" s="341"/>
      <c r="K919" s="341"/>
      <c r="L919" s="341"/>
      <c r="M919" s="341"/>
      <c r="N919" s="341"/>
      <c r="O919" s="341"/>
      <c r="P919" s="341"/>
      <c r="Q919" s="341"/>
      <c r="R919" s="341"/>
      <c r="S919" s="341"/>
      <c r="T919" s="341"/>
      <c r="U919" s="341"/>
      <c r="V919" s="341"/>
      <c r="W919" s="341"/>
      <c r="X919" s="341"/>
      <c r="Y919" s="341"/>
      <c r="Z919" s="341"/>
      <c r="AA919" s="341"/>
    </row>
    <row r="920" spans="1:27" ht="18.5">
      <c r="A920" s="26"/>
      <c r="B920" s="341"/>
      <c r="C920" s="341"/>
      <c r="D920" s="341"/>
      <c r="E920" s="341"/>
      <c r="F920" s="341"/>
      <c r="G920" s="341"/>
      <c r="H920" s="341"/>
      <c r="I920" s="341"/>
      <c r="J920" s="341"/>
      <c r="K920" s="341"/>
      <c r="L920" s="341"/>
      <c r="M920" s="341"/>
      <c r="N920" s="341"/>
      <c r="O920" s="341"/>
      <c r="P920" s="341"/>
      <c r="Q920" s="341"/>
      <c r="R920" s="341"/>
      <c r="S920" s="341"/>
      <c r="T920" s="341"/>
      <c r="U920" s="341"/>
      <c r="V920" s="341"/>
      <c r="W920" s="341"/>
      <c r="X920" s="341"/>
      <c r="Y920" s="341"/>
      <c r="Z920" s="341"/>
      <c r="AA920" s="341"/>
    </row>
    <row r="921" spans="1:27" ht="18.5">
      <c r="A921" s="26"/>
      <c r="B921" s="341"/>
      <c r="C921" s="341"/>
      <c r="D921" s="341"/>
      <c r="E921" s="341"/>
      <c r="F921" s="341"/>
      <c r="G921" s="341"/>
      <c r="H921" s="341"/>
      <c r="I921" s="341"/>
      <c r="J921" s="341"/>
      <c r="K921" s="341"/>
      <c r="L921" s="341"/>
      <c r="M921" s="341"/>
      <c r="N921" s="341"/>
      <c r="O921" s="341"/>
      <c r="P921" s="341"/>
      <c r="Q921" s="341"/>
      <c r="R921" s="341"/>
      <c r="S921" s="341"/>
      <c r="T921" s="341"/>
      <c r="U921" s="341"/>
      <c r="V921" s="341"/>
      <c r="W921" s="341"/>
      <c r="X921" s="341"/>
      <c r="Y921" s="341"/>
      <c r="Z921" s="341"/>
      <c r="AA921" s="341"/>
    </row>
    <row r="922" spans="1:27" ht="18.5">
      <c r="A922" s="26"/>
      <c r="B922" s="341"/>
      <c r="C922" s="341"/>
      <c r="D922" s="341"/>
      <c r="E922" s="341"/>
      <c r="F922" s="341"/>
      <c r="G922" s="341"/>
      <c r="H922" s="341"/>
      <c r="I922" s="341"/>
      <c r="J922" s="341"/>
      <c r="K922" s="341"/>
      <c r="L922" s="341"/>
      <c r="M922" s="341"/>
      <c r="N922" s="341"/>
      <c r="O922" s="341"/>
      <c r="P922" s="341"/>
      <c r="Q922" s="341"/>
      <c r="R922" s="341"/>
      <c r="S922" s="341"/>
      <c r="T922" s="341"/>
      <c r="U922" s="341"/>
      <c r="V922" s="341"/>
      <c r="W922" s="341"/>
      <c r="X922" s="341"/>
      <c r="Y922" s="341"/>
      <c r="Z922" s="341"/>
      <c r="AA922" s="341"/>
    </row>
    <row r="923" spans="1:27" ht="18.5">
      <c r="A923" s="26"/>
      <c r="B923" s="341"/>
      <c r="C923" s="341"/>
      <c r="D923" s="341"/>
      <c r="E923" s="341"/>
      <c r="F923" s="341"/>
      <c r="G923" s="341"/>
      <c r="H923" s="341"/>
      <c r="I923" s="341"/>
      <c r="J923" s="341"/>
      <c r="K923" s="341"/>
      <c r="L923" s="341"/>
      <c r="M923" s="341"/>
      <c r="N923" s="341"/>
      <c r="O923" s="341"/>
      <c r="P923" s="341"/>
      <c r="Q923" s="341"/>
      <c r="R923" s="341"/>
      <c r="S923" s="341"/>
      <c r="T923" s="341"/>
      <c r="U923" s="341"/>
      <c r="V923" s="341"/>
      <c r="W923" s="341"/>
      <c r="X923" s="341"/>
      <c r="Y923" s="341"/>
      <c r="Z923" s="341"/>
      <c r="AA923" s="341"/>
    </row>
    <row r="924" spans="1:27" ht="18.5">
      <c r="A924" s="26"/>
      <c r="B924" s="341"/>
      <c r="C924" s="341"/>
      <c r="D924" s="341"/>
      <c r="E924" s="341"/>
      <c r="F924" s="341"/>
      <c r="G924" s="341"/>
      <c r="H924" s="341"/>
      <c r="I924" s="341"/>
      <c r="J924" s="341"/>
      <c r="K924" s="341"/>
      <c r="L924" s="341"/>
      <c r="M924" s="341"/>
      <c r="N924" s="341"/>
      <c r="O924" s="341"/>
      <c r="P924" s="341"/>
      <c r="Q924" s="341"/>
      <c r="R924" s="341"/>
      <c r="S924" s="341"/>
      <c r="T924" s="341"/>
      <c r="U924" s="341"/>
      <c r="V924" s="341"/>
      <c r="W924" s="341"/>
      <c r="X924" s="341"/>
      <c r="Y924" s="341"/>
      <c r="Z924" s="341"/>
      <c r="AA924" s="341"/>
    </row>
    <row r="925" spans="1:27" ht="18.5">
      <c r="A925" s="26"/>
      <c r="B925" s="341"/>
      <c r="C925" s="341"/>
      <c r="D925" s="341"/>
      <c r="E925" s="341"/>
      <c r="F925" s="341"/>
      <c r="G925" s="341"/>
      <c r="H925" s="341"/>
      <c r="I925" s="341"/>
      <c r="J925" s="341"/>
      <c r="K925" s="341"/>
      <c r="L925" s="341"/>
      <c r="M925" s="341"/>
      <c r="N925" s="341"/>
      <c r="O925" s="341"/>
      <c r="P925" s="341"/>
      <c r="Q925" s="341"/>
      <c r="R925" s="341"/>
      <c r="S925" s="341"/>
      <c r="T925" s="341"/>
      <c r="U925" s="341"/>
      <c r="V925" s="341"/>
      <c r="W925" s="341"/>
      <c r="X925" s="341"/>
      <c r="Y925" s="341"/>
      <c r="Z925" s="341"/>
      <c r="AA925" s="341"/>
    </row>
    <row r="926" spans="1:27" ht="18.5">
      <c r="A926" s="26"/>
      <c r="B926" s="341"/>
      <c r="C926" s="341"/>
      <c r="D926" s="341"/>
      <c r="E926" s="341"/>
      <c r="F926" s="341"/>
      <c r="G926" s="341"/>
      <c r="H926" s="341"/>
      <c r="I926" s="341"/>
      <c r="J926" s="341"/>
      <c r="K926" s="341"/>
      <c r="L926" s="341"/>
      <c r="M926" s="341"/>
      <c r="N926" s="341"/>
      <c r="O926" s="341"/>
      <c r="P926" s="341"/>
      <c r="Q926" s="341"/>
      <c r="R926" s="341"/>
      <c r="S926" s="341"/>
      <c r="T926" s="341"/>
      <c r="U926" s="341"/>
      <c r="V926" s="341"/>
      <c r="W926" s="341"/>
      <c r="X926" s="341"/>
      <c r="Y926" s="341"/>
      <c r="Z926" s="341"/>
      <c r="AA926" s="341"/>
    </row>
    <row r="927" spans="1:27" ht="18.5">
      <c r="A927" s="26"/>
      <c r="B927" s="341"/>
      <c r="C927" s="341"/>
      <c r="D927" s="341"/>
      <c r="E927" s="341"/>
      <c r="F927" s="341"/>
      <c r="G927" s="341"/>
      <c r="H927" s="341"/>
      <c r="I927" s="341"/>
      <c r="J927" s="341"/>
      <c r="K927" s="341"/>
      <c r="L927" s="341"/>
      <c r="M927" s="341"/>
      <c r="N927" s="341"/>
      <c r="O927" s="341"/>
      <c r="P927" s="341"/>
      <c r="Q927" s="341"/>
      <c r="R927" s="341"/>
      <c r="S927" s="341"/>
      <c r="T927" s="341"/>
      <c r="U927" s="341"/>
      <c r="V927" s="341"/>
      <c r="W927" s="341"/>
      <c r="X927" s="341"/>
      <c r="Y927" s="341"/>
      <c r="Z927" s="341"/>
      <c r="AA927" s="341"/>
    </row>
    <row r="928" spans="1:27" ht="18.5">
      <c r="A928" s="26"/>
      <c r="B928" s="341"/>
      <c r="C928" s="341"/>
      <c r="D928" s="341"/>
      <c r="E928" s="341"/>
      <c r="F928" s="341"/>
      <c r="G928" s="341"/>
      <c r="H928" s="341"/>
      <c r="I928" s="341"/>
      <c r="J928" s="341"/>
      <c r="K928" s="341"/>
      <c r="L928" s="341"/>
      <c r="M928" s="341"/>
      <c r="N928" s="341"/>
      <c r="O928" s="341"/>
      <c r="P928" s="341"/>
      <c r="Q928" s="341"/>
      <c r="R928" s="341"/>
      <c r="S928" s="341"/>
      <c r="T928" s="341"/>
      <c r="U928" s="341"/>
      <c r="V928" s="341"/>
      <c r="W928" s="341"/>
      <c r="X928" s="341"/>
      <c r="Y928" s="341"/>
      <c r="Z928" s="341"/>
      <c r="AA928" s="341"/>
    </row>
    <row r="929" spans="1:27" ht="18.5">
      <c r="A929" s="26"/>
      <c r="B929" s="341"/>
      <c r="C929" s="341"/>
      <c r="D929" s="341"/>
      <c r="E929" s="341"/>
      <c r="F929" s="341"/>
      <c r="G929" s="341"/>
      <c r="H929" s="341"/>
      <c r="I929" s="341"/>
      <c r="J929" s="341"/>
      <c r="K929" s="341"/>
      <c r="L929" s="341"/>
      <c r="M929" s="341"/>
      <c r="N929" s="341"/>
      <c r="O929" s="341"/>
      <c r="P929" s="341"/>
      <c r="Q929" s="341"/>
      <c r="R929" s="341"/>
      <c r="S929" s="341"/>
      <c r="T929" s="341"/>
      <c r="U929" s="341"/>
      <c r="V929" s="341"/>
      <c r="W929" s="341"/>
      <c r="X929" s="341"/>
      <c r="Y929" s="341"/>
      <c r="Z929" s="341"/>
      <c r="AA929" s="341"/>
    </row>
    <row r="930" spans="1:27" ht="18.5">
      <c r="A930" s="26"/>
      <c r="B930" s="341"/>
      <c r="C930" s="341"/>
      <c r="D930" s="341"/>
      <c r="E930" s="341"/>
      <c r="F930" s="341"/>
      <c r="G930" s="341"/>
      <c r="H930" s="341"/>
      <c r="I930" s="341"/>
      <c r="J930" s="341"/>
      <c r="K930" s="341"/>
      <c r="L930" s="341"/>
      <c r="M930" s="341"/>
      <c r="N930" s="341"/>
      <c r="O930" s="341"/>
      <c r="P930" s="341"/>
      <c r="Q930" s="341"/>
      <c r="R930" s="341"/>
      <c r="S930" s="341"/>
      <c r="T930" s="341"/>
      <c r="U930" s="341"/>
      <c r="V930" s="341"/>
      <c r="W930" s="341"/>
      <c r="X930" s="341"/>
      <c r="Y930" s="341"/>
      <c r="Z930" s="341"/>
      <c r="AA930" s="341"/>
    </row>
    <row r="931" spans="1:27" ht="18.5">
      <c r="A931" s="26"/>
      <c r="B931" s="341"/>
      <c r="C931" s="341"/>
      <c r="D931" s="341"/>
      <c r="E931" s="341"/>
      <c r="F931" s="341"/>
      <c r="G931" s="341"/>
      <c r="H931" s="341"/>
      <c r="I931" s="341"/>
      <c r="J931" s="341"/>
      <c r="K931" s="341"/>
      <c r="L931" s="341"/>
      <c r="M931" s="341"/>
      <c r="N931" s="341"/>
      <c r="O931" s="341"/>
      <c r="P931" s="341"/>
      <c r="Q931" s="341"/>
      <c r="R931" s="341"/>
      <c r="S931" s="341"/>
      <c r="T931" s="341"/>
      <c r="U931" s="341"/>
      <c r="V931" s="341"/>
      <c r="W931" s="341"/>
      <c r="X931" s="341"/>
      <c r="Y931" s="341"/>
      <c r="Z931" s="341"/>
      <c r="AA931" s="341"/>
    </row>
    <row r="932" spans="1:27" ht="18.5">
      <c r="A932" s="26"/>
      <c r="B932" s="341"/>
      <c r="C932" s="341"/>
      <c r="D932" s="341"/>
      <c r="E932" s="341"/>
      <c r="F932" s="341"/>
      <c r="G932" s="341"/>
      <c r="H932" s="341"/>
      <c r="I932" s="341"/>
      <c r="J932" s="341"/>
      <c r="K932" s="341"/>
      <c r="L932" s="341"/>
      <c r="M932" s="341"/>
      <c r="N932" s="341"/>
      <c r="O932" s="341"/>
      <c r="P932" s="341"/>
      <c r="Q932" s="341"/>
      <c r="R932" s="341"/>
      <c r="S932" s="341"/>
      <c r="T932" s="341"/>
      <c r="U932" s="341"/>
      <c r="V932" s="341"/>
      <c r="W932" s="341"/>
      <c r="X932" s="341"/>
      <c r="Y932" s="341"/>
      <c r="Z932" s="341"/>
      <c r="AA932" s="341"/>
    </row>
    <row r="933" spans="1:27" ht="18.5">
      <c r="A933" s="26"/>
      <c r="B933" s="341"/>
      <c r="C933" s="341"/>
      <c r="D933" s="341"/>
      <c r="E933" s="341"/>
      <c r="F933" s="341"/>
      <c r="G933" s="341"/>
      <c r="H933" s="341"/>
      <c r="I933" s="341"/>
      <c r="J933" s="341"/>
      <c r="K933" s="341"/>
      <c r="L933" s="341"/>
      <c r="M933" s="341"/>
      <c r="N933" s="341"/>
      <c r="O933" s="341"/>
      <c r="P933" s="341"/>
      <c r="Q933" s="341"/>
      <c r="R933" s="341"/>
      <c r="S933" s="341"/>
      <c r="T933" s="341"/>
      <c r="U933" s="341"/>
      <c r="V933" s="341"/>
      <c r="W933" s="341"/>
      <c r="X933" s="341"/>
      <c r="Y933" s="341"/>
      <c r="Z933" s="341"/>
      <c r="AA933" s="341"/>
    </row>
    <row r="934" spans="1:27" ht="18.5">
      <c r="A934" s="26"/>
      <c r="B934" s="341"/>
      <c r="C934" s="341"/>
      <c r="D934" s="341"/>
      <c r="E934" s="341"/>
      <c r="F934" s="341"/>
      <c r="G934" s="341"/>
      <c r="H934" s="341"/>
      <c r="I934" s="341"/>
      <c r="J934" s="341"/>
      <c r="K934" s="341"/>
      <c r="L934" s="341"/>
      <c r="M934" s="341"/>
      <c r="N934" s="341"/>
      <c r="O934" s="341"/>
      <c r="P934" s="341"/>
      <c r="Q934" s="341"/>
      <c r="R934" s="341"/>
      <c r="S934" s="341"/>
      <c r="T934" s="341"/>
      <c r="U934" s="341"/>
      <c r="V934" s="341"/>
      <c r="W934" s="341"/>
      <c r="X934" s="341"/>
      <c r="Y934" s="341"/>
      <c r="Z934" s="341"/>
      <c r="AA934" s="341"/>
    </row>
    <row r="935" spans="1:27" ht="18.5">
      <c r="A935" s="26"/>
      <c r="B935" s="341"/>
      <c r="C935" s="341"/>
      <c r="D935" s="341"/>
      <c r="E935" s="341"/>
      <c r="F935" s="341"/>
      <c r="G935" s="341"/>
      <c r="H935" s="341"/>
      <c r="I935" s="341"/>
      <c r="J935" s="341"/>
      <c r="K935" s="341"/>
      <c r="L935" s="341"/>
      <c r="M935" s="341"/>
      <c r="N935" s="341"/>
      <c r="O935" s="341"/>
      <c r="P935" s="341"/>
      <c r="Q935" s="341"/>
      <c r="R935" s="341"/>
      <c r="S935" s="341"/>
      <c r="T935" s="341"/>
      <c r="U935" s="341"/>
      <c r="V935" s="341"/>
      <c r="W935" s="341"/>
      <c r="X935" s="341"/>
      <c r="Y935" s="341"/>
      <c r="Z935" s="341"/>
      <c r="AA935" s="341"/>
    </row>
    <row r="936" spans="1:27" ht="18.5">
      <c r="A936" s="26"/>
      <c r="B936" s="341"/>
      <c r="C936" s="341"/>
      <c r="D936" s="341"/>
      <c r="E936" s="341"/>
      <c r="F936" s="341"/>
      <c r="G936" s="341"/>
      <c r="H936" s="341"/>
      <c r="I936" s="341"/>
      <c r="J936" s="341"/>
      <c r="K936" s="341"/>
      <c r="L936" s="341"/>
      <c r="M936" s="341"/>
      <c r="N936" s="341"/>
      <c r="O936" s="341"/>
      <c r="P936" s="341"/>
      <c r="Q936" s="341"/>
      <c r="R936" s="341"/>
      <c r="S936" s="341"/>
      <c r="T936" s="341"/>
      <c r="U936" s="341"/>
      <c r="V936" s="341"/>
      <c r="W936" s="341"/>
      <c r="X936" s="341"/>
      <c r="Y936" s="341"/>
      <c r="Z936" s="341"/>
      <c r="AA936" s="341"/>
    </row>
    <row r="937" spans="1:27" ht="18.5">
      <c r="A937" s="26"/>
      <c r="B937" s="341"/>
      <c r="C937" s="341"/>
      <c r="D937" s="341"/>
      <c r="E937" s="341"/>
      <c r="F937" s="341"/>
      <c r="G937" s="341"/>
      <c r="H937" s="341"/>
      <c r="I937" s="341"/>
      <c r="J937" s="341"/>
      <c r="K937" s="341"/>
      <c r="L937" s="341"/>
      <c r="M937" s="341"/>
      <c r="N937" s="341"/>
      <c r="O937" s="341"/>
      <c r="P937" s="341"/>
      <c r="Q937" s="341"/>
      <c r="R937" s="341"/>
      <c r="S937" s="341"/>
      <c r="T937" s="341"/>
      <c r="U937" s="341"/>
      <c r="V937" s="341"/>
      <c r="W937" s="341"/>
      <c r="X937" s="341"/>
      <c r="Y937" s="341"/>
      <c r="Z937" s="341"/>
      <c r="AA937" s="341"/>
    </row>
    <row r="938" spans="1:27" ht="18.5">
      <c r="A938" s="26"/>
      <c r="B938" s="341"/>
      <c r="C938" s="341"/>
      <c r="D938" s="341"/>
      <c r="E938" s="341"/>
      <c r="F938" s="341"/>
      <c r="G938" s="341"/>
      <c r="H938" s="341"/>
      <c r="I938" s="341"/>
      <c r="J938" s="341"/>
      <c r="K938" s="341"/>
      <c r="L938" s="341"/>
      <c r="M938" s="341"/>
      <c r="N938" s="341"/>
      <c r="O938" s="341"/>
      <c r="P938" s="341"/>
      <c r="Q938" s="341"/>
      <c r="R938" s="341"/>
      <c r="S938" s="341"/>
      <c r="T938" s="341"/>
      <c r="U938" s="341"/>
      <c r="V938" s="341"/>
      <c r="W938" s="341"/>
      <c r="X938" s="341"/>
      <c r="Y938" s="341"/>
      <c r="Z938" s="341"/>
      <c r="AA938" s="341"/>
    </row>
    <row r="939" spans="1:27" ht="18.5">
      <c r="A939" s="26"/>
      <c r="B939" s="341"/>
      <c r="C939" s="341"/>
      <c r="D939" s="341"/>
      <c r="E939" s="341"/>
      <c r="F939" s="341"/>
      <c r="G939" s="341"/>
      <c r="H939" s="341"/>
      <c r="I939" s="341"/>
      <c r="J939" s="341"/>
      <c r="K939" s="341"/>
      <c r="L939" s="341"/>
      <c r="M939" s="341"/>
      <c r="N939" s="341"/>
      <c r="O939" s="341"/>
      <c r="P939" s="341"/>
      <c r="Q939" s="341"/>
      <c r="R939" s="341"/>
      <c r="S939" s="341"/>
      <c r="T939" s="341"/>
      <c r="U939" s="341"/>
      <c r="V939" s="341"/>
      <c r="W939" s="341"/>
      <c r="X939" s="341"/>
      <c r="Y939" s="341"/>
      <c r="Z939" s="341"/>
      <c r="AA939" s="341"/>
    </row>
    <row r="940" spans="1:27" ht="18.5">
      <c r="A940" s="26"/>
      <c r="B940" s="341"/>
      <c r="C940" s="341"/>
      <c r="D940" s="341"/>
      <c r="E940" s="341"/>
      <c r="F940" s="341"/>
      <c r="G940" s="341"/>
      <c r="H940" s="341"/>
      <c r="I940" s="341"/>
      <c r="J940" s="341"/>
      <c r="K940" s="341"/>
      <c r="L940" s="341"/>
      <c r="M940" s="341"/>
      <c r="N940" s="341"/>
      <c r="O940" s="341"/>
      <c r="P940" s="341"/>
      <c r="Q940" s="341"/>
      <c r="R940" s="341"/>
      <c r="S940" s="341"/>
      <c r="T940" s="341"/>
      <c r="U940" s="341"/>
      <c r="V940" s="341"/>
      <c r="W940" s="341"/>
      <c r="X940" s="341"/>
      <c r="Y940" s="341"/>
      <c r="Z940" s="341"/>
      <c r="AA940" s="341"/>
    </row>
    <row r="941" spans="1:27" ht="18.5">
      <c r="A941" s="26"/>
      <c r="B941" s="341"/>
      <c r="C941" s="341"/>
      <c r="D941" s="341"/>
      <c r="E941" s="341"/>
      <c r="F941" s="341"/>
      <c r="G941" s="341"/>
      <c r="H941" s="341"/>
      <c r="I941" s="341"/>
      <c r="J941" s="341"/>
      <c r="K941" s="341"/>
      <c r="L941" s="341"/>
      <c r="M941" s="341"/>
      <c r="N941" s="341"/>
      <c r="O941" s="341"/>
      <c r="P941" s="341"/>
      <c r="Q941" s="341"/>
      <c r="R941" s="341"/>
      <c r="S941" s="341"/>
      <c r="T941" s="341"/>
      <c r="U941" s="341"/>
      <c r="V941" s="341"/>
      <c r="W941" s="341"/>
      <c r="X941" s="341"/>
      <c r="Y941" s="341"/>
      <c r="Z941" s="341"/>
      <c r="AA941" s="341"/>
    </row>
    <row r="942" spans="1:27" ht="18.5">
      <c r="A942" s="26"/>
      <c r="B942" s="341"/>
      <c r="C942" s="341"/>
      <c r="D942" s="341"/>
      <c r="E942" s="341"/>
      <c r="F942" s="341"/>
      <c r="G942" s="341"/>
      <c r="H942" s="341"/>
      <c r="I942" s="341"/>
      <c r="J942" s="341"/>
      <c r="K942" s="341"/>
      <c r="L942" s="341"/>
      <c r="M942" s="341"/>
      <c r="N942" s="341"/>
      <c r="O942" s="341"/>
      <c r="P942" s="341"/>
      <c r="Q942" s="341"/>
      <c r="R942" s="341"/>
      <c r="S942" s="341"/>
      <c r="T942" s="341"/>
      <c r="U942" s="341"/>
      <c r="V942" s="341"/>
      <c r="W942" s="341"/>
      <c r="X942" s="341"/>
      <c r="Y942" s="341"/>
      <c r="Z942" s="341"/>
      <c r="AA942" s="341"/>
    </row>
    <row r="943" spans="1:27" ht="18.5">
      <c r="A943" s="26"/>
      <c r="B943" s="341"/>
      <c r="C943" s="341"/>
      <c r="D943" s="341"/>
      <c r="E943" s="341"/>
      <c r="F943" s="341"/>
      <c r="G943" s="341"/>
      <c r="H943" s="341"/>
      <c r="I943" s="341"/>
      <c r="J943" s="341"/>
      <c r="K943" s="341"/>
      <c r="L943" s="341"/>
      <c r="M943" s="341"/>
      <c r="N943" s="341"/>
      <c r="O943" s="341"/>
      <c r="P943" s="341"/>
      <c r="Q943" s="341"/>
      <c r="R943" s="341"/>
      <c r="S943" s="341"/>
      <c r="T943" s="341"/>
      <c r="U943" s="341"/>
      <c r="V943" s="341"/>
      <c r="W943" s="341"/>
      <c r="X943" s="341"/>
      <c r="Y943" s="341"/>
      <c r="Z943" s="341"/>
      <c r="AA943" s="341"/>
    </row>
    <row r="944" spans="1:27" ht="18.5">
      <c r="A944" s="26"/>
      <c r="B944" s="341"/>
      <c r="C944" s="341"/>
      <c r="D944" s="341"/>
      <c r="E944" s="341"/>
      <c r="F944" s="341"/>
      <c r="G944" s="341"/>
      <c r="H944" s="341"/>
      <c r="I944" s="341"/>
      <c r="J944" s="341"/>
      <c r="K944" s="341"/>
      <c r="L944" s="341"/>
      <c r="M944" s="341"/>
      <c r="N944" s="341"/>
      <c r="O944" s="341"/>
      <c r="P944" s="341"/>
      <c r="Q944" s="341"/>
      <c r="R944" s="341"/>
      <c r="S944" s="341"/>
      <c r="T944" s="341"/>
      <c r="U944" s="341"/>
      <c r="V944" s="341"/>
      <c r="W944" s="341"/>
      <c r="X944" s="341"/>
      <c r="Y944" s="341"/>
      <c r="Z944" s="341"/>
      <c r="AA944" s="341"/>
    </row>
    <row r="945" spans="1:27" ht="18.5">
      <c r="A945" s="26"/>
      <c r="B945" s="341"/>
      <c r="C945" s="341"/>
      <c r="D945" s="341"/>
      <c r="E945" s="341"/>
      <c r="F945" s="341"/>
      <c r="G945" s="341"/>
      <c r="H945" s="341"/>
      <c r="I945" s="341"/>
      <c r="J945" s="341"/>
      <c r="K945" s="341"/>
      <c r="L945" s="341"/>
      <c r="M945" s="341"/>
      <c r="N945" s="341"/>
      <c r="O945" s="341"/>
      <c r="P945" s="341"/>
      <c r="Q945" s="341"/>
      <c r="R945" s="341"/>
      <c r="S945" s="341"/>
      <c r="T945" s="341"/>
      <c r="U945" s="341"/>
      <c r="V945" s="341"/>
      <c r="W945" s="341"/>
      <c r="X945" s="341"/>
      <c r="Y945" s="341"/>
      <c r="Z945" s="341"/>
      <c r="AA945" s="341"/>
    </row>
    <row r="946" spans="1:27" ht="18.5">
      <c r="A946" s="26"/>
      <c r="B946" s="341"/>
      <c r="C946" s="341"/>
      <c r="D946" s="341"/>
      <c r="E946" s="341"/>
      <c r="F946" s="341"/>
      <c r="G946" s="341"/>
      <c r="H946" s="341"/>
      <c r="I946" s="341"/>
      <c r="J946" s="341"/>
      <c r="K946" s="341"/>
      <c r="L946" s="341"/>
      <c r="M946" s="341"/>
      <c r="N946" s="341"/>
      <c r="O946" s="341"/>
      <c r="P946" s="341"/>
      <c r="Q946" s="341"/>
      <c r="R946" s="341"/>
      <c r="S946" s="341"/>
      <c r="T946" s="341"/>
      <c r="U946" s="341"/>
      <c r="V946" s="341"/>
      <c r="W946" s="341"/>
      <c r="X946" s="341"/>
      <c r="Y946" s="341"/>
      <c r="Z946" s="341"/>
      <c r="AA946" s="341"/>
    </row>
    <row r="947" spans="1:27" ht="18.5">
      <c r="A947" s="26"/>
      <c r="B947" s="341"/>
      <c r="C947" s="341"/>
      <c r="D947" s="341"/>
      <c r="E947" s="341"/>
      <c r="F947" s="341"/>
      <c r="G947" s="341"/>
      <c r="H947" s="341"/>
      <c r="I947" s="341"/>
      <c r="J947" s="341"/>
      <c r="K947" s="341"/>
      <c r="L947" s="341"/>
      <c r="M947" s="341"/>
      <c r="N947" s="341"/>
      <c r="O947" s="341"/>
      <c r="P947" s="341"/>
      <c r="Q947" s="341"/>
      <c r="R947" s="341"/>
      <c r="S947" s="341"/>
      <c r="T947" s="341"/>
      <c r="U947" s="341"/>
      <c r="V947" s="341"/>
      <c r="W947" s="341"/>
      <c r="X947" s="341"/>
      <c r="Y947" s="341"/>
      <c r="Z947" s="341"/>
      <c r="AA947" s="341"/>
    </row>
    <row r="948" spans="1:27" ht="18.5">
      <c r="A948" s="26"/>
      <c r="B948" s="341"/>
      <c r="C948" s="341"/>
      <c r="D948" s="341"/>
      <c r="E948" s="341"/>
      <c r="F948" s="341"/>
      <c r="G948" s="341"/>
      <c r="H948" s="341"/>
      <c r="I948" s="341"/>
      <c r="J948" s="341"/>
      <c r="K948" s="341"/>
      <c r="L948" s="341"/>
      <c r="M948" s="341"/>
      <c r="N948" s="341"/>
      <c r="O948" s="341"/>
      <c r="P948" s="341"/>
      <c r="Q948" s="341"/>
      <c r="R948" s="341"/>
      <c r="S948" s="341"/>
      <c r="T948" s="341"/>
      <c r="U948" s="341"/>
      <c r="V948" s="341"/>
      <c r="W948" s="341"/>
      <c r="X948" s="341"/>
      <c r="Y948" s="341"/>
      <c r="Z948" s="341"/>
      <c r="AA948" s="341"/>
    </row>
    <row r="949" spans="1:27" ht="18.5">
      <c r="A949" s="26"/>
      <c r="B949" s="341"/>
      <c r="C949" s="341"/>
      <c r="D949" s="341"/>
      <c r="E949" s="341"/>
      <c r="F949" s="341"/>
      <c r="G949" s="341"/>
      <c r="H949" s="341"/>
      <c r="I949" s="341"/>
      <c r="J949" s="341"/>
      <c r="K949" s="341"/>
      <c r="L949" s="341"/>
      <c r="M949" s="341"/>
      <c r="N949" s="341"/>
      <c r="O949" s="341"/>
      <c r="P949" s="341"/>
      <c r="Q949" s="341"/>
      <c r="R949" s="341"/>
      <c r="S949" s="341"/>
      <c r="T949" s="341"/>
      <c r="U949" s="341"/>
      <c r="V949" s="341"/>
      <c r="W949" s="341"/>
      <c r="X949" s="341"/>
      <c r="Y949" s="341"/>
      <c r="Z949" s="341"/>
      <c r="AA949" s="341"/>
    </row>
    <row r="950" spans="1:27" ht="18.5">
      <c r="A950" s="26"/>
      <c r="B950" s="341"/>
      <c r="C950" s="341"/>
      <c r="D950" s="341"/>
      <c r="E950" s="341"/>
      <c r="F950" s="341"/>
      <c r="G950" s="341"/>
      <c r="H950" s="341"/>
      <c r="I950" s="341"/>
      <c r="J950" s="341"/>
      <c r="K950" s="341"/>
      <c r="L950" s="341"/>
      <c r="M950" s="341"/>
      <c r="N950" s="341"/>
      <c r="O950" s="341"/>
      <c r="P950" s="341"/>
      <c r="Q950" s="341"/>
      <c r="R950" s="341"/>
      <c r="S950" s="341"/>
      <c r="T950" s="341"/>
      <c r="U950" s="341"/>
      <c r="V950" s="341"/>
      <c r="W950" s="341"/>
      <c r="X950" s="341"/>
      <c r="Y950" s="341"/>
      <c r="Z950" s="341"/>
      <c r="AA950" s="341"/>
    </row>
    <row r="951" spans="1:27" ht="18.5">
      <c r="A951" s="26"/>
      <c r="B951" s="341"/>
      <c r="C951" s="341"/>
      <c r="D951" s="341"/>
      <c r="E951" s="341"/>
      <c r="F951" s="341"/>
      <c r="G951" s="341"/>
      <c r="H951" s="341"/>
      <c r="I951" s="341"/>
      <c r="J951" s="341"/>
      <c r="K951" s="341"/>
      <c r="L951" s="341"/>
      <c r="M951" s="341"/>
      <c r="N951" s="341"/>
      <c r="O951" s="341"/>
      <c r="P951" s="341"/>
      <c r="Q951" s="341"/>
      <c r="R951" s="341"/>
      <c r="S951" s="341"/>
      <c r="T951" s="341"/>
      <c r="U951" s="341"/>
      <c r="V951" s="341"/>
      <c r="W951" s="341"/>
      <c r="X951" s="341"/>
      <c r="Y951" s="341"/>
      <c r="Z951" s="341"/>
      <c r="AA951" s="341"/>
    </row>
    <row r="952" spans="1:27" ht="18.5">
      <c r="A952" s="26"/>
      <c r="B952" s="341"/>
      <c r="C952" s="341"/>
      <c r="D952" s="341"/>
      <c r="E952" s="341"/>
      <c r="F952" s="341"/>
      <c r="G952" s="341"/>
      <c r="H952" s="341"/>
      <c r="I952" s="341"/>
      <c r="J952" s="341"/>
      <c r="K952" s="341"/>
      <c r="L952" s="341"/>
      <c r="M952" s="341"/>
      <c r="N952" s="341"/>
      <c r="O952" s="341"/>
      <c r="P952" s="341"/>
      <c r="Q952" s="341"/>
      <c r="R952" s="341"/>
      <c r="S952" s="341"/>
      <c r="T952" s="341"/>
      <c r="U952" s="341"/>
      <c r="V952" s="341"/>
      <c r="W952" s="341"/>
      <c r="X952" s="341"/>
      <c r="Y952" s="341"/>
      <c r="Z952" s="341"/>
      <c r="AA952" s="341"/>
    </row>
    <row r="953" spans="1:27" ht="18.5">
      <c r="A953" s="26"/>
      <c r="B953" s="341"/>
      <c r="C953" s="341"/>
      <c r="D953" s="341"/>
      <c r="E953" s="341"/>
      <c r="F953" s="341"/>
      <c r="G953" s="341"/>
      <c r="H953" s="341"/>
      <c r="I953" s="341"/>
      <c r="J953" s="341"/>
      <c r="K953" s="341"/>
      <c r="L953" s="341"/>
      <c r="M953" s="341"/>
      <c r="N953" s="341"/>
      <c r="O953" s="341"/>
      <c r="P953" s="341"/>
      <c r="Q953" s="341"/>
      <c r="R953" s="341"/>
      <c r="S953" s="341"/>
      <c r="T953" s="341"/>
      <c r="U953" s="341"/>
      <c r="V953" s="341"/>
      <c r="W953" s="341"/>
      <c r="X953" s="341"/>
      <c r="Y953" s="341"/>
      <c r="Z953" s="341"/>
      <c r="AA953" s="341"/>
    </row>
    <row r="954" spans="1:27" ht="18.5">
      <c r="A954" s="26"/>
      <c r="B954" s="341"/>
      <c r="C954" s="341"/>
      <c r="D954" s="341"/>
      <c r="E954" s="341"/>
      <c r="F954" s="341"/>
      <c r="G954" s="341"/>
      <c r="H954" s="341"/>
      <c r="I954" s="341"/>
      <c r="J954" s="341"/>
      <c r="K954" s="341"/>
      <c r="L954" s="341"/>
      <c r="M954" s="341"/>
      <c r="N954" s="341"/>
      <c r="O954" s="341"/>
      <c r="P954" s="341"/>
      <c r="Q954" s="341"/>
      <c r="R954" s="341"/>
      <c r="S954" s="341"/>
      <c r="T954" s="341"/>
      <c r="U954" s="341"/>
      <c r="V954" s="341"/>
      <c r="W954" s="341"/>
      <c r="X954" s="341"/>
      <c r="Y954" s="341"/>
      <c r="Z954" s="341"/>
      <c r="AA954" s="341"/>
    </row>
    <row r="955" spans="1:27" ht="18.5">
      <c r="A955" s="26"/>
      <c r="B955" s="341"/>
      <c r="C955" s="341"/>
      <c r="D955" s="341"/>
      <c r="E955" s="341"/>
      <c r="F955" s="341"/>
      <c r="G955" s="341"/>
      <c r="H955" s="341"/>
      <c r="I955" s="341"/>
      <c r="J955" s="341"/>
      <c r="K955" s="341"/>
      <c r="L955" s="341"/>
      <c r="M955" s="341"/>
      <c r="N955" s="341"/>
      <c r="O955" s="341"/>
      <c r="P955" s="341"/>
      <c r="Q955" s="341"/>
      <c r="R955" s="341"/>
      <c r="S955" s="341"/>
      <c r="T955" s="341"/>
      <c r="U955" s="341"/>
      <c r="V955" s="341"/>
      <c r="W955" s="341"/>
      <c r="X955" s="341"/>
      <c r="Y955" s="341"/>
      <c r="Z955" s="341"/>
      <c r="AA955" s="341"/>
    </row>
    <row r="956" spans="1:27" ht="18.5">
      <c r="A956" s="26"/>
      <c r="B956" s="341"/>
      <c r="C956" s="341"/>
      <c r="D956" s="341"/>
      <c r="E956" s="341"/>
      <c r="F956" s="341"/>
      <c r="G956" s="341"/>
      <c r="H956" s="341"/>
      <c r="I956" s="341"/>
      <c r="J956" s="341"/>
      <c r="K956" s="341"/>
      <c r="L956" s="341"/>
      <c r="M956" s="341"/>
      <c r="N956" s="341"/>
      <c r="O956" s="341"/>
      <c r="P956" s="341"/>
      <c r="Q956" s="341"/>
      <c r="R956" s="341"/>
      <c r="S956" s="341"/>
      <c r="T956" s="341"/>
      <c r="U956" s="341"/>
      <c r="V956" s="341"/>
      <c r="W956" s="341"/>
      <c r="X956" s="341"/>
      <c r="Y956" s="341"/>
      <c r="Z956" s="341"/>
      <c r="AA956" s="341"/>
    </row>
    <row r="957" spans="1:27" ht="18.5">
      <c r="A957" s="26"/>
      <c r="B957" s="341"/>
      <c r="C957" s="341"/>
      <c r="D957" s="341"/>
      <c r="E957" s="341"/>
      <c r="F957" s="341"/>
      <c r="G957" s="341"/>
      <c r="H957" s="341"/>
      <c r="I957" s="341"/>
      <c r="J957" s="341"/>
      <c r="K957" s="341"/>
      <c r="L957" s="341"/>
      <c r="M957" s="341"/>
      <c r="N957" s="341"/>
      <c r="O957" s="341"/>
      <c r="P957" s="341"/>
      <c r="Q957" s="341"/>
      <c r="R957" s="341"/>
      <c r="S957" s="341"/>
      <c r="T957" s="341"/>
      <c r="U957" s="341"/>
      <c r="V957" s="341"/>
      <c r="W957" s="341"/>
      <c r="X957" s="341"/>
      <c r="Y957" s="341"/>
      <c r="Z957" s="341"/>
      <c r="AA957" s="341"/>
    </row>
    <row r="958" spans="1:27" ht="18.5">
      <c r="A958" s="26"/>
      <c r="B958" s="341"/>
      <c r="C958" s="341"/>
      <c r="D958" s="341"/>
      <c r="E958" s="341"/>
      <c r="F958" s="341"/>
      <c r="G958" s="341"/>
      <c r="H958" s="341"/>
      <c r="I958" s="341"/>
      <c r="J958" s="341"/>
      <c r="K958" s="341"/>
      <c r="L958" s="341"/>
      <c r="M958" s="341"/>
      <c r="N958" s="341"/>
      <c r="O958" s="341"/>
      <c r="P958" s="341"/>
      <c r="Q958" s="341"/>
      <c r="R958" s="341"/>
      <c r="S958" s="341"/>
      <c r="T958" s="341"/>
      <c r="U958" s="341"/>
      <c r="V958" s="341"/>
      <c r="W958" s="341"/>
      <c r="X958" s="341"/>
      <c r="Y958" s="341"/>
      <c r="Z958" s="341"/>
      <c r="AA958" s="341"/>
    </row>
    <row r="959" spans="1:27" ht="18.5">
      <c r="A959" s="26"/>
      <c r="B959" s="341"/>
      <c r="C959" s="341"/>
      <c r="D959" s="341"/>
      <c r="E959" s="341"/>
      <c r="F959" s="341"/>
      <c r="G959" s="341"/>
      <c r="H959" s="341"/>
      <c r="I959" s="341"/>
      <c r="J959" s="341"/>
      <c r="K959" s="341"/>
      <c r="L959" s="341"/>
      <c r="M959" s="341"/>
      <c r="N959" s="341"/>
      <c r="O959" s="341"/>
      <c r="P959" s="341"/>
      <c r="Q959" s="341"/>
      <c r="R959" s="341"/>
      <c r="S959" s="341"/>
      <c r="T959" s="341"/>
      <c r="U959" s="341"/>
      <c r="V959" s="341"/>
      <c r="W959" s="341"/>
      <c r="X959" s="341"/>
      <c r="Y959" s="341"/>
      <c r="Z959" s="341"/>
      <c r="AA959" s="341"/>
    </row>
    <row r="960" spans="1:27" ht="18.5">
      <c r="A960" s="26"/>
      <c r="B960" s="341"/>
      <c r="C960" s="341"/>
      <c r="D960" s="341"/>
      <c r="E960" s="341"/>
      <c r="F960" s="341"/>
      <c r="G960" s="341"/>
      <c r="H960" s="341"/>
      <c r="I960" s="341"/>
      <c r="J960" s="341"/>
      <c r="K960" s="341"/>
      <c r="L960" s="341"/>
      <c r="M960" s="341"/>
      <c r="N960" s="341"/>
      <c r="O960" s="341"/>
      <c r="P960" s="341"/>
      <c r="Q960" s="341"/>
      <c r="R960" s="341"/>
      <c r="S960" s="341"/>
      <c r="T960" s="341"/>
      <c r="U960" s="341"/>
      <c r="V960" s="341"/>
      <c r="W960" s="341"/>
      <c r="X960" s="341"/>
      <c r="Y960" s="341"/>
      <c r="Z960" s="341"/>
      <c r="AA960" s="341"/>
    </row>
    <row r="961" spans="1:27" ht="18.5">
      <c r="A961" s="26"/>
      <c r="B961" s="341"/>
      <c r="C961" s="341"/>
      <c r="D961" s="341"/>
      <c r="E961" s="341"/>
      <c r="F961" s="341"/>
      <c r="G961" s="341"/>
      <c r="H961" s="341"/>
      <c r="I961" s="341"/>
      <c r="J961" s="341"/>
      <c r="K961" s="341"/>
      <c r="L961" s="341"/>
      <c r="M961" s="341"/>
      <c r="N961" s="341"/>
      <c r="O961" s="341"/>
      <c r="P961" s="341"/>
      <c r="Q961" s="341"/>
      <c r="R961" s="341"/>
      <c r="S961" s="341"/>
      <c r="T961" s="341"/>
      <c r="U961" s="341"/>
      <c r="V961" s="341"/>
      <c r="W961" s="341"/>
      <c r="X961" s="341"/>
      <c r="Y961" s="341"/>
      <c r="Z961" s="341"/>
      <c r="AA961" s="341"/>
    </row>
    <row r="962" spans="1:27" ht="18.5">
      <c r="A962" s="26"/>
      <c r="B962" s="341"/>
      <c r="C962" s="341"/>
      <c r="D962" s="341"/>
      <c r="E962" s="341"/>
      <c r="F962" s="341"/>
      <c r="G962" s="341"/>
      <c r="H962" s="341"/>
      <c r="I962" s="341"/>
      <c r="J962" s="341"/>
      <c r="K962" s="341"/>
      <c r="L962" s="341"/>
      <c r="M962" s="341"/>
      <c r="N962" s="341"/>
      <c r="O962" s="341"/>
      <c r="P962" s="341"/>
      <c r="Q962" s="341"/>
      <c r="R962" s="341"/>
      <c r="S962" s="341"/>
      <c r="T962" s="341"/>
      <c r="U962" s="341"/>
      <c r="V962" s="341"/>
      <c r="W962" s="341"/>
      <c r="X962" s="341"/>
      <c r="Y962" s="341"/>
      <c r="Z962" s="341"/>
      <c r="AA962" s="341"/>
    </row>
    <row r="963" spans="1:27" ht="18.5">
      <c r="A963" s="26"/>
      <c r="B963" s="341"/>
      <c r="C963" s="341"/>
      <c r="D963" s="341"/>
      <c r="E963" s="341"/>
      <c r="F963" s="341"/>
      <c r="G963" s="341"/>
      <c r="H963" s="341"/>
      <c r="I963" s="341"/>
      <c r="J963" s="341"/>
      <c r="K963" s="341"/>
      <c r="L963" s="341"/>
      <c r="M963" s="341"/>
      <c r="N963" s="341"/>
      <c r="O963" s="341"/>
      <c r="P963" s="341"/>
      <c r="Q963" s="341"/>
      <c r="R963" s="341"/>
      <c r="S963" s="341"/>
      <c r="T963" s="341"/>
      <c r="U963" s="341"/>
      <c r="V963" s="341"/>
      <c r="W963" s="341"/>
      <c r="X963" s="341"/>
      <c r="Y963" s="341"/>
      <c r="Z963" s="341"/>
      <c r="AA963" s="341"/>
    </row>
    <row r="964" spans="1:27" ht="18.5">
      <c r="A964" s="26"/>
      <c r="B964" s="341"/>
      <c r="C964" s="341"/>
      <c r="D964" s="341"/>
      <c r="E964" s="341"/>
      <c r="F964" s="341"/>
      <c r="G964" s="341"/>
      <c r="H964" s="341"/>
      <c r="I964" s="341"/>
      <c r="J964" s="341"/>
      <c r="K964" s="341"/>
      <c r="L964" s="341"/>
      <c r="M964" s="341"/>
      <c r="N964" s="341"/>
      <c r="O964" s="341"/>
      <c r="P964" s="341"/>
      <c r="Q964" s="341"/>
      <c r="R964" s="341"/>
      <c r="S964" s="341"/>
      <c r="T964" s="341"/>
      <c r="U964" s="341"/>
      <c r="V964" s="341"/>
      <c r="W964" s="341"/>
      <c r="X964" s="341"/>
      <c r="Y964" s="341"/>
      <c r="Z964" s="341"/>
      <c r="AA964" s="341"/>
    </row>
    <row r="965" spans="1:27" ht="18.5">
      <c r="A965" s="26"/>
      <c r="B965" s="341"/>
      <c r="C965" s="341"/>
      <c r="D965" s="341"/>
      <c r="E965" s="341"/>
      <c r="F965" s="341"/>
      <c r="G965" s="341"/>
      <c r="H965" s="341"/>
      <c r="I965" s="341"/>
      <c r="J965" s="341"/>
      <c r="K965" s="341"/>
      <c r="L965" s="341"/>
      <c r="M965" s="341"/>
      <c r="N965" s="341"/>
      <c r="O965" s="341"/>
      <c r="P965" s="341"/>
      <c r="Q965" s="341"/>
      <c r="R965" s="341"/>
      <c r="S965" s="341"/>
      <c r="T965" s="341"/>
      <c r="U965" s="341"/>
      <c r="V965" s="341"/>
      <c r="W965" s="341"/>
      <c r="X965" s="341"/>
      <c r="Y965" s="341"/>
      <c r="Z965" s="341"/>
      <c r="AA965" s="341"/>
    </row>
    <row r="966" spans="1:27" ht="18.5">
      <c r="A966" s="26"/>
      <c r="B966" s="341"/>
      <c r="C966" s="341"/>
      <c r="D966" s="341"/>
      <c r="E966" s="341"/>
      <c r="F966" s="341"/>
      <c r="G966" s="341"/>
      <c r="H966" s="341"/>
      <c r="I966" s="341"/>
      <c r="J966" s="341"/>
      <c r="K966" s="341"/>
      <c r="L966" s="341"/>
      <c r="M966" s="341"/>
      <c r="N966" s="341"/>
      <c r="O966" s="341"/>
      <c r="P966" s="341"/>
      <c r="Q966" s="341"/>
      <c r="R966" s="341"/>
      <c r="S966" s="341"/>
      <c r="T966" s="341"/>
      <c r="U966" s="341"/>
      <c r="V966" s="341"/>
      <c r="W966" s="341"/>
      <c r="X966" s="341"/>
      <c r="Y966" s="341"/>
      <c r="Z966" s="341"/>
      <c r="AA966" s="341"/>
    </row>
    <row r="967" spans="1:27" ht="18.5">
      <c r="A967" s="26"/>
      <c r="B967" s="341"/>
      <c r="C967" s="341"/>
      <c r="D967" s="341"/>
      <c r="E967" s="341"/>
      <c r="F967" s="341"/>
      <c r="G967" s="341"/>
      <c r="H967" s="341"/>
      <c r="I967" s="341"/>
      <c r="J967" s="341"/>
      <c r="K967" s="341"/>
      <c r="L967" s="341"/>
      <c r="M967" s="341"/>
      <c r="N967" s="341"/>
      <c r="O967" s="341"/>
      <c r="P967" s="341"/>
      <c r="Q967" s="341"/>
      <c r="R967" s="341"/>
      <c r="S967" s="341"/>
      <c r="T967" s="341"/>
      <c r="U967" s="341"/>
      <c r="V967" s="341"/>
      <c r="W967" s="341"/>
      <c r="X967" s="341"/>
      <c r="Y967" s="341"/>
      <c r="Z967" s="341"/>
      <c r="AA967" s="341"/>
    </row>
    <row r="968" spans="1:27" ht="18.5">
      <c r="A968" s="26"/>
      <c r="B968" s="341"/>
      <c r="C968" s="341"/>
      <c r="D968" s="341"/>
      <c r="E968" s="341"/>
      <c r="F968" s="341"/>
      <c r="G968" s="341"/>
      <c r="H968" s="341"/>
      <c r="I968" s="341"/>
      <c r="J968" s="341"/>
      <c r="K968" s="341"/>
      <c r="L968" s="341"/>
      <c r="M968" s="341"/>
      <c r="N968" s="341"/>
      <c r="O968" s="341"/>
      <c r="P968" s="341"/>
      <c r="Q968" s="341"/>
      <c r="R968" s="341"/>
      <c r="S968" s="341"/>
      <c r="T968" s="341"/>
      <c r="U968" s="341"/>
      <c r="V968" s="341"/>
      <c r="W968" s="341"/>
      <c r="X968" s="341"/>
      <c r="Y968" s="341"/>
      <c r="Z968" s="341"/>
      <c r="AA968" s="341"/>
    </row>
    <row r="969" spans="1:27" ht="18.5">
      <c r="A969" s="26"/>
      <c r="B969" s="341"/>
      <c r="C969" s="341"/>
      <c r="D969" s="341"/>
      <c r="E969" s="341"/>
      <c r="F969" s="341"/>
      <c r="G969" s="341"/>
      <c r="H969" s="341"/>
      <c r="I969" s="341"/>
      <c r="J969" s="341"/>
      <c r="K969" s="341"/>
      <c r="L969" s="341"/>
      <c r="M969" s="341"/>
      <c r="N969" s="341"/>
      <c r="O969" s="341"/>
      <c r="P969" s="341"/>
      <c r="Q969" s="341"/>
      <c r="R969" s="341"/>
      <c r="S969" s="341"/>
      <c r="T969" s="341"/>
      <c r="U969" s="341"/>
      <c r="V969" s="341"/>
      <c r="W969" s="341"/>
      <c r="X969" s="341"/>
      <c r="Y969" s="341"/>
      <c r="Z969" s="341"/>
      <c r="AA969" s="341"/>
    </row>
    <row r="970" spans="1:27" ht="18.5">
      <c r="A970" s="26"/>
      <c r="B970" s="341"/>
      <c r="C970" s="341"/>
      <c r="D970" s="341"/>
      <c r="E970" s="341"/>
      <c r="F970" s="341"/>
      <c r="G970" s="341"/>
      <c r="H970" s="341"/>
      <c r="I970" s="341"/>
      <c r="J970" s="341"/>
      <c r="K970" s="341"/>
      <c r="L970" s="341"/>
      <c r="M970" s="341"/>
      <c r="N970" s="341"/>
      <c r="O970" s="341"/>
      <c r="P970" s="341"/>
      <c r="Q970" s="341"/>
      <c r="R970" s="341"/>
      <c r="S970" s="341"/>
      <c r="T970" s="341"/>
      <c r="U970" s="341"/>
      <c r="V970" s="341"/>
      <c r="W970" s="341"/>
      <c r="X970" s="341"/>
      <c r="Y970" s="341"/>
      <c r="Z970" s="341"/>
      <c r="AA970" s="341"/>
    </row>
    <row r="971" spans="1:27" ht="18.5">
      <c r="A971" s="26"/>
      <c r="B971" s="341"/>
      <c r="C971" s="341"/>
      <c r="D971" s="341"/>
      <c r="E971" s="341"/>
      <c r="F971" s="341"/>
      <c r="G971" s="341"/>
      <c r="H971" s="341"/>
      <c r="I971" s="341"/>
      <c r="J971" s="341"/>
      <c r="K971" s="341"/>
      <c r="L971" s="341"/>
      <c r="M971" s="341"/>
      <c r="N971" s="341"/>
      <c r="O971" s="341"/>
      <c r="P971" s="341"/>
      <c r="Q971" s="341"/>
      <c r="R971" s="341"/>
      <c r="S971" s="341"/>
      <c r="T971" s="341"/>
      <c r="U971" s="341"/>
      <c r="V971" s="341"/>
      <c r="W971" s="341"/>
      <c r="X971" s="341"/>
      <c r="Y971" s="341"/>
      <c r="Z971" s="341"/>
      <c r="AA971" s="341"/>
    </row>
    <row r="972" spans="1:27" ht="18.5">
      <c r="A972" s="26"/>
      <c r="B972" s="341"/>
      <c r="C972" s="341"/>
      <c r="D972" s="341"/>
      <c r="E972" s="341"/>
      <c r="F972" s="341"/>
      <c r="G972" s="341"/>
      <c r="H972" s="341"/>
      <c r="I972" s="341"/>
      <c r="J972" s="341"/>
      <c r="K972" s="341"/>
      <c r="L972" s="341"/>
      <c r="M972" s="341"/>
      <c r="N972" s="341"/>
      <c r="O972" s="341"/>
      <c r="P972" s="341"/>
      <c r="Q972" s="341"/>
      <c r="R972" s="341"/>
      <c r="S972" s="341"/>
      <c r="T972" s="341"/>
      <c r="U972" s="341"/>
      <c r="V972" s="341"/>
      <c r="W972" s="341"/>
      <c r="X972" s="341"/>
      <c r="Y972" s="341"/>
      <c r="Z972" s="341"/>
      <c r="AA972" s="341"/>
    </row>
    <row r="973" spans="1:27" ht="18.5">
      <c r="A973" s="26"/>
      <c r="B973" s="341"/>
      <c r="C973" s="341"/>
      <c r="D973" s="341"/>
      <c r="E973" s="341"/>
      <c r="F973" s="341"/>
      <c r="G973" s="341"/>
      <c r="H973" s="341"/>
      <c r="I973" s="341"/>
      <c r="J973" s="341"/>
      <c r="K973" s="341"/>
      <c r="L973" s="341"/>
      <c r="M973" s="341"/>
      <c r="N973" s="341"/>
      <c r="O973" s="341"/>
      <c r="P973" s="341"/>
      <c r="Q973" s="341"/>
      <c r="R973" s="341"/>
      <c r="S973" s="341"/>
      <c r="T973" s="341"/>
      <c r="U973" s="341"/>
      <c r="V973" s="341"/>
      <c r="W973" s="341"/>
      <c r="X973" s="341"/>
      <c r="Y973" s="341"/>
      <c r="Z973" s="341"/>
      <c r="AA973" s="341"/>
    </row>
    <row r="974" spans="1:27" ht="18.5">
      <c r="A974" s="26"/>
      <c r="B974" s="341"/>
      <c r="C974" s="341"/>
      <c r="D974" s="341"/>
      <c r="E974" s="341"/>
      <c r="F974" s="341"/>
      <c r="G974" s="341"/>
      <c r="H974" s="341"/>
      <c r="I974" s="341"/>
      <c r="J974" s="341"/>
      <c r="K974" s="341"/>
      <c r="L974" s="341"/>
      <c r="M974" s="341"/>
      <c r="N974" s="341"/>
      <c r="O974" s="341"/>
      <c r="P974" s="341"/>
      <c r="Q974" s="341"/>
      <c r="R974" s="341"/>
      <c r="S974" s="341"/>
      <c r="T974" s="341"/>
      <c r="U974" s="341"/>
      <c r="V974" s="341"/>
      <c r="W974" s="341"/>
      <c r="X974" s="341"/>
      <c r="Y974" s="341"/>
      <c r="Z974" s="341"/>
      <c r="AA974" s="341"/>
    </row>
    <row r="975" spans="1:27" ht="18.5">
      <c r="A975" s="26"/>
      <c r="B975" s="341"/>
      <c r="C975" s="341"/>
      <c r="D975" s="341"/>
      <c r="E975" s="341"/>
      <c r="F975" s="341"/>
      <c r="G975" s="341"/>
      <c r="H975" s="341"/>
      <c r="I975" s="341"/>
      <c r="J975" s="341"/>
      <c r="K975" s="341"/>
      <c r="L975" s="341"/>
      <c r="M975" s="341"/>
      <c r="N975" s="341"/>
      <c r="O975" s="341"/>
      <c r="P975" s="341"/>
      <c r="Q975" s="341"/>
      <c r="R975" s="341"/>
      <c r="S975" s="341"/>
      <c r="T975" s="341"/>
      <c r="U975" s="341"/>
      <c r="V975" s="341"/>
      <c r="W975" s="341"/>
      <c r="X975" s="341"/>
      <c r="Y975" s="341"/>
      <c r="Z975" s="341"/>
      <c r="AA975" s="341"/>
    </row>
    <row r="976" spans="1:27" ht="18.5">
      <c r="A976" s="26"/>
      <c r="B976" s="341"/>
      <c r="C976" s="341"/>
      <c r="D976" s="341"/>
      <c r="E976" s="341"/>
      <c r="F976" s="341"/>
      <c r="G976" s="341"/>
      <c r="H976" s="341"/>
      <c r="I976" s="341"/>
      <c r="J976" s="341"/>
      <c r="K976" s="341"/>
      <c r="L976" s="341"/>
      <c r="M976" s="341"/>
      <c r="N976" s="341"/>
      <c r="O976" s="341"/>
      <c r="P976" s="341"/>
      <c r="Q976" s="341"/>
      <c r="R976" s="341"/>
      <c r="S976" s="341"/>
      <c r="T976" s="341"/>
      <c r="U976" s="341"/>
      <c r="V976" s="341"/>
      <c r="W976" s="341"/>
      <c r="X976" s="341"/>
      <c r="Y976" s="341"/>
      <c r="Z976" s="341"/>
      <c r="AA976" s="341"/>
    </row>
    <row r="977" spans="1:27" ht="18.5">
      <c r="A977" s="26"/>
      <c r="B977" s="341"/>
      <c r="C977" s="341"/>
      <c r="D977" s="341"/>
      <c r="E977" s="341"/>
      <c r="F977" s="341"/>
      <c r="G977" s="341"/>
      <c r="H977" s="341"/>
      <c r="I977" s="341"/>
      <c r="J977" s="341"/>
      <c r="K977" s="341"/>
      <c r="L977" s="341"/>
      <c r="M977" s="341"/>
      <c r="N977" s="341"/>
      <c r="O977" s="341"/>
      <c r="P977" s="341"/>
      <c r="Q977" s="341"/>
      <c r="R977" s="341"/>
      <c r="S977" s="341"/>
      <c r="T977" s="341"/>
      <c r="U977" s="341"/>
      <c r="V977" s="341"/>
      <c r="W977" s="341"/>
      <c r="X977" s="341"/>
      <c r="Y977" s="341"/>
      <c r="Z977" s="341"/>
      <c r="AA977" s="341"/>
    </row>
    <row r="978" spans="1:27" ht="18.5">
      <c r="A978" s="26"/>
      <c r="B978" s="341"/>
      <c r="C978" s="341"/>
      <c r="D978" s="341"/>
      <c r="E978" s="341"/>
      <c r="F978" s="341"/>
      <c r="G978" s="341"/>
      <c r="H978" s="341"/>
      <c r="I978" s="341"/>
      <c r="J978" s="341"/>
      <c r="K978" s="341"/>
      <c r="L978" s="341"/>
      <c r="M978" s="341"/>
      <c r="N978" s="341"/>
      <c r="O978" s="341"/>
      <c r="P978" s="341"/>
      <c r="Q978" s="341"/>
      <c r="R978" s="341"/>
      <c r="S978" s="341"/>
      <c r="T978" s="341"/>
      <c r="U978" s="341"/>
      <c r="V978" s="341"/>
      <c r="W978" s="341"/>
      <c r="X978" s="341"/>
      <c r="Y978" s="341"/>
      <c r="Z978" s="341"/>
      <c r="AA978" s="341"/>
    </row>
    <row r="979" spans="1:27" ht="18.5">
      <c r="A979" s="26"/>
      <c r="B979" s="341"/>
      <c r="C979" s="341"/>
      <c r="D979" s="341"/>
      <c r="E979" s="341"/>
      <c r="F979" s="341"/>
      <c r="G979" s="341"/>
      <c r="H979" s="341"/>
      <c r="I979" s="341"/>
      <c r="J979" s="341"/>
      <c r="K979" s="341"/>
      <c r="L979" s="341"/>
      <c r="M979" s="341"/>
      <c r="N979" s="341"/>
      <c r="O979" s="341"/>
      <c r="P979" s="341"/>
      <c r="Q979" s="341"/>
      <c r="R979" s="341"/>
      <c r="S979" s="341"/>
      <c r="T979" s="341"/>
      <c r="U979" s="341"/>
      <c r="V979" s="341"/>
      <c r="W979" s="341"/>
      <c r="X979" s="341"/>
      <c r="Y979" s="341"/>
      <c r="Z979" s="341"/>
      <c r="AA979" s="341"/>
    </row>
    <row r="980" spans="1:27" ht="18.5">
      <c r="A980" s="26"/>
      <c r="B980" s="341"/>
      <c r="C980" s="341"/>
      <c r="D980" s="341"/>
      <c r="E980" s="341"/>
      <c r="F980" s="341"/>
      <c r="G980" s="341"/>
      <c r="H980" s="341"/>
      <c r="I980" s="341"/>
      <c r="J980" s="341"/>
      <c r="K980" s="341"/>
      <c r="L980" s="341"/>
      <c r="M980" s="341"/>
      <c r="N980" s="341"/>
      <c r="O980" s="341"/>
      <c r="P980" s="341"/>
      <c r="Q980" s="341"/>
      <c r="R980" s="341"/>
      <c r="S980" s="341"/>
      <c r="T980" s="341"/>
      <c r="U980" s="341"/>
      <c r="V980" s="341"/>
      <c r="W980" s="341"/>
      <c r="X980" s="341"/>
      <c r="Y980" s="341"/>
      <c r="Z980" s="341"/>
      <c r="AA980" s="341"/>
    </row>
    <row r="981" spans="1:27" ht="18.5">
      <c r="A981" s="26"/>
      <c r="B981" s="341"/>
      <c r="C981" s="341"/>
      <c r="D981" s="341"/>
      <c r="E981" s="341"/>
      <c r="F981" s="341"/>
      <c r="G981" s="341"/>
      <c r="H981" s="341"/>
      <c r="I981" s="341"/>
      <c r="J981" s="341"/>
      <c r="K981" s="341"/>
      <c r="L981" s="341"/>
      <c r="M981" s="341"/>
      <c r="N981" s="341"/>
      <c r="O981" s="341"/>
      <c r="P981" s="341"/>
      <c r="Q981" s="341"/>
      <c r="R981" s="341"/>
      <c r="S981" s="341"/>
      <c r="T981" s="341"/>
      <c r="U981" s="341"/>
      <c r="V981" s="341"/>
      <c r="W981" s="341"/>
      <c r="X981" s="341"/>
      <c r="Y981" s="341"/>
      <c r="Z981" s="341"/>
      <c r="AA981" s="341"/>
    </row>
    <row r="982" spans="1:27" ht="18.5">
      <c r="A982" s="26"/>
      <c r="B982" s="341"/>
      <c r="C982" s="341"/>
      <c r="D982" s="341"/>
      <c r="E982" s="341"/>
      <c r="F982" s="341"/>
      <c r="G982" s="341"/>
      <c r="H982" s="341"/>
      <c r="I982" s="341"/>
      <c r="J982" s="341"/>
      <c r="K982" s="341"/>
      <c r="L982" s="341"/>
      <c r="M982" s="341"/>
      <c r="N982" s="341"/>
      <c r="O982" s="341"/>
      <c r="P982" s="341"/>
      <c r="Q982" s="341"/>
      <c r="R982" s="341"/>
      <c r="S982" s="341"/>
      <c r="T982" s="341"/>
      <c r="U982" s="341"/>
      <c r="V982" s="341"/>
      <c r="W982" s="341"/>
      <c r="X982" s="341"/>
      <c r="Y982" s="341"/>
      <c r="Z982" s="341"/>
      <c r="AA982" s="341"/>
    </row>
    <row r="983" spans="1:27" ht="18.5">
      <c r="A983" s="26"/>
      <c r="B983" s="341"/>
      <c r="C983" s="341"/>
      <c r="D983" s="341"/>
      <c r="E983" s="341"/>
      <c r="F983" s="341"/>
      <c r="G983" s="341"/>
      <c r="H983" s="341"/>
      <c r="I983" s="341"/>
      <c r="J983" s="341"/>
      <c r="K983" s="341"/>
      <c r="L983" s="341"/>
      <c r="M983" s="341"/>
      <c r="N983" s="341"/>
      <c r="O983" s="341"/>
      <c r="P983" s="341"/>
      <c r="Q983" s="341"/>
      <c r="R983" s="341"/>
      <c r="S983" s="341"/>
      <c r="T983" s="341"/>
      <c r="U983" s="341"/>
      <c r="V983" s="341"/>
      <c r="W983" s="341"/>
      <c r="X983" s="341"/>
      <c r="Y983" s="341"/>
      <c r="Z983" s="341"/>
      <c r="AA983" s="341"/>
    </row>
    <row r="984" spans="1:27" ht="18.5">
      <c r="A984" s="26"/>
      <c r="B984" s="341"/>
      <c r="C984" s="341"/>
      <c r="D984" s="341"/>
      <c r="E984" s="341"/>
      <c r="F984" s="341"/>
      <c r="G984" s="341"/>
      <c r="H984" s="341"/>
      <c r="I984" s="341"/>
      <c r="J984" s="341"/>
      <c r="K984" s="341"/>
      <c r="L984" s="341"/>
      <c r="M984" s="341"/>
      <c r="N984" s="341"/>
      <c r="O984" s="341"/>
      <c r="P984" s="341"/>
      <c r="Q984" s="341"/>
      <c r="R984" s="341"/>
      <c r="S984" s="341"/>
      <c r="T984" s="341"/>
      <c r="U984" s="341"/>
      <c r="V984" s="341"/>
      <c r="W984" s="341"/>
      <c r="X984" s="341"/>
      <c r="Y984" s="341"/>
      <c r="Z984" s="341"/>
      <c r="AA984" s="341"/>
    </row>
    <row r="985" spans="1:27" ht="18.5">
      <c r="A985" s="26"/>
      <c r="B985" s="341"/>
      <c r="C985" s="341"/>
      <c r="D985" s="341"/>
      <c r="E985" s="341"/>
      <c r="F985" s="341"/>
      <c r="G985" s="341"/>
      <c r="H985" s="341"/>
      <c r="I985" s="341"/>
      <c r="J985" s="341"/>
      <c r="K985" s="341"/>
      <c r="L985" s="341"/>
      <c r="M985" s="341"/>
      <c r="N985" s="341"/>
      <c r="O985" s="341"/>
      <c r="P985" s="341"/>
      <c r="Q985" s="341"/>
      <c r="R985" s="341"/>
      <c r="S985" s="341"/>
      <c r="T985" s="341"/>
      <c r="U985" s="341"/>
      <c r="V985" s="341"/>
      <c r="W985" s="341"/>
      <c r="X985" s="341"/>
      <c r="Y985" s="341"/>
      <c r="Z985" s="341"/>
      <c r="AA985" s="341"/>
    </row>
    <row r="986" spans="1:27" ht="18.5">
      <c r="A986" s="26"/>
      <c r="B986" s="341"/>
      <c r="C986" s="341"/>
      <c r="D986" s="341"/>
      <c r="E986" s="341"/>
      <c r="F986" s="341"/>
      <c r="G986" s="341"/>
      <c r="H986" s="341"/>
      <c r="I986" s="341"/>
      <c r="J986" s="341"/>
      <c r="K986" s="341"/>
      <c r="L986" s="341"/>
      <c r="M986" s="341"/>
      <c r="N986" s="341"/>
      <c r="O986" s="341"/>
      <c r="P986" s="341"/>
      <c r="Q986" s="341"/>
      <c r="R986" s="341"/>
      <c r="S986" s="341"/>
      <c r="T986" s="341"/>
      <c r="U986" s="341"/>
      <c r="V986" s="341"/>
      <c r="W986" s="341"/>
      <c r="X986" s="341"/>
      <c r="Y986" s="341"/>
      <c r="Z986" s="341"/>
      <c r="AA986" s="341"/>
    </row>
    <row r="987" spans="1:27" ht="18.5">
      <c r="A987" s="26"/>
      <c r="B987" s="341"/>
      <c r="C987" s="341"/>
      <c r="D987" s="341"/>
      <c r="E987" s="341"/>
      <c r="F987" s="341"/>
      <c r="G987" s="341"/>
      <c r="H987" s="341"/>
      <c r="I987" s="341"/>
      <c r="J987" s="341"/>
      <c r="K987" s="341"/>
      <c r="L987" s="341"/>
      <c r="M987" s="341"/>
      <c r="N987" s="341"/>
      <c r="O987" s="341"/>
      <c r="P987" s="341"/>
      <c r="Q987" s="341"/>
      <c r="R987" s="341"/>
      <c r="S987" s="341"/>
      <c r="T987" s="341"/>
      <c r="U987" s="341"/>
      <c r="V987" s="341"/>
      <c r="W987" s="341"/>
      <c r="X987" s="341"/>
      <c r="Y987" s="341"/>
      <c r="Z987" s="341"/>
      <c r="AA987" s="341"/>
    </row>
    <row r="988" spans="1:27" ht="18.5">
      <c r="A988" s="26"/>
      <c r="B988" s="341"/>
      <c r="C988" s="341"/>
      <c r="D988" s="341"/>
      <c r="E988" s="341"/>
      <c r="F988" s="341"/>
      <c r="G988" s="341"/>
      <c r="H988" s="341"/>
      <c r="I988" s="341"/>
      <c r="J988" s="341"/>
      <c r="K988" s="341"/>
      <c r="L988" s="341"/>
      <c r="M988" s="341"/>
      <c r="N988" s="341"/>
      <c r="O988" s="341"/>
      <c r="P988" s="341"/>
      <c r="Q988" s="341"/>
      <c r="R988" s="341"/>
      <c r="S988" s="341"/>
      <c r="T988" s="341"/>
      <c r="U988" s="341"/>
      <c r="V988" s="341"/>
      <c r="W988" s="341"/>
      <c r="X988" s="341"/>
      <c r="Y988" s="341"/>
      <c r="Z988" s="341"/>
      <c r="AA988" s="341"/>
    </row>
    <row r="989" spans="1:27" ht="18.5">
      <c r="A989" s="26"/>
      <c r="B989" s="341"/>
      <c r="C989" s="341"/>
      <c r="D989" s="341"/>
      <c r="E989" s="341"/>
      <c r="F989" s="341"/>
      <c r="G989" s="341"/>
      <c r="H989" s="341"/>
      <c r="I989" s="341"/>
      <c r="J989" s="341"/>
      <c r="K989" s="341"/>
      <c r="L989" s="341"/>
      <c r="M989" s="341"/>
      <c r="N989" s="341"/>
      <c r="O989" s="341"/>
      <c r="P989" s="341"/>
      <c r="Q989" s="341"/>
      <c r="R989" s="341"/>
      <c r="S989" s="341"/>
      <c r="T989" s="341"/>
      <c r="U989" s="341"/>
      <c r="V989" s="341"/>
      <c r="W989" s="341"/>
      <c r="X989" s="341"/>
      <c r="Y989" s="341"/>
      <c r="Z989" s="341"/>
      <c r="AA989" s="341"/>
    </row>
    <row r="990" spans="1:27" ht="18.5">
      <c r="A990" s="26"/>
      <c r="B990" s="341"/>
      <c r="C990" s="341"/>
      <c r="D990" s="341"/>
      <c r="E990" s="341"/>
      <c r="F990" s="341"/>
      <c r="G990" s="341"/>
      <c r="H990" s="341"/>
      <c r="I990" s="341"/>
      <c r="J990" s="341"/>
      <c r="K990" s="341"/>
      <c r="L990" s="341"/>
      <c r="M990" s="341"/>
      <c r="N990" s="341"/>
      <c r="O990" s="341"/>
      <c r="P990" s="341"/>
      <c r="Q990" s="341"/>
      <c r="R990" s="341"/>
      <c r="S990" s="341"/>
      <c r="T990" s="341"/>
      <c r="U990" s="341"/>
      <c r="V990" s="341"/>
      <c r="W990" s="341"/>
      <c r="X990" s="341"/>
      <c r="Y990" s="341"/>
      <c r="Z990" s="341"/>
      <c r="AA990" s="341"/>
    </row>
    <row r="991" spans="1:27" ht="18.5">
      <c r="A991" s="26"/>
      <c r="B991" s="341"/>
      <c r="C991" s="341"/>
      <c r="D991" s="341"/>
      <c r="E991" s="341"/>
      <c r="F991" s="341"/>
      <c r="G991" s="341"/>
      <c r="H991" s="341"/>
      <c r="I991" s="341"/>
      <c r="J991" s="341"/>
      <c r="K991" s="341"/>
      <c r="L991" s="341"/>
      <c r="M991" s="341"/>
      <c r="N991" s="341"/>
      <c r="O991" s="341"/>
      <c r="P991" s="341"/>
      <c r="Q991" s="341"/>
      <c r="R991" s="341"/>
      <c r="S991" s="341"/>
      <c r="T991" s="341"/>
      <c r="U991" s="341"/>
      <c r="V991" s="341"/>
      <c r="W991" s="341"/>
      <c r="X991" s="341"/>
      <c r="Y991" s="341"/>
      <c r="Z991" s="341"/>
      <c r="AA991" s="341"/>
    </row>
    <row r="992" spans="1:27" ht="18.5">
      <c r="A992" s="26"/>
      <c r="B992" s="341"/>
      <c r="C992" s="341"/>
      <c r="D992" s="341"/>
      <c r="E992" s="341"/>
      <c r="F992" s="341"/>
      <c r="G992" s="341"/>
      <c r="H992" s="341"/>
      <c r="I992" s="341"/>
      <c r="J992" s="341"/>
      <c r="K992" s="341"/>
      <c r="L992" s="341"/>
      <c r="M992" s="341"/>
      <c r="N992" s="341"/>
      <c r="O992" s="341"/>
      <c r="P992" s="341"/>
      <c r="Q992" s="341"/>
      <c r="R992" s="341"/>
      <c r="S992" s="341"/>
      <c r="T992" s="341"/>
      <c r="U992" s="341"/>
      <c r="V992" s="341"/>
      <c r="W992" s="341"/>
      <c r="X992" s="341"/>
      <c r="Y992" s="341"/>
      <c r="Z992" s="341"/>
      <c r="AA992" s="341"/>
    </row>
    <row r="993" spans="1:27" ht="18.5">
      <c r="A993" s="26"/>
      <c r="B993" s="341"/>
      <c r="C993" s="341"/>
      <c r="D993" s="341"/>
      <c r="E993" s="341"/>
      <c r="F993" s="341"/>
      <c r="G993" s="341"/>
      <c r="H993" s="341"/>
      <c r="I993" s="341"/>
      <c r="J993" s="341"/>
      <c r="K993" s="341"/>
      <c r="L993" s="341"/>
      <c r="M993" s="341"/>
      <c r="N993" s="341"/>
      <c r="O993" s="341"/>
      <c r="P993" s="341"/>
      <c r="Q993" s="341"/>
      <c r="R993" s="341"/>
      <c r="S993" s="341"/>
      <c r="T993" s="341"/>
      <c r="U993" s="341"/>
      <c r="V993" s="341"/>
      <c r="W993" s="341"/>
      <c r="X993" s="341"/>
      <c r="Y993" s="341"/>
      <c r="Z993" s="341"/>
      <c r="AA993" s="341"/>
    </row>
    <row r="994" spans="1:27" ht="18.5">
      <c r="A994" s="26"/>
      <c r="B994" s="341"/>
      <c r="C994" s="341"/>
      <c r="D994" s="341"/>
      <c r="E994" s="341"/>
      <c r="F994" s="341"/>
      <c r="G994" s="341"/>
      <c r="H994" s="341"/>
      <c r="I994" s="341"/>
      <c r="J994" s="341"/>
      <c r="K994" s="341"/>
      <c r="L994" s="341"/>
      <c r="M994" s="341"/>
      <c r="N994" s="341"/>
      <c r="O994" s="341"/>
      <c r="P994" s="341"/>
      <c r="Q994" s="341"/>
      <c r="R994" s="341"/>
      <c r="S994" s="341"/>
      <c r="T994" s="341"/>
      <c r="U994" s="341"/>
      <c r="V994" s="341"/>
      <c r="W994" s="341"/>
      <c r="X994" s="341"/>
      <c r="Y994" s="341"/>
      <c r="Z994" s="341"/>
      <c r="AA994" s="341"/>
    </row>
    <row r="995" spans="1:27" ht="18.5">
      <c r="A995" s="26"/>
      <c r="B995" s="341"/>
      <c r="C995" s="341"/>
      <c r="D995" s="341"/>
      <c r="E995" s="341"/>
      <c r="F995" s="341"/>
      <c r="G995" s="341"/>
      <c r="H995" s="341"/>
      <c r="I995" s="341"/>
      <c r="J995" s="341"/>
      <c r="K995" s="341"/>
      <c r="L995" s="341"/>
      <c r="M995" s="341"/>
      <c r="N995" s="341"/>
      <c r="O995" s="341"/>
      <c r="P995" s="341"/>
      <c r="Q995" s="341"/>
      <c r="R995" s="341"/>
      <c r="S995" s="341"/>
      <c r="T995" s="341"/>
      <c r="U995" s="341"/>
      <c r="V995" s="341"/>
      <c r="W995" s="341"/>
      <c r="X995" s="341"/>
      <c r="Y995" s="341"/>
      <c r="Z995" s="341"/>
      <c r="AA995" s="341"/>
    </row>
    <row r="996" spans="1:27" ht="18.5">
      <c r="A996" s="26"/>
      <c r="B996" s="341"/>
      <c r="C996" s="341"/>
      <c r="D996" s="341"/>
      <c r="E996" s="341"/>
      <c r="F996" s="341"/>
      <c r="G996" s="341"/>
      <c r="H996" s="341"/>
      <c r="I996" s="341"/>
      <c r="J996" s="341"/>
      <c r="K996" s="341"/>
      <c r="L996" s="341"/>
      <c r="M996" s="341"/>
      <c r="N996" s="341"/>
      <c r="O996" s="341"/>
      <c r="P996" s="341"/>
      <c r="Q996" s="341"/>
      <c r="R996" s="341"/>
      <c r="S996" s="341"/>
      <c r="T996" s="341"/>
      <c r="U996" s="341"/>
      <c r="V996" s="341"/>
      <c r="W996" s="341"/>
      <c r="X996" s="341"/>
      <c r="Y996" s="341"/>
      <c r="Z996" s="341"/>
      <c r="AA996" s="341"/>
    </row>
    <row r="997" spans="1:27" ht="18.5">
      <c r="A997" s="26"/>
      <c r="B997" s="341"/>
      <c r="C997" s="341"/>
      <c r="D997" s="341"/>
      <c r="E997" s="341"/>
      <c r="F997" s="341"/>
      <c r="G997" s="341"/>
      <c r="H997" s="341"/>
      <c r="I997" s="341"/>
      <c r="J997" s="341"/>
      <c r="K997" s="341"/>
      <c r="L997" s="341"/>
      <c r="M997" s="341"/>
      <c r="N997" s="341"/>
      <c r="O997" s="341"/>
      <c r="P997" s="341"/>
      <c r="Q997" s="341"/>
      <c r="R997" s="341"/>
      <c r="S997" s="341"/>
      <c r="T997" s="341"/>
      <c r="U997" s="341"/>
      <c r="V997" s="341"/>
      <c r="W997" s="341"/>
      <c r="X997" s="341"/>
      <c r="Y997" s="341"/>
      <c r="Z997" s="341"/>
      <c r="AA997" s="341"/>
    </row>
    <row r="998" spans="1:27" ht="18.5">
      <c r="A998" s="26"/>
      <c r="B998" s="341"/>
      <c r="C998" s="341"/>
      <c r="D998" s="341"/>
      <c r="E998" s="341"/>
      <c r="F998" s="341"/>
      <c r="G998" s="341"/>
      <c r="H998" s="341"/>
      <c r="I998" s="341"/>
      <c r="J998" s="341"/>
      <c r="K998" s="341"/>
      <c r="L998" s="341"/>
      <c r="M998" s="341"/>
      <c r="N998" s="341"/>
      <c r="O998" s="341"/>
      <c r="P998" s="341"/>
      <c r="Q998" s="341"/>
      <c r="R998" s="341"/>
      <c r="S998" s="341"/>
      <c r="T998" s="341"/>
      <c r="U998" s="341"/>
      <c r="V998" s="341"/>
      <c r="W998" s="341"/>
      <c r="X998" s="341"/>
      <c r="Y998" s="341"/>
      <c r="Z998" s="341"/>
      <c r="AA998" s="341"/>
    </row>
    <row r="999" spans="1:27" ht="18.5">
      <c r="A999" s="26"/>
      <c r="B999" s="341"/>
      <c r="C999" s="341"/>
      <c r="D999" s="341"/>
      <c r="E999" s="341"/>
      <c r="F999" s="341"/>
      <c r="G999" s="341"/>
      <c r="H999" s="341"/>
      <c r="I999" s="341"/>
      <c r="J999" s="341"/>
      <c r="K999" s="341"/>
      <c r="L999" s="341"/>
      <c r="M999" s="341"/>
      <c r="N999" s="341"/>
      <c r="O999" s="341"/>
      <c r="P999" s="341"/>
      <c r="Q999" s="341"/>
      <c r="R999" s="341"/>
      <c r="S999" s="341"/>
      <c r="T999" s="341"/>
      <c r="U999" s="341"/>
      <c r="V999" s="341"/>
      <c r="W999" s="341"/>
      <c r="X999" s="341"/>
      <c r="Y999" s="341"/>
      <c r="Z999" s="341"/>
      <c r="AA999" s="341"/>
    </row>
    <row r="1000" spans="1:27" ht="18.5">
      <c r="A1000" s="26"/>
      <c r="B1000" s="341"/>
      <c r="C1000" s="341"/>
      <c r="D1000" s="341"/>
      <c r="E1000" s="341"/>
      <c r="F1000" s="341"/>
      <c r="G1000" s="341"/>
      <c r="H1000" s="341"/>
      <c r="I1000" s="341"/>
      <c r="J1000" s="341"/>
      <c r="K1000" s="341"/>
      <c r="L1000" s="341"/>
      <c r="M1000" s="341"/>
      <c r="N1000" s="341"/>
      <c r="O1000" s="341"/>
      <c r="P1000" s="341"/>
      <c r="Q1000" s="341"/>
      <c r="R1000" s="341"/>
      <c r="S1000" s="341"/>
      <c r="T1000" s="341"/>
      <c r="U1000" s="341"/>
      <c r="V1000" s="341"/>
      <c r="W1000" s="341"/>
      <c r="X1000" s="341"/>
      <c r="Y1000" s="341"/>
      <c r="Z1000" s="341"/>
      <c r="AA1000" s="341"/>
    </row>
    <row r="1001" spans="1:27" ht="18.5">
      <c r="A1001" s="26"/>
      <c r="B1001" s="341"/>
      <c r="C1001" s="341"/>
      <c r="D1001" s="341"/>
      <c r="E1001" s="341"/>
      <c r="F1001" s="341"/>
      <c r="G1001" s="341"/>
      <c r="H1001" s="341"/>
      <c r="I1001" s="341"/>
      <c r="J1001" s="341"/>
      <c r="K1001" s="341"/>
      <c r="L1001" s="341"/>
      <c r="M1001" s="341"/>
      <c r="N1001" s="341"/>
      <c r="O1001" s="341"/>
      <c r="P1001" s="341"/>
      <c r="Q1001" s="341"/>
      <c r="R1001" s="341"/>
      <c r="S1001" s="341"/>
      <c r="T1001" s="341"/>
      <c r="U1001" s="341"/>
      <c r="V1001" s="341"/>
      <c r="W1001" s="341"/>
      <c r="X1001" s="341"/>
      <c r="Y1001" s="341"/>
      <c r="Z1001" s="341"/>
      <c r="AA1001" s="341"/>
    </row>
    <row r="1002" spans="1:27" ht="18.5">
      <c r="A1002" s="26"/>
      <c r="B1002" s="341"/>
      <c r="C1002" s="341"/>
      <c r="D1002" s="341"/>
      <c r="E1002" s="341"/>
      <c r="F1002" s="341"/>
      <c r="G1002" s="341"/>
      <c r="H1002" s="341"/>
      <c r="I1002" s="341"/>
      <c r="J1002" s="341"/>
      <c r="K1002" s="341"/>
      <c r="L1002" s="341"/>
      <c r="M1002" s="341"/>
      <c r="N1002" s="341"/>
      <c r="O1002" s="341"/>
      <c r="P1002" s="341"/>
      <c r="Q1002" s="341"/>
      <c r="R1002" s="341"/>
      <c r="S1002" s="341"/>
      <c r="T1002" s="341"/>
      <c r="U1002" s="341"/>
      <c r="V1002" s="341"/>
      <c r="W1002" s="341"/>
      <c r="X1002" s="341"/>
      <c r="Y1002" s="341"/>
      <c r="Z1002" s="341"/>
      <c r="AA1002" s="341"/>
    </row>
  </sheetData>
  <mergeCells count="5">
    <mergeCell ref="A21:E23"/>
    <mergeCell ref="A17:E17"/>
    <mergeCell ref="A29:E29"/>
    <mergeCell ref="A30:E30"/>
    <mergeCell ref="A28:B28"/>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1A036-3BB6-4F4B-8D35-9FD46DFD0F1B}">
  <dimension ref="A1"/>
  <sheetViews>
    <sheetView workbookViewId="0"/>
  </sheetViews>
  <sheetFormatPr defaultRowHeight="14"/>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DD869-EE65-4E79-8A8D-1664AB8277B4}">
  <dimension ref="A1"/>
  <sheetViews>
    <sheetView workbookViewId="0">
      <selection activeCell="G12" sqref="G12"/>
    </sheetView>
  </sheetViews>
  <sheetFormatPr defaultRowHeight="14"/>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pageSetUpPr fitToPage="1"/>
  </sheetPr>
  <dimension ref="A1:AB26"/>
  <sheetViews>
    <sheetView topLeftCell="A13" zoomScale="120" zoomScaleNormal="120" workbookViewId="0">
      <selection activeCell="C22" sqref="C22"/>
    </sheetView>
  </sheetViews>
  <sheetFormatPr defaultColWidth="12.58203125" defaultRowHeight="15" customHeight="1"/>
  <cols>
    <col min="1" max="1" width="4.58203125" style="31" customWidth="1"/>
    <col min="2" max="4" width="12.58203125" style="31"/>
    <col min="5" max="7" width="13.6640625" style="31" customWidth="1"/>
    <col min="8" max="10" width="15.5" style="31" customWidth="1"/>
    <col min="11" max="11" width="12.58203125" style="31" customWidth="1"/>
    <col min="12" max="12" width="2.08203125" style="31" customWidth="1"/>
    <col min="13" max="13" width="1.33203125" style="31" customWidth="1"/>
    <col min="14" max="16" width="12.58203125" style="31"/>
    <col min="17" max="19" width="12.1640625" style="31" customWidth="1"/>
    <col min="20" max="22" width="18" style="31" customWidth="1"/>
    <col min="23" max="23" width="14" style="31" customWidth="1"/>
    <col min="24" max="24" width="3.33203125" style="31" customWidth="1"/>
    <col min="25" max="25" width="16.83203125" style="31" customWidth="1"/>
    <col min="26" max="27" width="12.58203125" style="31"/>
    <col min="28" max="28" width="12.58203125" style="31" customWidth="1"/>
    <col min="29" max="16384" width="12.58203125" style="31"/>
  </cols>
  <sheetData>
    <row r="1" spans="1:28" ht="15" customHeight="1">
      <c r="A1" s="715" t="s">
        <v>166</v>
      </c>
      <c r="B1" s="715"/>
      <c r="C1" s="715"/>
      <c r="D1" s="715"/>
      <c r="E1" s="715"/>
      <c r="F1" s="715"/>
      <c r="G1" s="715"/>
      <c r="H1" s="715"/>
      <c r="I1" s="715"/>
      <c r="J1" s="715"/>
      <c r="K1" s="715"/>
      <c r="L1" s="339"/>
      <c r="M1" s="339"/>
      <c r="N1" s="339"/>
      <c r="O1" s="339"/>
      <c r="P1" s="339"/>
      <c r="Q1" s="339"/>
      <c r="R1" s="339"/>
      <c r="S1" s="339"/>
      <c r="T1" s="339"/>
      <c r="U1" s="339"/>
      <c r="V1" s="339"/>
      <c r="W1" s="112"/>
      <c r="X1" s="112"/>
      <c r="Y1" s="112"/>
      <c r="Z1" s="112"/>
      <c r="AA1" s="112"/>
      <c r="AB1" s="112"/>
    </row>
    <row r="2" spans="1:28" ht="15" customHeight="1" thickBot="1">
      <c r="A2" s="112"/>
      <c r="B2" s="112"/>
      <c r="C2" s="112"/>
      <c r="D2" s="112"/>
      <c r="E2" s="112"/>
      <c r="F2" s="112"/>
      <c r="G2" s="112"/>
      <c r="H2" s="112"/>
      <c r="I2" s="112"/>
      <c r="J2" s="112"/>
      <c r="K2" s="112"/>
      <c r="L2" s="112"/>
      <c r="M2" s="112"/>
      <c r="N2" s="112"/>
      <c r="O2" s="112"/>
      <c r="P2" s="112"/>
      <c r="Q2" s="112"/>
      <c r="R2" s="112"/>
      <c r="S2" s="112"/>
      <c r="T2" s="112"/>
      <c r="U2" s="112"/>
      <c r="V2" s="112"/>
      <c r="W2" s="112"/>
      <c r="X2" s="112"/>
      <c r="Y2" s="112"/>
      <c r="Z2" s="112"/>
      <c r="AA2" s="112"/>
      <c r="AB2" s="112"/>
    </row>
    <row r="3" spans="1:28" ht="15" customHeight="1" thickBot="1">
      <c r="A3" s="112"/>
      <c r="B3" s="186" t="s">
        <v>47</v>
      </c>
      <c r="C3" s="719" t="s">
        <v>167</v>
      </c>
      <c r="D3" s="720"/>
      <c r="E3" s="720"/>
      <c r="F3" s="719" t="s">
        <v>168</v>
      </c>
      <c r="G3" s="720"/>
      <c r="H3" s="720"/>
      <c r="I3" s="721" t="s">
        <v>58</v>
      </c>
      <c r="J3" s="721"/>
      <c r="K3" s="722"/>
      <c r="L3" s="112"/>
      <c r="M3" s="112"/>
      <c r="X3" s="112"/>
    </row>
    <row r="4" spans="1:28" ht="89.5" customHeight="1">
      <c r="A4" s="112"/>
      <c r="B4" s="175"/>
      <c r="C4" s="169" t="s">
        <v>169</v>
      </c>
      <c r="D4" s="162" t="s">
        <v>170</v>
      </c>
      <c r="E4" s="172" t="s">
        <v>171</v>
      </c>
      <c r="F4" s="169" t="s">
        <v>169</v>
      </c>
      <c r="G4" s="162" t="s">
        <v>170</v>
      </c>
      <c r="H4" s="172" t="s">
        <v>171</v>
      </c>
      <c r="I4" s="169" t="s">
        <v>172</v>
      </c>
      <c r="J4" s="170" t="s">
        <v>170</v>
      </c>
      <c r="K4" s="173" t="s">
        <v>171</v>
      </c>
      <c r="L4" s="112"/>
      <c r="M4" s="112"/>
      <c r="X4" s="112"/>
    </row>
    <row r="5" spans="1:28" ht="38.5" customHeight="1">
      <c r="A5" s="112"/>
      <c r="B5" s="176" t="s">
        <v>173</v>
      </c>
      <c r="C5" s="724"/>
      <c r="D5" s="163"/>
      <c r="E5" s="167" t="e">
        <f>D5/C5</f>
        <v>#DIV/0!</v>
      </c>
      <c r="F5" s="724"/>
      <c r="G5" s="163"/>
      <c r="H5" s="167" t="e">
        <f>G5/F5</f>
        <v>#DIV/0!</v>
      </c>
      <c r="I5" s="724"/>
      <c r="J5" s="163"/>
      <c r="K5" s="171" t="e">
        <f>J5/I5</f>
        <v>#DIV/0!</v>
      </c>
      <c r="L5" s="112"/>
      <c r="M5" s="41"/>
      <c r="X5" s="112"/>
    </row>
    <row r="6" spans="1:28" ht="32.15" customHeight="1">
      <c r="A6" s="112"/>
      <c r="B6" s="177" t="s">
        <v>174</v>
      </c>
      <c r="C6" s="725"/>
      <c r="D6" s="164"/>
      <c r="E6" s="167" t="e">
        <f>D6/C5</f>
        <v>#DIV/0!</v>
      </c>
      <c r="F6" s="725"/>
      <c r="G6" s="164"/>
      <c r="H6" s="167" t="e">
        <f>G6/F5</f>
        <v>#DIV/0!</v>
      </c>
      <c r="I6" s="725"/>
      <c r="J6" s="164"/>
      <c r="K6" s="171" t="e">
        <f>J6/I5</f>
        <v>#DIV/0!</v>
      </c>
      <c r="L6" s="112"/>
      <c r="M6" s="41"/>
      <c r="X6" s="112"/>
    </row>
    <row r="7" spans="1:28" ht="35.15" customHeight="1">
      <c r="A7" s="112"/>
      <c r="B7" s="178" t="s">
        <v>175</v>
      </c>
      <c r="C7" s="725"/>
      <c r="D7" s="165"/>
      <c r="E7" s="167" t="e">
        <f>D7/C5</f>
        <v>#DIV/0!</v>
      </c>
      <c r="F7" s="725"/>
      <c r="G7" s="165"/>
      <c r="H7" s="167" t="e">
        <f>G7/F5</f>
        <v>#DIV/0!</v>
      </c>
      <c r="I7" s="725"/>
      <c r="J7" s="165"/>
      <c r="K7" s="171" t="e">
        <f>J7/I5</f>
        <v>#DIV/0!</v>
      </c>
      <c r="L7" s="112"/>
      <c r="M7" s="41"/>
      <c r="X7" s="112"/>
    </row>
    <row r="8" spans="1:28" ht="18" customHeight="1">
      <c r="A8" s="112"/>
      <c r="B8" s="179" t="s">
        <v>176</v>
      </c>
      <c r="C8" s="726"/>
      <c r="D8" s="166"/>
      <c r="E8" s="167" t="e">
        <f>D8/C5</f>
        <v>#DIV/0!</v>
      </c>
      <c r="F8" s="726"/>
      <c r="G8" s="166"/>
      <c r="H8" s="167" t="e">
        <f>G8/F5</f>
        <v>#DIV/0!</v>
      </c>
      <c r="I8" s="726"/>
      <c r="J8" s="166"/>
      <c r="K8" s="171" t="e">
        <f>J8/I5</f>
        <v>#DIV/0!</v>
      </c>
      <c r="L8" s="112"/>
      <c r="M8" s="41"/>
      <c r="X8" s="112"/>
    </row>
    <row r="9" spans="1:28" ht="15" customHeight="1" thickBot="1">
      <c r="A9" s="112"/>
      <c r="B9" s="187"/>
      <c r="C9" s="188"/>
      <c r="D9" s="189"/>
      <c r="E9" s="168" t="e">
        <f>(E6/100*0.5)+(E7/100*1)+(E8/100*1.5)*(1)</f>
        <v>#DIV/0!</v>
      </c>
      <c r="F9" s="129"/>
      <c r="G9" s="129"/>
      <c r="H9" s="168" t="e">
        <f>(H6/100*0.5)+(H7/100*1)+(H8/100*1.5)*(1)</f>
        <v>#DIV/0!</v>
      </c>
      <c r="I9" s="130"/>
      <c r="J9" s="129"/>
      <c r="K9" s="168" t="e">
        <f>(K6/100*0.5)+(K7/100*1)+(K8/100*1.5)*(1)</f>
        <v>#DIV/0!</v>
      </c>
      <c r="L9" s="112"/>
      <c r="M9" s="112"/>
      <c r="X9" s="112"/>
    </row>
    <row r="10" spans="1:28" ht="35.15" customHeight="1" thickBot="1">
      <c r="A10" s="335"/>
      <c r="B10" s="336"/>
      <c r="C10" s="336"/>
      <c r="D10" s="336"/>
      <c r="E10" s="337"/>
      <c r="F10" s="337"/>
      <c r="G10" s="337"/>
      <c r="H10" s="337"/>
      <c r="I10" s="337"/>
      <c r="J10" s="337"/>
      <c r="K10" s="337"/>
      <c r="L10" s="113"/>
      <c r="M10" s="113"/>
      <c r="N10" s="113"/>
      <c r="O10" s="113"/>
      <c r="P10" s="113"/>
      <c r="Q10" s="113"/>
      <c r="R10" s="113"/>
      <c r="S10" s="113"/>
      <c r="T10" s="113"/>
      <c r="U10" s="113"/>
      <c r="V10" s="113"/>
      <c r="W10" s="113"/>
    </row>
    <row r="11" spans="1:28" ht="25.5" customHeight="1">
      <c r="A11" s="112"/>
      <c r="B11" s="185" t="s">
        <v>25</v>
      </c>
      <c r="C11" s="723" t="s">
        <v>125</v>
      </c>
      <c r="D11" s="721"/>
      <c r="E11" s="722"/>
      <c r="F11" s="723" t="s">
        <v>168</v>
      </c>
      <c r="G11" s="721"/>
      <c r="H11" s="722"/>
      <c r="I11" s="723" t="s">
        <v>58</v>
      </c>
      <c r="J11" s="721"/>
      <c r="K11" s="722"/>
      <c r="L11" s="114"/>
      <c r="M11" s="114"/>
      <c r="N11" s="114"/>
      <c r="O11" s="114"/>
      <c r="P11" s="114"/>
      <c r="Q11" s="114"/>
      <c r="R11" s="114"/>
      <c r="S11" s="114"/>
      <c r="T11" s="114"/>
      <c r="U11" s="114"/>
      <c r="V11" s="114"/>
      <c r="W11" s="114"/>
      <c r="X11" s="113"/>
      <c r="Y11" s="113"/>
      <c r="Z11" s="112"/>
      <c r="AA11" s="112"/>
      <c r="AB11" s="112"/>
    </row>
    <row r="12" spans="1:28" ht="92.15" customHeight="1">
      <c r="A12" s="112"/>
      <c r="B12" s="184"/>
      <c r="C12" s="169" t="s">
        <v>169</v>
      </c>
      <c r="D12" s="170" t="s">
        <v>170</v>
      </c>
      <c r="E12" s="173" t="s">
        <v>171</v>
      </c>
      <c r="F12" s="169" t="s">
        <v>169</v>
      </c>
      <c r="G12" s="170" t="s">
        <v>170</v>
      </c>
      <c r="H12" s="173" t="s">
        <v>171</v>
      </c>
      <c r="I12" s="169" t="s">
        <v>177</v>
      </c>
      <c r="J12" s="170" t="s">
        <v>170</v>
      </c>
      <c r="K12" s="173" t="s">
        <v>171</v>
      </c>
      <c r="X12" s="114"/>
      <c r="Y12" s="114"/>
      <c r="Z12" s="112"/>
      <c r="AA12" s="112"/>
      <c r="AB12" s="112"/>
    </row>
    <row r="13" spans="1:28" ht="34" customHeight="1">
      <c r="A13" s="112"/>
      <c r="B13" s="122" t="s">
        <v>173</v>
      </c>
      <c r="C13" s="724"/>
      <c r="D13" s="163"/>
      <c r="E13" s="167" t="e">
        <f>D13/C13</f>
        <v>#DIV/0!</v>
      </c>
      <c r="F13" s="724"/>
      <c r="G13" s="163"/>
      <c r="H13" s="167" t="e">
        <f>G13/F13</f>
        <v>#DIV/0!</v>
      </c>
      <c r="I13" s="724"/>
      <c r="J13" s="163"/>
      <c r="K13" s="171" t="e">
        <f>J13/I13</f>
        <v>#DIV/0!</v>
      </c>
    </row>
    <row r="14" spans="1:28" ht="39" customHeight="1">
      <c r="A14" s="112"/>
      <c r="B14" s="123" t="s">
        <v>174</v>
      </c>
      <c r="C14" s="725"/>
      <c r="D14" s="164"/>
      <c r="E14" s="167" t="e">
        <f>D14/C13</f>
        <v>#DIV/0!</v>
      </c>
      <c r="F14" s="725"/>
      <c r="G14" s="164"/>
      <c r="H14" s="167" t="e">
        <f>G14/F13</f>
        <v>#DIV/0!</v>
      </c>
      <c r="I14" s="725"/>
      <c r="J14" s="164"/>
      <c r="K14" s="171" t="e">
        <f>J14/I13</f>
        <v>#DIV/0!</v>
      </c>
    </row>
    <row r="15" spans="1:28" ht="32.5" customHeight="1">
      <c r="B15" s="124" t="s">
        <v>175</v>
      </c>
      <c r="C15" s="725"/>
      <c r="D15" s="165"/>
      <c r="E15" s="167" t="e">
        <f>D15/C13</f>
        <v>#DIV/0!</v>
      </c>
      <c r="F15" s="725"/>
      <c r="G15" s="165"/>
      <c r="H15" s="167" t="e">
        <f>G15/F13</f>
        <v>#DIV/0!</v>
      </c>
      <c r="I15" s="725"/>
      <c r="J15" s="165"/>
      <c r="K15" s="171" t="e">
        <f>J15/I13</f>
        <v>#DIV/0!</v>
      </c>
    </row>
    <row r="16" spans="1:28" ht="39" customHeight="1">
      <c r="B16" s="125" t="s">
        <v>176</v>
      </c>
      <c r="C16" s="726"/>
      <c r="D16" s="166"/>
      <c r="E16" s="167" t="e">
        <f>D16/C13</f>
        <v>#DIV/0!</v>
      </c>
      <c r="F16" s="726"/>
      <c r="G16" s="166"/>
      <c r="H16" s="167" t="e">
        <f>G16/F13</f>
        <v>#DIV/0!</v>
      </c>
      <c r="I16" s="726"/>
      <c r="J16" s="166"/>
      <c r="K16" s="171" t="e">
        <f>J16/I13</f>
        <v>#DIV/0!</v>
      </c>
    </row>
    <row r="17" spans="1:28" ht="15" customHeight="1" thickBot="1">
      <c r="B17" s="126"/>
      <c r="C17" s="127"/>
      <c r="D17" s="128"/>
      <c r="E17" s="168" t="e">
        <f>(E14/100*0.5)+(E15/100*1)+(E16/100*1.5)*(1)</f>
        <v>#DIV/0!</v>
      </c>
      <c r="F17" s="130"/>
      <c r="G17" s="129"/>
      <c r="H17" s="168" t="e">
        <f>(H14/100*0.5)+(H15/100*1)+(H16/100*1.5)*(1)</f>
        <v>#DIV/0!</v>
      </c>
      <c r="I17" s="130"/>
      <c r="J17" s="129"/>
      <c r="K17" s="168" t="e">
        <f>(K14/100*0.5)+(K15/100*1)+(K16/100*1.5)*(1)</f>
        <v>#DIV/0!</v>
      </c>
    </row>
    <row r="19" spans="1:28" ht="15" customHeight="1" thickBot="1"/>
    <row r="20" spans="1:28" ht="15" customHeight="1" thickBot="1">
      <c r="B20" s="716" t="s">
        <v>178</v>
      </c>
      <c r="C20" s="717"/>
      <c r="D20" s="717"/>
      <c r="E20" s="718"/>
    </row>
    <row r="21" spans="1:28" ht="15" customHeight="1">
      <c r="B21" s="190"/>
      <c r="C21" s="191" t="s">
        <v>47</v>
      </c>
      <c r="D21" s="191" t="s">
        <v>25</v>
      </c>
      <c r="E21" s="194" t="s">
        <v>179</v>
      </c>
    </row>
    <row r="22" spans="1:28" ht="15" customHeight="1">
      <c r="B22" s="195" t="s">
        <v>125</v>
      </c>
      <c r="C22" s="267" t="e">
        <f>E9</f>
        <v>#DIV/0!</v>
      </c>
      <c r="D22" s="267" t="e">
        <f>E17</f>
        <v>#DIV/0!</v>
      </c>
      <c r="E22" s="192" t="e">
        <f>(C22*0.5)+(D22*0.5)</f>
        <v>#DIV/0!</v>
      </c>
    </row>
    <row r="23" spans="1:28" ht="37.5" customHeight="1">
      <c r="B23" s="196" t="s">
        <v>180</v>
      </c>
      <c r="C23" s="192" t="e">
        <f>H9</f>
        <v>#DIV/0!</v>
      </c>
      <c r="D23" s="192" t="e">
        <f>H17</f>
        <v>#DIV/0!</v>
      </c>
      <c r="E23" s="192" t="e">
        <f>(C23*0.5)+(D23*0.5)</f>
        <v>#DIV/0!</v>
      </c>
    </row>
    <row r="24" spans="1:28" ht="15" customHeight="1" thickBot="1">
      <c r="B24" s="197" t="s">
        <v>58</v>
      </c>
      <c r="C24" s="193" t="e">
        <f>K9</f>
        <v>#DIV/0!</v>
      </c>
      <c r="D24" s="193" t="e">
        <f>K17</f>
        <v>#DIV/0!</v>
      </c>
      <c r="E24" s="193" t="e">
        <f>(C24*0.5)+(D24*0.5)</f>
        <v>#DIV/0!</v>
      </c>
    </row>
    <row r="25" spans="1:28" ht="15" customHeight="1" thickBot="1"/>
    <row r="26" spans="1:28" ht="47.5" customHeight="1" thickBot="1">
      <c r="A26" s="112"/>
      <c r="B26" s="712" t="s">
        <v>181</v>
      </c>
      <c r="C26" s="713"/>
      <c r="D26" s="713"/>
      <c r="E26" s="713"/>
      <c r="F26" s="713"/>
      <c r="G26" s="713"/>
      <c r="H26" s="713"/>
      <c r="I26" s="713"/>
      <c r="J26" s="713"/>
      <c r="K26" s="714"/>
      <c r="L26" s="174"/>
      <c r="M26" s="174"/>
      <c r="N26" s="174"/>
      <c r="O26" s="174"/>
      <c r="P26" s="174"/>
      <c r="Q26" s="174"/>
      <c r="R26" s="174"/>
      <c r="S26" s="174"/>
      <c r="T26" s="174"/>
      <c r="U26" s="174"/>
      <c r="V26" s="174"/>
      <c r="W26" s="174"/>
      <c r="X26" s="112"/>
      <c r="Y26" s="174"/>
      <c r="Z26" s="174"/>
      <c r="AA26" s="174"/>
      <c r="AB26" s="174"/>
    </row>
  </sheetData>
  <mergeCells count="15">
    <mergeCell ref="B26:K26"/>
    <mergeCell ref="A1:K1"/>
    <mergeCell ref="B20:E20"/>
    <mergeCell ref="C3:E3"/>
    <mergeCell ref="I3:K3"/>
    <mergeCell ref="F3:H3"/>
    <mergeCell ref="C11:E11"/>
    <mergeCell ref="F11:H11"/>
    <mergeCell ref="I11:K11"/>
    <mergeCell ref="C5:C8"/>
    <mergeCell ref="F5:F8"/>
    <mergeCell ref="I5:I8"/>
    <mergeCell ref="C13:C16"/>
    <mergeCell ref="F13:F16"/>
    <mergeCell ref="I13:I16"/>
  </mergeCells>
  <pageMargins left="0.7" right="0.7" top="0.75" bottom="0.75" header="0.3" footer="0.3"/>
  <pageSetup scale="63"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N1000"/>
  <sheetViews>
    <sheetView topLeftCell="A7" workbookViewId="0">
      <selection activeCell="E21" sqref="E21"/>
    </sheetView>
  </sheetViews>
  <sheetFormatPr defaultColWidth="12.08203125" defaultRowHeight="15" customHeight="1"/>
  <cols>
    <col min="1" max="16384" width="12.08203125" style="31"/>
  </cols>
  <sheetData>
    <row r="1" spans="1:40" ht="17.5" customHeight="1">
      <c r="A1" s="84" t="s">
        <v>182</v>
      </c>
      <c r="B1" s="85" t="s">
        <v>85</v>
      </c>
      <c r="C1" s="85" t="s">
        <v>86</v>
      </c>
      <c r="D1" s="85" t="s">
        <v>87</v>
      </c>
      <c r="E1" s="85" t="s">
        <v>88</v>
      </c>
      <c r="F1" s="85" t="s">
        <v>89</v>
      </c>
      <c r="G1" s="85" t="s">
        <v>90</v>
      </c>
      <c r="H1" s="85" t="s">
        <v>91</v>
      </c>
      <c r="I1" s="85" t="s">
        <v>92</v>
      </c>
      <c r="J1" s="85" t="s">
        <v>93</v>
      </c>
      <c r="K1" s="86" t="s">
        <v>94</v>
      </c>
      <c r="L1" s="82"/>
      <c r="M1" s="87"/>
      <c r="N1" s="733" t="s">
        <v>183</v>
      </c>
      <c r="O1" s="734"/>
      <c r="P1" s="734"/>
      <c r="Q1" s="735"/>
      <c r="R1" s="88"/>
      <c r="S1" s="82"/>
      <c r="T1" s="82"/>
      <c r="U1" s="82"/>
      <c r="V1" s="82"/>
      <c r="W1" s="82"/>
      <c r="X1" s="82"/>
      <c r="Y1" s="82"/>
      <c r="Z1" s="82"/>
      <c r="AA1" s="82"/>
      <c r="AB1" s="82"/>
      <c r="AC1" s="82"/>
      <c r="AD1" s="82"/>
      <c r="AE1" s="82"/>
      <c r="AF1" s="82"/>
      <c r="AG1" s="82"/>
      <c r="AH1" s="82"/>
      <c r="AI1" s="82"/>
      <c r="AJ1" s="82"/>
      <c r="AK1" s="82"/>
      <c r="AL1" s="82"/>
      <c r="AM1" s="82"/>
      <c r="AN1" s="1"/>
    </row>
    <row r="2" spans="1:40" ht="34.5" customHeight="1" thickBot="1">
      <c r="A2" s="736" t="s">
        <v>184</v>
      </c>
      <c r="B2" s="737"/>
      <c r="C2" s="737"/>
      <c r="D2" s="737"/>
      <c r="E2" s="737"/>
      <c r="F2" s="737"/>
      <c r="G2" s="737"/>
      <c r="H2" s="737"/>
      <c r="I2" s="737"/>
      <c r="J2" s="737"/>
      <c r="K2" s="738"/>
      <c r="L2" s="82"/>
      <c r="M2" s="87"/>
      <c r="N2" s="89" t="s">
        <v>185</v>
      </c>
      <c r="O2" s="90" t="s">
        <v>186</v>
      </c>
      <c r="P2" s="89" t="s">
        <v>187</v>
      </c>
      <c r="Q2" s="89" t="s">
        <v>188</v>
      </c>
      <c r="R2" s="89" t="s">
        <v>189</v>
      </c>
      <c r="S2" s="82"/>
      <c r="T2" s="82"/>
      <c r="U2" s="82"/>
      <c r="V2" s="82"/>
      <c r="W2" s="82"/>
      <c r="X2" s="82"/>
      <c r="Y2" s="82"/>
      <c r="Z2" s="82"/>
      <c r="AA2" s="82"/>
      <c r="AB2" s="82"/>
      <c r="AC2" s="82"/>
      <c r="AD2" s="82"/>
      <c r="AE2" s="82"/>
      <c r="AF2" s="82"/>
      <c r="AG2" s="82"/>
      <c r="AH2" s="82"/>
      <c r="AI2" s="82"/>
      <c r="AJ2" s="82"/>
      <c r="AK2" s="82"/>
      <c r="AL2" s="82"/>
      <c r="AM2" s="82"/>
      <c r="AN2" s="1"/>
    </row>
    <row r="3" spans="1:40" ht="56.15" customHeight="1">
      <c r="A3" s="91" t="s">
        <v>190</v>
      </c>
      <c r="B3" s="180"/>
      <c r="C3" s="180"/>
      <c r="D3" s="180"/>
      <c r="E3" s="180"/>
      <c r="F3" s="180"/>
      <c r="G3" s="180"/>
      <c r="H3" s="180"/>
      <c r="I3" s="180"/>
      <c r="J3" s="180"/>
      <c r="K3" s="180"/>
      <c r="L3" s="82"/>
      <c r="M3" s="87"/>
      <c r="N3" s="92" t="s">
        <v>191</v>
      </c>
      <c r="O3" s="198"/>
      <c r="P3" s="198"/>
      <c r="Q3" s="198"/>
      <c r="R3" s="93" t="e">
        <f>P3/O3*100</f>
        <v>#DIV/0!</v>
      </c>
      <c r="S3" s="82"/>
      <c r="T3" s="82"/>
      <c r="U3" s="82"/>
      <c r="V3" s="82"/>
      <c r="W3" s="82"/>
      <c r="X3" s="82"/>
      <c r="Y3" s="82"/>
      <c r="Z3" s="82"/>
      <c r="AA3" s="82"/>
      <c r="AB3" s="82"/>
      <c r="AC3" s="82"/>
      <c r="AD3" s="82"/>
      <c r="AE3" s="82"/>
      <c r="AF3" s="82"/>
      <c r="AG3" s="82"/>
      <c r="AH3" s="82"/>
      <c r="AI3" s="82"/>
      <c r="AJ3" s="82"/>
      <c r="AK3" s="82"/>
      <c r="AL3" s="82"/>
      <c r="AM3" s="82"/>
      <c r="AN3" s="1"/>
    </row>
    <row r="4" spans="1:40" ht="39" customHeight="1">
      <c r="A4" s="91" t="s">
        <v>192</v>
      </c>
      <c r="B4" s="183"/>
      <c r="C4" s="181"/>
      <c r="D4" s="181"/>
      <c r="E4" s="181"/>
      <c r="F4" s="181"/>
      <c r="G4" s="181"/>
      <c r="H4" s="181"/>
      <c r="I4" s="181"/>
      <c r="J4" s="181"/>
      <c r="K4" s="182"/>
      <c r="L4" s="82"/>
      <c r="M4" s="87"/>
      <c r="N4" s="92" t="s">
        <v>193</v>
      </c>
      <c r="O4" s="199">
        <v>1</v>
      </c>
      <c r="P4" s="82"/>
      <c r="Q4" s="82"/>
      <c r="R4" s="82"/>
      <c r="S4" s="82"/>
      <c r="T4" s="82"/>
      <c r="U4" s="82"/>
      <c r="V4" s="82"/>
      <c r="W4" s="82"/>
      <c r="X4" s="82"/>
      <c r="Y4" s="82"/>
      <c r="Z4" s="82"/>
      <c r="AA4" s="82"/>
      <c r="AB4" s="82"/>
      <c r="AC4" s="82"/>
      <c r="AD4" s="82"/>
      <c r="AE4" s="82"/>
      <c r="AF4" s="82"/>
      <c r="AG4" s="82"/>
      <c r="AH4" s="82"/>
      <c r="AI4" s="82"/>
      <c r="AJ4" s="82"/>
      <c r="AK4" s="82"/>
      <c r="AL4" s="82"/>
      <c r="AM4" s="82"/>
      <c r="AN4" s="1"/>
    </row>
    <row r="5" spans="1:40" ht="34.5" customHeight="1">
      <c r="A5" s="91" t="s">
        <v>194</v>
      </c>
      <c r="B5" s="183"/>
      <c r="C5" s="181"/>
      <c r="D5" s="181"/>
      <c r="E5" s="181"/>
      <c r="F5" s="181"/>
      <c r="G5" s="181"/>
      <c r="H5" s="181"/>
      <c r="I5" s="181"/>
      <c r="J5" s="181"/>
      <c r="K5" s="182"/>
      <c r="L5" s="82"/>
      <c r="M5" s="87"/>
      <c r="N5" s="92" t="s">
        <v>195</v>
      </c>
      <c r="O5" s="200" t="e">
        <f>R3</f>
        <v>#DIV/0!</v>
      </c>
      <c r="P5" s="82"/>
      <c r="Q5" s="82"/>
      <c r="R5" s="82"/>
      <c r="S5" s="82"/>
      <c r="T5" s="82"/>
      <c r="U5" s="82"/>
      <c r="V5" s="82"/>
      <c r="W5" s="82"/>
      <c r="X5" s="82"/>
      <c r="Y5" s="82"/>
      <c r="Z5" s="82"/>
      <c r="AA5" s="82"/>
      <c r="AB5" s="82"/>
      <c r="AC5" s="82"/>
      <c r="AD5" s="82"/>
      <c r="AE5" s="82"/>
      <c r="AF5" s="82"/>
      <c r="AG5" s="82"/>
      <c r="AH5" s="82"/>
      <c r="AI5" s="82"/>
      <c r="AJ5" s="82"/>
      <c r="AK5" s="82"/>
      <c r="AL5" s="82"/>
      <c r="AM5" s="82"/>
      <c r="AN5" s="1"/>
    </row>
    <row r="6" spans="1:40" ht="40.5" customHeight="1">
      <c r="A6" s="91" t="s">
        <v>196</v>
      </c>
      <c r="B6" s="183"/>
      <c r="C6" s="181"/>
      <c r="D6" s="181"/>
      <c r="E6" s="181"/>
      <c r="F6" s="181"/>
      <c r="G6" s="181"/>
      <c r="H6" s="181"/>
      <c r="I6" s="181"/>
      <c r="J6" s="181"/>
      <c r="K6" s="182"/>
      <c r="L6" s="82"/>
      <c r="M6" s="87"/>
      <c r="N6" s="92" t="s">
        <v>197</v>
      </c>
      <c r="O6" s="93"/>
      <c r="P6" s="82"/>
      <c r="Q6" s="82"/>
      <c r="R6" s="82"/>
      <c r="S6" s="82"/>
      <c r="T6" s="82"/>
      <c r="U6" s="82"/>
      <c r="V6" s="82"/>
      <c r="W6" s="82"/>
      <c r="X6" s="82"/>
      <c r="Y6" s="82"/>
      <c r="Z6" s="82"/>
      <c r="AA6" s="82"/>
      <c r="AB6" s="82"/>
      <c r="AC6" s="82"/>
      <c r="AD6" s="82"/>
      <c r="AE6" s="82"/>
      <c r="AF6" s="82"/>
      <c r="AG6" s="82"/>
      <c r="AH6" s="82"/>
      <c r="AI6" s="82"/>
      <c r="AJ6" s="82"/>
      <c r="AK6" s="82"/>
      <c r="AL6" s="82"/>
      <c r="AM6" s="82"/>
      <c r="AN6" s="1"/>
    </row>
    <row r="7" spans="1:40" ht="22.4" customHeight="1" thickBot="1">
      <c r="A7" s="94" t="s">
        <v>198</v>
      </c>
      <c r="B7" s="95" t="e">
        <f>B4/B3*100</f>
        <v>#DIV/0!</v>
      </c>
      <c r="C7" s="325" t="e">
        <f>C4/C3*100</f>
        <v>#DIV/0!</v>
      </c>
      <c r="D7" s="325" t="e">
        <f t="shared" ref="D7:K7" si="0">D4/D3*100</f>
        <v>#DIV/0!</v>
      </c>
      <c r="E7" s="325" t="e">
        <f t="shared" si="0"/>
        <v>#DIV/0!</v>
      </c>
      <c r="F7" s="325" t="e">
        <f t="shared" si="0"/>
        <v>#DIV/0!</v>
      </c>
      <c r="G7" s="325" t="e">
        <f t="shared" si="0"/>
        <v>#DIV/0!</v>
      </c>
      <c r="H7" s="325" t="e">
        <f t="shared" si="0"/>
        <v>#DIV/0!</v>
      </c>
      <c r="I7" s="325" t="e">
        <f t="shared" si="0"/>
        <v>#DIV/0!</v>
      </c>
      <c r="J7" s="325" t="e">
        <f t="shared" si="0"/>
        <v>#DIV/0!</v>
      </c>
      <c r="K7" s="325" t="e">
        <f t="shared" si="0"/>
        <v>#DIV/0!</v>
      </c>
      <c r="L7" s="82"/>
      <c r="M7" s="82"/>
      <c r="N7" s="83"/>
      <c r="O7" s="83"/>
      <c r="P7" s="83"/>
      <c r="Q7" s="83"/>
      <c r="R7" s="82"/>
      <c r="S7" s="82"/>
      <c r="T7" s="82"/>
      <c r="U7" s="82"/>
      <c r="V7" s="82"/>
      <c r="W7" s="82"/>
      <c r="X7" s="82"/>
      <c r="Y7" s="82"/>
      <c r="Z7" s="82"/>
      <c r="AA7" s="82"/>
      <c r="AB7" s="82"/>
      <c r="AC7" s="82"/>
      <c r="AD7" s="82"/>
      <c r="AE7" s="82"/>
      <c r="AF7" s="82"/>
      <c r="AG7" s="82"/>
      <c r="AH7" s="82"/>
      <c r="AI7" s="82"/>
      <c r="AJ7" s="82"/>
      <c r="AK7" s="82"/>
      <c r="AL7" s="82"/>
      <c r="AM7" s="82"/>
      <c r="AN7" s="1"/>
    </row>
    <row r="8" spans="1:40" ht="37" customHeight="1" thickBot="1">
      <c r="A8" s="736" t="s">
        <v>96</v>
      </c>
      <c r="B8" s="737"/>
      <c r="C8" s="737"/>
      <c r="D8" s="737"/>
      <c r="E8" s="737"/>
      <c r="F8" s="737"/>
      <c r="G8" s="737"/>
      <c r="H8" s="737"/>
      <c r="I8" s="737"/>
      <c r="J8" s="737"/>
      <c r="K8" s="738"/>
      <c r="L8" s="82"/>
      <c r="M8" s="87"/>
      <c r="N8" s="730" t="s">
        <v>199</v>
      </c>
      <c r="O8" s="731"/>
      <c r="P8" s="731"/>
      <c r="Q8" s="731"/>
      <c r="R8" s="732"/>
      <c r="S8" s="82"/>
      <c r="T8" s="82"/>
      <c r="U8" s="82"/>
      <c r="V8" s="82"/>
      <c r="W8" s="82"/>
      <c r="X8" s="82"/>
      <c r="Y8" s="82"/>
      <c r="Z8" s="82"/>
      <c r="AA8" s="82"/>
      <c r="AB8" s="82"/>
      <c r="AC8" s="82"/>
      <c r="AD8" s="82"/>
      <c r="AE8" s="82"/>
      <c r="AF8" s="82"/>
      <c r="AG8" s="82"/>
      <c r="AH8" s="82"/>
      <c r="AI8" s="82"/>
      <c r="AJ8" s="82"/>
      <c r="AK8" s="82"/>
      <c r="AL8" s="82"/>
      <c r="AM8" s="82"/>
      <c r="AN8" s="1"/>
    </row>
    <row r="9" spans="1:40" ht="14.25" customHeight="1">
      <c r="A9" s="91" t="s">
        <v>190</v>
      </c>
      <c r="B9" s="183"/>
      <c r="C9" s="181"/>
      <c r="D9" s="181"/>
      <c r="E9" s="181"/>
      <c r="F9" s="181"/>
      <c r="G9" s="181"/>
      <c r="H9" s="181"/>
      <c r="I9" s="181"/>
      <c r="J9" s="181"/>
      <c r="K9" s="1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1"/>
    </row>
    <row r="10" spans="1:40" ht="14.25" customHeight="1">
      <c r="A10" s="91" t="s">
        <v>192</v>
      </c>
      <c r="B10" s="183"/>
      <c r="C10" s="181"/>
      <c r="D10" s="181"/>
      <c r="E10" s="181"/>
      <c r="F10" s="181"/>
      <c r="G10" s="181"/>
      <c r="H10" s="181"/>
      <c r="I10" s="181"/>
      <c r="J10" s="181"/>
      <c r="K10" s="1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1"/>
    </row>
    <row r="11" spans="1:40" ht="14.25" customHeight="1">
      <c r="A11" s="91" t="s">
        <v>194</v>
      </c>
      <c r="B11" s="183"/>
      <c r="C11" s="181"/>
      <c r="D11" s="181"/>
      <c r="E11" s="181"/>
      <c r="F11" s="181"/>
      <c r="G11" s="181"/>
      <c r="H11" s="181"/>
      <c r="I11" s="181"/>
      <c r="J11" s="181"/>
      <c r="K11" s="1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1"/>
    </row>
    <row r="12" spans="1:40" ht="14.25" customHeight="1">
      <c r="A12" s="91" t="s">
        <v>196</v>
      </c>
      <c r="B12" s="183"/>
      <c r="C12" s="181"/>
      <c r="D12" s="181"/>
      <c r="E12" s="181"/>
      <c r="F12" s="181"/>
      <c r="G12" s="181"/>
      <c r="H12" s="181"/>
      <c r="I12" s="181"/>
      <c r="J12" s="181"/>
      <c r="K12" s="1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1"/>
    </row>
    <row r="13" spans="1:40" ht="19" thickBot="1">
      <c r="A13" s="96" t="s">
        <v>198</v>
      </c>
      <c r="B13" s="97" t="e">
        <f>B10/B9*100</f>
        <v>#DIV/0!</v>
      </c>
      <c r="C13" s="325" t="e">
        <f>C10/C9*100</f>
        <v>#DIV/0!</v>
      </c>
      <c r="D13" s="325" t="e">
        <f t="shared" ref="D13:K13" si="1">D10/D9*100</f>
        <v>#DIV/0!</v>
      </c>
      <c r="E13" s="325" t="e">
        <f t="shared" si="1"/>
        <v>#DIV/0!</v>
      </c>
      <c r="F13" s="325" t="e">
        <f t="shared" si="1"/>
        <v>#DIV/0!</v>
      </c>
      <c r="G13" s="325" t="e">
        <f t="shared" si="1"/>
        <v>#DIV/0!</v>
      </c>
      <c r="H13" s="325" t="e">
        <f t="shared" si="1"/>
        <v>#DIV/0!</v>
      </c>
      <c r="I13" s="325" t="e">
        <f t="shared" si="1"/>
        <v>#DIV/0!</v>
      </c>
      <c r="J13" s="325" t="e">
        <f t="shared" si="1"/>
        <v>#DIV/0!</v>
      </c>
      <c r="K13" s="325" t="e">
        <f t="shared" si="1"/>
        <v>#DIV/0!</v>
      </c>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1"/>
    </row>
    <row r="14" spans="1:40" ht="14.25" customHeight="1" thickBot="1">
      <c r="A14" s="739"/>
      <c r="B14" s="740"/>
      <c r="C14" s="740"/>
      <c r="D14" s="740"/>
      <c r="E14" s="740"/>
      <c r="F14" s="740"/>
      <c r="G14" s="740"/>
      <c r="H14" s="740"/>
      <c r="I14" s="740"/>
      <c r="J14" s="740"/>
      <c r="K14" s="741"/>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1"/>
    </row>
    <row r="15" spans="1:40" ht="18" customHeight="1" thickBot="1">
      <c r="A15" s="727" t="s">
        <v>560</v>
      </c>
      <c r="B15" s="728"/>
      <c r="C15" s="728"/>
      <c r="D15" s="728"/>
      <c r="E15" s="728"/>
      <c r="F15" s="728"/>
      <c r="G15" s="728"/>
      <c r="H15" s="728"/>
      <c r="I15" s="729"/>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1"/>
    </row>
    <row r="16" spans="1:40" ht="14.25" customHeight="1" thickBot="1">
      <c r="A16" s="82"/>
      <c r="B16" s="82"/>
      <c r="C16" s="82"/>
      <c r="D16" s="82"/>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1"/>
    </row>
    <row r="17" spans="1:40" ht="14.25" customHeight="1" thickBot="1">
      <c r="A17" s="82"/>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1"/>
    </row>
    <row r="18" spans="1:40" ht="14.25" customHeight="1" thickBot="1">
      <c r="A18" s="82"/>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1"/>
    </row>
    <row r="19" spans="1:40" ht="14.25" customHeight="1" thickBot="1">
      <c r="A19" s="82"/>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1"/>
    </row>
    <row r="20" spans="1:40" ht="14.25" customHeight="1" thickBot="1">
      <c r="A20" s="82"/>
      <c r="B20" s="82"/>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1"/>
    </row>
    <row r="21" spans="1:40" ht="14.25" customHeight="1" thickBot="1">
      <c r="A21" s="82"/>
      <c r="B21" s="82"/>
      <c r="C21" s="82"/>
      <c r="D21" s="82"/>
      <c r="E21" s="82"/>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1"/>
    </row>
    <row r="22" spans="1:40" ht="14.25" customHeight="1" thickBot="1">
      <c r="A22" s="82"/>
      <c r="B22" s="82"/>
      <c r="C22" s="82"/>
      <c r="D22" s="82"/>
      <c r="E22" s="82"/>
      <c r="F22" s="82"/>
      <c r="G22" s="82"/>
      <c r="H22" s="82"/>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82"/>
      <c r="AK22" s="82"/>
      <c r="AL22" s="82"/>
      <c r="AM22" s="82"/>
      <c r="AN22" s="1"/>
    </row>
    <row r="23" spans="1:40" ht="14.25" customHeight="1" thickBot="1">
      <c r="A23" s="82"/>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1"/>
    </row>
    <row r="24" spans="1:40" ht="14.25" customHeight="1" thickBot="1">
      <c r="A24" s="82"/>
      <c r="B24" s="82"/>
      <c r="C24" s="82"/>
      <c r="D24" s="82"/>
      <c r="E24" s="82"/>
      <c r="F24" s="82"/>
      <c r="G24" s="82"/>
      <c r="H24" s="82"/>
      <c r="I24" s="82"/>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1"/>
    </row>
    <row r="25" spans="1:40" ht="14.25" customHeight="1" thickBot="1">
      <c r="A25" s="82"/>
      <c r="B25" s="82"/>
      <c r="C25" s="82"/>
      <c r="D25" s="82"/>
      <c r="E25" s="82"/>
      <c r="F25" s="82"/>
      <c r="G25" s="82"/>
      <c r="H25" s="82"/>
      <c r="I25" s="82"/>
      <c r="J25" s="82"/>
      <c r="K25" s="82"/>
      <c r="L25" s="82"/>
      <c r="M25" s="82"/>
      <c r="N25" s="82"/>
      <c r="O25" s="82"/>
      <c r="P25" s="82"/>
      <c r="Q25" s="82"/>
      <c r="R25" s="82"/>
      <c r="S25" s="82"/>
      <c r="T25" s="82"/>
      <c r="U25" s="82"/>
      <c r="V25" s="82"/>
      <c r="W25" s="82"/>
      <c r="X25" s="82"/>
      <c r="Y25" s="82"/>
      <c r="Z25" s="82"/>
      <c r="AA25" s="82"/>
      <c r="AB25" s="82"/>
      <c r="AC25" s="82"/>
      <c r="AD25" s="82"/>
      <c r="AE25" s="82"/>
      <c r="AF25" s="82"/>
      <c r="AG25" s="82"/>
      <c r="AH25" s="82"/>
      <c r="AI25" s="82"/>
      <c r="AJ25" s="82"/>
      <c r="AK25" s="82"/>
      <c r="AL25" s="82"/>
      <c r="AM25" s="82"/>
      <c r="AN25" s="1"/>
    </row>
    <row r="26" spans="1:40" ht="14.25" customHeight="1" thickBot="1">
      <c r="A26" s="82"/>
      <c r="B26" s="82"/>
      <c r="C26" s="82"/>
      <c r="D26" s="82"/>
      <c r="E26" s="82"/>
      <c r="F26" s="82"/>
      <c r="G26" s="82"/>
      <c r="H26" s="82"/>
      <c r="I26" s="82"/>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82"/>
      <c r="AK26" s="82"/>
      <c r="AL26" s="82"/>
      <c r="AM26" s="82"/>
      <c r="AN26" s="1"/>
    </row>
    <row r="27" spans="1:40" ht="14.25" customHeight="1" thickBot="1">
      <c r="A27" s="82"/>
      <c r="B27" s="82"/>
      <c r="C27" s="82"/>
      <c r="D27" s="82"/>
      <c r="E27" s="82"/>
      <c r="F27" s="82"/>
      <c r="G27" s="8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82"/>
      <c r="AK27" s="82"/>
      <c r="AL27" s="82"/>
      <c r="AM27" s="82"/>
      <c r="AN27" s="1"/>
    </row>
    <row r="28" spans="1:40" ht="14.25" customHeight="1" thickBot="1">
      <c r="A28" s="82"/>
      <c r="B28" s="82"/>
      <c r="C28" s="82"/>
      <c r="D28" s="82"/>
      <c r="E28" s="82"/>
      <c r="F28" s="82"/>
      <c r="G28" s="82"/>
      <c r="H28" s="82"/>
      <c r="I28" s="82"/>
      <c r="J28" s="82"/>
      <c r="K28" s="82"/>
      <c r="L28" s="82"/>
      <c r="M28" s="82"/>
      <c r="N28" s="82"/>
      <c r="O28" s="82"/>
      <c r="P28" s="82"/>
      <c r="Q28" s="82"/>
      <c r="R28" s="82"/>
      <c r="S28" s="82"/>
      <c r="T28" s="82"/>
      <c r="U28" s="82"/>
      <c r="V28" s="82"/>
      <c r="W28" s="82"/>
      <c r="X28" s="82"/>
      <c r="Y28" s="82"/>
      <c r="Z28" s="82"/>
      <c r="AA28" s="82"/>
      <c r="AB28" s="82"/>
      <c r="AC28" s="82"/>
      <c r="AD28" s="82"/>
      <c r="AE28" s="82"/>
      <c r="AF28" s="82"/>
      <c r="AG28" s="82"/>
      <c r="AH28" s="82"/>
      <c r="AI28" s="82"/>
      <c r="AJ28" s="82"/>
      <c r="AK28" s="82"/>
      <c r="AL28" s="82"/>
      <c r="AM28" s="82"/>
      <c r="AN28" s="1"/>
    </row>
    <row r="29" spans="1:40" ht="14.25" customHeight="1" thickBot="1">
      <c r="A29" s="82"/>
      <c r="B29" s="82"/>
      <c r="C29" s="82"/>
      <c r="D29" s="82"/>
      <c r="E29" s="82"/>
      <c r="F29" s="82"/>
      <c r="G29" s="8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82"/>
      <c r="AK29" s="82"/>
      <c r="AL29" s="82"/>
      <c r="AM29" s="82"/>
      <c r="AN29" s="1"/>
    </row>
    <row r="30" spans="1:40" ht="14.25" customHeight="1" thickBot="1">
      <c r="A30" s="82"/>
      <c r="B30" s="82"/>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1"/>
    </row>
    <row r="31" spans="1:40" ht="14.25" customHeight="1" thickBot="1">
      <c r="A31" s="82"/>
      <c r="B31" s="82"/>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1"/>
    </row>
    <row r="32" spans="1:40" ht="14.25" customHeight="1" thickBot="1">
      <c r="A32" s="82"/>
      <c r="B32" s="82"/>
      <c r="C32" s="82"/>
      <c r="D32" s="82"/>
      <c r="E32" s="82"/>
      <c r="F32" s="82"/>
      <c r="G32" s="82"/>
      <c r="H32" s="82"/>
      <c r="I32" s="82"/>
      <c r="J32" s="82"/>
      <c r="K32" s="82"/>
      <c r="L32" s="82"/>
      <c r="M32" s="82"/>
      <c r="N32" s="82"/>
      <c r="O32" s="82"/>
      <c r="P32" s="82"/>
      <c r="Q32" s="82"/>
      <c r="R32" s="82"/>
      <c r="S32" s="82"/>
      <c r="T32" s="82"/>
      <c r="U32" s="82"/>
      <c r="V32" s="82"/>
      <c r="W32" s="82"/>
      <c r="X32" s="82"/>
      <c r="Y32" s="82"/>
      <c r="Z32" s="82"/>
      <c r="AA32" s="82"/>
      <c r="AB32" s="82"/>
      <c r="AC32" s="82"/>
      <c r="AD32" s="82"/>
      <c r="AE32" s="82"/>
      <c r="AF32" s="82"/>
      <c r="AG32" s="82"/>
      <c r="AH32" s="82"/>
      <c r="AI32" s="82"/>
      <c r="AJ32" s="82"/>
      <c r="AK32" s="82"/>
      <c r="AL32" s="82"/>
      <c r="AM32" s="82"/>
      <c r="AN32" s="1"/>
    </row>
    <row r="33" spans="1:40" ht="14.25" customHeight="1" thickBot="1">
      <c r="A33" s="82"/>
      <c r="B33" s="82"/>
      <c r="C33" s="82"/>
      <c r="D33" s="82"/>
      <c r="E33" s="82"/>
      <c r="F33" s="82"/>
      <c r="G33" s="82"/>
      <c r="H33" s="82"/>
      <c r="I33" s="82"/>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82"/>
      <c r="AL33" s="82"/>
      <c r="AM33" s="82"/>
      <c r="AN33" s="1"/>
    </row>
    <row r="34" spans="1:40" ht="14.25" customHeight="1" thickBot="1">
      <c r="A34" s="82"/>
      <c r="B34" s="82"/>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1"/>
    </row>
    <row r="35" spans="1:40" ht="14.25" customHeight="1" thickBot="1">
      <c r="A35" s="82"/>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82"/>
      <c r="AK35" s="82"/>
      <c r="AL35" s="82"/>
      <c r="AM35" s="82"/>
      <c r="AN35" s="1"/>
    </row>
    <row r="36" spans="1:40" ht="14.25" customHeight="1" thickBot="1">
      <c r="A36" s="82"/>
      <c r="B36" s="82"/>
      <c r="C36" s="82"/>
      <c r="D36" s="82"/>
      <c r="E36" s="82"/>
      <c r="F36" s="82"/>
      <c r="G36" s="82"/>
      <c r="H36" s="82"/>
      <c r="I36" s="82"/>
      <c r="J36" s="82"/>
      <c r="K36" s="82"/>
      <c r="L36" s="82"/>
      <c r="M36" s="82"/>
      <c r="N36" s="82"/>
      <c r="O36" s="82"/>
      <c r="P36" s="82"/>
      <c r="Q36" s="82"/>
      <c r="R36" s="82"/>
      <c r="S36" s="82"/>
      <c r="T36" s="82"/>
      <c r="U36" s="82"/>
      <c r="V36" s="82"/>
      <c r="W36" s="82"/>
      <c r="X36" s="82"/>
      <c r="Y36" s="82"/>
      <c r="Z36" s="82"/>
      <c r="AA36" s="82"/>
      <c r="AB36" s="82"/>
      <c r="AC36" s="82"/>
      <c r="AD36" s="82"/>
      <c r="AE36" s="82"/>
      <c r="AF36" s="82"/>
      <c r="AG36" s="82"/>
      <c r="AH36" s="82"/>
      <c r="AI36" s="82"/>
      <c r="AJ36" s="82"/>
      <c r="AK36" s="82"/>
      <c r="AL36" s="82"/>
      <c r="AM36" s="82"/>
      <c r="AN36" s="1"/>
    </row>
    <row r="37" spans="1:40" ht="14.25" customHeight="1" thickBot="1">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2"/>
      <c r="AK37" s="82"/>
      <c r="AL37" s="82"/>
      <c r="AM37" s="82"/>
      <c r="AN37" s="1"/>
    </row>
    <row r="38" spans="1:40" ht="14.25" customHeight="1" thickBot="1">
      <c r="A38" s="82"/>
      <c r="B38" s="82"/>
      <c r="C38" s="82"/>
      <c r="D38" s="82"/>
      <c r="E38" s="82"/>
      <c r="F38" s="82"/>
      <c r="G38" s="82"/>
      <c r="H38" s="82"/>
      <c r="I38" s="82"/>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c r="AK38" s="82"/>
      <c r="AL38" s="82"/>
      <c r="AM38" s="82"/>
      <c r="AN38" s="1"/>
    </row>
    <row r="39" spans="1:40" ht="14.25" customHeight="1" thickBot="1">
      <c r="A39" s="82"/>
      <c r="B39" s="82"/>
      <c r="C39" s="82"/>
      <c r="D39" s="82"/>
      <c r="E39" s="82"/>
      <c r="F39" s="82"/>
      <c r="G39" s="82"/>
      <c r="H39" s="82"/>
      <c r="I39" s="82"/>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2"/>
      <c r="AK39" s="82"/>
      <c r="AL39" s="82"/>
      <c r="AM39" s="82"/>
      <c r="AN39" s="1"/>
    </row>
    <row r="40" spans="1:40" ht="14.25" customHeight="1" thickBot="1">
      <c r="A40" s="82"/>
      <c r="B40" s="82"/>
      <c r="C40" s="82"/>
      <c r="D40" s="82"/>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1"/>
    </row>
    <row r="41" spans="1:40" ht="14.25" customHeight="1" thickBot="1">
      <c r="A41" s="82"/>
      <c r="B41" s="82"/>
      <c r="C41" s="82"/>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1"/>
    </row>
    <row r="42" spans="1:40" ht="14.25" customHeight="1" thickBot="1">
      <c r="A42" s="82"/>
      <c r="B42" s="82"/>
      <c r="C42" s="82"/>
      <c r="D42" s="82"/>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M42" s="82"/>
      <c r="AN42" s="1"/>
    </row>
    <row r="43" spans="1:40" ht="14.25" customHeight="1" thickBot="1">
      <c r="A43" s="82"/>
      <c r="B43" s="82"/>
      <c r="C43" s="82"/>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1"/>
    </row>
    <row r="44" spans="1:40" ht="14.25" customHeight="1" thickBot="1">
      <c r="A44" s="82"/>
      <c r="B44" s="82"/>
      <c r="C44" s="82"/>
      <c r="D44" s="82"/>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1"/>
    </row>
    <row r="45" spans="1:40" ht="14.25" customHeight="1" thickBot="1">
      <c r="A45" s="82"/>
      <c r="B45" s="82"/>
      <c r="C45" s="82"/>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1"/>
    </row>
    <row r="46" spans="1:40" ht="14.25" customHeight="1" thickBot="1">
      <c r="A46" s="82"/>
      <c r="B46" s="82"/>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1"/>
    </row>
    <row r="47" spans="1:40" ht="14.25" customHeight="1" thickBot="1">
      <c r="A47" s="82"/>
      <c r="B47" s="82"/>
      <c r="C47" s="82"/>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1"/>
    </row>
    <row r="48" spans="1:40" ht="14.25" customHeight="1" thickBot="1">
      <c r="A48" s="82"/>
      <c r="B48" s="82"/>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1"/>
    </row>
    <row r="49" spans="1:40" ht="14.25" customHeight="1" thickBot="1">
      <c r="A49" s="82"/>
      <c r="B49" s="82"/>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1"/>
    </row>
    <row r="50" spans="1:40" ht="14.25" customHeight="1" thickBot="1">
      <c r="A50" s="82"/>
      <c r="B50" s="82"/>
      <c r="C50" s="82"/>
      <c r="D50" s="82"/>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1"/>
    </row>
    <row r="51" spans="1:40" ht="14.25" customHeight="1" thickBot="1">
      <c r="A51" s="82"/>
      <c r="B51" s="82"/>
      <c r="C51" s="82"/>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2"/>
      <c r="AL51" s="82"/>
      <c r="AM51" s="82"/>
      <c r="AN51" s="1"/>
    </row>
    <row r="52" spans="1:40" ht="14.25" customHeight="1" thickBot="1">
      <c r="A52" s="82"/>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2"/>
      <c r="AN52" s="1"/>
    </row>
    <row r="53" spans="1:40" ht="14.25" customHeight="1" thickBot="1">
      <c r="A53" s="82"/>
      <c r="B53" s="82"/>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1"/>
    </row>
    <row r="54" spans="1:40" ht="14.25" customHeight="1" thickBot="1">
      <c r="A54" s="82"/>
      <c r="B54" s="82"/>
      <c r="C54" s="82"/>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1"/>
    </row>
    <row r="55" spans="1:40" ht="14.25" customHeight="1" thickBot="1">
      <c r="A55" s="82"/>
      <c r="B55" s="82"/>
      <c r="C55" s="82"/>
      <c r="D55" s="82"/>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82"/>
      <c r="AK55" s="82"/>
      <c r="AL55" s="82"/>
      <c r="AM55" s="82"/>
      <c r="AN55" s="1"/>
    </row>
    <row r="56" spans="1:40" ht="14.25" customHeight="1" thickBot="1">
      <c r="A56" s="82"/>
      <c r="B56" s="82"/>
      <c r="C56" s="82"/>
      <c r="D56" s="82"/>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82"/>
      <c r="AK56" s="82"/>
      <c r="AL56" s="82"/>
      <c r="AM56" s="82"/>
      <c r="AN56" s="1"/>
    </row>
    <row r="57" spans="1:40" ht="14.25" customHeight="1" thickBot="1">
      <c r="A57" s="82"/>
      <c r="B57" s="8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1"/>
    </row>
    <row r="58" spans="1:40" ht="14.25" customHeight="1" thickBot="1">
      <c r="A58" s="82"/>
      <c r="B58" s="82"/>
      <c r="C58" s="82"/>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1"/>
    </row>
    <row r="59" spans="1:40" ht="14.25" customHeight="1" thickBot="1">
      <c r="A59" s="82"/>
      <c r="B59" s="82"/>
      <c r="C59" s="82"/>
      <c r="D59" s="82"/>
      <c r="E59" s="82"/>
      <c r="F59" s="82"/>
      <c r="G59" s="82"/>
      <c r="H59" s="82"/>
      <c r="I59" s="82"/>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82"/>
      <c r="AK59" s="82"/>
      <c r="AL59" s="82"/>
      <c r="AM59" s="82"/>
      <c r="AN59" s="1"/>
    </row>
    <row r="60" spans="1:40" ht="14.25" customHeight="1" thickBot="1">
      <c r="A60" s="82"/>
      <c r="B60" s="82"/>
      <c r="C60" s="82"/>
      <c r="D60" s="82"/>
      <c r="E60" s="82"/>
      <c r="F60" s="82"/>
      <c r="G60" s="82"/>
      <c r="H60" s="82"/>
      <c r="I60" s="82"/>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82"/>
      <c r="AK60" s="82"/>
      <c r="AL60" s="82"/>
      <c r="AM60" s="82"/>
      <c r="AN60" s="1"/>
    </row>
    <row r="61" spans="1:40" ht="14.25" customHeight="1" thickBot="1">
      <c r="A61" s="82"/>
      <c r="B61" s="82"/>
      <c r="C61" s="82"/>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c r="AK61" s="82"/>
      <c r="AL61" s="82"/>
      <c r="AM61" s="82"/>
      <c r="AN61" s="1"/>
    </row>
    <row r="62" spans="1:40" ht="14.25" customHeight="1" thickBot="1">
      <c r="A62" s="82"/>
      <c r="B62" s="82"/>
      <c r="C62" s="82"/>
      <c r="D62" s="82"/>
      <c r="E62" s="82"/>
      <c r="F62" s="82"/>
      <c r="G62" s="82"/>
      <c r="H62" s="82"/>
      <c r="I62" s="82"/>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82"/>
      <c r="AK62" s="82"/>
      <c r="AL62" s="82"/>
      <c r="AM62" s="82"/>
      <c r="AN62" s="1"/>
    </row>
    <row r="63" spans="1:40" ht="14.25" customHeight="1" thickBot="1">
      <c r="A63" s="82"/>
      <c r="B63" s="82"/>
      <c r="C63" s="82"/>
      <c r="D63" s="82"/>
      <c r="E63" s="82"/>
      <c r="F63" s="82"/>
      <c r="G63" s="82"/>
      <c r="H63" s="82"/>
      <c r="I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82"/>
      <c r="AK63" s="82"/>
      <c r="AL63" s="82"/>
      <c r="AM63" s="82"/>
      <c r="AN63" s="1"/>
    </row>
    <row r="64" spans="1:40" ht="14.25" customHeight="1" thickBot="1">
      <c r="A64" s="82"/>
      <c r="B64" s="82"/>
      <c r="C64" s="82"/>
      <c r="D64" s="82"/>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82"/>
      <c r="AK64" s="82"/>
      <c r="AL64" s="82"/>
      <c r="AM64" s="82"/>
      <c r="AN64" s="1"/>
    </row>
    <row r="65" spans="1:40" ht="14.25" customHeight="1" thickBot="1">
      <c r="A65" s="82"/>
      <c r="B65" s="82"/>
      <c r="C65" s="82"/>
      <c r="D65" s="82"/>
      <c r="E65" s="82"/>
      <c r="F65" s="82"/>
      <c r="G65" s="82"/>
      <c r="H65" s="82"/>
      <c r="I65" s="82"/>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82"/>
      <c r="AK65" s="82"/>
      <c r="AL65" s="82"/>
      <c r="AM65" s="82"/>
      <c r="AN65" s="1"/>
    </row>
    <row r="66" spans="1:40" ht="14.25" customHeight="1" thickBot="1">
      <c r="A66" s="82"/>
      <c r="B66" s="82"/>
      <c r="C66" s="82"/>
      <c r="D66" s="82"/>
      <c r="E66" s="82"/>
      <c r="F66" s="82"/>
      <c r="G66" s="82"/>
      <c r="H66" s="82"/>
      <c r="I66" s="82"/>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1"/>
    </row>
    <row r="67" spans="1:40" ht="14.25" customHeight="1" thickBot="1">
      <c r="A67" s="82"/>
      <c r="B67" s="82"/>
      <c r="C67" s="82"/>
      <c r="D67" s="82"/>
      <c r="E67" s="82"/>
      <c r="F67" s="82"/>
      <c r="G67" s="82"/>
      <c r="H67" s="82"/>
      <c r="I67" s="82"/>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82"/>
      <c r="AK67" s="82"/>
      <c r="AL67" s="82"/>
      <c r="AM67" s="82"/>
      <c r="AN67" s="1"/>
    </row>
    <row r="68" spans="1:40" ht="14.25" customHeight="1" thickBot="1">
      <c r="A68" s="82"/>
      <c r="B68" s="82"/>
      <c r="C68" s="82"/>
      <c r="D68" s="82"/>
      <c r="E68" s="82"/>
      <c r="F68" s="82"/>
      <c r="G68" s="82"/>
      <c r="H68" s="82"/>
      <c r="I68" s="82"/>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82"/>
      <c r="AK68" s="82"/>
      <c r="AL68" s="82"/>
      <c r="AM68" s="82"/>
      <c r="AN68" s="1"/>
    </row>
    <row r="69" spans="1:40" ht="14.25" customHeight="1" thickBot="1">
      <c r="A69" s="82"/>
      <c r="B69" s="82"/>
      <c r="C69" s="82"/>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1"/>
    </row>
    <row r="70" spans="1:40" ht="14.25" customHeight="1" thickBot="1">
      <c r="A70" s="82"/>
      <c r="B70" s="82"/>
      <c r="C70" s="82"/>
      <c r="D70" s="82"/>
      <c r="E70" s="82"/>
      <c r="F70" s="82"/>
      <c r="G70" s="82"/>
      <c r="H70" s="82"/>
      <c r="I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82"/>
      <c r="AK70" s="82"/>
      <c r="AL70" s="82"/>
      <c r="AM70" s="82"/>
      <c r="AN70" s="1"/>
    </row>
    <row r="71" spans="1:40" ht="14.25" customHeight="1" thickBot="1">
      <c r="A71" s="82"/>
      <c r="B71" s="82"/>
      <c r="C71" s="82"/>
      <c r="D71" s="82"/>
      <c r="E71" s="82"/>
      <c r="F71" s="82"/>
      <c r="G71" s="82"/>
      <c r="H71" s="82"/>
      <c r="I71" s="82"/>
      <c r="J71" s="82"/>
      <c r="K71" s="82"/>
      <c r="L71" s="82"/>
      <c r="M71" s="82"/>
      <c r="N71" s="82"/>
      <c r="O71" s="82"/>
      <c r="P71" s="82"/>
      <c r="Q71" s="82"/>
      <c r="R71" s="82"/>
      <c r="S71" s="82"/>
      <c r="T71" s="82"/>
      <c r="U71" s="82"/>
      <c r="V71" s="82"/>
      <c r="W71" s="82"/>
      <c r="X71" s="82"/>
      <c r="Y71" s="82"/>
      <c r="Z71" s="82"/>
      <c r="AA71" s="82"/>
      <c r="AB71" s="82"/>
      <c r="AC71" s="82"/>
      <c r="AD71" s="82"/>
      <c r="AE71" s="82"/>
      <c r="AF71" s="82"/>
      <c r="AG71" s="82"/>
      <c r="AH71" s="82"/>
      <c r="AI71" s="82"/>
      <c r="AJ71" s="82"/>
      <c r="AK71" s="82"/>
      <c r="AL71" s="82"/>
      <c r="AM71" s="82"/>
      <c r="AN71" s="1"/>
    </row>
    <row r="72" spans="1:40" ht="14.25" customHeight="1" thickBot="1">
      <c r="A72" s="82"/>
      <c r="B72" s="82"/>
      <c r="C72" s="82"/>
      <c r="D72" s="82"/>
      <c r="E72" s="82"/>
      <c r="F72" s="82"/>
      <c r="G72" s="82"/>
      <c r="H72" s="82"/>
      <c r="I72" s="82"/>
      <c r="J72" s="82"/>
      <c r="K72" s="82"/>
      <c r="L72" s="82"/>
      <c r="M72" s="82"/>
      <c r="N72" s="82"/>
      <c r="O72" s="82"/>
      <c r="P72" s="82"/>
      <c r="Q72" s="82"/>
      <c r="R72" s="82"/>
      <c r="S72" s="82"/>
      <c r="T72" s="82"/>
      <c r="U72" s="82"/>
      <c r="V72" s="82"/>
      <c r="W72" s="82"/>
      <c r="X72" s="82"/>
      <c r="Y72" s="82"/>
      <c r="Z72" s="82"/>
      <c r="AA72" s="82"/>
      <c r="AB72" s="82"/>
      <c r="AC72" s="82"/>
      <c r="AD72" s="82"/>
      <c r="AE72" s="82"/>
      <c r="AF72" s="82"/>
      <c r="AG72" s="82"/>
      <c r="AH72" s="82"/>
      <c r="AI72" s="82"/>
      <c r="AJ72" s="82"/>
      <c r="AK72" s="82"/>
      <c r="AL72" s="82"/>
      <c r="AM72" s="82"/>
      <c r="AN72" s="1"/>
    </row>
    <row r="73" spans="1:40" ht="14.25" customHeight="1" thickBot="1">
      <c r="A73" s="82"/>
      <c r="B73" s="82"/>
      <c r="C73" s="82"/>
      <c r="D73" s="82"/>
      <c r="E73" s="82"/>
      <c r="F73" s="82"/>
      <c r="G73" s="82"/>
      <c r="H73" s="82"/>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2"/>
      <c r="AM73" s="82"/>
      <c r="AN73" s="1"/>
    </row>
    <row r="74" spans="1:40" ht="14.25" customHeight="1" thickBot="1">
      <c r="A74" s="82"/>
      <c r="B74" s="82"/>
      <c r="C74" s="82"/>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c r="AJ74" s="82"/>
      <c r="AK74" s="82"/>
      <c r="AL74" s="82"/>
      <c r="AM74" s="82"/>
      <c r="AN74" s="1"/>
    </row>
    <row r="75" spans="1:40" ht="14.25" customHeight="1" thickBot="1">
      <c r="A75" s="82"/>
      <c r="B75" s="82"/>
      <c r="C75" s="82"/>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2"/>
      <c r="AD75" s="82"/>
      <c r="AE75" s="82"/>
      <c r="AF75" s="82"/>
      <c r="AG75" s="82"/>
      <c r="AH75" s="82"/>
      <c r="AI75" s="82"/>
      <c r="AJ75" s="82"/>
      <c r="AK75" s="82"/>
      <c r="AL75" s="82"/>
      <c r="AM75" s="82"/>
      <c r="AN75" s="1"/>
    </row>
    <row r="76" spans="1:40" ht="14.25" customHeight="1" thickBot="1">
      <c r="A76" s="82"/>
      <c r="B76" s="82"/>
      <c r="C76" s="82"/>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82"/>
      <c r="AK76" s="82"/>
      <c r="AL76" s="82"/>
      <c r="AM76" s="82"/>
      <c r="AN76" s="1"/>
    </row>
    <row r="77" spans="1:40" ht="14.25" customHeight="1" thickBot="1">
      <c r="A77" s="82"/>
      <c r="B77" s="82"/>
      <c r="C77" s="82"/>
      <c r="D77" s="82"/>
      <c r="E77" s="82"/>
      <c r="F77" s="82"/>
      <c r="G77" s="82"/>
      <c r="H77" s="82"/>
      <c r="I77" s="82"/>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82"/>
      <c r="AK77" s="82"/>
      <c r="AL77" s="82"/>
      <c r="AM77" s="82"/>
      <c r="AN77" s="1"/>
    </row>
    <row r="78" spans="1:40" ht="14.25" customHeight="1" thickBot="1">
      <c r="A78" s="82"/>
      <c r="B78" s="82"/>
      <c r="C78" s="82"/>
      <c r="D78" s="82"/>
      <c r="E78" s="82"/>
      <c r="F78" s="82"/>
      <c r="G78" s="82"/>
      <c r="H78" s="82"/>
      <c r="I78" s="82"/>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82"/>
      <c r="AK78" s="82"/>
      <c r="AL78" s="82"/>
      <c r="AM78" s="82"/>
      <c r="AN78" s="1"/>
    </row>
    <row r="79" spans="1:40" ht="14.25" customHeight="1" thickBot="1">
      <c r="A79" s="82"/>
      <c r="B79" s="82"/>
      <c r="C79" s="82"/>
      <c r="D79" s="82"/>
      <c r="E79" s="82"/>
      <c r="F79" s="82"/>
      <c r="G79" s="82"/>
      <c r="H79" s="82"/>
      <c r="I79" s="82"/>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2"/>
      <c r="AL79" s="82"/>
      <c r="AM79" s="82"/>
      <c r="AN79" s="1"/>
    </row>
    <row r="80" spans="1:40" ht="14.25" customHeight="1" thickBot="1">
      <c r="A80" s="82"/>
      <c r="B80" s="82"/>
      <c r="C80" s="82"/>
      <c r="D80" s="82"/>
      <c r="E80" s="82"/>
      <c r="F80" s="82"/>
      <c r="G80" s="8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82"/>
      <c r="AK80" s="82"/>
      <c r="AL80" s="82"/>
      <c r="AM80" s="82"/>
      <c r="AN80" s="1"/>
    </row>
    <row r="81" spans="1:40" ht="14.25" customHeight="1" thickBot="1">
      <c r="A81" s="82"/>
      <c r="B81" s="82"/>
      <c r="C81" s="82"/>
      <c r="D81" s="82"/>
      <c r="E81" s="82"/>
      <c r="F81" s="82"/>
      <c r="G81" s="82"/>
      <c r="H81" s="82"/>
      <c r="I81" s="82"/>
      <c r="J81" s="82"/>
      <c r="K81" s="82"/>
      <c r="L81" s="82"/>
      <c r="M81" s="82"/>
      <c r="N81" s="82"/>
      <c r="O81" s="82"/>
      <c r="P81" s="82"/>
      <c r="Q81" s="82"/>
      <c r="R81" s="82"/>
      <c r="S81" s="82"/>
      <c r="T81" s="82"/>
      <c r="U81" s="82"/>
      <c r="V81" s="82"/>
      <c r="W81" s="82"/>
      <c r="X81" s="82"/>
      <c r="Y81" s="82"/>
      <c r="Z81" s="82"/>
      <c r="AA81" s="82"/>
      <c r="AB81" s="82"/>
      <c r="AC81" s="82"/>
      <c r="AD81" s="82"/>
      <c r="AE81" s="82"/>
      <c r="AF81" s="82"/>
      <c r="AG81" s="82"/>
      <c r="AH81" s="82"/>
      <c r="AI81" s="82"/>
      <c r="AJ81" s="82"/>
      <c r="AK81" s="82"/>
      <c r="AL81" s="82"/>
      <c r="AM81" s="82"/>
      <c r="AN81" s="1"/>
    </row>
    <row r="82" spans="1:40" ht="14.25" customHeight="1" thickBot="1">
      <c r="A82" s="82"/>
      <c r="B82" s="82"/>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1"/>
    </row>
    <row r="83" spans="1:40" ht="14.25" customHeight="1" thickBot="1">
      <c r="A83" s="82"/>
      <c r="B83" s="82"/>
      <c r="C83" s="82"/>
      <c r="D83" s="82"/>
      <c r="E83" s="82"/>
      <c r="F83" s="82"/>
      <c r="G83" s="82"/>
      <c r="H83" s="82"/>
      <c r="I83" s="82"/>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82"/>
      <c r="AK83" s="82"/>
      <c r="AL83" s="82"/>
      <c r="AM83" s="82"/>
      <c r="AN83" s="1"/>
    </row>
    <row r="84" spans="1:40" ht="14.25" customHeight="1" thickBot="1">
      <c r="A84" s="82"/>
      <c r="B84" s="82"/>
      <c r="C84" s="82"/>
      <c r="D84" s="82"/>
      <c r="E84" s="82"/>
      <c r="F84" s="82"/>
      <c r="G84" s="82"/>
      <c r="H84" s="82"/>
      <c r="I84" s="82"/>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82"/>
      <c r="AK84" s="82"/>
      <c r="AL84" s="82"/>
      <c r="AM84" s="82"/>
      <c r="AN84" s="1"/>
    </row>
    <row r="85" spans="1:40" ht="14.25" customHeight="1" thickBot="1">
      <c r="A85" s="82"/>
      <c r="B85" s="82"/>
      <c r="C85" s="82"/>
      <c r="D85" s="82"/>
      <c r="E85" s="82"/>
      <c r="F85" s="82"/>
      <c r="G85" s="82"/>
      <c r="H85" s="82"/>
      <c r="I85" s="82"/>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82"/>
      <c r="AK85" s="82"/>
      <c r="AL85" s="82"/>
      <c r="AM85" s="82"/>
      <c r="AN85" s="1"/>
    </row>
    <row r="86" spans="1:40" ht="14.25" customHeight="1" thickBot="1">
      <c r="A86" s="82"/>
      <c r="B86" s="82"/>
      <c r="C86" s="82"/>
      <c r="D86" s="82"/>
      <c r="E86" s="82"/>
      <c r="F86" s="82"/>
      <c r="G86" s="82"/>
      <c r="H86" s="82"/>
      <c r="I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82"/>
      <c r="AK86" s="82"/>
      <c r="AL86" s="82"/>
      <c r="AM86" s="82"/>
      <c r="AN86" s="1"/>
    </row>
    <row r="87" spans="1:40" ht="14.25" customHeight="1" thickBot="1">
      <c r="A87" s="82"/>
      <c r="B87" s="82"/>
      <c r="C87" s="82"/>
      <c r="D87" s="82"/>
      <c r="E87" s="82"/>
      <c r="F87" s="82"/>
      <c r="G87" s="82"/>
      <c r="H87" s="82"/>
      <c r="I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82"/>
      <c r="AK87" s="82"/>
      <c r="AL87" s="82"/>
      <c r="AM87" s="82"/>
      <c r="AN87" s="1"/>
    </row>
    <row r="88" spans="1:40" ht="14.25" customHeight="1" thickBot="1">
      <c r="A88" s="82"/>
      <c r="B88" s="82"/>
      <c r="C88" s="82"/>
      <c r="D88" s="82"/>
      <c r="E88" s="82"/>
      <c r="F88" s="82"/>
      <c r="G88" s="82"/>
      <c r="H88" s="82"/>
      <c r="I88" s="82"/>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82"/>
      <c r="AK88" s="82"/>
      <c r="AL88" s="82"/>
      <c r="AM88" s="82"/>
      <c r="AN88" s="1"/>
    </row>
    <row r="89" spans="1:40" ht="14.25" customHeight="1" thickBot="1">
      <c r="A89" s="82"/>
      <c r="B89" s="82"/>
      <c r="C89" s="82"/>
      <c r="D89" s="82"/>
      <c r="E89" s="82"/>
      <c r="F89" s="82"/>
      <c r="G89" s="82"/>
      <c r="H89" s="82"/>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2"/>
      <c r="AK89" s="82"/>
      <c r="AL89" s="82"/>
      <c r="AM89" s="82"/>
      <c r="AN89" s="1"/>
    </row>
    <row r="90" spans="1:40" ht="14.25" customHeight="1" thickBot="1">
      <c r="A90" s="82"/>
      <c r="B90" s="82"/>
      <c r="C90" s="82"/>
      <c r="D90" s="82"/>
      <c r="E90" s="82"/>
      <c r="F90" s="82"/>
      <c r="G90" s="82"/>
      <c r="H90" s="82"/>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2"/>
      <c r="AK90" s="82"/>
      <c r="AL90" s="82"/>
      <c r="AM90" s="82"/>
      <c r="AN90" s="1"/>
    </row>
    <row r="91" spans="1:40" ht="14.25" customHeight="1" thickBot="1">
      <c r="A91" s="82"/>
      <c r="B91" s="82"/>
      <c r="C91" s="82"/>
      <c r="D91" s="82"/>
      <c r="E91" s="82"/>
      <c r="F91" s="82"/>
      <c r="G91" s="82"/>
      <c r="H91" s="82"/>
      <c r="I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82"/>
      <c r="AK91" s="82"/>
      <c r="AL91" s="82"/>
      <c r="AM91" s="82"/>
      <c r="AN91" s="1"/>
    </row>
    <row r="92" spans="1:40" ht="14.25" customHeight="1" thickBot="1">
      <c r="A92" s="82"/>
      <c r="B92" s="82"/>
      <c r="C92" s="82"/>
      <c r="D92" s="82"/>
      <c r="E92" s="82"/>
      <c r="F92" s="82"/>
      <c r="G92" s="82"/>
      <c r="H92" s="82"/>
      <c r="I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82"/>
      <c r="AK92" s="82"/>
      <c r="AL92" s="82"/>
      <c r="AM92" s="82"/>
      <c r="AN92" s="1"/>
    </row>
    <row r="93" spans="1:40" ht="14.25" customHeight="1" thickBot="1">
      <c r="A93" s="82"/>
      <c r="B93" s="82"/>
      <c r="C93" s="82"/>
      <c r="D93" s="82"/>
      <c r="E93" s="82"/>
      <c r="F93" s="82"/>
      <c r="G93" s="82"/>
      <c r="H93" s="82"/>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82"/>
      <c r="AK93" s="82"/>
      <c r="AL93" s="82"/>
      <c r="AM93" s="82"/>
      <c r="AN93" s="1"/>
    </row>
    <row r="94" spans="1:40" ht="14.25" customHeight="1" thickBot="1">
      <c r="A94" s="82"/>
      <c r="B94" s="82"/>
      <c r="C94" s="82"/>
      <c r="D94" s="82"/>
      <c r="E94" s="82"/>
      <c r="F94" s="82"/>
      <c r="G94" s="82"/>
      <c r="H94" s="82"/>
      <c r="I94" s="82"/>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82"/>
      <c r="AK94" s="82"/>
      <c r="AL94" s="82"/>
      <c r="AM94" s="82"/>
      <c r="AN94" s="1"/>
    </row>
    <row r="95" spans="1:40" ht="14.25" customHeight="1" thickBot="1">
      <c r="A95" s="82"/>
      <c r="B95" s="82"/>
      <c r="C95" s="82"/>
      <c r="D95" s="82"/>
      <c r="E95" s="82"/>
      <c r="F95" s="82"/>
      <c r="G95" s="82"/>
      <c r="H95" s="82"/>
      <c r="I95" s="82"/>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82"/>
      <c r="AK95" s="82"/>
      <c r="AL95" s="82"/>
      <c r="AM95" s="82"/>
      <c r="AN95" s="1"/>
    </row>
    <row r="96" spans="1:40" ht="14.25" customHeight="1" thickBot="1">
      <c r="A96" s="82"/>
      <c r="B96" s="82"/>
      <c r="C96" s="82"/>
      <c r="D96" s="82"/>
      <c r="E96" s="82"/>
      <c r="F96" s="82"/>
      <c r="G96" s="82"/>
      <c r="H96" s="82"/>
      <c r="I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1"/>
    </row>
    <row r="97" spans="1:40" ht="14.25" customHeight="1" thickBot="1">
      <c r="A97" s="82"/>
      <c r="B97" s="82"/>
      <c r="C97" s="82"/>
      <c r="D97" s="82"/>
      <c r="E97" s="82"/>
      <c r="F97" s="82"/>
      <c r="G97" s="82"/>
      <c r="H97" s="82"/>
      <c r="I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82"/>
      <c r="AK97" s="82"/>
      <c r="AL97" s="82"/>
      <c r="AM97" s="82"/>
      <c r="AN97" s="1"/>
    </row>
    <row r="98" spans="1:40" ht="14.25" customHeight="1" thickBot="1">
      <c r="A98" s="82"/>
      <c r="B98" s="82"/>
      <c r="C98" s="82"/>
      <c r="D98" s="82"/>
      <c r="E98" s="82"/>
      <c r="F98" s="82"/>
      <c r="G98" s="82"/>
      <c r="H98" s="82"/>
      <c r="I98" s="82"/>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82"/>
      <c r="AK98" s="82"/>
      <c r="AL98" s="82"/>
      <c r="AM98" s="82"/>
      <c r="AN98" s="1"/>
    </row>
    <row r="99" spans="1:40" ht="14.25" customHeight="1" thickBot="1">
      <c r="A99" s="82"/>
      <c r="B99" s="82"/>
      <c r="C99" s="82"/>
      <c r="D99" s="82"/>
      <c r="E99" s="82"/>
      <c r="F99" s="82"/>
      <c r="G99" s="82"/>
      <c r="H99" s="82"/>
      <c r="I99" s="82"/>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2"/>
      <c r="AJ99" s="82"/>
      <c r="AK99" s="82"/>
      <c r="AL99" s="82"/>
      <c r="AM99" s="82"/>
      <c r="AN99" s="1"/>
    </row>
    <row r="100" spans="1:40" ht="14.25" customHeight="1" thickBot="1">
      <c r="A100" s="82"/>
      <c r="B100" s="82"/>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1"/>
    </row>
    <row r="101" spans="1:40" ht="14.25" customHeight="1" thickBot="1">
      <c r="A101" s="82"/>
      <c r="B101" s="82"/>
      <c r="C101" s="82"/>
      <c r="D101" s="82"/>
      <c r="E101" s="82"/>
      <c r="F101" s="82"/>
      <c r="G101" s="82"/>
      <c r="H101" s="82"/>
      <c r="I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82"/>
      <c r="AK101" s="82"/>
      <c r="AL101" s="82"/>
      <c r="AM101" s="82"/>
      <c r="AN101" s="1"/>
    </row>
    <row r="102" spans="1:40" ht="14.25" customHeight="1" thickBot="1">
      <c r="A102" s="82"/>
      <c r="B102" s="82"/>
      <c r="C102" s="82"/>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2"/>
      <c r="AJ102" s="82"/>
      <c r="AK102" s="82"/>
      <c r="AL102" s="82"/>
      <c r="AM102" s="82"/>
      <c r="AN102" s="1"/>
    </row>
    <row r="103" spans="1:40" ht="14.25" customHeight="1" thickBot="1">
      <c r="A103" s="82"/>
      <c r="B103" s="82"/>
      <c r="C103" s="82"/>
      <c r="D103" s="82"/>
      <c r="E103" s="82"/>
      <c r="F103" s="82"/>
      <c r="G103" s="82"/>
      <c r="H103" s="82"/>
      <c r="I103" s="82"/>
      <c r="J103" s="82"/>
      <c r="K103" s="82"/>
      <c r="L103" s="82"/>
      <c r="M103" s="82"/>
      <c r="N103" s="82"/>
      <c r="O103" s="82"/>
      <c r="P103" s="82"/>
      <c r="Q103" s="82"/>
      <c r="R103" s="82"/>
      <c r="S103" s="82"/>
      <c r="T103" s="82"/>
      <c r="U103" s="82"/>
      <c r="V103" s="82"/>
      <c r="W103" s="82"/>
      <c r="X103" s="82"/>
      <c r="Y103" s="82"/>
      <c r="Z103" s="82"/>
      <c r="AA103" s="82"/>
      <c r="AB103" s="82"/>
      <c r="AC103" s="82"/>
      <c r="AD103" s="82"/>
      <c r="AE103" s="82"/>
      <c r="AF103" s="82"/>
      <c r="AG103" s="82"/>
      <c r="AH103" s="82"/>
      <c r="AI103" s="82"/>
      <c r="AJ103" s="82"/>
      <c r="AK103" s="82"/>
      <c r="AL103" s="82"/>
      <c r="AM103" s="82"/>
      <c r="AN103" s="1"/>
    </row>
    <row r="104" spans="1:40" ht="14.25" customHeight="1" thickBot="1">
      <c r="A104" s="82"/>
      <c r="B104" s="82"/>
      <c r="C104" s="82"/>
      <c r="D104" s="82"/>
      <c r="E104" s="82"/>
      <c r="F104" s="82"/>
      <c r="G104" s="82"/>
      <c r="H104" s="82"/>
      <c r="I104" s="82"/>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2"/>
      <c r="AJ104" s="82"/>
      <c r="AK104" s="82"/>
      <c r="AL104" s="82"/>
      <c r="AM104" s="82"/>
      <c r="AN104" s="1"/>
    </row>
    <row r="105" spans="1:40" ht="14.25" customHeight="1" thickBot="1">
      <c r="A105" s="82"/>
      <c r="B105" s="82"/>
      <c r="C105" s="82"/>
      <c r="D105" s="82"/>
      <c r="E105" s="82"/>
      <c r="F105" s="82"/>
      <c r="G105" s="82"/>
      <c r="H105" s="82"/>
      <c r="I105" s="82"/>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2"/>
      <c r="AJ105" s="82"/>
      <c r="AK105" s="82"/>
      <c r="AL105" s="82"/>
      <c r="AM105" s="82"/>
      <c r="AN105" s="1"/>
    </row>
    <row r="106" spans="1:40" ht="14.25" customHeight="1" thickBot="1">
      <c r="A106" s="82"/>
      <c r="B106" s="82"/>
      <c r="C106" s="82"/>
      <c r="D106" s="82"/>
      <c r="E106" s="82"/>
      <c r="F106" s="82"/>
      <c r="G106" s="82"/>
      <c r="H106" s="82"/>
      <c r="I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c r="AG106" s="82"/>
      <c r="AH106" s="82"/>
      <c r="AI106" s="82"/>
      <c r="AJ106" s="82"/>
      <c r="AK106" s="82"/>
      <c r="AL106" s="82"/>
      <c r="AM106" s="82"/>
      <c r="AN106" s="1"/>
    </row>
    <row r="107" spans="1:40" ht="14.25" customHeight="1" thickBot="1">
      <c r="A107" s="82"/>
      <c r="B107" s="82"/>
      <c r="C107" s="82"/>
      <c r="D107" s="82"/>
      <c r="E107" s="82"/>
      <c r="F107" s="82"/>
      <c r="G107" s="82"/>
      <c r="H107" s="82"/>
      <c r="I107" s="82"/>
      <c r="J107" s="82"/>
      <c r="K107" s="82"/>
      <c r="L107" s="82"/>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2"/>
      <c r="AJ107" s="82"/>
      <c r="AK107" s="82"/>
      <c r="AL107" s="82"/>
      <c r="AM107" s="82"/>
      <c r="AN107" s="1"/>
    </row>
    <row r="108" spans="1:40" ht="14.25" customHeight="1" thickBot="1">
      <c r="A108" s="82"/>
      <c r="B108" s="82"/>
      <c r="C108" s="82"/>
      <c r="D108" s="82"/>
      <c r="E108" s="82"/>
      <c r="F108" s="82"/>
      <c r="G108" s="82"/>
      <c r="H108" s="82"/>
      <c r="I108" s="82"/>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2"/>
      <c r="AJ108" s="82"/>
      <c r="AK108" s="82"/>
      <c r="AL108" s="82"/>
      <c r="AM108" s="82"/>
      <c r="AN108" s="1"/>
    </row>
    <row r="109" spans="1:40" ht="14.25" customHeight="1" thickBot="1">
      <c r="A109" s="82"/>
      <c r="B109" s="82"/>
      <c r="C109" s="82"/>
      <c r="D109" s="82"/>
      <c r="E109" s="82"/>
      <c r="F109" s="82"/>
      <c r="G109" s="82"/>
      <c r="H109" s="82"/>
      <c r="I109" s="82"/>
      <c r="J109" s="82"/>
      <c r="K109" s="82"/>
      <c r="L109" s="82"/>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2"/>
      <c r="AJ109" s="82"/>
      <c r="AK109" s="82"/>
      <c r="AL109" s="82"/>
      <c r="AM109" s="82"/>
      <c r="AN109" s="1"/>
    </row>
    <row r="110" spans="1:40" ht="14.25" customHeight="1" thickBot="1">
      <c r="A110" s="82"/>
      <c r="B110" s="82"/>
      <c r="C110" s="82"/>
      <c r="D110" s="82"/>
      <c r="E110" s="82"/>
      <c r="F110" s="82"/>
      <c r="G110" s="82"/>
      <c r="H110" s="82"/>
      <c r="I110" s="82"/>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2"/>
      <c r="AJ110" s="82"/>
      <c r="AK110" s="82"/>
      <c r="AL110" s="82"/>
      <c r="AM110" s="82"/>
      <c r="AN110" s="1"/>
    </row>
    <row r="111" spans="1:40" ht="14.25" customHeight="1" thickBot="1">
      <c r="A111" s="82"/>
      <c r="B111" s="82"/>
      <c r="C111" s="82"/>
      <c r="D111" s="82"/>
      <c r="E111" s="82"/>
      <c r="F111" s="82"/>
      <c r="G111" s="82"/>
      <c r="H111" s="82"/>
      <c r="I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2"/>
      <c r="AJ111" s="82"/>
      <c r="AK111" s="82"/>
      <c r="AL111" s="82"/>
      <c r="AM111" s="82"/>
      <c r="AN111" s="1"/>
    </row>
    <row r="112" spans="1:40" ht="14.25" customHeight="1" thickBot="1">
      <c r="A112" s="82"/>
      <c r="B112" s="82"/>
      <c r="C112" s="82"/>
      <c r="D112" s="82"/>
      <c r="E112" s="82"/>
      <c r="F112" s="82"/>
      <c r="G112" s="82"/>
      <c r="H112" s="82"/>
      <c r="I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82"/>
      <c r="AK112" s="82"/>
      <c r="AL112" s="82"/>
      <c r="AM112" s="82"/>
      <c r="AN112" s="1"/>
    </row>
    <row r="113" spans="1:40" ht="14.25" customHeight="1" thickBot="1">
      <c r="A113" s="82"/>
      <c r="B113" s="82"/>
      <c r="C113" s="82"/>
      <c r="D113" s="82"/>
      <c r="E113" s="82"/>
      <c r="F113" s="82"/>
      <c r="G113" s="82"/>
      <c r="H113" s="82"/>
      <c r="I113" s="82"/>
      <c r="J113" s="82"/>
      <c r="K113" s="82"/>
      <c r="L113" s="82"/>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2"/>
      <c r="AJ113" s="82"/>
      <c r="AK113" s="82"/>
      <c r="AL113" s="82"/>
      <c r="AM113" s="82"/>
      <c r="AN113" s="1"/>
    </row>
    <row r="114" spans="1:40" ht="14.25" customHeight="1" thickBot="1">
      <c r="A114" s="82"/>
      <c r="B114" s="82"/>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2"/>
      <c r="AJ114" s="82"/>
      <c r="AK114" s="82"/>
      <c r="AL114" s="82"/>
      <c r="AM114" s="82"/>
      <c r="AN114" s="1"/>
    </row>
    <row r="115" spans="1:40" ht="14.25" customHeight="1" thickBot="1">
      <c r="A115" s="82"/>
      <c r="B115" s="82"/>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2"/>
      <c r="AJ115" s="82"/>
      <c r="AK115" s="82"/>
      <c r="AL115" s="82"/>
      <c r="AM115" s="82"/>
      <c r="AN115" s="1"/>
    </row>
    <row r="116" spans="1:40" ht="14.25" customHeight="1" thickBot="1">
      <c r="A116" s="82"/>
      <c r="B116" s="82"/>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2"/>
      <c r="AJ116" s="82"/>
      <c r="AK116" s="82"/>
      <c r="AL116" s="82"/>
      <c r="AM116" s="82"/>
      <c r="AN116" s="1"/>
    </row>
    <row r="117" spans="1:40" ht="14.25" customHeight="1" thickBot="1">
      <c r="A117" s="82"/>
      <c r="B117" s="82"/>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2"/>
      <c r="AJ117" s="82"/>
      <c r="AK117" s="82"/>
      <c r="AL117" s="82"/>
      <c r="AM117" s="82"/>
      <c r="AN117" s="1"/>
    </row>
    <row r="118" spans="1:40" ht="14.25" customHeight="1" thickBot="1">
      <c r="A118" s="82"/>
      <c r="B118" s="82"/>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82"/>
      <c r="AK118" s="82"/>
      <c r="AL118" s="82"/>
      <c r="AM118" s="82"/>
      <c r="AN118" s="1"/>
    </row>
    <row r="119" spans="1:40" ht="14.25" customHeight="1" thickBot="1">
      <c r="A119" s="82"/>
      <c r="B119" s="82"/>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c r="AA119" s="82"/>
      <c r="AB119" s="82"/>
      <c r="AC119" s="82"/>
      <c r="AD119" s="82"/>
      <c r="AE119" s="82"/>
      <c r="AF119" s="82"/>
      <c r="AG119" s="82"/>
      <c r="AH119" s="82"/>
      <c r="AI119" s="82"/>
      <c r="AJ119" s="82"/>
      <c r="AK119" s="82"/>
      <c r="AL119" s="82"/>
      <c r="AM119" s="82"/>
      <c r="AN119" s="1"/>
    </row>
    <row r="120" spans="1:40" ht="14.25" customHeight="1" thickBot="1">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c r="AG120" s="82"/>
      <c r="AH120" s="82"/>
      <c r="AI120" s="82"/>
      <c r="AJ120" s="82"/>
      <c r="AK120" s="82"/>
      <c r="AL120" s="82"/>
      <c r="AM120" s="82"/>
      <c r="AN120" s="1"/>
    </row>
    <row r="121" spans="1:40" ht="14.25" customHeight="1" thickBot="1">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2"/>
      <c r="AD121" s="82"/>
      <c r="AE121" s="82"/>
      <c r="AF121" s="82"/>
      <c r="AG121" s="82"/>
      <c r="AH121" s="82"/>
      <c r="AI121" s="82"/>
      <c r="AJ121" s="82"/>
      <c r="AK121" s="82"/>
      <c r="AL121" s="82"/>
      <c r="AM121" s="82"/>
      <c r="AN121" s="1"/>
    </row>
    <row r="122" spans="1:40" ht="14.25" customHeight="1" thickBot="1">
      <c r="A122" s="82"/>
      <c r="B122" s="82"/>
      <c r="C122" s="82"/>
      <c r="D122" s="82"/>
      <c r="E122" s="82"/>
      <c r="F122" s="82"/>
      <c r="G122" s="82"/>
      <c r="H122" s="82"/>
      <c r="I122" s="82"/>
      <c r="J122" s="82"/>
      <c r="K122" s="82"/>
      <c r="L122" s="82"/>
      <c r="M122" s="82"/>
      <c r="N122" s="82"/>
      <c r="O122" s="82"/>
      <c r="P122" s="82"/>
      <c r="Q122" s="82"/>
      <c r="R122" s="82"/>
      <c r="S122" s="82"/>
      <c r="T122" s="82"/>
      <c r="U122" s="82"/>
      <c r="V122" s="82"/>
      <c r="W122" s="82"/>
      <c r="X122" s="82"/>
      <c r="Y122" s="82"/>
      <c r="Z122" s="82"/>
      <c r="AA122" s="82"/>
      <c r="AB122" s="82"/>
      <c r="AC122" s="82"/>
      <c r="AD122" s="82"/>
      <c r="AE122" s="82"/>
      <c r="AF122" s="82"/>
      <c r="AG122" s="82"/>
      <c r="AH122" s="82"/>
      <c r="AI122" s="82"/>
      <c r="AJ122" s="82"/>
      <c r="AK122" s="82"/>
      <c r="AL122" s="82"/>
      <c r="AM122" s="82"/>
      <c r="AN122" s="1"/>
    </row>
    <row r="123" spans="1:40" ht="14.25" customHeight="1" thickBot="1">
      <c r="A123" s="82"/>
      <c r="B123" s="82"/>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2"/>
      <c r="AJ123" s="82"/>
      <c r="AK123" s="82"/>
      <c r="AL123" s="82"/>
      <c r="AM123" s="82"/>
      <c r="AN123" s="1"/>
    </row>
    <row r="124" spans="1:40" ht="14.25" customHeight="1" thickBot="1">
      <c r="A124" s="82"/>
      <c r="B124" s="82"/>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c r="AG124" s="82"/>
      <c r="AH124" s="82"/>
      <c r="AI124" s="82"/>
      <c r="AJ124" s="82"/>
      <c r="AK124" s="82"/>
      <c r="AL124" s="82"/>
      <c r="AM124" s="82"/>
      <c r="AN124" s="1"/>
    </row>
    <row r="125" spans="1:40" ht="14.25" customHeight="1" thickBot="1">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82"/>
      <c r="AK125" s="82"/>
      <c r="AL125" s="82"/>
      <c r="AM125" s="82"/>
      <c r="AN125" s="1"/>
    </row>
    <row r="126" spans="1:40" ht="14.25" customHeight="1" thickBot="1">
      <c r="A126" s="82"/>
      <c r="B126" s="82"/>
      <c r="C126" s="82"/>
      <c r="D126" s="82"/>
      <c r="E126" s="82"/>
      <c r="F126" s="82"/>
      <c r="G126" s="82"/>
      <c r="H126" s="82"/>
      <c r="I126" s="82"/>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2"/>
      <c r="AJ126" s="82"/>
      <c r="AK126" s="82"/>
      <c r="AL126" s="82"/>
      <c r="AM126" s="82"/>
      <c r="AN126" s="1"/>
    </row>
    <row r="127" spans="1:40" ht="14.25" customHeight="1" thickBot="1">
      <c r="A127" s="8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82"/>
      <c r="AK127" s="82"/>
      <c r="AL127" s="82"/>
      <c r="AM127" s="82"/>
      <c r="AN127" s="1"/>
    </row>
    <row r="128" spans="1:40" ht="14.25" customHeight="1" thickBot="1">
      <c r="A128" s="82"/>
      <c r="B128" s="82"/>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82"/>
      <c r="AJ128" s="82"/>
      <c r="AK128" s="82"/>
      <c r="AL128" s="82"/>
      <c r="AM128" s="82"/>
      <c r="AN128" s="1"/>
    </row>
    <row r="129" spans="1:40" ht="14.25" customHeight="1" thickBot="1">
      <c r="A129" s="82"/>
      <c r="B129" s="82"/>
      <c r="C129" s="82"/>
      <c r="D129" s="82"/>
      <c r="E129" s="82"/>
      <c r="F129" s="82"/>
      <c r="G129" s="82"/>
      <c r="H129" s="82"/>
      <c r="I129" s="82"/>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82"/>
      <c r="AK129" s="82"/>
      <c r="AL129" s="82"/>
      <c r="AM129" s="82"/>
      <c r="AN129" s="1"/>
    </row>
    <row r="130" spans="1:40" ht="14.25" customHeight="1" thickBot="1">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82"/>
      <c r="AK130" s="82"/>
      <c r="AL130" s="82"/>
      <c r="AM130" s="82"/>
      <c r="AN130" s="1"/>
    </row>
    <row r="131" spans="1:40" ht="14.25" customHeight="1" thickBot="1">
      <c r="A131" s="82"/>
      <c r="B131" s="82"/>
      <c r="C131" s="82"/>
      <c r="D131" s="82"/>
      <c r="E131" s="82"/>
      <c r="F131" s="82"/>
      <c r="G131" s="82"/>
      <c r="H131" s="82"/>
      <c r="I131" s="82"/>
      <c r="J131" s="82"/>
      <c r="K131" s="82"/>
      <c r="L131" s="82"/>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2"/>
      <c r="AJ131" s="82"/>
      <c r="AK131" s="82"/>
      <c r="AL131" s="82"/>
      <c r="AM131" s="82"/>
      <c r="AN131" s="1"/>
    </row>
    <row r="132" spans="1:40" ht="14.25" customHeight="1" thickBot="1">
      <c r="A132" s="82"/>
      <c r="B132" s="82"/>
      <c r="C132" s="82"/>
      <c r="D132" s="82"/>
      <c r="E132" s="82"/>
      <c r="F132" s="82"/>
      <c r="G132" s="82"/>
      <c r="H132" s="82"/>
      <c r="I132" s="82"/>
      <c r="J132" s="82"/>
      <c r="K132" s="82"/>
      <c r="L132" s="82"/>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2"/>
      <c r="AJ132" s="82"/>
      <c r="AK132" s="82"/>
      <c r="AL132" s="82"/>
      <c r="AM132" s="82"/>
      <c r="AN132" s="1"/>
    </row>
    <row r="133" spans="1:40" ht="14.25" customHeight="1" thickBot="1">
      <c r="A133" s="82"/>
      <c r="B133" s="82"/>
      <c r="C133" s="82"/>
      <c r="D133" s="82"/>
      <c r="E133" s="82"/>
      <c r="F133" s="82"/>
      <c r="G133" s="82"/>
      <c r="H133" s="82"/>
      <c r="I133" s="82"/>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82"/>
      <c r="AK133" s="82"/>
      <c r="AL133" s="82"/>
      <c r="AM133" s="82"/>
      <c r="AN133" s="1"/>
    </row>
    <row r="134" spans="1:40" ht="14.25" customHeight="1" thickBot="1">
      <c r="A134" s="82"/>
      <c r="B134" s="82"/>
      <c r="C134" s="82"/>
      <c r="D134" s="82"/>
      <c r="E134" s="82"/>
      <c r="F134" s="82"/>
      <c r="G134" s="82"/>
      <c r="H134" s="82"/>
      <c r="I134" s="82"/>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82"/>
      <c r="AK134" s="82"/>
      <c r="AL134" s="82"/>
      <c r="AM134" s="82"/>
      <c r="AN134" s="1"/>
    </row>
    <row r="135" spans="1:40" ht="14.25" customHeight="1" thickBot="1">
      <c r="A135" s="82"/>
      <c r="B135" s="82"/>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82"/>
      <c r="AK135" s="82"/>
      <c r="AL135" s="82"/>
      <c r="AM135" s="82"/>
      <c r="AN135" s="1"/>
    </row>
    <row r="136" spans="1:40" ht="14.25" customHeight="1" thickBot="1">
      <c r="A136" s="8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82"/>
      <c r="AK136" s="82"/>
      <c r="AL136" s="82"/>
      <c r="AM136" s="82"/>
      <c r="AN136" s="1"/>
    </row>
    <row r="137" spans="1:40" ht="14.25" customHeight="1" thickBot="1">
      <c r="A137" s="82"/>
      <c r="B137" s="82"/>
      <c r="C137" s="82"/>
      <c r="D137" s="82"/>
      <c r="E137" s="82"/>
      <c r="F137" s="82"/>
      <c r="G137" s="82"/>
      <c r="H137" s="82"/>
      <c r="I137" s="82"/>
      <c r="J137" s="82"/>
      <c r="K137" s="82"/>
      <c r="L137" s="82"/>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2"/>
      <c r="AJ137" s="82"/>
      <c r="AK137" s="82"/>
      <c r="AL137" s="82"/>
      <c r="AM137" s="82"/>
      <c r="AN137" s="1"/>
    </row>
    <row r="138" spans="1:40" ht="14.25" customHeight="1" thickBot="1">
      <c r="A138" s="82"/>
      <c r="B138" s="82"/>
      <c r="C138" s="82"/>
      <c r="D138" s="82"/>
      <c r="E138" s="82"/>
      <c r="F138" s="82"/>
      <c r="G138" s="82"/>
      <c r="H138" s="82"/>
      <c r="I138" s="82"/>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2"/>
      <c r="AJ138" s="82"/>
      <c r="AK138" s="82"/>
      <c r="AL138" s="82"/>
      <c r="AM138" s="82"/>
      <c r="AN138" s="1"/>
    </row>
    <row r="139" spans="1:40" ht="14.25" customHeight="1" thickBot="1">
      <c r="A139" s="82"/>
      <c r="B139" s="82"/>
      <c r="C139" s="82"/>
      <c r="D139" s="82"/>
      <c r="E139" s="82"/>
      <c r="F139" s="82"/>
      <c r="G139" s="82"/>
      <c r="H139" s="82"/>
      <c r="I139" s="82"/>
      <c r="J139" s="82"/>
      <c r="K139" s="82"/>
      <c r="L139" s="82"/>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2"/>
      <c r="AJ139" s="82"/>
      <c r="AK139" s="82"/>
      <c r="AL139" s="82"/>
      <c r="AM139" s="82"/>
      <c r="AN139" s="1"/>
    </row>
    <row r="140" spans="1:40" ht="14.25" customHeight="1" thickBot="1">
      <c r="A140" s="82"/>
      <c r="B140" s="82"/>
      <c r="C140" s="82"/>
      <c r="D140" s="82"/>
      <c r="E140" s="82"/>
      <c r="F140" s="82"/>
      <c r="G140" s="82"/>
      <c r="H140" s="82"/>
      <c r="I140" s="82"/>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82"/>
      <c r="AK140" s="82"/>
      <c r="AL140" s="82"/>
      <c r="AM140" s="82"/>
      <c r="AN140" s="1"/>
    </row>
    <row r="141" spans="1:40" ht="14.25" customHeight="1" thickBot="1">
      <c r="A141" s="82"/>
      <c r="B141" s="82"/>
      <c r="C141" s="82"/>
      <c r="D141" s="82"/>
      <c r="E141" s="82"/>
      <c r="F141" s="82"/>
      <c r="G141" s="82"/>
      <c r="H141" s="82"/>
      <c r="I141" s="82"/>
      <c r="J141" s="82"/>
      <c r="K141" s="82"/>
      <c r="L141" s="82"/>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2"/>
      <c r="AJ141" s="82"/>
      <c r="AK141" s="82"/>
      <c r="AL141" s="82"/>
      <c r="AM141" s="82"/>
      <c r="AN141" s="1"/>
    </row>
    <row r="142" spans="1:40" ht="14.25" customHeight="1" thickBot="1">
      <c r="A142" s="82"/>
      <c r="B142" s="82"/>
      <c r="C142" s="82"/>
      <c r="D142" s="82"/>
      <c r="E142" s="82"/>
      <c r="F142" s="82"/>
      <c r="G142" s="82"/>
      <c r="H142" s="82"/>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82"/>
      <c r="AK142" s="82"/>
      <c r="AL142" s="82"/>
      <c r="AM142" s="82"/>
      <c r="AN142" s="1"/>
    </row>
    <row r="143" spans="1:40" ht="14.25" customHeight="1" thickBot="1">
      <c r="A143" s="82"/>
      <c r="B143" s="82"/>
      <c r="C143" s="82"/>
      <c r="D143" s="82"/>
      <c r="E143" s="82"/>
      <c r="F143" s="82"/>
      <c r="G143" s="82"/>
      <c r="H143" s="82"/>
      <c r="I143" s="82"/>
      <c r="J143" s="82"/>
      <c r="K143" s="82"/>
      <c r="L143" s="82"/>
      <c r="M143" s="82"/>
      <c r="N143" s="82"/>
      <c r="O143" s="82"/>
      <c r="P143" s="82"/>
      <c r="Q143" s="82"/>
      <c r="R143" s="82"/>
      <c r="S143" s="82"/>
      <c r="T143" s="82"/>
      <c r="U143" s="82"/>
      <c r="V143" s="82"/>
      <c r="W143" s="82"/>
      <c r="X143" s="82"/>
      <c r="Y143" s="82"/>
      <c r="Z143" s="82"/>
      <c r="AA143" s="82"/>
      <c r="AB143" s="82"/>
      <c r="AC143" s="82"/>
      <c r="AD143" s="82"/>
      <c r="AE143" s="82"/>
      <c r="AF143" s="82"/>
      <c r="AG143" s="82"/>
      <c r="AH143" s="82"/>
      <c r="AI143" s="82"/>
      <c r="AJ143" s="82"/>
      <c r="AK143" s="82"/>
      <c r="AL143" s="82"/>
      <c r="AM143" s="82"/>
      <c r="AN143" s="1"/>
    </row>
    <row r="144" spans="1:40" ht="14.25" customHeight="1" thickBot="1">
      <c r="A144" s="82"/>
      <c r="B144" s="82"/>
      <c r="C144" s="82"/>
      <c r="D144" s="82"/>
      <c r="E144" s="82"/>
      <c r="F144" s="82"/>
      <c r="G144" s="82"/>
      <c r="H144" s="82"/>
      <c r="I144" s="82"/>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c r="AG144" s="82"/>
      <c r="AH144" s="82"/>
      <c r="AI144" s="82"/>
      <c r="AJ144" s="82"/>
      <c r="AK144" s="82"/>
      <c r="AL144" s="82"/>
      <c r="AM144" s="82"/>
      <c r="AN144" s="1"/>
    </row>
    <row r="145" spans="1:40" ht="14.25" customHeight="1" thickBot="1">
      <c r="A145" s="8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82"/>
      <c r="AK145" s="82"/>
      <c r="AL145" s="82"/>
      <c r="AM145" s="82"/>
      <c r="AN145" s="1"/>
    </row>
    <row r="146" spans="1:40" ht="14.25" customHeight="1" thickBot="1">
      <c r="A146" s="82"/>
      <c r="B146" s="82"/>
      <c r="C146" s="82"/>
      <c r="D146" s="82"/>
      <c r="E146" s="82"/>
      <c r="F146" s="82"/>
      <c r="G146" s="82"/>
      <c r="H146" s="82"/>
      <c r="I146" s="82"/>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82"/>
      <c r="AK146" s="82"/>
      <c r="AL146" s="82"/>
      <c r="AM146" s="82"/>
      <c r="AN146" s="1"/>
    </row>
    <row r="147" spans="1:40" ht="14.25" customHeight="1" thickBot="1">
      <c r="A147" s="82"/>
      <c r="B147" s="82"/>
      <c r="C147" s="82"/>
      <c r="D147" s="82"/>
      <c r="E147" s="82"/>
      <c r="F147" s="82"/>
      <c r="G147" s="82"/>
      <c r="H147" s="82"/>
      <c r="I147" s="82"/>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2"/>
      <c r="AJ147" s="82"/>
      <c r="AK147" s="82"/>
      <c r="AL147" s="82"/>
      <c r="AM147" s="82"/>
      <c r="AN147" s="1"/>
    </row>
    <row r="148" spans="1:40" ht="14.25" customHeight="1" thickBot="1">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82"/>
      <c r="AK148" s="82"/>
      <c r="AL148" s="82"/>
      <c r="AM148" s="82"/>
      <c r="AN148" s="1"/>
    </row>
    <row r="149" spans="1:40" ht="14.25" customHeight="1" thickBot="1">
      <c r="A149" s="82"/>
      <c r="B149" s="82"/>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82"/>
      <c r="AK149" s="82"/>
      <c r="AL149" s="82"/>
      <c r="AM149" s="82"/>
      <c r="AN149" s="1"/>
    </row>
    <row r="150" spans="1:40" ht="14.25" customHeight="1" thickBot="1">
      <c r="A150" s="82"/>
      <c r="B150" s="82"/>
      <c r="C150" s="82"/>
      <c r="D150" s="82"/>
      <c r="E150" s="82"/>
      <c r="F150" s="82"/>
      <c r="G150" s="82"/>
      <c r="H150" s="82"/>
      <c r="I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82"/>
      <c r="AK150" s="82"/>
      <c r="AL150" s="82"/>
      <c r="AM150" s="82"/>
      <c r="AN150" s="1"/>
    </row>
    <row r="151" spans="1:40" ht="14.25" customHeight="1" thickBot="1">
      <c r="A151" s="82"/>
      <c r="B151" s="82"/>
      <c r="C151" s="82"/>
      <c r="D151" s="82"/>
      <c r="E151" s="82"/>
      <c r="F151" s="82"/>
      <c r="G151" s="82"/>
      <c r="H151" s="82"/>
      <c r="I151" s="82"/>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82"/>
      <c r="AK151" s="82"/>
      <c r="AL151" s="82"/>
      <c r="AM151" s="82"/>
      <c r="AN151" s="1"/>
    </row>
    <row r="152" spans="1:40" ht="14.25" customHeight="1" thickBot="1">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2"/>
      <c r="AJ152" s="82"/>
      <c r="AK152" s="82"/>
      <c r="AL152" s="82"/>
      <c r="AM152" s="82"/>
      <c r="AN152" s="1"/>
    </row>
    <row r="153" spans="1:40" ht="14.25" customHeight="1" thickBot="1">
      <c r="A153" s="82"/>
      <c r="B153" s="82"/>
      <c r="C153" s="82"/>
      <c r="D153" s="82"/>
      <c r="E153" s="82"/>
      <c r="F153" s="82"/>
      <c r="G153" s="82"/>
      <c r="H153" s="82"/>
      <c r="I153" s="82"/>
      <c r="J153" s="82"/>
      <c r="K153" s="82"/>
      <c r="L153" s="82"/>
      <c r="M153" s="82"/>
      <c r="N153" s="82"/>
      <c r="O153" s="82"/>
      <c r="P153" s="82"/>
      <c r="Q153" s="82"/>
      <c r="R153" s="82"/>
      <c r="S153" s="82"/>
      <c r="T153" s="82"/>
      <c r="U153" s="82"/>
      <c r="V153" s="82"/>
      <c r="W153" s="82"/>
      <c r="X153" s="82"/>
      <c r="Y153" s="82"/>
      <c r="Z153" s="82"/>
      <c r="AA153" s="82"/>
      <c r="AB153" s="82"/>
      <c r="AC153" s="82"/>
      <c r="AD153" s="82"/>
      <c r="AE153" s="82"/>
      <c r="AF153" s="82"/>
      <c r="AG153" s="82"/>
      <c r="AH153" s="82"/>
      <c r="AI153" s="82"/>
      <c r="AJ153" s="82"/>
      <c r="AK153" s="82"/>
      <c r="AL153" s="82"/>
      <c r="AM153" s="82"/>
      <c r="AN153" s="1"/>
    </row>
    <row r="154" spans="1:40" ht="14.25" customHeight="1" thickBot="1">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c r="AB154" s="82"/>
      <c r="AC154" s="82"/>
      <c r="AD154" s="82"/>
      <c r="AE154" s="82"/>
      <c r="AF154" s="82"/>
      <c r="AG154" s="82"/>
      <c r="AH154" s="82"/>
      <c r="AI154" s="82"/>
      <c r="AJ154" s="82"/>
      <c r="AK154" s="82"/>
      <c r="AL154" s="82"/>
      <c r="AM154" s="82"/>
      <c r="AN154" s="1"/>
    </row>
    <row r="155" spans="1:40" ht="14.25" customHeight="1" thickBot="1">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c r="AB155" s="82"/>
      <c r="AC155" s="82"/>
      <c r="AD155" s="82"/>
      <c r="AE155" s="82"/>
      <c r="AF155" s="82"/>
      <c r="AG155" s="82"/>
      <c r="AH155" s="82"/>
      <c r="AI155" s="82"/>
      <c r="AJ155" s="82"/>
      <c r="AK155" s="82"/>
      <c r="AL155" s="82"/>
      <c r="AM155" s="82"/>
      <c r="AN155" s="1"/>
    </row>
    <row r="156" spans="1:40" ht="14.25" customHeight="1" thickBot="1">
      <c r="A156" s="8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c r="AB156" s="82"/>
      <c r="AC156" s="82"/>
      <c r="AD156" s="82"/>
      <c r="AE156" s="82"/>
      <c r="AF156" s="82"/>
      <c r="AG156" s="82"/>
      <c r="AH156" s="82"/>
      <c r="AI156" s="82"/>
      <c r="AJ156" s="82"/>
      <c r="AK156" s="82"/>
      <c r="AL156" s="82"/>
      <c r="AM156" s="82"/>
      <c r="AN156" s="1"/>
    </row>
    <row r="157" spans="1:40" ht="14.25" customHeight="1" thickBot="1">
      <c r="A157" s="82"/>
      <c r="B157" s="82"/>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c r="AA157" s="82"/>
      <c r="AB157" s="82"/>
      <c r="AC157" s="82"/>
      <c r="AD157" s="82"/>
      <c r="AE157" s="82"/>
      <c r="AF157" s="82"/>
      <c r="AG157" s="82"/>
      <c r="AH157" s="82"/>
      <c r="AI157" s="82"/>
      <c r="AJ157" s="82"/>
      <c r="AK157" s="82"/>
      <c r="AL157" s="82"/>
      <c r="AM157" s="82"/>
      <c r="AN157" s="1"/>
    </row>
    <row r="158" spans="1:40" ht="14.25" customHeight="1" thickBot="1">
      <c r="A158" s="82"/>
      <c r="B158" s="82"/>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c r="AA158" s="82"/>
      <c r="AB158" s="82"/>
      <c r="AC158" s="82"/>
      <c r="AD158" s="82"/>
      <c r="AE158" s="82"/>
      <c r="AF158" s="82"/>
      <c r="AG158" s="82"/>
      <c r="AH158" s="82"/>
      <c r="AI158" s="82"/>
      <c r="AJ158" s="82"/>
      <c r="AK158" s="82"/>
      <c r="AL158" s="82"/>
      <c r="AM158" s="82"/>
      <c r="AN158" s="1"/>
    </row>
    <row r="159" spans="1:40" ht="14.25" customHeight="1" thickBot="1">
      <c r="A159" s="82"/>
      <c r="B159" s="82"/>
      <c r="C159" s="82"/>
      <c r="D159" s="82"/>
      <c r="E159" s="82"/>
      <c r="F159" s="82"/>
      <c r="G159" s="82"/>
      <c r="H159" s="82"/>
      <c r="I159" s="82"/>
      <c r="J159" s="82"/>
      <c r="K159" s="82"/>
      <c r="L159" s="82"/>
      <c r="M159" s="82"/>
      <c r="N159" s="82"/>
      <c r="O159" s="82"/>
      <c r="P159" s="82"/>
      <c r="Q159" s="82"/>
      <c r="R159" s="82"/>
      <c r="S159" s="82"/>
      <c r="T159" s="82"/>
      <c r="U159" s="82"/>
      <c r="V159" s="82"/>
      <c r="W159" s="82"/>
      <c r="X159" s="82"/>
      <c r="Y159" s="82"/>
      <c r="Z159" s="82"/>
      <c r="AA159" s="82"/>
      <c r="AB159" s="82"/>
      <c r="AC159" s="82"/>
      <c r="AD159" s="82"/>
      <c r="AE159" s="82"/>
      <c r="AF159" s="82"/>
      <c r="AG159" s="82"/>
      <c r="AH159" s="82"/>
      <c r="AI159" s="82"/>
      <c r="AJ159" s="82"/>
      <c r="AK159" s="82"/>
      <c r="AL159" s="82"/>
      <c r="AM159" s="82"/>
      <c r="AN159" s="1"/>
    </row>
    <row r="160" spans="1:40" ht="14.25" customHeight="1" thickBot="1">
      <c r="A160" s="82"/>
      <c r="B160" s="82"/>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c r="AB160" s="82"/>
      <c r="AC160" s="82"/>
      <c r="AD160" s="82"/>
      <c r="AE160" s="82"/>
      <c r="AF160" s="82"/>
      <c r="AG160" s="82"/>
      <c r="AH160" s="82"/>
      <c r="AI160" s="82"/>
      <c r="AJ160" s="82"/>
      <c r="AK160" s="82"/>
      <c r="AL160" s="82"/>
      <c r="AM160" s="82"/>
      <c r="AN160" s="1"/>
    </row>
    <row r="161" spans="1:40" ht="14.25" customHeight="1" thickBot="1">
      <c r="A161" s="8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c r="AB161" s="82"/>
      <c r="AC161" s="82"/>
      <c r="AD161" s="82"/>
      <c r="AE161" s="82"/>
      <c r="AF161" s="82"/>
      <c r="AG161" s="82"/>
      <c r="AH161" s="82"/>
      <c r="AI161" s="82"/>
      <c r="AJ161" s="82"/>
      <c r="AK161" s="82"/>
      <c r="AL161" s="82"/>
      <c r="AM161" s="82"/>
      <c r="AN161" s="1"/>
    </row>
    <row r="162" spans="1:40" ht="14.25" customHeight="1" thickBot="1">
      <c r="A162" s="82"/>
      <c r="B162" s="82"/>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c r="AA162" s="82"/>
      <c r="AB162" s="82"/>
      <c r="AC162" s="82"/>
      <c r="AD162" s="82"/>
      <c r="AE162" s="82"/>
      <c r="AF162" s="82"/>
      <c r="AG162" s="82"/>
      <c r="AH162" s="82"/>
      <c r="AI162" s="82"/>
      <c r="AJ162" s="82"/>
      <c r="AK162" s="82"/>
      <c r="AL162" s="82"/>
      <c r="AM162" s="82"/>
      <c r="AN162" s="1"/>
    </row>
    <row r="163" spans="1:40" ht="14.25" customHeight="1" thickBot="1">
      <c r="A163" s="8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c r="AB163" s="82"/>
      <c r="AC163" s="82"/>
      <c r="AD163" s="82"/>
      <c r="AE163" s="82"/>
      <c r="AF163" s="82"/>
      <c r="AG163" s="82"/>
      <c r="AH163" s="82"/>
      <c r="AI163" s="82"/>
      <c r="AJ163" s="82"/>
      <c r="AK163" s="82"/>
      <c r="AL163" s="82"/>
      <c r="AM163" s="82"/>
      <c r="AN163" s="1"/>
    </row>
    <row r="164" spans="1:40" ht="14.25" customHeight="1" thickBot="1">
      <c r="A164" s="8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c r="AA164" s="82"/>
      <c r="AB164" s="82"/>
      <c r="AC164" s="82"/>
      <c r="AD164" s="82"/>
      <c r="AE164" s="82"/>
      <c r="AF164" s="82"/>
      <c r="AG164" s="82"/>
      <c r="AH164" s="82"/>
      <c r="AI164" s="82"/>
      <c r="AJ164" s="82"/>
      <c r="AK164" s="82"/>
      <c r="AL164" s="82"/>
      <c r="AM164" s="82"/>
      <c r="AN164" s="1"/>
    </row>
    <row r="165" spans="1:40" ht="14.25" customHeight="1" thickBot="1">
      <c r="A165" s="8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c r="AB165" s="82"/>
      <c r="AC165" s="82"/>
      <c r="AD165" s="82"/>
      <c r="AE165" s="82"/>
      <c r="AF165" s="82"/>
      <c r="AG165" s="82"/>
      <c r="AH165" s="82"/>
      <c r="AI165" s="82"/>
      <c r="AJ165" s="82"/>
      <c r="AK165" s="82"/>
      <c r="AL165" s="82"/>
      <c r="AM165" s="82"/>
      <c r="AN165" s="1"/>
    </row>
    <row r="166" spans="1:40" ht="14.25" customHeight="1" thickBot="1">
      <c r="A166" s="82"/>
      <c r="B166" s="82"/>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c r="AA166" s="82"/>
      <c r="AB166" s="82"/>
      <c r="AC166" s="82"/>
      <c r="AD166" s="82"/>
      <c r="AE166" s="82"/>
      <c r="AF166" s="82"/>
      <c r="AG166" s="82"/>
      <c r="AH166" s="82"/>
      <c r="AI166" s="82"/>
      <c r="AJ166" s="82"/>
      <c r="AK166" s="82"/>
      <c r="AL166" s="82"/>
      <c r="AM166" s="82"/>
      <c r="AN166" s="1"/>
    </row>
    <row r="167" spans="1:40" ht="14.25" customHeight="1" thickBot="1">
      <c r="A167" s="82"/>
      <c r="B167" s="82"/>
      <c r="C167" s="82"/>
      <c r="D167" s="82"/>
      <c r="E167" s="82"/>
      <c r="F167" s="82"/>
      <c r="G167" s="82"/>
      <c r="H167" s="82"/>
      <c r="I167" s="82"/>
      <c r="J167" s="82"/>
      <c r="K167" s="82"/>
      <c r="L167" s="82"/>
      <c r="M167" s="82"/>
      <c r="N167" s="82"/>
      <c r="O167" s="82"/>
      <c r="P167" s="82"/>
      <c r="Q167" s="82"/>
      <c r="R167" s="82"/>
      <c r="S167" s="82"/>
      <c r="T167" s="82"/>
      <c r="U167" s="82"/>
      <c r="V167" s="82"/>
      <c r="W167" s="82"/>
      <c r="X167" s="82"/>
      <c r="Y167" s="82"/>
      <c r="Z167" s="82"/>
      <c r="AA167" s="82"/>
      <c r="AB167" s="82"/>
      <c r="AC167" s="82"/>
      <c r="AD167" s="82"/>
      <c r="AE167" s="82"/>
      <c r="AF167" s="82"/>
      <c r="AG167" s="82"/>
      <c r="AH167" s="82"/>
      <c r="AI167" s="82"/>
      <c r="AJ167" s="82"/>
      <c r="AK167" s="82"/>
      <c r="AL167" s="82"/>
      <c r="AM167" s="82"/>
      <c r="AN167" s="1"/>
    </row>
    <row r="168" spans="1:40" ht="14.25" customHeight="1" thickBot="1">
      <c r="A168" s="8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c r="AB168" s="82"/>
      <c r="AC168" s="82"/>
      <c r="AD168" s="82"/>
      <c r="AE168" s="82"/>
      <c r="AF168" s="82"/>
      <c r="AG168" s="82"/>
      <c r="AH168" s="82"/>
      <c r="AI168" s="82"/>
      <c r="AJ168" s="82"/>
      <c r="AK168" s="82"/>
      <c r="AL168" s="82"/>
      <c r="AM168" s="82"/>
      <c r="AN168" s="1"/>
    </row>
    <row r="169" spans="1:40" ht="14.25" customHeight="1" thickBot="1">
      <c r="A169" s="8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c r="AB169" s="82"/>
      <c r="AC169" s="82"/>
      <c r="AD169" s="82"/>
      <c r="AE169" s="82"/>
      <c r="AF169" s="82"/>
      <c r="AG169" s="82"/>
      <c r="AH169" s="82"/>
      <c r="AI169" s="82"/>
      <c r="AJ169" s="82"/>
      <c r="AK169" s="82"/>
      <c r="AL169" s="82"/>
      <c r="AM169" s="82"/>
      <c r="AN169" s="1"/>
    </row>
    <row r="170" spans="1:40" ht="14.25" customHeight="1" thickBot="1">
      <c r="A170" s="8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c r="AA170" s="82"/>
      <c r="AB170" s="82"/>
      <c r="AC170" s="82"/>
      <c r="AD170" s="82"/>
      <c r="AE170" s="82"/>
      <c r="AF170" s="82"/>
      <c r="AG170" s="82"/>
      <c r="AH170" s="82"/>
      <c r="AI170" s="82"/>
      <c r="AJ170" s="82"/>
      <c r="AK170" s="82"/>
      <c r="AL170" s="82"/>
      <c r="AM170" s="82"/>
      <c r="AN170" s="1"/>
    </row>
    <row r="171" spans="1:40" ht="14.25" customHeight="1" thickBot="1">
      <c r="A171" s="82"/>
      <c r="B171" s="8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c r="AA171" s="82"/>
      <c r="AB171" s="82"/>
      <c r="AC171" s="82"/>
      <c r="AD171" s="82"/>
      <c r="AE171" s="82"/>
      <c r="AF171" s="82"/>
      <c r="AG171" s="82"/>
      <c r="AH171" s="82"/>
      <c r="AI171" s="82"/>
      <c r="AJ171" s="82"/>
      <c r="AK171" s="82"/>
      <c r="AL171" s="82"/>
      <c r="AM171" s="82"/>
      <c r="AN171" s="1"/>
    </row>
    <row r="172" spans="1:40" ht="14.25" customHeight="1" thickBot="1">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c r="AB172" s="82"/>
      <c r="AC172" s="82"/>
      <c r="AD172" s="82"/>
      <c r="AE172" s="82"/>
      <c r="AF172" s="82"/>
      <c r="AG172" s="82"/>
      <c r="AH172" s="82"/>
      <c r="AI172" s="82"/>
      <c r="AJ172" s="82"/>
      <c r="AK172" s="82"/>
      <c r="AL172" s="82"/>
      <c r="AM172" s="82"/>
      <c r="AN172" s="1"/>
    </row>
    <row r="173" spans="1:40" ht="14.25" customHeight="1" thickBot="1">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2"/>
      <c r="AI173" s="82"/>
      <c r="AJ173" s="82"/>
      <c r="AK173" s="82"/>
      <c r="AL173" s="82"/>
      <c r="AM173" s="82"/>
      <c r="AN173" s="1"/>
    </row>
    <row r="174" spans="1:40" ht="14.25" customHeight="1" thickBot="1">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2"/>
      <c r="AI174" s="82"/>
      <c r="AJ174" s="82"/>
      <c r="AK174" s="82"/>
      <c r="AL174" s="82"/>
      <c r="AM174" s="82"/>
      <c r="AN174" s="1"/>
    </row>
    <row r="175" spans="1:40" ht="14.25" customHeight="1" thickBot="1">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2"/>
      <c r="AI175" s="82"/>
      <c r="AJ175" s="82"/>
      <c r="AK175" s="82"/>
      <c r="AL175" s="82"/>
      <c r="AM175" s="82"/>
      <c r="AN175" s="1"/>
    </row>
    <row r="176" spans="1:40" ht="14.25" customHeight="1" thickBot="1">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2"/>
      <c r="AI176" s="82"/>
      <c r="AJ176" s="82"/>
      <c r="AK176" s="82"/>
      <c r="AL176" s="82"/>
      <c r="AM176" s="82"/>
      <c r="AN176" s="1"/>
    </row>
    <row r="177" spans="1:40" ht="14.25" customHeight="1" thickBot="1">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2"/>
      <c r="AI177" s="82"/>
      <c r="AJ177" s="82"/>
      <c r="AK177" s="82"/>
      <c r="AL177" s="82"/>
      <c r="AM177" s="82"/>
      <c r="AN177" s="1"/>
    </row>
    <row r="178" spans="1:40" ht="14.25" customHeight="1" thickBot="1">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2"/>
      <c r="AI178" s="82"/>
      <c r="AJ178" s="82"/>
      <c r="AK178" s="82"/>
      <c r="AL178" s="82"/>
      <c r="AM178" s="82"/>
      <c r="AN178" s="1"/>
    </row>
    <row r="179" spans="1:40" ht="14.25" customHeight="1" thickBot="1">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2"/>
      <c r="AI179" s="82"/>
      <c r="AJ179" s="82"/>
      <c r="AK179" s="82"/>
      <c r="AL179" s="82"/>
      <c r="AM179" s="82"/>
      <c r="AN179" s="1"/>
    </row>
    <row r="180" spans="1:40" ht="14.25" customHeight="1" thickBot="1">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2"/>
      <c r="AI180" s="82"/>
      <c r="AJ180" s="82"/>
      <c r="AK180" s="82"/>
      <c r="AL180" s="82"/>
      <c r="AM180" s="82"/>
      <c r="AN180" s="1"/>
    </row>
    <row r="181" spans="1:40" ht="14.25" customHeight="1" thickBot="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2"/>
      <c r="AI181" s="82"/>
      <c r="AJ181" s="82"/>
      <c r="AK181" s="82"/>
      <c r="AL181" s="82"/>
      <c r="AM181" s="82"/>
      <c r="AN181" s="1"/>
    </row>
    <row r="182" spans="1:40" ht="14.25" customHeight="1" thickBot="1">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2"/>
      <c r="AI182" s="82"/>
      <c r="AJ182" s="82"/>
      <c r="AK182" s="82"/>
      <c r="AL182" s="82"/>
      <c r="AM182" s="82"/>
      <c r="AN182" s="1"/>
    </row>
    <row r="183" spans="1:40" ht="14.25" customHeight="1" thickBot="1">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2"/>
      <c r="AI183" s="82"/>
      <c r="AJ183" s="82"/>
      <c r="AK183" s="82"/>
      <c r="AL183" s="82"/>
      <c r="AM183" s="82"/>
      <c r="AN183" s="1"/>
    </row>
    <row r="184" spans="1:40" ht="14.25" customHeight="1" thickBot="1">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2"/>
      <c r="AI184" s="82"/>
      <c r="AJ184" s="82"/>
      <c r="AK184" s="82"/>
      <c r="AL184" s="82"/>
      <c r="AM184" s="82"/>
      <c r="AN184" s="1"/>
    </row>
    <row r="185" spans="1:40" ht="14.25" customHeight="1" thickBo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2"/>
      <c r="AI185" s="82"/>
      <c r="AJ185" s="82"/>
      <c r="AK185" s="82"/>
      <c r="AL185" s="82"/>
      <c r="AM185" s="82"/>
      <c r="AN185" s="1"/>
    </row>
    <row r="186" spans="1:40" ht="14.25" customHeight="1" thickBot="1">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2"/>
      <c r="AI186" s="82"/>
      <c r="AJ186" s="82"/>
      <c r="AK186" s="82"/>
      <c r="AL186" s="82"/>
      <c r="AM186" s="82"/>
      <c r="AN186" s="1"/>
    </row>
    <row r="187" spans="1:40" ht="14.25" customHeight="1" thickBot="1">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2"/>
      <c r="AI187" s="82"/>
      <c r="AJ187" s="82"/>
      <c r="AK187" s="82"/>
      <c r="AL187" s="82"/>
      <c r="AM187" s="82"/>
      <c r="AN187" s="1"/>
    </row>
    <row r="188" spans="1:40" ht="14.25" customHeight="1" thickBot="1">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2"/>
      <c r="AI188" s="82"/>
      <c r="AJ188" s="82"/>
      <c r="AK188" s="82"/>
      <c r="AL188" s="82"/>
      <c r="AM188" s="82"/>
      <c r="AN188" s="1"/>
    </row>
    <row r="189" spans="1:40" ht="14.25" customHeight="1" thickBot="1">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2"/>
      <c r="AI189" s="82"/>
      <c r="AJ189" s="82"/>
      <c r="AK189" s="82"/>
      <c r="AL189" s="82"/>
      <c r="AM189" s="82"/>
      <c r="AN189" s="1"/>
    </row>
    <row r="190" spans="1:40" ht="14.25" customHeight="1" thickBot="1">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2"/>
      <c r="AI190" s="82"/>
      <c r="AJ190" s="82"/>
      <c r="AK190" s="82"/>
      <c r="AL190" s="82"/>
      <c r="AM190" s="82"/>
      <c r="AN190" s="1"/>
    </row>
    <row r="191" spans="1:40" ht="14.25" customHeight="1" thickBot="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2"/>
      <c r="AI191" s="82"/>
      <c r="AJ191" s="82"/>
      <c r="AK191" s="82"/>
      <c r="AL191" s="82"/>
      <c r="AM191" s="82"/>
      <c r="AN191" s="1"/>
    </row>
    <row r="192" spans="1:40" ht="14.25" customHeight="1" thickBot="1">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2"/>
      <c r="AI192" s="82"/>
      <c r="AJ192" s="82"/>
      <c r="AK192" s="82"/>
      <c r="AL192" s="82"/>
      <c r="AM192" s="82"/>
      <c r="AN192" s="1"/>
    </row>
    <row r="193" spans="1:40" ht="14.25" customHeight="1" thickBot="1">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2"/>
      <c r="AI193" s="82"/>
      <c r="AJ193" s="82"/>
      <c r="AK193" s="82"/>
      <c r="AL193" s="82"/>
      <c r="AM193" s="82"/>
      <c r="AN193" s="1"/>
    </row>
    <row r="194" spans="1:40" ht="14.25" customHeight="1" thickBot="1">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2"/>
      <c r="AI194" s="82"/>
      <c r="AJ194" s="82"/>
      <c r="AK194" s="82"/>
      <c r="AL194" s="82"/>
      <c r="AM194" s="82"/>
      <c r="AN194" s="1"/>
    </row>
    <row r="195" spans="1:40" ht="14.25" customHeight="1" thickBot="1">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2"/>
      <c r="AI195" s="82"/>
      <c r="AJ195" s="82"/>
      <c r="AK195" s="82"/>
      <c r="AL195" s="82"/>
      <c r="AM195" s="82"/>
      <c r="AN195" s="1"/>
    </row>
    <row r="196" spans="1:40" ht="14.25" customHeight="1" thickBot="1">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2"/>
      <c r="AI196" s="82"/>
      <c r="AJ196" s="82"/>
      <c r="AK196" s="82"/>
      <c r="AL196" s="82"/>
      <c r="AM196" s="82"/>
      <c r="AN196" s="1"/>
    </row>
    <row r="197" spans="1:40" ht="14.25" customHeight="1" thickBot="1">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2"/>
      <c r="AI197" s="82"/>
      <c r="AJ197" s="82"/>
      <c r="AK197" s="82"/>
      <c r="AL197" s="82"/>
      <c r="AM197" s="82"/>
      <c r="AN197" s="1"/>
    </row>
    <row r="198" spans="1:40" ht="14.25" customHeight="1" thickBot="1">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2"/>
      <c r="AI198" s="82"/>
      <c r="AJ198" s="82"/>
      <c r="AK198" s="82"/>
      <c r="AL198" s="82"/>
      <c r="AM198" s="82"/>
      <c r="AN198" s="1"/>
    </row>
    <row r="199" spans="1:40" ht="14.25" customHeight="1" thickBot="1">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2"/>
      <c r="AI199" s="82"/>
      <c r="AJ199" s="82"/>
      <c r="AK199" s="82"/>
      <c r="AL199" s="82"/>
      <c r="AM199" s="82"/>
      <c r="AN199" s="1"/>
    </row>
    <row r="200" spans="1:40" ht="14.25" customHeight="1" thickBot="1">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2"/>
      <c r="AI200" s="82"/>
      <c r="AJ200" s="82"/>
      <c r="AK200" s="82"/>
      <c r="AL200" s="82"/>
      <c r="AM200" s="82"/>
      <c r="AN200" s="1"/>
    </row>
    <row r="201" spans="1:40" ht="14.25" customHeight="1" thickBot="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2"/>
      <c r="AI201" s="82"/>
      <c r="AJ201" s="82"/>
      <c r="AK201" s="82"/>
      <c r="AL201" s="82"/>
      <c r="AM201" s="82"/>
      <c r="AN201" s="1"/>
    </row>
    <row r="202" spans="1:40" ht="14.25" customHeight="1" thickBot="1">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2"/>
      <c r="AI202" s="82"/>
      <c r="AJ202" s="82"/>
      <c r="AK202" s="82"/>
      <c r="AL202" s="82"/>
      <c r="AM202" s="82"/>
      <c r="AN202" s="1"/>
    </row>
    <row r="203" spans="1:40" ht="14.25" customHeight="1" thickBot="1">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2"/>
      <c r="AI203" s="82"/>
      <c r="AJ203" s="82"/>
      <c r="AK203" s="82"/>
      <c r="AL203" s="82"/>
      <c r="AM203" s="82"/>
      <c r="AN203" s="1"/>
    </row>
    <row r="204" spans="1:40" ht="14.25" customHeight="1" thickBot="1">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2"/>
      <c r="AI204" s="82"/>
      <c r="AJ204" s="82"/>
      <c r="AK204" s="82"/>
      <c r="AL204" s="82"/>
      <c r="AM204" s="82"/>
      <c r="AN204" s="1"/>
    </row>
    <row r="205" spans="1:40" ht="14.25" customHeight="1" thickBot="1">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2"/>
      <c r="AI205" s="82"/>
      <c r="AJ205" s="82"/>
      <c r="AK205" s="82"/>
      <c r="AL205" s="82"/>
      <c r="AM205" s="82"/>
      <c r="AN205" s="1"/>
    </row>
    <row r="206" spans="1:40" ht="14.25" customHeight="1" thickBot="1">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2"/>
      <c r="AI206" s="82"/>
      <c r="AJ206" s="82"/>
      <c r="AK206" s="82"/>
      <c r="AL206" s="82"/>
      <c r="AM206" s="82"/>
      <c r="AN206" s="1"/>
    </row>
    <row r="207" spans="1:40" ht="14.25" customHeight="1" thickBot="1">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2"/>
      <c r="AI207" s="82"/>
      <c r="AJ207" s="82"/>
      <c r="AK207" s="82"/>
      <c r="AL207" s="82"/>
      <c r="AM207" s="82"/>
      <c r="AN207" s="1"/>
    </row>
    <row r="208" spans="1:40" ht="14.25" customHeight="1" thickBot="1">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2"/>
      <c r="AI208" s="82"/>
      <c r="AJ208" s="82"/>
      <c r="AK208" s="82"/>
      <c r="AL208" s="82"/>
      <c r="AM208" s="82"/>
      <c r="AN208" s="1"/>
    </row>
    <row r="209" spans="1:40" ht="14.25" customHeight="1" thickBot="1">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2"/>
      <c r="AI209" s="82"/>
      <c r="AJ209" s="82"/>
      <c r="AK209" s="82"/>
      <c r="AL209" s="82"/>
      <c r="AM209" s="82"/>
      <c r="AN209" s="1"/>
    </row>
    <row r="210" spans="1:40" ht="14.25" customHeight="1" thickBot="1">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82"/>
      <c r="AK210" s="82"/>
      <c r="AL210" s="82"/>
      <c r="AM210" s="82"/>
      <c r="AN210" s="1"/>
    </row>
    <row r="211" spans="1:40" ht="14.25" customHeight="1" thickBot="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82"/>
      <c r="AK211" s="82"/>
      <c r="AL211" s="82"/>
      <c r="AM211" s="82"/>
      <c r="AN211" s="1"/>
    </row>
    <row r="212" spans="1:40" ht="14.25" customHeight="1" thickBot="1">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2"/>
      <c r="AI212" s="82"/>
      <c r="AJ212" s="82"/>
      <c r="AK212" s="82"/>
      <c r="AL212" s="82"/>
      <c r="AM212" s="82"/>
      <c r="AN212" s="1"/>
    </row>
    <row r="213" spans="1:40" ht="14.25" customHeight="1" thickBot="1">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2"/>
      <c r="AI213" s="82"/>
      <c r="AJ213" s="82"/>
      <c r="AK213" s="82"/>
      <c r="AL213" s="82"/>
      <c r="AM213" s="82"/>
      <c r="AN213" s="1"/>
    </row>
    <row r="214" spans="1:40" ht="14.25" customHeight="1" thickBot="1">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2"/>
      <c r="AI214" s="82"/>
      <c r="AJ214" s="82"/>
      <c r="AK214" s="82"/>
      <c r="AL214" s="82"/>
      <c r="AM214" s="82"/>
      <c r="AN214" s="1"/>
    </row>
    <row r="215" spans="1:40" ht="14.25" customHeight="1" thickBot="1">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2"/>
      <c r="AI215" s="82"/>
      <c r="AJ215" s="82"/>
      <c r="AK215" s="82"/>
      <c r="AL215" s="82"/>
      <c r="AM215" s="82"/>
      <c r="AN215" s="1"/>
    </row>
    <row r="216" spans="1:40" ht="14.25" customHeight="1" thickBot="1">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2"/>
      <c r="AI216" s="82"/>
      <c r="AJ216" s="82"/>
      <c r="AK216" s="82"/>
      <c r="AL216" s="82"/>
      <c r="AM216" s="82"/>
      <c r="AN216" s="1"/>
    </row>
    <row r="217" spans="1:40" ht="14.25" customHeight="1" thickBot="1">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2"/>
      <c r="AI217" s="82"/>
      <c r="AJ217" s="82"/>
      <c r="AK217" s="82"/>
      <c r="AL217" s="82"/>
      <c r="AM217" s="82"/>
      <c r="AN217" s="1"/>
    </row>
    <row r="218" spans="1:40" ht="14.25" customHeight="1" thickBot="1">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2"/>
      <c r="AI218" s="82"/>
      <c r="AJ218" s="82"/>
      <c r="AK218" s="82"/>
      <c r="AL218" s="82"/>
      <c r="AM218" s="82"/>
      <c r="AN218" s="1"/>
    </row>
    <row r="219" spans="1:40" ht="14.25" customHeight="1" thickBot="1">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2"/>
      <c r="AI219" s="82"/>
      <c r="AJ219" s="82"/>
      <c r="AK219" s="82"/>
      <c r="AL219" s="82"/>
      <c r="AM219" s="82"/>
      <c r="AN219" s="1"/>
    </row>
    <row r="220" spans="1:40" ht="14.25" customHeight="1" thickBot="1">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2"/>
      <c r="AN220" s="1"/>
    </row>
    <row r="221" spans="1:40" ht="14.25" customHeight="1" thickBot="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2"/>
      <c r="AI221" s="82"/>
      <c r="AJ221" s="82"/>
      <c r="AK221" s="82"/>
      <c r="AL221" s="82"/>
      <c r="AM221" s="82"/>
      <c r="AN221" s="1"/>
    </row>
    <row r="222" spans="1:40" ht="14.25" customHeight="1" thickBot="1">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2"/>
      <c r="AI222" s="82"/>
      <c r="AJ222" s="82"/>
      <c r="AK222" s="82"/>
      <c r="AL222" s="82"/>
      <c r="AM222" s="82"/>
      <c r="AN222" s="1"/>
    </row>
    <row r="223" spans="1:40" ht="14.25" customHeight="1" thickBot="1">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2"/>
      <c r="AI223" s="82"/>
      <c r="AJ223" s="82"/>
      <c r="AK223" s="82"/>
      <c r="AL223" s="82"/>
      <c r="AM223" s="82"/>
      <c r="AN223" s="1"/>
    </row>
    <row r="224" spans="1:40" ht="14.25" customHeight="1" thickBot="1">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2"/>
      <c r="AI224" s="82"/>
      <c r="AJ224" s="82"/>
      <c r="AK224" s="82"/>
      <c r="AL224" s="82"/>
      <c r="AM224" s="82"/>
      <c r="AN224" s="1"/>
    </row>
    <row r="225" spans="1:40" ht="14.25" customHeight="1" thickBot="1">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2"/>
      <c r="AI225" s="82"/>
      <c r="AJ225" s="82"/>
      <c r="AK225" s="82"/>
      <c r="AL225" s="82"/>
      <c r="AM225" s="82"/>
      <c r="AN225" s="1"/>
    </row>
    <row r="226" spans="1:40" ht="14.25" customHeight="1" thickBot="1">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2"/>
      <c r="AI226" s="82"/>
      <c r="AJ226" s="82"/>
      <c r="AK226" s="82"/>
      <c r="AL226" s="82"/>
      <c r="AM226" s="82"/>
      <c r="AN226" s="1"/>
    </row>
    <row r="227" spans="1:40" ht="14.25" customHeight="1" thickBot="1">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2"/>
      <c r="AI227" s="82"/>
      <c r="AJ227" s="82"/>
      <c r="AK227" s="82"/>
      <c r="AL227" s="82"/>
      <c r="AM227" s="82"/>
      <c r="AN227" s="1"/>
    </row>
    <row r="228" spans="1:40" ht="14.25" customHeight="1" thickBot="1">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2"/>
      <c r="AI228" s="82"/>
      <c r="AJ228" s="82"/>
      <c r="AK228" s="82"/>
      <c r="AL228" s="82"/>
      <c r="AM228" s="82"/>
      <c r="AN228" s="1"/>
    </row>
    <row r="229" spans="1:40" ht="14.25" customHeight="1" thickBot="1">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2"/>
      <c r="AI229" s="82"/>
      <c r="AJ229" s="82"/>
      <c r="AK229" s="82"/>
      <c r="AL229" s="82"/>
      <c r="AM229" s="82"/>
      <c r="AN229" s="1"/>
    </row>
    <row r="230" spans="1:40" ht="14.25" customHeight="1" thickBot="1">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2"/>
      <c r="AI230" s="82"/>
      <c r="AJ230" s="82"/>
      <c r="AK230" s="82"/>
      <c r="AL230" s="82"/>
      <c r="AM230" s="82"/>
      <c r="AN230" s="1"/>
    </row>
    <row r="231" spans="1:40" ht="14.25" customHeight="1" thickBot="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2"/>
      <c r="AI231" s="82"/>
      <c r="AJ231" s="82"/>
      <c r="AK231" s="82"/>
      <c r="AL231" s="82"/>
      <c r="AM231" s="82"/>
      <c r="AN231" s="1"/>
    </row>
    <row r="232" spans="1:40" ht="14.25" customHeight="1" thickBot="1">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2"/>
      <c r="AI232" s="82"/>
      <c r="AJ232" s="82"/>
      <c r="AK232" s="82"/>
      <c r="AL232" s="82"/>
      <c r="AM232" s="82"/>
      <c r="AN232" s="1"/>
    </row>
    <row r="233" spans="1:40" ht="14.25" customHeight="1" thickBot="1">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2"/>
      <c r="AI233" s="82"/>
      <c r="AJ233" s="82"/>
      <c r="AK233" s="82"/>
      <c r="AL233" s="82"/>
      <c r="AM233" s="82"/>
      <c r="AN233" s="1"/>
    </row>
    <row r="234" spans="1:40" ht="14.25" customHeight="1" thickBot="1">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2"/>
      <c r="AI234" s="82"/>
      <c r="AJ234" s="82"/>
      <c r="AK234" s="82"/>
      <c r="AL234" s="82"/>
      <c r="AM234" s="82"/>
      <c r="AN234" s="1"/>
    </row>
    <row r="235" spans="1:40" ht="14.25" customHeight="1" thickBot="1">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2"/>
      <c r="AI235" s="82"/>
      <c r="AJ235" s="82"/>
      <c r="AK235" s="82"/>
      <c r="AL235" s="82"/>
      <c r="AM235" s="82"/>
      <c r="AN235" s="1"/>
    </row>
    <row r="236" spans="1:40" ht="14.25" customHeight="1" thickBot="1">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2"/>
      <c r="AI236" s="82"/>
      <c r="AJ236" s="82"/>
      <c r="AK236" s="82"/>
      <c r="AL236" s="82"/>
      <c r="AM236" s="82"/>
      <c r="AN236" s="1"/>
    </row>
    <row r="237" spans="1:40" ht="14.25" customHeight="1" thickBot="1">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c r="AF237" s="82"/>
      <c r="AG237" s="82"/>
      <c r="AH237" s="82"/>
      <c r="AI237" s="82"/>
      <c r="AJ237" s="82"/>
      <c r="AK237" s="82"/>
      <c r="AL237" s="82"/>
      <c r="AM237" s="82"/>
      <c r="AN237" s="1"/>
    </row>
    <row r="238" spans="1:40" ht="14.25" customHeight="1" thickBot="1">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1"/>
    </row>
    <row r="239" spans="1:40" ht="14.25" customHeight="1" thickBot="1">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2"/>
      <c r="AI239" s="82"/>
      <c r="AJ239" s="82"/>
      <c r="AK239" s="82"/>
      <c r="AL239" s="82"/>
      <c r="AM239" s="82"/>
      <c r="AN239" s="1"/>
    </row>
    <row r="240" spans="1:40" ht="14.25" customHeight="1" thickBot="1">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2"/>
      <c r="AI240" s="82"/>
      <c r="AJ240" s="82"/>
      <c r="AK240" s="82"/>
      <c r="AL240" s="82"/>
      <c r="AM240" s="82"/>
      <c r="AN240" s="1"/>
    </row>
    <row r="241" spans="1:40" ht="14.25" customHeight="1" thickBot="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2"/>
      <c r="AI241" s="82"/>
      <c r="AJ241" s="82"/>
      <c r="AK241" s="82"/>
      <c r="AL241" s="82"/>
      <c r="AM241" s="82"/>
      <c r="AN241" s="1"/>
    </row>
    <row r="242" spans="1:40" ht="14.25" customHeight="1" thickBot="1">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2"/>
      <c r="AI242" s="82"/>
      <c r="AJ242" s="82"/>
      <c r="AK242" s="82"/>
      <c r="AL242" s="82"/>
      <c r="AM242" s="82"/>
      <c r="AN242" s="1"/>
    </row>
    <row r="243" spans="1:40" ht="14.25" customHeight="1" thickBot="1">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2"/>
      <c r="AI243" s="82"/>
      <c r="AJ243" s="82"/>
      <c r="AK243" s="82"/>
      <c r="AL243" s="82"/>
      <c r="AM243" s="82"/>
      <c r="AN243" s="1"/>
    </row>
    <row r="244" spans="1:40" ht="14.25" customHeight="1" thickBot="1">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2"/>
      <c r="AI244" s="82"/>
      <c r="AJ244" s="82"/>
      <c r="AK244" s="82"/>
      <c r="AL244" s="82"/>
      <c r="AM244" s="82"/>
      <c r="AN244" s="1"/>
    </row>
    <row r="245" spans="1:40" ht="14.25" customHeight="1" thickBot="1">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1"/>
    </row>
    <row r="246" spans="1:40" ht="14.25" customHeight="1" thickBot="1">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1"/>
    </row>
    <row r="247" spans="1:40" ht="14.25" customHeight="1" thickBot="1">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1"/>
    </row>
    <row r="248" spans="1:40" ht="14.25" customHeight="1" thickBot="1">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1"/>
    </row>
    <row r="249" spans="1:40" ht="14.25" customHeight="1" thickBot="1">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1"/>
    </row>
    <row r="250" spans="1:40" ht="14.25" customHeight="1" thickBot="1">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1"/>
    </row>
    <row r="251" spans="1:40" ht="14.25" customHeight="1" thickBot="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1"/>
    </row>
    <row r="252" spans="1:40" ht="14.25" customHeight="1" thickBot="1">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1"/>
    </row>
    <row r="253" spans="1:40" ht="14.25" customHeight="1" thickBot="1">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1"/>
    </row>
    <row r="254" spans="1:40" ht="14.25" customHeight="1" thickBot="1">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1"/>
    </row>
    <row r="255" spans="1:40" ht="14.25" customHeight="1" thickBot="1">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1"/>
    </row>
    <row r="256" spans="1:40" ht="14.25" customHeight="1" thickBot="1">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1"/>
    </row>
    <row r="257" spans="1:40" ht="14.25" customHeight="1" thickBot="1">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1"/>
    </row>
    <row r="258" spans="1:40" ht="14.25" customHeight="1" thickBot="1">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2"/>
      <c r="AI258" s="82"/>
      <c r="AJ258" s="82"/>
      <c r="AK258" s="82"/>
      <c r="AL258" s="82"/>
      <c r="AM258" s="82"/>
      <c r="AN258" s="1"/>
    </row>
    <row r="259" spans="1:40" ht="14.25" customHeight="1" thickBot="1">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2"/>
      <c r="AI259" s="82"/>
      <c r="AJ259" s="82"/>
      <c r="AK259" s="82"/>
      <c r="AL259" s="82"/>
      <c r="AM259" s="82"/>
      <c r="AN259" s="1"/>
    </row>
    <row r="260" spans="1:40" ht="14.25" customHeight="1" thickBot="1">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c r="AD260" s="82"/>
      <c r="AE260" s="82"/>
      <c r="AF260" s="82"/>
      <c r="AG260" s="82"/>
      <c r="AH260" s="82"/>
      <c r="AI260" s="82"/>
      <c r="AJ260" s="82"/>
      <c r="AK260" s="82"/>
      <c r="AL260" s="82"/>
      <c r="AM260" s="82"/>
      <c r="AN260" s="1"/>
    </row>
    <row r="261" spans="1:40" ht="14.25" customHeight="1" thickBot="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2"/>
      <c r="AI261" s="82"/>
      <c r="AJ261" s="82"/>
      <c r="AK261" s="82"/>
      <c r="AL261" s="82"/>
      <c r="AM261" s="82"/>
      <c r="AN261" s="1"/>
    </row>
    <row r="262" spans="1:40" ht="14.25" customHeight="1" thickBot="1">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2"/>
      <c r="AI262" s="82"/>
      <c r="AJ262" s="82"/>
      <c r="AK262" s="82"/>
      <c r="AL262" s="82"/>
      <c r="AM262" s="82"/>
      <c r="AN262" s="1"/>
    </row>
    <row r="263" spans="1:40" ht="14.25" customHeight="1" thickBot="1">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2"/>
      <c r="AI263" s="82"/>
      <c r="AJ263" s="82"/>
      <c r="AK263" s="82"/>
      <c r="AL263" s="82"/>
      <c r="AM263" s="82"/>
      <c r="AN263" s="1"/>
    </row>
    <row r="264" spans="1:40" ht="14.25" customHeight="1" thickBot="1">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2"/>
      <c r="AI264" s="82"/>
      <c r="AJ264" s="82"/>
      <c r="AK264" s="82"/>
      <c r="AL264" s="82"/>
      <c r="AM264" s="82"/>
      <c r="AN264" s="1"/>
    </row>
    <row r="265" spans="1:40" ht="14.25" customHeight="1" thickBot="1">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1"/>
    </row>
    <row r="266" spans="1:40" ht="14.25" customHeight="1" thickBot="1">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1"/>
    </row>
    <row r="267" spans="1:40" ht="14.25" customHeight="1" thickBot="1">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1"/>
    </row>
    <row r="268" spans="1:40" ht="14.25" customHeight="1" thickBo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1"/>
    </row>
    <row r="269" spans="1:40" ht="14.25" customHeight="1" thickBot="1">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1"/>
    </row>
    <row r="270" spans="1:40" ht="14.25" customHeight="1" thickBot="1">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1"/>
    </row>
    <row r="271" spans="1:40" ht="14.25" customHeight="1" thickBot="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1"/>
    </row>
    <row r="272" spans="1:40" ht="14.25" customHeight="1" thickBot="1">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1"/>
    </row>
    <row r="273" spans="1:40" ht="14.25" customHeight="1" thickBot="1">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1"/>
    </row>
    <row r="274" spans="1:40" ht="14.25" customHeight="1" thickBot="1">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1"/>
    </row>
    <row r="275" spans="1:40" ht="14.25" customHeight="1" thickBot="1">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1"/>
    </row>
    <row r="276" spans="1:40" ht="14.25" customHeight="1" thickBot="1">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1"/>
    </row>
    <row r="277" spans="1:40" ht="14.25" customHeight="1" thickBot="1">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1"/>
    </row>
    <row r="278" spans="1:40" ht="14.25" customHeight="1" thickBot="1">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1"/>
    </row>
    <row r="279" spans="1:40" ht="14.25" customHeight="1" thickBot="1">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1"/>
    </row>
    <row r="280" spans="1:40" ht="14.25" customHeight="1" thickBot="1">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1"/>
    </row>
    <row r="281" spans="1:40" ht="14.25" customHeight="1" thickBot="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1"/>
    </row>
    <row r="282" spans="1:40" ht="14.25" customHeight="1" thickBot="1">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1"/>
    </row>
    <row r="283" spans="1:40" ht="14.25" customHeight="1" thickBot="1">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82"/>
      <c r="AI283" s="82"/>
      <c r="AJ283" s="82"/>
      <c r="AK283" s="82"/>
      <c r="AL283" s="82"/>
      <c r="AM283" s="82"/>
      <c r="AN283" s="1"/>
    </row>
    <row r="284" spans="1:40" ht="14.25" customHeight="1" thickBot="1">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2"/>
      <c r="AI284" s="82"/>
      <c r="AJ284" s="82"/>
      <c r="AK284" s="82"/>
      <c r="AL284" s="82"/>
      <c r="AM284" s="82"/>
      <c r="AN284" s="1"/>
    </row>
    <row r="285" spans="1:40" ht="14.25" customHeight="1" thickBot="1">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2"/>
      <c r="AI285" s="82"/>
      <c r="AJ285" s="82"/>
      <c r="AK285" s="82"/>
      <c r="AL285" s="82"/>
      <c r="AM285" s="82"/>
      <c r="AN285" s="1"/>
    </row>
    <row r="286" spans="1:40" ht="14.25" customHeight="1" thickBot="1">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2"/>
      <c r="AI286" s="82"/>
      <c r="AJ286" s="82"/>
      <c r="AK286" s="82"/>
      <c r="AL286" s="82"/>
      <c r="AM286" s="82"/>
      <c r="AN286" s="1"/>
    </row>
    <row r="287" spans="1:40" ht="14.25" customHeight="1" thickBot="1">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2"/>
      <c r="AI287" s="82"/>
      <c r="AJ287" s="82"/>
      <c r="AK287" s="82"/>
      <c r="AL287" s="82"/>
      <c r="AM287" s="82"/>
      <c r="AN287" s="1"/>
    </row>
    <row r="288" spans="1:40" ht="14.25" customHeight="1" thickBot="1">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2"/>
      <c r="AI288" s="82"/>
      <c r="AJ288" s="82"/>
      <c r="AK288" s="82"/>
      <c r="AL288" s="82"/>
      <c r="AM288" s="82"/>
      <c r="AN288" s="1"/>
    </row>
    <row r="289" spans="1:40" ht="14.25" customHeight="1" thickBot="1">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2"/>
      <c r="AI289" s="82"/>
      <c r="AJ289" s="82"/>
      <c r="AK289" s="82"/>
      <c r="AL289" s="82"/>
      <c r="AM289" s="82"/>
      <c r="AN289" s="1"/>
    </row>
    <row r="290" spans="1:40" ht="14.25" customHeight="1" thickBot="1">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82"/>
      <c r="AG290" s="82"/>
      <c r="AH290" s="82"/>
      <c r="AI290" s="82"/>
      <c r="AJ290" s="82"/>
      <c r="AK290" s="82"/>
      <c r="AL290" s="82"/>
      <c r="AM290" s="82"/>
      <c r="AN290" s="1"/>
    </row>
    <row r="291" spans="1:40" ht="14.25" customHeight="1" thickBot="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c r="AF291" s="82"/>
      <c r="AG291" s="82"/>
      <c r="AH291" s="82"/>
      <c r="AI291" s="82"/>
      <c r="AJ291" s="82"/>
      <c r="AK291" s="82"/>
      <c r="AL291" s="82"/>
      <c r="AM291" s="82"/>
      <c r="AN291" s="1"/>
    </row>
    <row r="292" spans="1:40" ht="14.25" customHeight="1" thickBot="1">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2"/>
      <c r="AI292" s="82"/>
      <c r="AJ292" s="82"/>
      <c r="AK292" s="82"/>
      <c r="AL292" s="82"/>
      <c r="AM292" s="82"/>
      <c r="AN292" s="1"/>
    </row>
    <row r="293" spans="1:40" ht="14.25" customHeight="1" thickBot="1">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2"/>
      <c r="AI293" s="82"/>
      <c r="AJ293" s="82"/>
      <c r="AK293" s="82"/>
      <c r="AL293" s="82"/>
      <c r="AM293" s="82"/>
      <c r="AN293" s="1"/>
    </row>
    <row r="294" spans="1:40" ht="14.25" customHeight="1" thickBot="1">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2"/>
      <c r="AI294" s="82"/>
      <c r="AJ294" s="82"/>
      <c r="AK294" s="82"/>
      <c r="AL294" s="82"/>
      <c r="AM294" s="82"/>
      <c r="AN294" s="1"/>
    </row>
    <row r="295" spans="1:40" ht="14.25" customHeight="1" thickBot="1">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2"/>
      <c r="AI295" s="82"/>
      <c r="AJ295" s="82"/>
      <c r="AK295" s="82"/>
      <c r="AL295" s="82"/>
      <c r="AM295" s="82"/>
      <c r="AN295" s="1"/>
    </row>
    <row r="296" spans="1:40" ht="14.25" customHeight="1" thickBot="1">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2"/>
      <c r="AI296" s="82"/>
      <c r="AJ296" s="82"/>
      <c r="AK296" s="82"/>
      <c r="AL296" s="82"/>
      <c r="AM296" s="82"/>
      <c r="AN296" s="1"/>
    </row>
    <row r="297" spans="1:40" ht="14.25" customHeight="1" thickBot="1">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2"/>
      <c r="AI297" s="82"/>
      <c r="AJ297" s="82"/>
      <c r="AK297" s="82"/>
      <c r="AL297" s="82"/>
      <c r="AM297" s="82"/>
      <c r="AN297" s="1"/>
    </row>
    <row r="298" spans="1:40" ht="14.25" customHeight="1" thickBot="1">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2"/>
      <c r="AI298" s="82"/>
      <c r="AJ298" s="82"/>
      <c r="AK298" s="82"/>
      <c r="AL298" s="82"/>
      <c r="AM298" s="82"/>
      <c r="AN298" s="1"/>
    </row>
    <row r="299" spans="1:40" ht="14.25" customHeight="1" thickBot="1">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2"/>
      <c r="AI299" s="82"/>
      <c r="AJ299" s="82"/>
      <c r="AK299" s="82"/>
      <c r="AL299" s="82"/>
      <c r="AM299" s="82"/>
      <c r="AN299" s="1"/>
    </row>
    <row r="300" spans="1:40" ht="14.25" customHeight="1" thickBot="1">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2"/>
      <c r="AI300" s="82"/>
      <c r="AJ300" s="82"/>
      <c r="AK300" s="82"/>
      <c r="AL300" s="82"/>
      <c r="AM300" s="82"/>
      <c r="AN300" s="1"/>
    </row>
    <row r="301" spans="1:40" ht="14.25" customHeight="1" thickBot="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2"/>
      <c r="AI301" s="82"/>
      <c r="AJ301" s="82"/>
      <c r="AK301" s="82"/>
      <c r="AL301" s="82"/>
      <c r="AM301" s="82"/>
      <c r="AN301" s="1"/>
    </row>
    <row r="302" spans="1:40" ht="14.25" customHeight="1" thickBot="1">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2"/>
      <c r="AI302" s="82"/>
      <c r="AJ302" s="82"/>
      <c r="AK302" s="82"/>
      <c r="AL302" s="82"/>
      <c r="AM302" s="82"/>
      <c r="AN302" s="1"/>
    </row>
    <row r="303" spans="1:40" ht="14.25" customHeight="1" thickBot="1">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2"/>
      <c r="AI303" s="82"/>
      <c r="AJ303" s="82"/>
      <c r="AK303" s="82"/>
      <c r="AL303" s="82"/>
      <c r="AM303" s="82"/>
      <c r="AN303" s="1"/>
    </row>
    <row r="304" spans="1:40" ht="14.25" customHeight="1" thickBot="1">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2"/>
      <c r="AI304" s="82"/>
      <c r="AJ304" s="82"/>
      <c r="AK304" s="82"/>
      <c r="AL304" s="82"/>
      <c r="AM304" s="82"/>
      <c r="AN304" s="1"/>
    </row>
    <row r="305" spans="1:40" ht="14.25" customHeight="1" thickBot="1">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2"/>
      <c r="AI305" s="82"/>
      <c r="AJ305" s="82"/>
      <c r="AK305" s="82"/>
      <c r="AL305" s="82"/>
      <c r="AM305" s="82"/>
      <c r="AN305" s="1"/>
    </row>
    <row r="306" spans="1:40" ht="14.25" customHeight="1" thickBot="1">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2"/>
      <c r="AI306" s="82"/>
      <c r="AJ306" s="82"/>
      <c r="AK306" s="82"/>
      <c r="AL306" s="82"/>
      <c r="AM306" s="82"/>
      <c r="AN306" s="1"/>
    </row>
    <row r="307" spans="1:40" ht="14.25" customHeight="1" thickBot="1">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2"/>
      <c r="AI307" s="82"/>
      <c r="AJ307" s="82"/>
      <c r="AK307" s="82"/>
      <c r="AL307" s="82"/>
      <c r="AM307" s="82"/>
      <c r="AN307" s="1"/>
    </row>
    <row r="308" spans="1:40" ht="14.25" customHeight="1" thickBot="1">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2"/>
      <c r="AI308" s="82"/>
      <c r="AJ308" s="82"/>
      <c r="AK308" s="82"/>
      <c r="AL308" s="82"/>
      <c r="AM308" s="82"/>
      <c r="AN308" s="1"/>
    </row>
    <row r="309" spans="1:40" ht="14.25" customHeight="1" thickBot="1">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2"/>
      <c r="AI309" s="82"/>
      <c r="AJ309" s="82"/>
      <c r="AK309" s="82"/>
      <c r="AL309" s="82"/>
      <c r="AM309" s="82"/>
      <c r="AN309" s="1"/>
    </row>
    <row r="310" spans="1:40" ht="14.25" customHeight="1" thickBot="1">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2"/>
      <c r="AI310" s="82"/>
      <c r="AJ310" s="82"/>
      <c r="AK310" s="82"/>
      <c r="AL310" s="82"/>
      <c r="AM310" s="82"/>
      <c r="AN310" s="1"/>
    </row>
    <row r="311" spans="1:40" ht="14.25" customHeight="1" thickBot="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2"/>
      <c r="AI311" s="82"/>
      <c r="AJ311" s="82"/>
      <c r="AK311" s="82"/>
      <c r="AL311" s="82"/>
      <c r="AM311" s="82"/>
      <c r="AN311" s="1"/>
    </row>
    <row r="312" spans="1:40" ht="14.25" customHeight="1" thickBot="1">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2"/>
      <c r="AI312" s="82"/>
      <c r="AJ312" s="82"/>
      <c r="AK312" s="82"/>
      <c r="AL312" s="82"/>
      <c r="AM312" s="82"/>
      <c r="AN312" s="1"/>
    </row>
    <row r="313" spans="1:40" ht="14.25" customHeight="1" thickBot="1">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2"/>
      <c r="AI313" s="82"/>
      <c r="AJ313" s="82"/>
      <c r="AK313" s="82"/>
      <c r="AL313" s="82"/>
      <c r="AM313" s="82"/>
      <c r="AN313" s="1"/>
    </row>
    <row r="314" spans="1:40" ht="14.25" customHeight="1" thickBot="1">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2"/>
      <c r="AI314" s="82"/>
      <c r="AJ314" s="82"/>
      <c r="AK314" s="82"/>
      <c r="AL314" s="82"/>
      <c r="AM314" s="82"/>
      <c r="AN314" s="1"/>
    </row>
    <row r="315" spans="1:40" ht="14.25" customHeight="1" thickBot="1">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2"/>
      <c r="AI315" s="82"/>
      <c r="AJ315" s="82"/>
      <c r="AK315" s="82"/>
      <c r="AL315" s="82"/>
      <c r="AM315" s="82"/>
      <c r="AN315" s="1"/>
    </row>
    <row r="316" spans="1:40" ht="14.25" customHeight="1" thickBot="1">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2"/>
      <c r="AI316" s="82"/>
      <c r="AJ316" s="82"/>
      <c r="AK316" s="82"/>
      <c r="AL316" s="82"/>
      <c r="AM316" s="82"/>
      <c r="AN316" s="1"/>
    </row>
    <row r="317" spans="1:40" ht="14.25" customHeight="1" thickBot="1">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2"/>
      <c r="AI317" s="82"/>
      <c r="AJ317" s="82"/>
      <c r="AK317" s="82"/>
      <c r="AL317" s="82"/>
      <c r="AM317" s="82"/>
      <c r="AN317" s="1"/>
    </row>
    <row r="318" spans="1:40" ht="14.25" customHeight="1" thickBot="1">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2"/>
      <c r="AI318" s="82"/>
      <c r="AJ318" s="82"/>
      <c r="AK318" s="82"/>
      <c r="AL318" s="82"/>
      <c r="AM318" s="82"/>
      <c r="AN318" s="1"/>
    </row>
    <row r="319" spans="1:40" ht="14.25" customHeight="1" thickBot="1">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2"/>
      <c r="AI319" s="82"/>
      <c r="AJ319" s="82"/>
      <c r="AK319" s="82"/>
      <c r="AL319" s="82"/>
      <c r="AM319" s="82"/>
      <c r="AN319" s="1"/>
    </row>
    <row r="320" spans="1:40" ht="14.25" customHeight="1" thickBot="1">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2"/>
      <c r="AI320" s="82"/>
      <c r="AJ320" s="82"/>
      <c r="AK320" s="82"/>
      <c r="AL320" s="82"/>
      <c r="AM320" s="82"/>
      <c r="AN320" s="1"/>
    </row>
    <row r="321" spans="1:40" ht="14.25" customHeight="1" thickBot="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2"/>
      <c r="AI321" s="82"/>
      <c r="AJ321" s="82"/>
      <c r="AK321" s="82"/>
      <c r="AL321" s="82"/>
      <c r="AM321" s="82"/>
      <c r="AN321" s="1"/>
    </row>
    <row r="322" spans="1:40" ht="14.25" customHeight="1" thickBot="1">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2"/>
      <c r="AI322" s="82"/>
      <c r="AJ322" s="82"/>
      <c r="AK322" s="82"/>
      <c r="AL322" s="82"/>
      <c r="AM322" s="82"/>
      <c r="AN322" s="1"/>
    </row>
    <row r="323" spans="1:40" ht="14.25" customHeight="1" thickBot="1">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2"/>
      <c r="AI323" s="82"/>
      <c r="AJ323" s="82"/>
      <c r="AK323" s="82"/>
      <c r="AL323" s="82"/>
      <c r="AM323" s="82"/>
      <c r="AN323" s="1"/>
    </row>
    <row r="324" spans="1:40" ht="14.25" customHeight="1" thickBot="1">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2"/>
      <c r="AI324" s="82"/>
      <c r="AJ324" s="82"/>
      <c r="AK324" s="82"/>
      <c r="AL324" s="82"/>
      <c r="AM324" s="82"/>
      <c r="AN324" s="1"/>
    </row>
    <row r="325" spans="1:40" ht="14.25" customHeight="1" thickBot="1">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2"/>
      <c r="AI325" s="82"/>
      <c r="AJ325" s="82"/>
      <c r="AK325" s="82"/>
      <c r="AL325" s="82"/>
      <c r="AM325" s="82"/>
      <c r="AN325" s="1"/>
    </row>
    <row r="326" spans="1:40" ht="14.25" customHeight="1" thickBot="1">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2"/>
      <c r="AI326" s="82"/>
      <c r="AJ326" s="82"/>
      <c r="AK326" s="82"/>
      <c r="AL326" s="82"/>
      <c r="AM326" s="82"/>
      <c r="AN326" s="1"/>
    </row>
    <row r="327" spans="1:40" ht="14.25" customHeight="1" thickBot="1">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2"/>
      <c r="AI327" s="82"/>
      <c r="AJ327" s="82"/>
      <c r="AK327" s="82"/>
      <c r="AL327" s="82"/>
      <c r="AM327" s="82"/>
      <c r="AN327" s="1"/>
    </row>
    <row r="328" spans="1:40" ht="14.25" customHeight="1" thickBot="1">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2"/>
      <c r="AI328" s="82"/>
      <c r="AJ328" s="82"/>
      <c r="AK328" s="82"/>
      <c r="AL328" s="82"/>
      <c r="AM328" s="82"/>
      <c r="AN328" s="1"/>
    </row>
    <row r="329" spans="1:40" ht="14.25" customHeight="1" thickBot="1">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c r="AB329" s="82"/>
      <c r="AC329" s="82"/>
      <c r="AD329" s="82"/>
      <c r="AE329" s="82"/>
      <c r="AF329" s="82"/>
      <c r="AG329" s="82"/>
      <c r="AH329" s="82"/>
      <c r="AI329" s="82"/>
      <c r="AJ329" s="82"/>
      <c r="AK329" s="82"/>
      <c r="AL329" s="82"/>
      <c r="AM329" s="82"/>
      <c r="AN329" s="1"/>
    </row>
    <row r="330" spans="1:40" ht="14.25" customHeight="1" thickBot="1">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2"/>
      <c r="AI330" s="82"/>
      <c r="AJ330" s="82"/>
      <c r="AK330" s="82"/>
      <c r="AL330" s="82"/>
      <c r="AM330" s="82"/>
      <c r="AN330" s="1"/>
    </row>
    <row r="331" spans="1:40" ht="14.25" customHeight="1" thickBot="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2"/>
      <c r="AI331" s="82"/>
      <c r="AJ331" s="82"/>
      <c r="AK331" s="82"/>
      <c r="AL331" s="82"/>
      <c r="AM331" s="82"/>
      <c r="AN331" s="1"/>
    </row>
    <row r="332" spans="1:40" ht="14.25" customHeight="1" thickBot="1">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2"/>
      <c r="AI332" s="82"/>
      <c r="AJ332" s="82"/>
      <c r="AK332" s="82"/>
      <c r="AL332" s="82"/>
      <c r="AM332" s="82"/>
      <c r="AN332" s="1"/>
    </row>
    <row r="333" spans="1:40" ht="14.25" customHeight="1" thickBot="1">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2"/>
      <c r="AI333" s="82"/>
      <c r="AJ333" s="82"/>
      <c r="AK333" s="82"/>
      <c r="AL333" s="82"/>
      <c r="AM333" s="82"/>
      <c r="AN333" s="1"/>
    </row>
    <row r="334" spans="1:40" ht="14.25" customHeight="1" thickBot="1">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2"/>
      <c r="AI334" s="82"/>
      <c r="AJ334" s="82"/>
      <c r="AK334" s="82"/>
      <c r="AL334" s="82"/>
      <c r="AM334" s="82"/>
      <c r="AN334" s="1"/>
    </row>
    <row r="335" spans="1:40" ht="14.25" customHeight="1" thickBot="1">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2"/>
      <c r="AI335" s="82"/>
      <c r="AJ335" s="82"/>
      <c r="AK335" s="82"/>
      <c r="AL335" s="82"/>
      <c r="AM335" s="82"/>
      <c r="AN335" s="1"/>
    </row>
    <row r="336" spans="1:40" ht="14.25" customHeight="1" thickBot="1">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2"/>
      <c r="AI336" s="82"/>
      <c r="AJ336" s="82"/>
      <c r="AK336" s="82"/>
      <c r="AL336" s="82"/>
      <c r="AM336" s="82"/>
      <c r="AN336" s="1"/>
    </row>
    <row r="337" spans="1:40" ht="14.25" customHeight="1" thickBot="1">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2"/>
      <c r="AI337" s="82"/>
      <c r="AJ337" s="82"/>
      <c r="AK337" s="82"/>
      <c r="AL337" s="82"/>
      <c r="AM337" s="82"/>
      <c r="AN337" s="1"/>
    </row>
    <row r="338" spans="1:40" ht="14.25" customHeight="1" thickBot="1">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2"/>
      <c r="AI338" s="82"/>
      <c r="AJ338" s="82"/>
      <c r="AK338" s="82"/>
      <c r="AL338" s="82"/>
      <c r="AM338" s="82"/>
      <c r="AN338" s="1"/>
    </row>
    <row r="339" spans="1:40" ht="14.25" customHeight="1" thickBot="1">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2"/>
      <c r="AI339" s="82"/>
      <c r="AJ339" s="82"/>
      <c r="AK339" s="82"/>
      <c r="AL339" s="82"/>
      <c r="AM339" s="82"/>
      <c r="AN339" s="1"/>
    </row>
    <row r="340" spans="1:40" ht="14.25" customHeight="1" thickBot="1">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2"/>
      <c r="AI340" s="82"/>
      <c r="AJ340" s="82"/>
      <c r="AK340" s="82"/>
      <c r="AL340" s="82"/>
      <c r="AM340" s="82"/>
      <c r="AN340" s="1"/>
    </row>
    <row r="341" spans="1:40" ht="14.25" customHeight="1" thickBot="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2"/>
      <c r="AI341" s="82"/>
      <c r="AJ341" s="82"/>
      <c r="AK341" s="82"/>
      <c r="AL341" s="82"/>
      <c r="AM341" s="82"/>
      <c r="AN341" s="1"/>
    </row>
    <row r="342" spans="1:40" ht="14.25" customHeight="1" thickBot="1">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2"/>
      <c r="AI342" s="82"/>
      <c r="AJ342" s="82"/>
      <c r="AK342" s="82"/>
      <c r="AL342" s="82"/>
      <c r="AM342" s="82"/>
      <c r="AN342" s="1"/>
    </row>
    <row r="343" spans="1:40" ht="14.25" customHeight="1" thickBot="1">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2"/>
      <c r="AI343" s="82"/>
      <c r="AJ343" s="82"/>
      <c r="AK343" s="82"/>
      <c r="AL343" s="82"/>
      <c r="AM343" s="82"/>
      <c r="AN343" s="1"/>
    </row>
    <row r="344" spans="1:40" ht="14.25" customHeight="1" thickBot="1">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2"/>
      <c r="AI344" s="82"/>
      <c r="AJ344" s="82"/>
      <c r="AK344" s="82"/>
      <c r="AL344" s="82"/>
      <c r="AM344" s="82"/>
      <c r="AN344" s="1"/>
    </row>
    <row r="345" spans="1:40" ht="14.25" customHeight="1" thickBot="1">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2"/>
      <c r="AI345" s="82"/>
      <c r="AJ345" s="82"/>
      <c r="AK345" s="82"/>
      <c r="AL345" s="82"/>
      <c r="AM345" s="82"/>
      <c r="AN345" s="1"/>
    </row>
    <row r="346" spans="1:40" ht="14.25" customHeight="1" thickBot="1">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2"/>
      <c r="AI346" s="82"/>
      <c r="AJ346" s="82"/>
      <c r="AK346" s="82"/>
      <c r="AL346" s="82"/>
      <c r="AM346" s="82"/>
      <c r="AN346" s="1"/>
    </row>
    <row r="347" spans="1:40" ht="14.25" customHeight="1" thickBot="1">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2"/>
      <c r="AI347" s="82"/>
      <c r="AJ347" s="82"/>
      <c r="AK347" s="82"/>
      <c r="AL347" s="82"/>
      <c r="AM347" s="82"/>
      <c r="AN347" s="1"/>
    </row>
    <row r="348" spans="1:40" ht="14.25" customHeight="1" thickBot="1">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2"/>
      <c r="AI348" s="82"/>
      <c r="AJ348" s="82"/>
      <c r="AK348" s="82"/>
      <c r="AL348" s="82"/>
      <c r="AM348" s="82"/>
      <c r="AN348" s="1"/>
    </row>
    <row r="349" spans="1:40" ht="14.25" customHeight="1" thickBot="1">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2"/>
      <c r="AI349" s="82"/>
      <c r="AJ349" s="82"/>
      <c r="AK349" s="82"/>
      <c r="AL349" s="82"/>
      <c r="AM349" s="82"/>
      <c r="AN349" s="1"/>
    </row>
    <row r="350" spans="1:40" ht="14.25" customHeight="1" thickBot="1">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2"/>
      <c r="AI350" s="82"/>
      <c r="AJ350" s="82"/>
      <c r="AK350" s="82"/>
      <c r="AL350" s="82"/>
      <c r="AM350" s="82"/>
      <c r="AN350" s="1"/>
    </row>
    <row r="351" spans="1:40" ht="14.25" customHeight="1" thickBot="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2"/>
      <c r="AI351" s="82"/>
      <c r="AJ351" s="82"/>
      <c r="AK351" s="82"/>
      <c r="AL351" s="82"/>
      <c r="AM351" s="82"/>
      <c r="AN351" s="1"/>
    </row>
    <row r="352" spans="1:40" ht="14.25" customHeight="1" thickBot="1">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2"/>
      <c r="AI352" s="82"/>
      <c r="AJ352" s="82"/>
      <c r="AK352" s="82"/>
      <c r="AL352" s="82"/>
      <c r="AM352" s="82"/>
      <c r="AN352" s="1"/>
    </row>
    <row r="353" spans="1:40" ht="14.25" customHeight="1" thickBot="1">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2"/>
      <c r="AI353" s="82"/>
      <c r="AJ353" s="82"/>
      <c r="AK353" s="82"/>
      <c r="AL353" s="82"/>
      <c r="AM353" s="82"/>
      <c r="AN353" s="1"/>
    </row>
    <row r="354" spans="1:40" ht="14.25" customHeight="1" thickBot="1">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2"/>
      <c r="AI354" s="82"/>
      <c r="AJ354" s="82"/>
      <c r="AK354" s="82"/>
      <c r="AL354" s="82"/>
      <c r="AM354" s="82"/>
      <c r="AN354" s="1"/>
    </row>
    <row r="355" spans="1:40" ht="14.25" customHeight="1" thickBot="1">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2"/>
      <c r="AI355" s="82"/>
      <c r="AJ355" s="82"/>
      <c r="AK355" s="82"/>
      <c r="AL355" s="82"/>
      <c r="AM355" s="82"/>
      <c r="AN355" s="1"/>
    </row>
    <row r="356" spans="1:40" ht="14.25" customHeight="1" thickBot="1">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2"/>
      <c r="AI356" s="82"/>
      <c r="AJ356" s="82"/>
      <c r="AK356" s="82"/>
      <c r="AL356" s="82"/>
      <c r="AM356" s="82"/>
      <c r="AN356" s="1"/>
    </row>
    <row r="357" spans="1:40" ht="14.25" customHeight="1" thickBot="1">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2"/>
      <c r="AI357" s="82"/>
      <c r="AJ357" s="82"/>
      <c r="AK357" s="82"/>
      <c r="AL357" s="82"/>
      <c r="AM357" s="82"/>
      <c r="AN357" s="1"/>
    </row>
    <row r="358" spans="1:40" ht="14.25" customHeight="1" thickBot="1">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2"/>
      <c r="AI358" s="82"/>
      <c r="AJ358" s="82"/>
      <c r="AK358" s="82"/>
      <c r="AL358" s="82"/>
      <c r="AM358" s="82"/>
      <c r="AN358" s="1"/>
    </row>
    <row r="359" spans="1:40" ht="14.25" customHeight="1" thickBot="1">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2"/>
      <c r="AI359" s="82"/>
      <c r="AJ359" s="82"/>
      <c r="AK359" s="82"/>
      <c r="AL359" s="82"/>
      <c r="AM359" s="82"/>
      <c r="AN359" s="1"/>
    </row>
    <row r="360" spans="1:40" ht="14.25" customHeight="1" thickBot="1">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2"/>
      <c r="AI360" s="82"/>
      <c r="AJ360" s="82"/>
      <c r="AK360" s="82"/>
      <c r="AL360" s="82"/>
      <c r="AM360" s="82"/>
      <c r="AN360" s="1"/>
    </row>
    <row r="361" spans="1:40" ht="14.25" customHeight="1" thickBot="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2"/>
      <c r="AI361" s="82"/>
      <c r="AJ361" s="82"/>
      <c r="AK361" s="82"/>
      <c r="AL361" s="82"/>
      <c r="AM361" s="82"/>
      <c r="AN361" s="1"/>
    </row>
    <row r="362" spans="1:40" ht="14.25" customHeight="1" thickBot="1">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2"/>
      <c r="AI362" s="82"/>
      <c r="AJ362" s="82"/>
      <c r="AK362" s="82"/>
      <c r="AL362" s="82"/>
      <c r="AM362" s="82"/>
      <c r="AN362" s="1"/>
    </row>
    <row r="363" spans="1:40" ht="14.25" customHeight="1" thickBot="1">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2"/>
      <c r="AI363" s="82"/>
      <c r="AJ363" s="82"/>
      <c r="AK363" s="82"/>
      <c r="AL363" s="82"/>
      <c r="AM363" s="82"/>
      <c r="AN363" s="1"/>
    </row>
    <row r="364" spans="1:40" ht="14.25" customHeight="1" thickBot="1">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2"/>
      <c r="AI364" s="82"/>
      <c r="AJ364" s="82"/>
      <c r="AK364" s="82"/>
      <c r="AL364" s="82"/>
      <c r="AM364" s="82"/>
      <c r="AN364" s="1"/>
    </row>
    <row r="365" spans="1:40" ht="14.25" customHeight="1" thickBot="1">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2"/>
      <c r="AI365" s="82"/>
      <c r="AJ365" s="82"/>
      <c r="AK365" s="82"/>
      <c r="AL365" s="82"/>
      <c r="AM365" s="82"/>
      <c r="AN365" s="1"/>
    </row>
    <row r="366" spans="1:40" ht="14.25" customHeight="1" thickBot="1">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2"/>
      <c r="AI366" s="82"/>
      <c r="AJ366" s="82"/>
      <c r="AK366" s="82"/>
      <c r="AL366" s="82"/>
      <c r="AM366" s="82"/>
      <c r="AN366" s="1"/>
    </row>
    <row r="367" spans="1:40" ht="14.25" customHeight="1" thickBot="1">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2"/>
      <c r="AI367" s="82"/>
      <c r="AJ367" s="82"/>
      <c r="AK367" s="82"/>
      <c r="AL367" s="82"/>
      <c r="AM367" s="82"/>
      <c r="AN367" s="1"/>
    </row>
    <row r="368" spans="1:40" ht="14.25" customHeight="1" thickBot="1">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2"/>
      <c r="AI368" s="82"/>
      <c r="AJ368" s="82"/>
      <c r="AK368" s="82"/>
      <c r="AL368" s="82"/>
      <c r="AM368" s="82"/>
      <c r="AN368" s="1"/>
    </row>
    <row r="369" spans="1:40" ht="14.25" customHeight="1" thickBot="1">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2"/>
      <c r="AI369" s="82"/>
      <c r="AJ369" s="82"/>
      <c r="AK369" s="82"/>
      <c r="AL369" s="82"/>
      <c r="AM369" s="82"/>
      <c r="AN369" s="1"/>
    </row>
    <row r="370" spans="1:40" ht="14.25" customHeight="1" thickBot="1">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2"/>
      <c r="AI370" s="82"/>
      <c r="AJ370" s="82"/>
      <c r="AK370" s="82"/>
      <c r="AL370" s="82"/>
      <c r="AM370" s="82"/>
      <c r="AN370" s="1"/>
    </row>
    <row r="371" spans="1:40" ht="14.25" customHeight="1" thickBot="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2"/>
      <c r="AI371" s="82"/>
      <c r="AJ371" s="82"/>
      <c r="AK371" s="82"/>
      <c r="AL371" s="82"/>
      <c r="AM371" s="82"/>
      <c r="AN371" s="1"/>
    </row>
    <row r="372" spans="1:40" ht="14.25" customHeight="1" thickBot="1">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2"/>
      <c r="AI372" s="82"/>
      <c r="AJ372" s="82"/>
      <c r="AK372" s="82"/>
      <c r="AL372" s="82"/>
      <c r="AM372" s="82"/>
      <c r="AN372" s="1"/>
    </row>
    <row r="373" spans="1:40" ht="14.25" customHeight="1" thickBot="1">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2"/>
      <c r="AI373" s="82"/>
      <c r="AJ373" s="82"/>
      <c r="AK373" s="82"/>
      <c r="AL373" s="82"/>
      <c r="AM373" s="82"/>
      <c r="AN373" s="1"/>
    </row>
    <row r="374" spans="1:40" ht="14.25" customHeight="1" thickBot="1">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2"/>
      <c r="AI374" s="82"/>
      <c r="AJ374" s="82"/>
      <c r="AK374" s="82"/>
      <c r="AL374" s="82"/>
      <c r="AM374" s="82"/>
      <c r="AN374" s="1"/>
    </row>
    <row r="375" spans="1:40" ht="14.25" customHeight="1" thickBot="1">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2"/>
      <c r="AI375" s="82"/>
      <c r="AJ375" s="82"/>
      <c r="AK375" s="82"/>
      <c r="AL375" s="82"/>
      <c r="AM375" s="82"/>
      <c r="AN375" s="1"/>
    </row>
    <row r="376" spans="1:40" ht="14.25" customHeight="1" thickBot="1">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2"/>
      <c r="AI376" s="82"/>
      <c r="AJ376" s="82"/>
      <c r="AK376" s="82"/>
      <c r="AL376" s="82"/>
      <c r="AM376" s="82"/>
      <c r="AN376" s="1"/>
    </row>
    <row r="377" spans="1:40" ht="14.25" customHeight="1" thickBot="1">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2"/>
      <c r="AI377" s="82"/>
      <c r="AJ377" s="82"/>
      <c r="AK377" s="82"/>
      <c r="AL377" s="82"/>
      <c r="AM377" s="82"/>
      <c r="AN377" s="1"/>
    </row>
    <row r="378" spans="1:40" ht="14.25" customHeight="1" thickBot="1">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2"/>
      <c r="AI378" s="82"/>
      <c r="AJ378" s="82"/>
      <c r="AK378" s="82"/>
      <c r="AL378" s="82"/>
      <c r="AM378" s="82"/>
      <c r="AN378" s="1"/>
    </row>
    <row r="379" spans="1:40" ht="14.25" customHeight="1" thickBot="1">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2"/>
      <c r="AI379" s="82"/>
      <c r="AJ379" s="82"/>
      <c r="AK379" s="82"/>
      <c r="AL379" s="82"/>
      <c r="AM379" s="82"/>
      <c r="AN379" s="1"/>
    </row>
    <row r="380" spans="1:40" ht="14.25" customHeight="1" thickBot="1">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2"/>
      <c r="AI380" s="82"/>
      <c r="AJ380" s="82"/>
      <c r="AK380" s="82"/>
      <c r="AL380" s="82"/>
      <c r="AM380" s="82"/>
      <c r="AN380" s="1"/>
    </row>
    <row r="381" spans="1:40" ht="14.25" customHeight="1" thickBot="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2"/>
      <c r="AI381" s="82"/>
      <c r="AJ381" s="82"/>
      <c r="AK381" s="82"/>
      <c r="AL381" s="82"/>
      <c r="AM381" s="82"/>
      <c r="AN381" s="1"/>
    </row>
    <row r="382" spans="1:40" ht="14.25" customHeight="1" thickBot="1">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c r="AB382" s="82"/>
      <c r="AC382" s="82"/>
      <c r="AD382" s="82"/>
      <c r="AE382" s="82"/>
      <c r="AF382" s="82"/>
      <c r="AG382" s="82"/>
      <c r="AH382" s="82"/>
      <c r="AI382" s="82"/>
      <c r="AJ382" s="82"/>
      <c r="AK382" s="82"/>
      <c r="AL382" s="82"/>
      <c r="AM382" s="82"/>
      <c r="AN382" s="1"/>
    </row>
    <row r="383" spans="1:40" ht="14.25" customHeight="1" thickBot="1">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2"/>
      <c r="AI383" s="82"/>
      <c r="AJ383" s="82"/>
      <c r="AK383" s="82"/>
      <c r="AL383" s="82"/>
      <c r="AM383" s="82"/>
      <c r="AN383" s="1"/>
    </row>
    <row r="384" spans="1:40" ht="14.25" customHeight="1" thickBot="1">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2"/>
      <c r="AI384" s="82"/>
      <c r="AJ384" s="82"/>
      <c r="AK384" s="82"/>
      <c r="AL384" s="82"/>
      <c r="AM384" s="82"/>
      <c r="AN384" s="1"/>
    </row>
    <row r="385" spans="1:40" ht="14.25" customHeight="1" thickBot="1">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2"/>
      <c r="AI385" s="82"/>
      <c r="AJ385" s="82"/>
      <c r="AK385" s="82"/>
      <c r="AL385" s="82"/>
      <c r="AM385" s="82"/>
      <c r="AN385" s="1"/>
    </row>
    <row r="386" spans="1:40" ht="14.25" customHeight="1" thickBot="1">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2"/>
      <c r="AI386" s="82"/>
      <c r="AJ386" s="82"/>
      <c r="AK386" s="82"/>
      <c r="AL386" s="82"/>
      <c r="AM386" s="82"/>
      <c r="AN386" s="1"/>
    </row>
    <row r="387" spans="1:40" ht="14.25" customHeight="1" thickBot="1">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2"/>
      <c r="AI387" s="82"/>
      <c r="AJ387" s="82"/>
      <c r="AK387" s="82"/>
      <c r="AL387" s="82"/>
      <c r="AM387" s="82"/>
      <c r="AN387" s="1"/>
    </row>
    <row r="388" spans="1:40" ht="14.25" customHeight="1" thickBot="1">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2"/>
      <c r="AI388" s="82"/>
      <c r="AJ388" s="82"/>
      <c r="AK388" s="82"/>
      <c r="AL388" s="82"/>
      <c r="AM388" s="82"/>
      <c r="AN388" s="1"/>
    </row>
    <row r="389" spans="1:40" ht="14.25" customHeight="1" thickBot="1">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2"/>
      <c r="AI389" s="82"/>
      <c r="AJ389" s="82"/>
      <c r="AK389" s="82"/>
      <c r="AL389" s="82"/>
      <c r="AM389" s="82"/>
      <c r="AN389" s="1"/>
    </row>
    <row r="390" spans="1:40" ht="14.25" customHeight="1" thickBot="1">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2"/>
      <c r="AI390" s="82"/>
      <c r="AJ390" s="82"/>
      <c r="AK390" s="82"/>
      <c r="AL390" s="82"/>
      <c r="AM390" s="82"/>
      <c r="AN390" s="1"/>
    </row>
    <row r="391" spans="1:40" ht="14.25" customHeight="1" thickBot="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2"/>
      <c r="AI391" s="82"/>
      <c r="AJ391" s="82"/>
      <c r="AK391" s="82"/>
      <c r="AL391" s="82"/>
      <c r="AM391" s="82"/>
      <c r="AN391" s="1"/>
    </row>
    <row r="392" spans="1:40" ht="14.25" customHeight="1" thickBot="1">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2"/>
      <c r="AI392" s="82"/>
      <c r="AJ392" s="82"/>
      <c r="AK392" s="82"/>
      <c r="AL392" s="82"/>
      <c r="AM392" s="82"/>
      <c r="AN392" s="1"/>
    </row>
    <row r="393" spans="1:40" ht="14.25" customHeight="1" thickBot="1">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2"/>
      <c r="AI393" s="82"/>
      <c r="AJ393" s="82"/>
      <c r="AK393" s="82"/>
      <c r="AL393" s="82"/>
      <c r="AM393" s="82"/>
      <c r="AN393" s="1"/>
    </row>
    <row r="394" spans="1:40" ht="14.25" customHeight="1" thickBot="1">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2"/>
      <c r="AI394" s="82"/>
      <c r="AJ394" s="82"/>
      <c r="AK394" s="82"/>
      <c r="AL394" s="82"/>
      <c r="AM394" s="82"/>
      <c r="AN394" s="1"/>
    </row>
    <row r="395" spans="1:40" ht="14.25" customHeight="1" thickBot="1">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2"/>
      <c r="AI395" s="82"/>
      <c r="AJ395" s="82"/>
      <c r="AK395" s="82"/>
      <c r="AL395" s="82"/>
      <c r="AM395" s="82"/>
      <c r="AN395" s="1"/>
    </row>
    <row r="396" spans="1:40" ht="14.25" customHeight="1" thickBot="1">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2"/>
      <c r="AI396" s="82"/>
      <c r="AJ396" s="82"/>
      <c r="AK396" s="82"/>
      <c r="AL396" s="82"/>
      <c r="AM396" s="82"/>
      <c r="AN396" s="1"/>
    </row>
    <row r="397" spans="1:40" ht="14.25" customHeight="1" thickBot="1">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2"/>
      <c r="AI397" s="82"/>
      <c r="AJ397" s="82"/>
      <c r="AK397" s="82"/>
      <c r="AL397" s="82"/>
      <c r="AM397" s="82"/>
      <c r="AN397" s="1"/>
    </row>
    <row r="398" spans="1:40" ht="14.25" customHeight="1" thickBot="1">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2"/>
      <c r="AI398" s="82"/>
      <c r="AJ398" s="82"/>
      <c r="AK398" s="82"/>
      <c r="AL398" s="82"/>
      <c r="AM398" s="82"/>
      <c r="AN398" s="1"/>
    </row>
    <row r="399" spans="1:40" ht="14.25" customHeight="1" thickBot="1">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2"/>
      <c r="AI399" s="82"/>
      <c r="AJ399" s="82"/>
      <c r="AK399" s="82"/>
      <c r="AL399" s="82"/>
      <c r="AM399" s="82"/>
      <c r="AN399" s="1"/>
    </row>
    <row r="400" spans="1:40" ht="14.25" customHeight="1" thickBot="1">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2"/>
      <c r="AI400" s="82"/>
      <c r="AJ400" s="82"/>
      <c r="AK400" s="82"/>
      <c r="AL400" s="82"/>
      <c r="AM400" s="82"/>
      <c r="AN400" s="1"/>
    </row>
    <row r="401" spans="1:40" ht="14.25" customHeight="1" thickBot="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2"/>
      <c r="AI401" s="82"/>
      <c r="AJ401" s="82"/>
      <c r="AK401" s="82"/>
      <c r="AL401" s="82"/>
      <c r="AM401" s="82"/>
      <c r="AN401" s="1"/>
    </row>
    <row r="402" spans="1:40" ht="14.25" customHeight="1" thickBot="1">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2"/>
      <c r="AI402" s="82"/>
      <c r="AJ402" s="82"/>
      <c r="AK402" s="82"/>
      <c r="AL402" s="82"/>
      <c r="AM402" s="82"/>
      <c r="AN402" s="1"/>
    </row>
    <row r="403" spans="1:40" ht="14.25" customHeight="1" thickBot="1">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2"/>
      <c r="AI403" s="82"/>
      <c r="AJ403" s="82"/>
      <c r="AK403" s="82"/>
      <c r="AL403" s="82"/>
      <c r="AM403" s="82"/>
      <c r="AN403" s="1"/>
    </row>
    <row r="404" spans="1:40" ht="14.25" customHeight="1" thickBot="1">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2"/>
      <c r="AI404" s="82"/>
      <c r="AJ404" s="82"/>
      <c r="AK404" s="82"/>
      <c r="AL404" s="82"/>
      <c r="AM404" s="82"/>
      <c r="AN404" s="1"/>
    </row>
    <row r="405" spans="1:40" ht="14.25" customHeight="1" thickBot="1">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2"/>
      <c r="AI405" s="82"/>
      <c r="AJ405" s="82"/>
      <c r="AK405" s="82"/>
      <c r="AL405" s="82"/>
      <c r="AM405" s="82"/>
      <c r="AN405" s="1"/>
    </row>
    <row r="406" spans="1:40" ht="14.25" customHeight="1" thickBot="1">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2"/>
      <c r="AI406" s="82"/>
      <c r="AJ406" s="82"/>
      <c r="AK406" s="82"/>
      <c r="AL406" s="82"/>
      <c r="AM406" s="82"/>
      <c r="AN406" s="1"/>
    </row>
    <row r="407" spans="1:40" ht="14.25" customHeight="1" thickBot="1">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2"/>
      <c r="AI407" s="82"/>
      <c r="AJ407" s="82"/>
      <c r="AK407" s="82"/>
      <c r="AL407" s="82"/>
      <c r="AM407" s="82"/>
      <c r="AN407" s="1"/>
    </row>
    <row r="408" spans="1:40" ht="14.25" customHeight="1" thickBot="1">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2"/>
      <c r="AI408" s="82"/>
      <c r="AJ408" s="82"/>
      <c r="AK408" s="82"/>
      <c r="AL408" s="82"/>
      <c r="AM408" s="82"/>
      <c r="AN408" s="1"/>
    </row>
    <row r="409" spans="1:40" ht="14.25" customHeight="1" thickBot="1">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2"/>
      <c r="AI409" s="82"/>
      <c r="AJ409" s="82"/>
      <c r="AK409" s="82"/>
      <c r="AL409" s="82"/>
      <c r="AM409" s="82"/>
      <c r="AN409" s="1"/>
    </row>
    <row r="410" spans="1:40" ht="14.25" customHeight="1" thickBot="1">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2"/>
      <c r="AI410" s="82"/>
      <c r="AJ410" s="82"/>
      <c r="AK410" s="82"/>
      <c r="AL410" s="82"/>
      <c r="AM410" s="82"/>
      <c r="AN410" s="1"/>
    </row>
    <row r="411" spans="1:40" ht="14.25" customHeight="1" thickBot="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2"/>
      <c r="AI411" s="82"/>
      <c r="AJ411" s="82"/>
      <c r="AK411" s="82"/>
      <c r="AL411" s="82"/>
      <c r="AM411" s="82"/>
      <c r="AN411" s="1"/>
    </row>
    <row r="412" spans="1:40" ht="14.25" customHeight="1" thickBot="1">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2"/>
      <c r="AI412" s="82"/>
      <c r="AJ412" s="82"/>
      <c r="AK412" s="82"/>
      <c r="AL412" s="82"/>
      <c r="AM412" s="82"/>
      <c r="AN412" s="1"/>
    </row>
    <row r="413" spans="1:40" ht="14.25" customHeight="1" thickBot="1">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2"/>
      <c r="AI413" s="82"/>
      <c r="AJ413" s="82"/>
      <c r="AK413" s="82"/>
      <c r="AL413" s="82"/>
      <c r="AM413" s="82"/>
      <c r="AN413" s="1"/>
    </row>
    <row r="414" spans="1:40" ht="14.25" customHeight="1" thickBot="1">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2"/>
      <c r="AI414" s="82"/>
      <c r="AJ414" s="82"/>
      <c r="AK414" s="82"/>
      <c r="AL414" s="82"/>
      <c r="AM414" s="82"/>
      <c r="AN414" s="1"/>
    </row>
    <row r="415" spans="1:40" ht="14.25" customHeight="1" thickBot="1">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2"/>
      <c r="AI415" s="82"/>
      <c r="AJ415" s="82"/>
      <c r="AK415" s="82"/>
      <c r="AL415" s="82"/>
      <c r="AM415" s="82"/>
      <c r="AN415" s="1"/>
    </row>
    <row r="416" spans="1:40" ht="14.25" customHeight="1" thickBot="1">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2"/>
      <c r="AI416" s="82"/>
      <c r="AJ416" s="82"/>
      <c r="AK416" s="82"/>
      <c r="AL416" s="82"/>
      <c r="AM416" s="82"/>
      <c r="AN416" s="1"/>
    </row>
    <row r="417" spans="1:40" ht="14.25" customHeight="1" thickBot="1">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2"/>
      <c r="AI417" s="82"/>
      <c r="AJ417" s="82"/>
      <c r="AK417" s="82"/>
      <c r="AL417" s="82"/>
      <c r="AM417" s="82"/>
      <c r="AN417" s="1"/>
    </row>
    <row r="418" spans="1:40" ht="14.25" customHeight="1" thickBot="1">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2"/>
      <c r="AI418" s="82"/>
      <c r="AJ418" s="82"/>
      <c r="AK418" s="82"/>
      <c r="AL418" s="82"/>
      <c r="AM418" s="82"/>
      <c r="AN418" s="1"/>
    </row>
    <row r="419" spans="1:40" ht="14.25" customHeight="1" thickBot="1">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2"/>
      <c r="AI419" s="82"/>
      <c r="AJ419" s="82"/>
      <c r="AK419" s="82"/>
      <c r="AL419" s="82"/>
      <c r="AM419" s="82"/>
      <c r="AN419" s="1"/>
    </row>
    <row r="420" spans="1:40" ht="14.25" customHeight="1" thickBot="1">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2"/>
      <c r="AI420" s="82"/>
      <c r="AJ420" s="82"/>
      <c r="AK420" s="82"/>
      <c r="AL420" s="82"/>
      <c r="AM420" s="82"/>
      <c r="AN420" s="1"/>
    </row>
    <row r="421" spans="1:40" ht="14.25" customHeight="1" thickBot="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2"/>
      <c r="AI421" s="82"/>
      <c r="AJ421" s="82"/>
      <c r="AK421" s="82"/>
      <c r="AL421" s="82"/>
      <c r="AM421" s="82"/>
      <c r="AN421" s="1"/>
    </row>
    <row r="422" spans="1:40" ht="14.25" customHeight="1" thickBot="1">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2"/>
      <c r="AI422" s="82"/>
      <c r="AJ422" s="82"/>
      <c r="AK422" s="82"/>
      <c r="AL422" s="82"/>
      <c r="AM422" s="82"/>
      <c r="AN422" s="1"/>
    </row>
    <row r="423" spans="1:40" ht="14.25" customHeight="1" thickBot="1">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2"/>
      <c r="AI423" s="82"/>
      <c r="AJ423" s="82"/>
      <c r="AK423" s="82"/>
      <c r="AL423" s="82"/>
      <c r="AM423" s="82"/>
      <c r="AN423" s="1"/>
    </row>
    <row r="424" spans="1:40" ht="14.25" customHeight="1" thickBot="1">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2"/>
      <c r="AI424" s="82"/>
      <c r="AJ424" s="82"/>
      <c r="AK424" s="82"/>
      <c r="AL424" s="82"/>
      <c r="AM424" s="82"/>
      <c r="AN424" s="1"/>
    </row>
    <row r="425" spans="1:40" ht="14.25" customHeight="1" thickBot="1">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2"/>
      <c r="AI425" s="82"/>
      <c r="AJ425" s="82"/>
      <c r="AK425" s="82"/>
      <c r="AL425" s="82"/>
      <c r="AM425" s="82"/>
      <c r="AN425" s="1"/>
    </row>
    <row r="426" spans="1:40" ht="14.25" customHeight="1" thickBot="1">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2"/>
      <c r="AI426" s="82"/>
      <c r="AJ426" s="82"/>
      <c r="AK426" s="82"/>
      <c r="AL426" s="82"/>
      <c r="AM426" s="82"/>
      <c r="AN426" s="1"/>
    </row>
    <row r="427" spans="1:40" ht="14.25" customHeight="1" thickBot="1">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2"/>
      <c r="AI427" s="82"/>
      <c r="AJ427" s="82"/>
      <c r="AK427" s="82"/>
      <c r="AL427" s="82"/>
      <c r="AM427" s="82"/>
      <c r="AN427" s="1"/>
    </row>
    <row r="428" spans="1:40" ht="14.25" customHeight="1" thickBot="1">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2"/>
      <c r="AI428" s="82"/>
      <c r="AJ428" s="82"/>
      <c r="AK428" s="82"/>
      <c r="AL428" s="82"/>
      <c r="AM428" s="82"/>
      <c r="AN428" s="1"/>
    </row>
    <row r="429" spans="1:40" ht="14.25" customHeight="1" thickBot="1">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2"/>
      <c r="AI429" s="82"/>
      <c r="AJ429" s="82"/>
      <c r="AK429" s="82"/>
      <c r="AL429" s="82"/>
      <c r="AM429" s="82"/>
      <c r="AN429" s="1"/>
    </row>
    <row r="430" spans="1:40" ht="14.25" customHeight="1" thickBot="1">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2"/>
      <c r="AI430" s="82"/>
      <c r="AJ430" s="82"/>
      <c r="AK430" s="82"/>
      <c r="AL430" s="82"/>
      <c r="AM430" s="82"/>
      <c r="AN430" s="1"/>
    </row>
    <row r="431" spans="1:40" ht="14.25" customHeight="1" thickBot="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2"/>
      <c r="AI431" s="82"/>
      <c r="AJ431" s="82"/>
      <c r="AK431" s="82"/>
      <c r="AL431" s="82"/>
      <c r="AM431" s="82"/>
      <c r="AN431" s="1"/>
    </row>
    <row r="432" spans="1:40" ht="14.25" customHeight="1" thickBot="1">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2"/>
      <c r="AI432" s="82"/>
      <c r="AJ432" s="82"/>
      <c r="AK432" s="82"/>
      <c r="AL432" s="82"/>
      <c r="AM432" s="82"/>
      <c r="AN432" s="1"/>
    </row>
    <row r="433" spans="1:40" ht="14.25" customHeight="1" thickBot="1">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c r="AB433" s="82"/>
      <c r="AC433" s="82"/>
      <c r="AD433" s="82"/>
      <c r="AE433" s="82"/>
      <c r="AF433" s="82"/>
      <c r="AG433" s="82"/>
      <c r="AH433" s="82"/>
      <c r="AI433" s="82"/>
      <c r="AJ433" s="82"/>
      <c r="AK433" s="82"/>
      <c r="AL433" s="82"/>
      <c r="AM433" s="82"/>
      <c r="AN433" s="1"/>
    </row>
    <row r="434" spans="1:40" ht="14.25" customHeight="1" thickBot="1">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2"/>
      <c r="AI434" s="82"/>
      <c r="AJ434" s="82"/>
      <c r="AK434" s="82"/>
      <c r="AL434" s="82"/>
      <c r="AM434" s="82"/>
      <c r="AN434" s="1"/>
    </row>
    <row r="435" spans="1:40" ht="14.25" customHeight="1" thickBot="1">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c r="AB435" s="82"/>
      <c r="AC435" s="82"/>
      <c r="AD435" s="82"/>
      <c r="AE435" s="82"/>
      <c r="AF435" s="82"/>
      <c r="AG435" s="82"/>
      <c r="AH435" s="82"/>
      <c r="AI435" s="82"/>
      <c r="AJ435" s="82"/>
      <c r="AK435" s="82"/>
      <c r="AL435" s="82"/>
      <c r="AM435" s="82"/>
      <c r="AN435" s="1"/>
    </row>
    <row r="436" spans="1:40" ht="14.25" customHeight="1" thickBot="1">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c r="AB436" s="82"/>
      <c r="AC436" s="82"/>
      <c r="AD436" s="82"/>
      <c r="AE436" s="82"/>
      <c r="AF436" s="82"/>
      <c r="AG436" s="82"/>
      <c r="AH436" s="82"/>
      <c r="AI436" s="82"/>
      <c r="AJ436" s="82"/>
      <c r="AK436" s="82"/>
      <c r="AL436" s="82"/>
      <c r="AM436" s="82"/>
      <c r="AN436" s="1"/>
    </row>
    <row r="437" spans="1:40" ht="14.25" customHeight="1" thickBot="1">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c r="AB437" s="82"/>
      <c r="AC437" s="82"/>
      <c r="AD437" s="82"/>
      <c r="AE437" s="82"/>
      <c r="AF437" s="82"/>
      <c r="AG437" s="82"/>
      <c r="AH437" s="82"/>
      <c r="AI437" s="82"/>
      <c r="AJ437" s="82"/>
      <c r="AK437" s="82"/>
      <c r="AL437" s="82"/>
      <c r="AM437" s="82"/>
      <c r="AN437" s="1"/>
    </row>
    <row r="438" spans="1:40" ht="14.25" customHeight="1" thickBot="1">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2"/>
      <c r="AI438" s="82"/>
      <c r="AJ438" s="82"/>
      <c r="AK438" s="82"/>
      <c r="AL438" s="82"/>
      <c r="AM438" s="82"/>
      <c r="AN438" s="1"/>
    </row>
    <row r="439" spans="1:40" ht="14.25" customHeight="1" thickBot="1">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c r="AB439" s="82"/>
      <c r="AC439" s="82"/>
      <c r="AD439" s="82"/>
      <c r="AE439" s="82"/>
      <c r="AF439" s="82"/>
      <c r="AG439" s="82"/>
      <c r="AH439" s="82"/>
      <c r="AI439" s="82"/>
      <c r="AJ439" s="82"/>
      <c r="AK439" s="82"/>
      <c r="AL439" s="82"/>
      <c r="AM439" s="82"/>
      <c r="AN439" s="1"/>
    </row>
    <row r="440" spans="1:40" ht="14.25" customHeight="1" thickBot="1">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c r="AB440" s="82"/>
      <c r="AC440" s="82"/>
      <c r="AD440" s="82"/>
      <c r="AE440" s="82"/>
      <c r="AF440" s="82"/>
      <c r="AG440" s="82"/>
      <c r="AH440" s="82"/>
      <c r="AI440" s="82"/>
      <c r="AJ440" s="82"/>
      <c r="AK440" s="82"/>
      <c r="AL440" s="82"/>
      <c r="AM440" s="82"/>
      <c r="AN440" s="1"/>
    </row>
    <row r="441" spans="1:40" ht="14.25" customHeight="1" thickBot="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c r="AB441" s="82"/>
      <c r="AC441" s="82"/>
      <c r="AD441" s="82"/>
      <c r="AE441" s="82"/>
      <c r="AF441" s="82"/>
      <c r="AG441" s="82"/>
      <c r="AH441" s="82"/>
      <c r="AI441" s="82"/>
      <c r="AJ441" s="82"/>
      <c r="AK441" s="82"/>
      <c r="AL441" s="82"/>
      <c r="AM441" s="82"/>
      <c r="AN441" s="1"/>
    </row>
    <row r="442" spans="1:40" ht="14.25" customHeight="1" thickBot="1">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c r="AB442" s="82"/>
      <c r="AC442" s="82"/>
      <c r="AD442" s="82"/>
      <c r="AE442" s="82"/>
      <c r="AF442" s="82"/>
      <c r="AG442" s="82"/>
      <c r="AH442" s="82"/>
      <c r="AI442" s="82"/>
      <c r="AJ442" s="82"/>
      <c r="AK442" s="82"/>
      <c r="AL442" s="82"/>
      <c r="AM442" s="82"/>
      <c r="AN442" s="1"/>
    </row>
    <row r="443" spans="1:40" ht="14.25" customHeight="1" thickBot="1">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c r="AB443" s="82"/>
      <c r="AC443" s="82"/>
      <c r="AD443" s="82"/>
      <c r="AE443" s="82"/>
      <c r="AF443" s="82"/>
      <c r="AG443" s="82"/>
      <c r="AH443" s="82"/>
      <c r="AI443" s="82"/>
      <c r="AJ443" s="82"/>
      <c r="AK443" s="82"/>
      <c r="AL443" s="82"/>
      <c r="AM443" s="82"/>
      <c r="AN443" s="1"/>
    </row>
    <row r="444" spans="1:40" ht="14.25" customHeight="1" thickBot="1">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c r="AB444" s="82"/>
      <c r="AC444" s="82"/>
      <c r="AD444" s="82"/>
      <c r="AE444" s="82"/>
      <c r="AF444" s="82"/>
      <c r="AG444" s="82"/>
      <c r="AH444" s="82"/>
      <c r="AI444" s="82"/>
      <c r="AJ444" s="82"/>
      <c r="AK444" s="82"/>
      <c r="AL444" s="82"/>
      <c r="AM444" s="82"/>
      <c r="AN444" s="1"/>
    </row>
    <row r="445" spans="1:40" ht="14.25" customHeight="1" thickBot="1">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c r="AB445" s="82"/>
      <c r="AC445" s="82"/>
      <c r="AD445" s="82"/>
      <c r="AE445" s="82"/>
      <c r="AF445" s="82"/>
      <c r="AG445" s="82"/>
      <c r="AH445" s="82"/>
      <c r="AI445" s="82"/>
      <c r="AJ445" s="82"/>
      <c r="AK445" s="82"/>
      <c r="AL445" s="82"/>
      <c r="AM445" s="82"/>
      <c r="AN445" s="1"/>
    </row>
    <row r="446" spans="1:40" ht="14.25" customHeight="1" thickBot="1">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c r="AB446" s="82"/>
      <c r="AC446" s="82"/>
      <c r="AD446" s="82"/>
      <c r="AE446" s="82"/>
      <c r="AF446" s="82"/>
      <c r="AG446" s="82"/>
      <c r="AH446" s="82"/>
      <c r="AI446" s="82"/>
      <c r="AJ446" s="82"/>
      <c r="AK446" s="82"/>
      <c r="AL446" s="82"/>
      <c r="AM446" s="82"/>
      <c r="AN446" s="1"/>
    </row>
    <row r="447" spans="1:40" ht="14.25" customHeight="1" thickBot="1">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c r="AB447" s="82"/>
      <c r="AC447" s="82"/>
      <c r="AD447" s="82"/>
      <c r="AE447" s="82"/>
      <c r="AF447" s="82"/>
      <c r="AG447" s="82"/>
      <c r="AH447" s="82"/>
      <c r="AI447" s="82"/>
      <c r="AJ447" s="82"/>
      <c r="AK447" s="82"/>
      <c r="AL447" s="82"/>
      <c r="AM447" s="82"/>
      <c r="AN447" s="1"/>
    </row>
    <row r="448" spans="1:40" ht="14.25" customHeight="1" thickBot="1">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c r="AB448" s="82"/>
      <c r="AC448" s="82"/>
      <c r="AD448" s="82"/>
      <c r="AE448" s="82"/>
      <c r="AF448" s="82"/>
      <c r="AG448" s="82"/>
      <c r="AH448" s="82"/>
      <c r="AI448" s="82"/>
      <c r="AJ448" s="82"/>
      <c r="AK448" s="82"/>
      <c r="AL448" s="82"/>
      <c r="AM448" s="82"/>
      <c r="AN448" s="1"/>
    </row>
    <row r="449" spans="1:40" ht="14.25" customHeight="1" thickBot="1">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c r="AB449" s="82"/>
      <c r="AC449" s="82"/>
      <c r="AD449" s="82"/>
      <c r="AE449" s="82"/>
      <c r="AF449" s="82"/>
      <c r="AG449" s="82"/>
      <c r="AH449" s="82"/>
      <c r="AI449" s="82"/>
      <c r="AJ449" s="82"/>
      <c r="AK449" s="82"/>
      <c r="AL449" s="82"/>
      <c r="AM449" s="82"/>
      <c r="AN449" s="1"/>
    </row>
    <row r="450" spans="1:40" ht="14.25" customHeight="1" thickBot="1">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c r="AB450" s="82"/>
      <c r="AC450" s="82"/>
      <c r="AD450" s="82"/>
      <c r="AE450" s="82"/>
      <c r="AF450" s="82"/>
      <c r="AG450" s="82"/>
      <c r="AH450" s="82"/>
      <c r="AI450" s="82"/>
      <c r="AJ450" s="82"/>
      <c r="AK450" s="82"/>
      <c r="AL450" s="82"/>
      <c r="AM450" s="82"/>
      <c r="AN450" s="1"/>
    </row>
    <row r="451" spans="1:40" ht="14.25" customHeight="1" thickBot="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c r="AB451" s="82"/>
      <c r="AC451" s="82"/>
      <c r="AD451" s="82"/>
      <c r="AE451" s="82"/>
      <c r="AF451" s="82"/>
      <c r="AG451" s="82"/>
      <c r="AH451" s="82"/>
      <c r="AI451" s="82"/>
      <c r="AJ451" s="82"/>
      <c r="AK451" s="82"/>
      <c r="AL451" s="82"/>
      <c r="AM451" s="82"/>
      <c r="AN451" s="1"/>
    </row>
    <row r="452" spans="1:40" ht="14.25" customHeight="1" thickBot="1">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c r="AB452" s="82"/>
      <c r="AC452" s="82"/>
      <c r="AD452" s="82"/>
      <c r="AE452" s="82"/>
      <c r="AF452" s="82"/>
      <c r="AG452" s="82"/>
      <c r="AH452" s="82"/>
      <c r="AI452" s="82"/>
      <c r="AJ452" s="82"/>
      <c r="AK452" s="82"/>
      <c r="AL452" s="82"/>
      <c r="AM452" s="82"/>
      <c r="AN452" s="1"/>
    </row>
    <row r="453" spans="1:40" ht="14.25" customHeight="1" thickBot="1">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c r="AB453" s="82"/>
      <c r="AC453" s="82"/>
      <c r="AD453" s="82"/>
      <c r="AE453" s="82"/>
      <c r="AF453" s="82"/>
      <c r="AG453" s="82"/>
      <c r="AH453" s="82"/>
      <c r="AI453" s="82"/>
      <c r="AJ453" s="82"/>
      <c r="AK453" s="82"/>
      <c r="AL453" s="82"/>
      <c r="AM453" s="82"/>
      <c r="AN453" s="1"/>
    </row>
    <row r="454" spans="1:40" ht="14.25" customHeight="1" thickBot="1">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c r="AB454" s="82"/>
      <c r="AC454" s="82"/>
      <c r="AD454" s="82"/>
      <c r="AE454" s="82"/>
      <c r="AF454" s="82"/>
      <c r="AG454" s="82"/>
      <c r="AH454" s="82"/>
      <c r="AI454" s="82"/>
      <c r="AJ454" s="82"/>
      <c r="AK454" s="82"/>
      <c r="AL454" s="82"/>
      <c r="AM454" s="82"/>
      <c r="AN454" s="1"/>
    </row>
    <row r="455" spans="1:40" ht="14.25" customHeight="1" thickBot="1">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c r="AB455" s="82"/>
      <c r="AC455" s="82"/>
      <c r="AD455" s="82"/>
      <c r="AE455" s="82"/>
      <c r="AF455" s="82"/>
      <c r="AG455" s="82"/>
      <c r="AH455" s="82"/>
      <c r="AI455" s="82"/>
      <c r="AJ455" s="82"/>
      <c r="AK455" s="82"/>
      <c r="AL455" s="82"/>
      <c r="AM455" s="82"/>
      <c r="AN455" s="1"/>
    </row>
    <row r="456" spans="1:40" ht="14.25" customHeight="1" thickBot="1">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c r="AB456" s="82"/>
      <c r="AC456" s="82"/>
      <c r="AD456" s="82"/>
      <c r="AE456" s="82"/>
      <c r="AF456" s="82"/>
      <c r="AG456" s="82"/>
      <c r="AH456" s="82"/>
      <c r="AI456" s="82"/>
      <c r="AJ456" s="82"/>
      <c r="AK456" s="82"/>
      <c r="AL456" s="82"/>
      <c r="AM456" s="82"/>
      <c r="AN456" s="1"/>
    </row>
    <row r="457" spans="1:40" ht="14.25" customHeight="1" thickBot="1">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c r="AB457" s="82"/>
      <c r="AC457" s="82"/>
      <c r="AD457" s="82"/>
      <c r="AE457" s="82"/>
      <c r="AF457" s="82"/>
      <c r="AG457" s="82"/>
      <c r="AH457" s="82"/>
      <c r="AI457" s="82"/>
      <c r="AJ457" s="82"/>
      <c r="AK457" s="82"/>
      <c r="AL457" s="82"/>
      <c r="AM457" s="82"/>
      <c r="AN457" s="1"/>
    </row>
    <row r="458" spans="1:40" ht="14.25" customHeight="1" thickBot="1">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c r="AB458" s="82"/>
      <c r="AC458" s="82"/>
      <c r="AD458" s="82"/>
      <c r="AE458" s="82"/>
      <c r="AF458" s="82"/>
      <c r="AG458" s="82"/>
      <c r="AH458" s="82"/>
      <c r="AI458" s="82"/>
      <c r="AJ458" s="82"/>
      <c r="AK458" s="82"/>
      <c r="AL458" s="82"/>
      <c r="AM458" s="82"/>
      <c r="AN458" s="1"/>
    </row>
    <row r="459" spans="1:40" ht="14.25" customHeight="1" thickBot="1">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c r="AB459" s="82"/>
      <c r="AC459" s="82"/>
      <c r="AD459" s="82"/>
      <c r="AE459" s="82"/>
      <c r="AF459" s="82"/>
      <c r="AG459" s="82"/>
      <c r="AH459" s="82"/>
      <c r="AI459" s="82"/>
      <c r="AJ459" s="82"/>
      <c r="AK459" s="82"/>
      <c r="AL459" s="82"/>
      <c r="AM459" s="82"/>
      <c r="AN459" s="1"/>
    </row>
    <row r="460" spans="1:40" ht="14.25" customHeight="1" thickBot="1">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c r="AB460" s="82"/>
      <c r="AC460" s="82"/>
      <c r="AD460" s="82"/>
      <c r="AE460" s="82"/>
      <c r="AF460" s="82"/>
      <c r="AG460" s="82"/>
      <c r="AH460" s="82"/>
      <c r="AI460" s="82"/>
      <c r="AJ460" s="82"/>
      <c r="AK460" s="82"/>
      <c r="AL460" s="82"/>
      <c r="AM460" s="82"/>
      <c r="AN460" s="1"/>
    </row>
    <row r="461" spans="1:40" ht="14.25" customHeight="1" thickBot="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c r="AB461" s="82"/>
      <c r="AC461" s="82"/>
      <c r="AD461" s="82"/>
      <c r="AE461" s="82"/>
      <c r="AF461" s="82"/>
      <c r="AG461" s="82"/>
      <c r="AH461" s="82"/>
      <c r="AI461" s="82"/>
      <c r="AJ461" s="82"/>
      <c r="AK461" s="82"/>
      <c r="AL461" s="82"/>
      <c r="AM461" s="82"/>
      <c r="AN461" s="1"/>
    </row>
    <row r="462" spans="1:40" ht="14.25" customHeight="1" thickBot="1">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c r="AB462" s="82"/>
      <c r="AC462" s="82"/>
      <c r="AD462" s="82"/>
      <c r="AE462" s="82"/>
      <c r="AF462" s="82"/>
      <c r="AG462" s="82"/>
      <c r="AH462" s="82"/>
      <c r="AI462" s="82"/>
      <c r="AJ462" s="82"/>
      <c r="AK462" s="82"/>
      <c r="AL462" s="82"/>
      <c r="AM462" s="82"/>
      <c r="AN462" s="1"/>
    </row>
    <row r="463" spans="1:40" ht="14.25" customHeight="1" thickBot="1">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c r="AB463" s="82"/>
      <c r="AC463" s="82"/>
      <c r="AD463" s="82"/>
      <c r="AE463" s="82"/>
      <c r="AF463" s="82"/>
      <c r="AG463" s="82"/>
      <c r="AH463" s="82"/>
      <c r="AI463" s="82"/>
      <c r="AJ463" s="82"/>
      <c r="AK463" s="82"/>
      <c r="AL463" s="82"/>
      <c r="AM463" s="82"/>
      <c r="AN463" s="1"/>
    </row>
    <row r="464" spans="1:40" ht="14.25" customHeight="1" thickBot="1">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c r="AB464" s="82"/>
      <c r="AC464" s="82"/>
      <c r="AD464" s="82"/>
      <c r="AE464" s="82"/>
      <c r="AF464" s="82"/>
      <c r="AG464" s="82"/>
      <c r="AH464" s="82"/>
      <c r="AI464" s="82"/>
      <c r="AJ464" s="82"/>
      <c r="AK464" s="82"/>
      <c r="AL464" s="82"/>
      <c r="AM464" s="82"/>
      <c r="AN464" s="1"/>
    </row>
    <row r="465" spans="1:40" ht="14.25" customHeight="1" thickBot="1">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c r="AB465" s="82"/>
      <c r="AC465" s="82"/>
      <c r="AD465" s="82"/>
      <c r="AE465" s="82"/>
      <c r="AF465" s="82"/>
      <c r="AG465" s="82"/>
      <c r="AH465" s="82"/>
      <c r="AI465" s="82"/>
      <c r="AJ465" s="82"/>
      <c r="AK465" s="82"/>
      <c r="AL465" s="82"/>
      <c r="AM465" s="82"/>
      <c r="AN465" s="1"/>
    </row>
    <row r="466" spans="1:40" ht="14.25" customHeight="1" thickBot="1">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c r="AB466" s="82"/>
      <c r="AC466" s="82"/>
      <c r="AD466" s="82"/>
      <c r="AE466" s="82"/>
      <c r="AF466" s="82"/>
      <c r="AG466" s="82"/>
      <c r="AH466" s="82"/>
      <c r="AI466" s="82"/>
      <c r="AJ466" s="82"/>
      <c r="AK466" s="82"/>
      <c r="AL466" s="82"/>
      <c r="AM466" s="82"/>
      <c r="AN466" s="1"/>
    </row>
    <row r="467" spans="1:40" ht="14.25" customHeight="1" thickBot="1">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c r="AB467" s="82"/>
      <c r="AC467" s="82"/>
      <c r="AD467" s="82"/>
      <c r="AE467" s="82"/>
      <c r="AF467" s="82"/>
      <c r="AG467" s="82"/>
      <c r="AH467" s="82"/>
      <c r="AI467" s="82"/>
      <c r="AJ467" s="82"/>
      <c r="AK467" s="82"/>
      <c r="AL467" s="82"/>
      <c r="AM467" s="82"/>
      <c r="AN467" s="1"/>
    </row>
    <row r="468" spans="1:40" ht="14.25" customHeight="1" thickBot="1">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c r="AB468" s="82"/>
      <c r="AC468" s="82"/>
      <c r="AD468" s="82"/>
      <c r="AE468" s="82"/>
      <c r="AF468" s="82"/>
      <c r="AG468" s="82"/>
      <c r="AH468" s="82"/>
      <c r="AI468" s="82"/>
      <c r="AJ468" s="82"/>
      <c r="AK468" s="82"/>
      <c r="AL468" s="82"/>
      <c r="AM468" s="82"/>
      <c r="AN468" s="1"/>
    </row>
    <row r="469" spans="1:40" ht="14.25" customHeight="1" thickBot="1">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c r="AB469" s="82"/>
      <c r="AC469" s="82"/>
      <c r="AD469" s="82"/>
      <c r="AE469" s="82"/>
      <c r="AF469" s="82"/>
      <c r="AG469" s="82"/>
      <c r="AH469" s="82"/>
      <c r="AI469" s="82"/>
      <c r="AJ469" s="82"/>
      <c r="AK469" s="82"/>
      <c r="AL469" s="82"/>
      <c r="AM469" s="82"/>
      <c r="AN469" s="1"/>
    </row>
    <row r="470" spans="1:40" ht="14.25" customHeight="1" thickBot="1">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c r="AB470" s="82"/>
      <c r="AC470" s="82"/>
      <c r="AD470" s="82"/>
      <c r="AE470" s="82"/>
      <c r="AF470" s="82"/>
      <c r="AG470" s="82"/>
      <c r="AH470" s="82"/>
      <c r="AI470" s="82"/>
      <c r="AJ470" s="82"/>
      <c r="AK470" s="82"/>
      <c r="AL470" s="82"/>
      <c r="AM470" s="82"/>
      <c r="AN470" s="1"/>
    </row>
    <row r="471" spans="1:40" ht="14.25" customHeight="1" thickBot="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c r="AB471" s="82"/>
      <c r="AC471" s="82"/>
      <c r="AD471" s="82"/>
      <c r="AE471" s="82"/>
      <c r="AF471" s="82"/>
      <c r="AG471" s="82"/>
      <c r="AH471" s="82"/>
      <c r="AI471" s="82"/>
      <c r="AJ471" s="82"/>
      <c r="AK471" s="82"/>
      <c r="AL471" s="82"/>
      <c r="AM471" s="82"/>
      <c r="AN471" s="1"/>
    </row>
    <row r="472" spans="1:40" ht="14.25" customHeight="1" thickBot="1">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c r="AB472" s="82"/>
      <c r="AC472" s="82"/>
      <c r="AD472" s="82"/>
      <c r="AE472" s="82"/>
      <c r="AF472" s="82"/>
      <c r="AG472" s="82"/>
      <c r="AH472" s="82"/>
      <c r="AI472" s="82"/>
      <c r="AJ472" s="82"/>
      <c r="AK472" s="82"/>
      <c r="AL472" s="82"/>
      <c r="AM472" s="82"/>
      <c r="AN472" s="1"/>
    </row>
    <row r="473" spans="1:40" ht="14.25" customHeight="1" thickBot="1">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c r="AB473" s="82"/>
      <c r="AC473" s="82"/>
      <c r="AD473" s="82"/>
      <c r="AE473" s="82"/>
      <c r="AF473" s="82"/>
      <c r="AG473" s="82"/>
      <c r="AH473" s="82"/>
      <c r="AI473" s="82"/>
      <c r="AJ473" s="82"/>
      <c r="AK473" s="82"/>
      <c r="AL473" s="82"/>
      <c r="AM473" s="82"/>
      <c r="AN473" s="1"/>
    </row>
    <row r="474" spans="1:40" ht="14.25" customHeight="1" thickBot="1">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c r="AB474" s="82"/>
      <c r="AC474" s="82"/>
      <c r="AD474" s="82"/>
      <c r="AE474" s="82"/>
      <c r="AF474" s="82"/>
      <c r="AG474" s="82"/>
      <c r="AH474" s="82"/>
      <c r="AI474" s="82"/>
      <c r="AJ474" s="82"/>
      <c r="AK474" s="82"/>
      <c r="AL474" s="82"/>
      <c r="AM474" s="82"/>
      <c r="AN474" s="1"/>
    </row>
    <row r="475" spans="1:40" ht="14.25" customHeight="1" thickBot="1">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c r="AB475" s="82"/>
      <c r="AC475" s="82"/>
      <c r="AD475" s="82"/>
      <c r="AE475" s="82"/>
      <c r="AF475" s="82"/>
      <c r="AG475" s="82"/>
      <c r="AH475" s="82"/>
      <c r="AI475" s="82"/>
      <c r="AJ475" s="82"/>
      <c r="AK475" s="82"/>
      <c r="AL475" s="82"/>
      <c r="AM475" s="82"/>
      <c r="AN475" s="1"/>
    </row>
    <row r="476" spans="1:40" ht="14.25" customHeight="1" thickBot="1">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c r="AB476" s="82"/>
      <c r="AC476" s="82"/>
      <c r="AD476" s="82"/>
      <c r="AE476" s="82"/>
      <c r="AF476" s="82"/>
      <c r="AG476" s="82"/>
      <c r="AH476" s="82"/>
      <c r="AI476" s="82"/>
      <c r="AJ476" s="82"/>
      <c r="AK476" s="82"/>
      <c r="AL476" s="82"/>
      <c r="AM476" s="82"/>
      <c r="AN476" s="1"/>
    </row>
    <row r="477" spans="1:40" ht="14.25" customHeight="1" thickBot="1">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2"/>
      <c r="AI477" s="82"/>
      <c r="AJ477" s="82"/>
      <c r="AK477" s="82"/>
      <c r="AL477" s="82"/>
      <c r="AM477" s="82"/>
      <c r="AN477" s="1"/>
    </row>
    <row r="478" spans="1:40" ht="14.25" customHeight="1" thickBot="1">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2"/>
      <c r="AI478" s="82"/>
      <c r="AJ478" s="82"/>
      <c r="AK478" s="82"/>
      <c r="AL478" s="82"/>
      <c r="AM478" s="82"/>
      <c r="AN478" s="1"/>
    </row>
    <row r="479" spans="1:40" ht="14.25" customHeight="1" thickBot="1">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c r="AB479" s="82"/>
      <c r="AC479" s="82"/>
      <c r="AD479" s="82"/>
      <c r="AE479" s="82"/>
      <c r="AF479" s="82"/>
      <c r="AG479" s="82"/>
      <c r="AH479" s="82"/>
      <c r="AI479" s="82"/>
      <c r="AJ479" s="82"/>
      <c r="AK479" s="82"/>
      <c r="AL479" s="82"/>
      <c r="AM479" s="82"/>
      <c r="AN479" s="1"/>
    </row>
    <row r="480" spans="1:40" ht="14.25" customHeight="1" thickBot="1">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c r="AB480" s="82"/>
      <c r="AC480" s="82"/>
      <c r="AD480" s="82"/>
      <c r="AE480" s="82"/>
      <c r="AF480" s="82"/>
      <c r="AG480" s="82"/>
      <c r="AH480" s="82"/>
      <c r="AI480" s="82"/>
      <c r="AJ480" s="82"/>
      <c r="AK480" s="82"/>
      <c r="AL480" s="82"/>
      <c r="AM480" s="82"/>
      <c r="AN480" s="1"/>
    </row>
    <row r="481" spans="1:40" ht="14.25" customHeight="1" thickBot="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c r="AB481" s="82"/>
      <c r="AC481" s="82"/>
      <c r="AD481" s="82"/>
      <c r="AE481" s="82"/>
      <c r="AF481" s="82"/>
      <c r="AG481" s="82"/>
      <c r="AH481" s="82"/>
      <c r="AI481" s="82"/>
      <c r="AJ481" s="82"/>
      <c r="AK481" s="82"/>
      <c r="AL481" s="82"/>
      <c r="AM481" s="82"/>
      <c r="AN481" s="1"/>
    </row>
    <row r="482" spans="1:40" ht="14.25" customHeight="1" thickBot="1">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c r="AB482" s="82"/>
      <c r="AC482" s="82"/>
      <c r="AD482" s="82"/>
      <c r="AE482" s="82"/>
      <c r="AF482" s="82"/>
      <c r="AG482" s="82"/>
      <c r="AH482" s="82"/>
      <c r="AI482" s="82"/>
      <c r="AJ482" s="82"/>
      <c r="AK482" s="82"/>
      <c r="AL482" s="82"/>
      <c r="AM482" s="82"/>
      <c r="AN482" s="1"/>
    </row>
    <row r="483" spans="1:40" ht="14.25" customHeight="1" thickBot="1">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c r="AB483" s="82"/>
      <c r="AC483" s="82"/>
      <c r="AD483" s="82"/>
      <c r="AE483" s="82"/>
      <c r="AF483" s="82"/>
      <c r="AG483" s="82"/>
      <c r="AH483" s="82"/>
      <c r="AI483" s="82"/>
      <c r="AJ483" s="82"/>
      <c r="AK483" s="82"/>
      <c r="AL483" s="82"/>
      <c r="AM483" s="82"/>
      <c r="AN483" s="1"/>
    </row>
    <row r="484" spans="1:40" ht="14.25" customHeight="1" thickBot="1">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c r="AB484" s="82"/>
      <c r="AC484" s="82"/>
      <c r="AD484" s="82"/>
      <c r="AE484" s="82"/>
      <c r="AF484" s="82"/>
      <c r="AG484" s="82"/>
      <c r="AH484" s="82"/>
      <c r="AI484" s="82"/>
      <c r="AJ484" s="82"/>
      <c r="AK484" s="82"/>
      <c r="AL484" s="82"/>
      <c r="AM484" s="82"/>
      <c r="AN484" s="1"/>
    </row>
    <row r="485" spans="1:40" ht="14.25" customHeight="1" thickBot="1">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c r="AB485" s="82"/>
      <c r="AC485" s="82"/>
      <c r="AD485" s="82"/>
      <c r="AE485" s="82"/>
      <c r="AF485" s="82"/>
      <c r="AG485" s="82"/>
      <c r="AH485" s="82"/>
      <c r="AI485" s="82"/>
      <c r="AJ485" s="82"/>
      <c r="AK485" s="82"/>
      <c r="AL485" s="82"/>
      <c r="AM485" s="82"/>
      <c r="AN485" s="1"/>
    </row>
    <row r="486" spans="1:40" ht="14.25" customHeight="1" thickBot="1">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c r="AB486" s="82"/>
      <c r="AC486" s="82"/>
      <c r="AD486" s="82"/>
      <c r="AE486" s="82"/>
      <c r="AF486" s="82"/>
      <c r="AG486" s="82"/>
      <c r="AH486" s="82"/>
      <c r="AI486" s="82"/>
      <c r="AJ486" s="82"/>
      <c r="AK486" s="82"/>
      <c r="AL486" s="82"/>
      <c r="AM486" s="82"/>
      <c r="AN486" s="1"/>
    </row>
    <row r="487" spans="1:40" ht="14.25" customHeight="1" thickBot="1">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c r="AB487" s="82"/>
      <c r="AC487" s="82"/>
      <c r="AD487" s="82"/>
      <c r="AE487" s="82"/>
      <c r="AF487" s="82"/>
      <c r="AG487" s="82"/>
      <c r="AH487" s="82"/>
      <c r="AI487" s="82"/>
      <c r="AJ487" s="82"/>
      <c r="AK487" s="82"/>
      <c r="AL487" s="82"/>
      <c r="AM487" s="82"/>
      <c r="AN487" s="1"/>
    </row>
    <row r="488" spans="1:40" ht="14.25" customHeight="1" thickBot="1">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c r="AB488" s="82"/>
      <c r="AC488" s="82"/>
      <c r="AD488" s="82"/>
      <c r="AE488" s="82"/>
      <c r="AF488" s="82"/>
      <c r="AG488" s="82"/>
      <c r="AH488" s="82"/>
      <c r="AI488" s="82"/>
      <c r="AJ488" s="82"/>
      <c r="AK488" s="82"/>
      <c r="AL488" s="82"/>
      <c r="AM488" s="82"/>
      <c r="AN488" s="1"/>
    </row>
    <row r="489" spans="1:40" ht="14.25" customHeight="1" thickBot="1">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c r="AB489" s="82"/>
      <c r="AC489" s="82"/>
      <c r="AD489" s="82"/>
      <c r="AE489" s="82"/>
      <c r="AF489" s="82"/>
      <c r="AG489" s="82"/>
      <c r="AH489" s="82"/>
      <c r="AI489" s="82"/>
      <c r="AJ489" s="82"/>
      <c r="AK489" s="82"/>
      <c r="AL489" s="82"/>
      <c r="AM489" s="82"/>
      <c r="AN489" s="1"/>
    </row>
    <row r="490" spans="1:40" ht="14.25" customHeight="1" thickBot="1">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c r="AB490" s="82"/>
      <c r="AC490" s="82"/>
      <c r="AD490" s="82"/>
      <c r="AE490" s="82"/>
      <c r="AF490" s="82"/>
      <c r="AG490" s="82"/>
      <c r="AH490" s="82"/>
      <c r="AI490" s="82"/>
      <c r="AJ490" s="82"/>
      <c r="AK490" s="82"/>
      <c r="AL490" s="82"/>
      <c r="AM490" s="82"/>
      <c r="AN490" s="1"/>
    </row>
    <row r="491" spans="1:40" ht="14.25" customHeight="1" thickBot="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c r="AB491" s="82"/>
      <c r="AC491" s="82"/>
      <c r="AD491" s="82"/>
      <c r="AE491" s="82"/>
      <c r="AF491" s="82"/>
      <c r="AG491" s="82"/>
      <c r="AH491" s="82"/>
      <c r="AI491" s="82"/>
      <c r="AJ491" s="82"/>
      <c r="AK491" s="82"/>
      <c r="AL491" s="82"/>
      <c r="AM491" s="82"/>
      <c r="AN491" s="1"/>
    </row>
    <row r="492" spans="1:40" ht="14.25" customHeight="1" thickBot="1">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c r="AB492" s="82"/>
      <c r="AC492" s="82"/>
      <c r="AD492" s="82"/>
      <c r="AE492" s="82"/>
      <c r="AF492" s="82"/>
      <c r="AG492" s="82"/>
      <c r="AH492" s="82"/>
      <c r="AI492" s="82"/>
      <c r="AJ492" s="82"/>
      <c r="AK492" s="82"/>
      <c r="AL492" s="82"/>
      <c r="AM492" s="82"/>
      <c r="AN492" s="1"/>
    </row>
    <row r="493" spans="1:40" ht="14.25" customHeight="1" thickBot="1">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c r="AB493" s="82"/>
      <c r="AC493" s="82"/>
      <c r="AD493" s="82"/>
      <c r="AE493" s="82"/>
      <c r="AF493" s="82"/>
      <c r="AG493" s="82"/>
      <c r="AH493" s="82"/>
      <c r="AI493" s="82"/>
      <c r="AJ493" s="82"/>
      <c r="AK493" s="82"/>
      <c r="AL493" s="82"/>
      <c r="AM493" s="82"/>
      <c r="AN493" s="1"/>
    </row>
    <row r="494" spans="1:40" ht="14.25" customHeight="1" thickBot="1">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c r="AB494" s="82"/>
      <c r="AC494" s="82"/>
      <c r="AD494" s="82"/>
      <c r="AE494" s="82"/>
      <c r="AF494" s="82"/>
      <c r="AG494" s="82"/>
      <c r="AH494" s="82"/>
      <c r="AI494" s="82"/>
      <c r="AJ494" s="82"/>
      <c r="AK494" s="82"/>
      <c r="AL494" s="82"/>
      <c r="AM494" s="82"/>
      <c r="AN494" s="1"/>
    </row>
    <row r="495" spans="1:40" ht="14.25" customHeight="1" thickBot="1">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2"/>
      <c r="AI495" s="82"/>
      <c r="AJ495" s="82"/>
      <c r="AK495" s="82"/>
      <c r="AL495" s="82"/>
      <c r="AM495" s="82"/>
      <c r="AN495" s="1"/>
    </row>
    <row r="496" spans="1:40" ht="14.25" customHeight="1" thickBot="1">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2"/>
      <c r="AI496" s="82"/>
      <c r="AJ496" s="82"/>
      <c r="AK496" s="82"/>
      <c r="AL496" s="82"/>
      <c r="AM496" s="82"/>
      <c r="AN496" s="1"/>
    </row>
    <row r="497" spans="1:40" ht="14.25" customHeight="1" thickBot="1">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c r="AB497" s="82"/>
      <c r="AC497" s="82"/>
      <c r="AD497" s="82"/>
      <c r="AE497" s="82"/>
      <c r="AF497" s="82"/>
      <c r="AG497" s="82"/>
      <c r="AH497" s="82"/>
      <c r="AI497" s="82"/>
      <c r="AJ497" s="82"/>
      <c r="AK497" s="82"/>
      <c r="AL497" s="82"/>
      <c r="AM497" s="82"/>
      <c r="AN497" s="1"/>
    </row>
    <row r="498" spans="1:40" ht="14.25" customHeight="1" thickBot="1">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c r="AB498" s="82"/>
      <c r="AC498" s="82"/>
      <c r="AD498" s="82"/>
      <c r="AE498" s="82"/>
      <c r="AF498" s="82"/>
      <c r="AG498" s="82"/>
      <c r="AH498" s="82"/>
      <c r="AI498" s="82"/>
      <c r="AJ498" s="82"/>
      <c r="AK498" s="82"/>
      <c r="AL498" s="82"/>
      <c r="AM498" s="82"/>
      <c r="AN498" s="1"/>
    </row>
    <row r="499" spans="1:40" ht="14.25" customHeight="1" thickBot="1">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c r="AB499" s="82"/>
      <c r="AC499" s="82"/>
      <c r="AD499" s="82"/>
      <c r="AE499" s="82"/>
      <c r="AF499" s="82"/>
      <c r="AG499" s="82"/>
      <c r="AH499" s="82"/>
      <c r="AI499" s="82"/>
      <c r="AJ499" s="82"/>
      <c r="AK499" s="82"/>
      <c r="AL499" s="82"/>
      <c r="AM499" s="82"/>
      <c r="AN499" s="1"/>
    </row>
    <row r="500" spans="1:40" ht="14.25" customHeight="1" thickBot="1">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c r="AB500" s="82"/>
      <c r="AC500" s="82"/>
      <c r="AD500" s="82"/>
      <c r="AE500" s="82"/>
      <c r="AF500" s="82"/>
      <c r="AG500" s="82"/>
      <c r="AH500" s="82"/>
      <c r="AI500" s="82"/>
      <c r="AJ500" s="82"/>
      <c r="AK500" s="82"/>
      <c r="AL500" s="82"/>
      <c r="AM500" s="82"/>
      <c r="AN500" s="1"/>
    </row>
    <row r="501" spans="1:40" ht="14.25" customHeight="1" thickBot="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c r="AB501" s="82"/>
      <c r="AC501" s="82"/>
      <c r="AD501" s="82"/>
      <c r="AE501" s="82"/>
      <c r="AF501" s="82"/>
      <c r="AG501" s="82"/>
      <c r="AH501" s="82"/>
      <c r="AI501" s="82"/>
      <c r="AJ501" s="82"/>
      <c r="AK501" s="82"/>
      <c r="AL501" s="82"/>
      <c r="AM501" s="82"/>
      <c r="AN501" s="1"/>
    </row>
    <row r="502" spans="1:40" ht="14.25" customHeight="1" thickBot="1">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c r="AB502" s="82"/>
      <c r="AC502" s="82"/>
      <c r="AD502" s="82"/>
      <c r="AE502" s="82"/>
      <c r="AF502" s="82"/>
      <c r="AG502" s="82"/>
      <c r="AH502" s="82"/>
      <c r="AI502" s="82"/>
      <c r="AJ502" s="82"/>
      <c r="AK502" s="82"/>
      <c r="AL502" s="82"/>
      <c r="AM502" s="82"/>
      <c r="AN502" s="1"/>
    </row>
    <row r="503" spans="1:40" ht="14.25" customHeight="1" thickBot="1">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c r="AB503" s="82"/>
      <c r="AC503" s="82"/>
      <c r="AD503" s="82"/>
      <c r="AE503" s="82"/>
      <c r="AF503" s="82"/>
      <c r="AG503" s="82"/>
      <c r="AH503" s="82"/>
      <c r="AI503" s="82"/>
      <c r="AJ503" s="82"/>
      <c r="AK503" s="82"/>
      <c r="AL503" s="82"/>
      <c r="AM503" s="82"/>
      <c r="AN503" s="1"/>
    </row>
    <row r="504" spans="1:40" ht="14.25" customHeight="1" thickBot="1">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c r="AB504" s="82"/>
      <c r="AC504" s="82"/>
      <c r="AD504" s="82"/>
      <c r="AE504" s="82"/>
      <c r="AF504" s="82"/>
      <c r="AG504" s="82"/>
      <c r="AH504" s="82"/>
      <c r="AI504" s="82"/>
      <c r="AJ504" s="82"/>
      <c r="AK504" s="82"/>
      <c r="AL504" s="82"/>
      <c r="AM504" s="82"/>
      <c r="AN504" s="1"/>
    </row>
    <row r="505" spans="1:40" ht="14.25" customHeight="1" thickBot="1">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c r="AB505" s="82"/>
      <c r="AC505" s="82"/>
      <c r="AD505" s="82"/>
      <c r="AE505" s="82"/>
      <c r="AF505" s="82"/>
      <c r="AG505" s="82"/>
      <c r="AH505" s="82"/>
      <c r="AI505" s="82"/>
      <c r="AJ505" s="82"/>
      <c r="AK505" s="82"/>
      <c r="AL505" s="82"/>
      <c r="AM505" s="82"/>
      <c r="AN505" s="1"/>
    </row>
    <row r="506" spans="1:40" ht="14.25" customHeight="1" thickBot="1">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c r="AB506" s="82"/>
      <c r="AC506" s="82"/>
      <c r="AD506" s="82"/>
      <c r="AE506" s="82"/>
      <c r="AF506" s="82"/>
      <c r="AG506" s="82"/>
      <c r="AH506" s="82"/>
      <c r="AI506" s="82"/>
      <c r="AJ506" s="82"/>
      <c r="AK506" s="82"/>
      <c r="AL506" s="82"/>
      <c r="AM506" s="82"/>
      <c r="AN506" s="1"/>
    </row>
    <row r="507" spans="1:40" ht="14.25" customHeight="1" thickBot="1">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c r="AB507" s="82"/>
      <c r="AC507" s="82"/>
      <c r="AD507" s="82"/>
      <c r="AE507" s="82"/>
      <c r="AF507" s="82"/>
      <c r="AG507" s="82"/>
      <c r="AH507" s="82"/>
      <c r="AI507" s="82"/>
      <c r="AJ507" s="82"/>
      <c r="AK507" s="82"/>
      <c r="AL507" s="82"/>
      <c r="AM507" s="82"/>
      <c r="AN507" s="1"/>
    </row>
    <row r="508" spans="1:40" ht="14.25" customHeight="1" thickBot="1">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c r="AB508" s="82"/>
      <c r="AC508" s="82"/>
      <c r="AD508" s="82"/>
      <c r="AE508" s="82"/>
      <c r="AF508" s="82"/>
      <c r="AG508" s="82"/>
      <c r="AH508" s="82"/>
      <c r="AI508" s="82"/>
      <c r="AJ508" s="82"/>
      <c r="AK508" s="82"/>
      <c r="AL508" s="82"/>
      <c r="AM508" s="82"/>
      <c r="AN508" s="1"/>
    </row>
    <row r="509" spans="1:40" ht="14.25" customHeight="1" thickBot="1">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c r="AB509" s="82"/>
      <c r="AC509" s="82"/>
      <c r="AD509" s="82"/>
      <c r="AE509" s="82"/>
      <c r="AF509" s="82"/>
      <c r="AG509" s="82"/>
      <c r="AH509" s="82"/>
      <c r="AI509" s="82"/>
      <c r="AJ509" s="82"/>
      <c r="AK509" s="82"/>
      <c r="AL509" s="82"/>
      <c r="AM509" s="82"/>
      <c r="AN509" s="1"/>
    </row>
    <row r="510" spans="1:40" ht="14.25" customHeight="1" thickBot="1">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c r="AB510" s="82"/>
      <c r="AC510" s="82"/>
      <c r="AD510" s="82"/>
      <c r="AE510" s="82"/>
      <c r="AF510" s="82"/>
      <c r="AG510" s="82"/>
      <c r="AH510" s="82"/>
      <c r="AI510" s="82"/>
      <c r="AJ510" s="82"/>
      <c r="AK510" s="82"/>
      <c r="AL510" s="82"/>
      <c r="AM510" s="82"/>
      <c r="AN510" s="1"/>
    </row>
    <row r="511" spans="1:40" ht="14.25" customHeight="1" thickBot="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c r="AB511" s="82"/>
      <c r="AC511" s="82"/>
      <c r="AD511" s="82"/>
      <c r="AE511" s="82"/>
      <c r="AF511" s="82"/>
      <c r="AG511" s="82"/>
      <c r="AH511" s="82"/>
      <c r="AI511" s="82"/>
      <c r="AJ511" s="82"/>
      <c r="AK511" s="82"/>
      <c r="AL511" s="82"/>
      <c r="AM511" s="82"/>
      <c r="AN511" s="1"/>
    </row>
    <row r="512" spans="1:40" ht="14.25" customHeight="1" thickBot="1">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c r="AB512" s="82"/>
      <c r="AC512" s="82"/>
      <c r="AD512" s="82"/>
      <c r="AE512" s="82"/>
      <c r="AF512" s="82"/>
      <c r="AG512" s="82"/>
      <c r="AH512" s="82"/>
      <c r="AI512" s="82"/>
      <c r="AJ512" s="82"/>
      <c r="AK512" s="82"/>
      <c r="AL512" s="82"/>
      <c r="AM512" s="82"/>
      <c r="AN512" s="1"/>
    </row>
    <row r="513" spans="1:40" ht="14.25" customHeight="1" thickBot="1">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c r="AB513" s="82"/>
      <c r="AC513" s="82"/>
      <c r="AD513" s="82"/>
      <c r="AE513" s="82"/>
      <c r="AF513" s="82"/>
      <c r="AG513" s="82"/>
      <c r="AH513" s="82"/>
      <c r="AI513" s="82"/>
      <c r="AJ513" s="82"/>
      <c r="AK513" s="82"/>
      <c r="AL513" s="82"/>
      <c r="AM513" s="82"/>
      <c r="AN513" s="1"/>
    </row>
    <row r="514" spans="1:40" ht="14.25" customHeight="1" thickBot="1">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c r="AB514" s="82"/>
      <c r="AC514" s="82"/>
      <c r="AD514" s="82"/>
      <c r="AE514" s="82"/>
      <c r="AF514" s="82"/>
      <c r="AG514" s="82"/>
      <c r="AH514" s="82"/>
      <c r="AI514" s="82"/>
      <c r="AJ514" s="82"/>
      <c r="AK514" s="82"/>
      <c r="AL514" s="82"/>
      <c r="AM514" s="82"/>
      <c r="AN514" s="1"/>
    </row>
    <row r="515" spans="1:40" ht="14.25" customHeight="1" thickBo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2"/>
      <c r="AI515" s="82"/>
      <c r="AJ515" s="82"/>
      <c r="AK515" s="82"/>
      <c r="AL515" s="82"/>
      <c r="AM515" s="82"/>
      <c r="AN515" s="1"/>
    </row>
    <row r="516" spans="1:40" ht="14.25" customHeight="1" thickBot="1">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c r="AB516" s="82"/>
      <c r="AC516" s="82"/>
      <c r="AD516" s="82"/>
      <c r="AE516" s="82"/>
      <c r="AF516" s="82"/>
      <c r="AG516" s="82"/>
      <c r="AH516" s="82"/>
      <c r="AI516" s="82"/>
      <c r="AJ516" s="82"/>
      <c r="AK516" s="82"/>
      <c r="AL516" s="82"/>
      <c r="AM516" s="82"/>
      <c r="AN516" s="1"/>
    </row>
    <row r="517" spans="1:40" ht="14.25" customHeight="1" thickBot="1">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c r="AB517" s="82"/>
      <c r="AC517" s="82"/>
      <c r="AD517" s="82"/>
      <c r="AE517" s="82"/>
      <c r="AF517" s="82"/>
      <c r="AG517" s="82"/>
      <c r="AH517" s="82"/>
      <c r="AI517" s="82"/>
      <c r="AJ517" s="82"/>
      <c r="AK517" s="82"/>
      <c r="AL517" s="82"/>
      <c r="AM517" s="82"/>
      <c r="AN517" s="1"/>
    </row>
    <row r="518" spans="1:40" ht="14.25" customHeight="1" thickBot="1">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c r="AB518" s="82"/>
      <c r="AC518" s="82"/>
      <c r="AD518" s="82"/>
      <c r="AE518" s="82"/>
      <c r="AF518" s="82"/>
      <c r="AG518" s="82"/>
      <c r="AH518" s="82"/>
      <c r="AI518" s="82"/>
      <c r="AJ518" s="82"/>
      <c r="AK518" s="82"/>
      <c r="AL518" s="82"/>
      <c r="AM518" s="82"/>
      <c r="AN518" s="1"/>
    </row>
    <row r="519" spans="1:40" ht="14.25" customHeight="1" thickBot="1">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c r="AB519" s="82"/>
      <c r="AC519" s="82"/>
      <c r="AD519" s="82"/>
      <c r="AE519" s="82"/>
      <c r="AF519" s="82"/>
      <c r="AG519" s="82"/>
      <c r="AH519" s="82"/>
      <c r="AI519" s="82"/>
      <c r="AJ519" s="82"/>
      <c r="AK519" s="82"/>
      <c r="AL519" s="82"/>
      <c r="AM519" s="82"/>
      <c r="AN519" s="1"/>
    </row>
    <row r="520" spans="1:40" ht="14.25" customHeight="1" thickBot="1">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c r="AB520" s="82"/>
      <c r="AC520" s="82"/>
      <c r="AD520" s="82"/>
      <c r="AE520" s="82"/>
      <c r="AF520" s="82"/>
      <c r="AG520" s="82"/>
      <c r="AH520" s="82"/>
      <c r="AI520" s="82"/>
      <c r="AJ520" s="82"/>
      <c r="AK520" s="82"/>
      <c r="AL520" s="82"/>
      <c r="AM520" s="82"/>
      <c r="AN520" s="1"/>
    </row>
    <row r="521" spans="1:40" ht="14.25" customHeight="1" thickBot="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c r="AB521" s="82"/>
      <c r="AC521" s="82"/>
      <c r="AD521" s="82"/>
      <c r="AE521" s="82"/>
      <c r="AF521" s="82"/>
      <c r="AG521" s="82"/>
      <c r="AH521" s="82"/>
      <c r="AI521" s="82"/>
      <c r="AJ521" s="82"/>
      <c r="AK521" s="82"/>
      <c r="AL521" s="82"/>
      <c r="AM521" s="82"/>
      <c r="AN521" s="1"/>
    </row>
    <row r="522" spans="1:40" ht="14.25" customHeight="1" thickBot="1">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c r="AB522" s="82"/>
      <c r="AC522" s="82"/>
      <c r="AD522" s="82"/>
      <c r="AE522" s="82"/>
      <c r="AF522" s="82"/>
      <c r="AG522" s="82"/>
      <c r="AH522" s="82"/>
      <c r="AI522" s="82"/>
      <c r="AJ522" s="82"/>
      <c r="AK522" s="82"/>
      <c r="AL522" s="82"/>
      <c r="AM522" s="82"/>
      <c r="AN522" s="1"/>
    </row>
    <row r="523" spans="1:40" ht="14.25" customHeight="1" thickBot="1">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c r="AB523" s="82"/>
      <c r="AC523" s="82"/>
      <c r="AD523" s="82"/>
      <c r="AE523" s="82"/>
      <c r="AF523" s="82"/>
      <c r="AG523" s="82"/>
      <c r="AH523" s="82"/>
      <c r="AI523" s="82"/>
      <c r="AJ523" s="82"/>
      <c r="AK523" s="82"/>
      <c r="AL523" s="82"/>
      <c r="AM523" s="82"/>
      <c r="AN523" s="1"/>
    </row>
    <row r="524" spans="1:40" ht="14.25" customHeight="1" thickBot="1">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c r="AB524" s="82"/>
      <c r="AC524" s="82"/>
      <c r="AD524" s="82"/>
      <c r="AE524" s="82"/>
      <c r="AF524" s="82"/>
      <c r="AG524" s="82"/>
      <c r="AH524" s="82"/>
      <c r="AI524" s="82"/>
      <c r="AJ524" s="82"/>
      <c r="AK524" s="82"/>
      <c r="AL524" s="82"/>
      <c r="AM524" s="82"/>
      <c r="AN524" s="1"/>
    </row>
    <row r="525" spans="1:40" ht="14.25" customHeight="1" thickBot="1">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c r="AB525" s="82"/>
      <c r="AC525" s="82"/>
      <c r="AD525" s="82"/>
      <c r="AE525" s="82"/>
      <c r="AF525" s="82"/>
      <c r="AG525" s="82"/>
      <c r="AH525" s="82"/>
      <c r="AI525" s="82"/>
      <c r="AJ525" s="82"/>
      <c r="AK525" s="82"/>
      <c r="AL525" s="82"/>
      <c r="AM525" s="82"/>
      <c r="AN525" s="1"/>
    </row>
    <row r="526" spans="1:40" ht="14.25" customHeight="1" thickBot="1">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c r="AB526" s="82"/>
      <c r="AC526" s="82"/>
      <c r="AD526" s="82"/>
      <c r="AE526" s="82"/>
      <c r="AF526" s="82"/>
      <c r="AG526" s="82"/>
      <c r="AH526" s="82"/>
      <c r="AI526" s="82"/>
      <c r="AJ526" s="82"/>
      <c r="AK526" s="82"/>
      <c r="AL526" s="82"/>
      <c r="AM526" s="82"/>
      <c r="AN526" s="1"/>
    </row>
    <row r="527" spans="1:40" ht="14.25" customHeight="1" thickBot="1">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c r="AB527" s="82"/>
      <c r="AC527" s="82"/>
      <c r="AD527" s="82"/>
      <c r="AE527" s="82"/>
      <c r="AF527" s="82"/>
      <c r="AG527" s="82"/>
      <c r="AH527" s="82"/>
      <c r="AI527" s="82"/>
      <c r="AJ527" s="82"/>
      <c r="AK527" s="82"/>
      <c r="AL527" s="82"/>
      <c r="AM527" s="82"/>
      <c r="AN527" s="1"/>
    </row>
    <row r="528" spans="1:40" ht="14.25" customHeight="1" thickBot="1">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c r="AB528" s="82"/>
      <c r="AC528" s="82"/>
      <c r="AD528" s="82"/>
      <c r="AE528" s="82"/>
      <c r="AF528" s="82"/>
      <c r="AG528" s="82"/>
      <c r="AH528" s="82"/>
      <c r="AI528" s="82"/>
      <c r="AJ528" s="82"/>
      <c r="AK528" s="82"/>
      <c r="AL528" s="82"/>
      <c r="AM528" s="82"/>
      <c r="AN528" s="1"/>
    </row>
    <row r="529" spans="1:40" ht="14.25" customHeight="1" thickBot="1">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82"/>
      <c r="AI529" s="82"/>
      <c r="AJ529" s="82"/>
      <c r="AK529" s="82"/>
      <c r="AL529" s="82"/>
      <c r="AM529" s="82"/>
      <c r="AN529" s="1"/>
    </row>
    <row r="530" spans="1:40" ht="14.25" customHeight="1" thickBot="1">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c r="AB530" s="82"/>
      <c r="AC530" s="82"/>
      <c r="AD530" s="82"/>
      <c r="AE530" s="82"/>
      <c r="AF530" s="82"/>
      <c r="AG530" s="82"/>
      <c r="AH530" s="82"/>
      <c r="AI530" s="82"/>
      <c r="AJ530" s="82"/>
      <c r="AK530" s="82"/>
      <c r="AL530" s="82"/>
      <c r="AM530" s="82"/>
      <c r="AN530" s="1"/>
    </row>
    <row r="531" spans="1:40" ht="14.25" customHeight="1" thickBot="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c r="AB531" s="82"/>
      <c r="AC531" s="82"/>
      <c r="AD531" s="82"/>
      <c r="AE531" s="82"/>
      <c r="AF531" s="82"/>
      <c r="AG531" s="82"/>
      <c r="AH531" s="82"/>
      <c r="AI531" s="82"/>
      <c r="AJ531" s="82"/>
      <c r="AK531" s="82"/>
      <c r="AL531" s="82"/>
      <c r="AM531" s="82"/>
      <c r="AN531" s="1"/>
    </row>
    <row r="532" spans="1:40" ht="14.25" customHeight="1" thickBot="1">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2"/>
      <c r="AI532" s="82"/>
      <c r="AJ532" s="82"/>
      <c r="AK532" s="82"/>
      <c r="AL532" s="82"/>
      <c r="AM532" s="82"/>
      <c r="AN532" s="1"/>
    </row>
    <row r="533" spans="1:40" ht="14.25" customHeight="1" thickBot="1">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2"/>
      <c r="AI533" s="82"/>
      <c r="AJ533" s="82"/>
      <c r="AK533" s="82"/>
      <c r="AL533" s="82"/>
      <c r="AM533" s="82"/>
      <c r="AN533" s="1"/>
    </row>
    <row r="534" spans="1:40" ht="14.25" customHeight="1" thickBot="1">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2"/>
      <c r="AI534" s="82"/>
      <c r="AJ534" s="82"/>
      <c r="AK534" s="82"/>
      <c r="AL534" s="82"/>
      <c r="AM534" s="82"/>
      <c r="AN534" s="1"/>
    </row>
    <row r="535" spans="1:40" ht="14.25" customHeight="1" thickBot="1">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c r="AB535" s="82"/>
      <c r="AC535" s="82"/>
      <c r="AD535" s="82"/>
      <c r="AE535" s="82"/>
      <c r="AF535" s="82"/>
      <c r="AG535" s="82"/>
      <c r="AH535" s="82"/>
      <c r="AI535" s="82"/>
      <c r="AJ535" s="82"/>
      <c r="AK535" s="82"/>
      <c r="AL535" s="82"/>
      <c r="AM535" s="82"/>
      <c r="AN535" s="1"/>
    </row>
    <row r="536" spans="1:40" ht="14.25" customHeight="1" thickBot="1">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c r="AB536" s="82"/>
      <c r="AC536" s="82"/>
      <c r="AD536" s="82"/>
      <c r="AE536" s="82"/>
      <c r="AF536" s="82"/>
      <c r="AG536" s="82"/>
      <c r="AH536" s="82"/>
      <c r="AI536" s="82"/>
      <c r="AJ536" s="82"/>
      <c r="AK536" s="82"/>
      <c r="AL536" s="82"/>
      <c r="AM536" s="82"/>
      <c r="AN536" s="1"/>
    </row>
    <row r="537" spans="1:40" ht="14.25" customHeight="1" thickBot="1">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2"/>
      <c r="AI537" s="82"/>
      <c r="AJ537" s="82"/>
      <c r="AK537" s="82"/>
      <c r="AL537" s="82"/>
      <c r="AM537" s="82"/>
      <c r="AN537" s="1"/>
    </row>
    <row r="538" spans="1:40" ht="14.25" customHeight="1" thickBot="1">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c r="AB538" s="82"/>
      <c r="AC538" s="82"/>
      <c r="AD538" s="82"/>
      <c r="AE538" s="82"/>
      <c r="AF538" s="82"/>
      <c r="AG538" s="82"/>
      <c r="AH538" s="82"/>
      <c r="AI538" s="82"/>
      <c r="AJ538" s="82"/>
      <c r="AK538" s="82"/>
      <c r="AL538" s="82"/>
      <c r="AM538" s="82"/>
      <c r="AN538" s="1"/>
    </row>
    <row r="539" spans="1:40" ht="14.25" customHeight="1" thickBot="1">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c r="AB539" s="82"/>
      <c r="AC539" s="82"/>
      <c r="AD539" s="82"/>
      <c r="AE539" s="82"/>
      <c r="AF539" s="82"/>
      <c r="AG539" s="82"/>
      <c r="AH539" s="82"/>
      <c r="AI539" s="82"/>
      <c r="AJ539" s="82"/>
      <c r="AK539" s="82"/>
      <c r="AL539" s="82"/>
      <c r="AM539" s="82"/>
      <c r="AN539" s="1"/>
    </row>
    <row r="540" spans="1:40" ht="14.25" customHeight="1" thickBot="1">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2"/>
      <c r="AI540" s="82"/>
      <c r="AJ540" s="82"/>
      <c r="AK540" s="82"/>
      <c r="AL540" s="82"/>
      <c r="AM540" s="82"/>
      <c r="AN540" s="1"/>
    </row>
    <row r="541" spans="1:40" ht="14.25" customHeight="1" thickBot="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c r="AB541" s="82"/>
      <c r="AC541" s="82"/>
      <c r="AD541" s="82"/>
      <c r="AE541" s="82"/>
      <c r="AF541" s="82"/>
      <c r="AG541" s="82"/>
      <c r="AH541" s="82"/>
      <c r="AI541" s="82"/>
      <c r="AJ541" s="82"/>
      <c r="AK541" s="82"/>
      <c r="AL541" s="82"/>
      <c r="AM541" s="82"/>
      <c r="AN541" s="1"/>
    </row>
    <row r="542" spans="1:40" ht="14.25" customHeight="1" thickBot="1">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c r="AB542" s="82"/>
      <c r="AC542" s="82"/>
      <c r="AD542" s="82"/>
      <c r="AE542" s="82"/>
      <c r="AF542" s="82"/>
      <c r="AG542" s="82"/>
      <c r="AH542" s="82"/>
      <c r="AI542" s="82"/>
      <c r="AJ542" s="82"/>
      <c r="AK542" s="82"/>
      <c r="AL542" s="82"/>
      <c r="AM542" s="82"/>
      <c r="AN542" s="1"/>
    </row>
    <row r="543" spans="1:40" ht="14.25" customHeight="1" thickBot="1">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c r="AB543" s="82"/>
      <c r="AC543" s="82"/>
      <c r="AD543" s="82"/>
      <c r="AE543" s="82"/>
      <c r="AF543" s="82"/>
      <c r="AG543" s="82"/>
      <c r="AH543" s="82"/>
      <c r="AI543" s="82"/>
      <c r="AJ543" s="82"/>
      <c r="AK543" s="82"/>
      <c r="AL543" s="82"/>
      <c r="AM543" s="82"/>
      <c r="AN543" s="1"/>
    </row>
    <row r="544" spans="1:40" ht="14.25" customHeight="1" thickBot="1">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c r="AB544" s="82"/>
      <c r="AC544" s="82"/>
      <c r="AD544" s="82"/>
      <c r="AE544" s="82"/>
      <c r="AF544" s="82"/>
      <c r="AG544" s="82"/>
      <c r="AH544" s="82"/>
      <c r="AI544" s="82"/>
      <c r="AJ544" s="82"/>
      <c r="AK544" s="82"/>
      <c r="AL544" s="82"/>
      <c r="AM544" s="82"/>
      <c r="AN544" s="1"/>
    </row>
    <row r="545" spans="1:40" ht="14.25" customHeight="1" thickBot="1">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c r="AB545" s="82"/>
      <c r="AC545" s="82"/>
      <c r="AD545" s="82"/>
      <c r="AE545" s="82"/>
      <c r="AF545" s="82"/>
      <c r="AG545" s="82"/>
      <c r="AH545" s="82"/>
      <c r="AI545" s="82"/>
      <c r="AJ545" s="82"/>
      <c r="AK545" s="82"/>
      <c r="AL545" s="82"/>
      <c r="AM545" s="82"/>
      <c r="AN545" s="1"/>
    </row>
    <row r="546" spans="1:40" ht="14.25" customHeight="1" thickBot="1">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c r="AB546" s="82"/>
      <c r="AC546" s="82"/>
      <c r="AD546" s="82"/>
      <c r="AE546" s="82"/>
      <c r="AF546" s="82"/>
      <c r="AG546" s="82"/>
      <c r="AH546" s="82"/>
      <c r="AI546" s="82"/>
      <c r="AJ546" s="82"/>
      <c r="AK546" s="82"/>
      <c r="AL546" s="82"/>
      <c r="AM546" s="82"/>
      <c r="AN546" s="1"/>
    </row>
    <row r="547" spans="1:40" ht="14.25" customHeight="1" thickBot="1">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c r="AB547" s="82"/>
      <c r="AC547" s="82"/>
      <c r="AD547" s="82"/>
      <c r="AE547" s="82"/>
      <c r="AF547" s="82"/>
      <c r="AG547" s="82"/>
      <c r="AH547" s="82"/>
      <c r="AI547" s="82"/>
      <c r="AJ547" s="82"/>
      <c r="AK547" s="82"/>
      <c r="AL547" s="82"/>
      <c r="AM547" s="82"/>
      <c r="AN547" s="1"/>
    </row>
    <row r="548" spans="1:40" ht="14.25" customHeight="1" thickBot="1">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c r="AB548" s="82"/>
      <c r="AC548" s="82"/>
      <c r="AD548" s="82"/>
      <c r="AE548" s="82"/>
      <c r="AF548" s="82"/>
      <c r="AG548" s="82"/>
      <c r="AH548" s="82"/>
      <c r="AI548" s="82"/>
      <c r="AJ548" s="82"/>
      <c r="AK548" s="82"/>
      <c r="AL548" s="82"/>
      <c r="AM548" s="82"/>
      <c r="AN548" s="1"/>
    </row>
    <row r="549" spans="1:40" ht="14.25" customHeight="1" thickBot="1">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c r="AB549" s="82"/>
      <c r="AC549" s="82"/>
      <c r="AD549" s="82"/>
      <c r="AE549" s="82"/>
      <c r="AF549" s="82"/>
      <c r="AG549" s="82"/>
      <c r="AH549" s="82"/>
      <c r="AI549" s="82"/>
      <c r="AJ549" s="82"/>
      <c r="AK549" s="82"/>
      <c r="AL549" s="82"/>
      <c r="AM549" s="82"/>
      <c r="AN549" s="1"/>
    </row>
    <row r="550" spans="1:40" ht="14.25" customHeight="1" thickBot="1">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c r="AB550" s="82"/>
      <c r="AC550" s="82"/>
      <c r="AD550" s="82"/>
      <c r="AE550" s="82"/>
      <c r="AF550" s="82"/>
      <c r="AG550" s="82"/>
      <c r="AH550" s="82"/>
      <c r="AI550" s="82"/>
      <c r="AJ550" s="82"/>
      <c r="AK550" s="82"/>
      <c r="AL550" s="82"/>
      <c r="AM550" s="82"/>
      <c r="AN550" s="1"/>
    </row>
    <row r="551" spans="1:40" ht="14.25" customHeight="1" thickBot="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c r="AD551" s="82"/>
      <c r="AE551" s="82"/>
      <c r="AF551" s="82"/>
      <c r="AG551" s="82"/>
      <c r="AH551" s="82"/>
      <c r="AI551" s="82"/>
      <c r="AJ551" s="82"/>
      <c r="AK551" s="82"/>
      <c r="AL551" s="82"/>
      <c r="AM551" s="82"/>
      <c r="AN551" s="1"/>
    </row>
    <row r="552" spans="1:40" ht="14.25" customHeight="1" thickBot="1">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c r="AB552" s="82"/>
      <c r="AC552" s="82"/>
      <c r="AD552" s="82"/>
      <c r="AE552" s="82"/>
      <c r="AF552" s="82"/>
      <c r="AG552" s="82"/>
      <c r="AH552" s="82"/>
      <c r="AI552" s="82"/>
      <c r="AJ552" s="82"/>
      <c r="AK552" s="82"/>
      <c r="AL552" s="82"/>
      <c r="AM552" s="82"/>
      <c r="AN552" s="1"/>
    </row>
    <row r="553" spans="1:40" ht="14.25" customHeight="1" thickBot="1">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c r="AB553" s="82"/>
      <c r="AC553" s="82"/>
      <c r="AD553" s="82"/>
      <c r="AE553" s="82"/>
      <c r="AF553" s="82"/>
      <c r="AG553" s="82"/>
      <c r="AH553" s="82"/>
      <c r="AI553" s="82"/>
      <c r="AJ553" s="82"/>
      <c r="AK553" s="82"/>
      <c r="AL553" s="82"/>
      <c r="AM553" s="82"/>
      <c r="AN553" s="1"/>
    </row>
    <row r="554" spans="1:40" ht="14.25" customHeight="1" thickBot="1">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c r="AB554" s="82"/>
      <c r="AC554" s="82"/>
      <c r="AD554" s="82"/>
      <c r="AE554" s="82"/>
      <c r="AF554" s="82"/>
      <c r="AG554" s="82"/>
      <c r="AH554" s="82"/>
      <c r="AI554" s="82"/>
      <c r="AJ554" s="82"/>
      <c r="AK554" s="82"/>
      <c r="AL554" s="82"/>
      <c r="AM554" s="82"/>
      <c r="AN554" s="1"/>
    </row>
    <row r="555" spans="1:40" ht="14.25" customHeight="1" thickBot="1">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c r="AB555" s="82"/>
      <c r="AC555" s="82"/>
      <c r="AD555" s="82"/>
      <c r="AE555" s="82"/>
      <c r="AF555" s="82"/>
      <c r="AG555" s="82"/>
      <c r="AH555" s="82"/>
      <c r="AI555" s="82"/>
      <c r="AJ555" s="82"/>
      <c r="AK555" s="82"/>
      <c r="AL555" s="82"/>
      <c r="AM555" s="82"/>
      <c r="AN555" s="1"/>
    </row>
    <row r="556" spans="1:40" ht="14.25" customHeight="1" thickBot="1">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c r="AB556" s="82"/>
      <c r="AC556" s="82"/>
      <c r="AD556" s="82"/>
      <c r="AE556" s="82"/>
      <c r="AF556" s="82"/>
      <c r="AG556" s="82"/>
      <c r="AH556" s="82"/>
      <c r="AI556" s="82"/>
      <c r="AJ556" s="82"/>
      <c r="AK556" s="82"/>
      <c r="AL556" s="82"/>
      <c r="AM556" s="82"/>
      <c r="AN556" s="1"/>
    </row>
    <row r="557" spans="1:40" ht="14.25" customHeight="1" thickBot="1">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c r="AB557" s="82"/>
      <c r="AC557" s="82"/>
      <c r="AD557" s="82"/>
      <c r="AE557" s="82"/>
      <c r="AF557" s="82"/>
      <c r="AG557" s="82"/>
      <c r="AH557" s="82"/>
      <c r="AI557" s="82"/>
      <c r="AJ557" s="82"/>
      <c r="AK557" s="82"/>
      <c r="AL557" s="82"/>
      <c r="AM557" s="82"/>
      <c r="AN557" s="1"/>
    </row>
    <row r="558" spans="1:40" ht="14.25" customHeight="1" thickBot="1">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c r="AB558" s="82"/>
      <c r="AC558" s="82"/>
      <c r="AD558" s="82"/>
      <c r="AE558" s="82"/>
      <c r="AF558" s="82"/>
      <c r="AG558" s="82"/>
      <c r="AH558" s="82"/>
      <c r="AI558" s="82"/>
      <c r="AJ558" s="82"/>
      <c r="AK558" s="82"/>
      <c r="AL558" s="82"/>
      <c r="AM558" s="82"/>
      <c r="AN558" s="1"/>
    </row>
    <row r="559" spans="1:40" ht="14.25" customHeight="1" thickBot="1">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c r="AB559" s="82"/>
      <c r="AC559" s="82"/>
      <c r="AD559" s="82"/>
      <c r="AE559" s="82"/>
      <c r="AF559" s="82"/>
      <c r="AG559" s="82"/>
      <c r="AH559" s="82"/>
      <c r="AI559" s="82"/>
      <c r="AJ559" s="82"/>
      <c r="AK559" s="82"/>
      <c r="AL559" s="82"/>
      <c r="AM559" s="82"/>
      <c r="AN559" s="1"/>
    </row>
    <row r="560" spans="1:40" ht="14.25" customHeight="1" thickBot="1">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c r="AB560" s="82"/>
      <c r="AC560" s="82"/>
      <c r="AD560" s="82"/>
      <c r="AE560" s="82"/>
      <c r="AF560" s="82"/>
      <c r="AG560" s="82"/>
      <c r="AH560" s="82"/>
      <c r="AI560" s="82"/>
      <c r="AJ560" s="82"/>
      <c r="AK560" s="82"/>
      <c r="AL560" s="82"/>
      <c r="AM560" s="82"/>
      <c r="AN560" s="1"/>
    </row>
    <row r="561" spans="1:40" ht="14.25" customHeight="1" thickBot="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c r="AB561" s="82"/>
      <c r="AC561" s="82"/>
      <c r="AD561" s="82"/>
      <c r="AE561" s="82"/>
      <c r="AF561" s="82"/>
      <c r="AG561" s="82"/>
      <c r="AH561" s="82"/>
      <c r="AI561" s="82"/>
      <c r="AJ561" s="82"/>
      <c r="AK561" s="82"/>
      <c r="AL561" s="82"/>
      <c r="AM561" s="82"/>
      <c r="AN561" s="1"/>
    </row>
    <row r="562" spans="1:40" ht="14.25" customHeight="1" thickBot="1">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c r="AB562" s="82"/>
      <c r="AC562" s="82"/>
      <c r="AD562" s="82"/>
      <c r="AE562" s="82"/>
      <c r="AF562" s="82"/>
      <c r="AG562" s="82"/>
      <c r="AH562" s="82"/>
      <c r="AI562" s="82"/>
      <c r="AJ562" s="82"/>
      <c r="AK562" s="82"/>
      <c r="AL562" s="82"/>
      <c r="AM562" s="82"/>
      <c r="AN562" s="1"/>
    </row>
    <row r="563" spans="1:40" ht="14.25" customHeight="1" thickBot="1">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c r="AB563" s="82"/>
      <c r="AC563" s="82"/>
      <c r="AD563" s="82"/>
      <c r="AE563" s="82"/>
      <c r="AF563" s="82"/>
      <c r="AG563" s="82"/>
      <c r="AH563" s="82"/>
      <c r="AI563" s="82"/>
      <c r="AJ563" s="82"/>
      <c r="AK563" s="82"/>
      <c r="AL563" s="82"/>
      <c r="AM563" s="82"/>
      <c r="AN563" s="1"/>
    </row>
    <row r="564" spans="1:40" ht="14.25" customHeight="1" thickBot="1">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c r="AB564" s="82"/>
      <c r="AC564" s="82"/>
      <c r="AD564" s="82"/>
      <c r="AE564" s="82"/>
      <c r="AF564" s="82"/>
      <c r="AG564" s="82"/>
      <c r="AH564" s="82"/>
      <c r="AI564" s="82"/>
      <c r="AJ564" s="82"/>
      <c r="AK564" s="82"/>
      <c r="AL564" s="82"/>
      <c r="AM564" s="82"/>
      <c r="AN564" s="1"/>
    </row>
    <row r="565" spans="1:40" ht="14.25" customHeight="1" thickBot="1">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c r="AB565" s="82"/>
      <c r="AC565" s="82"/>
      <c r="AD565" s="82"/>
      <c r="AE565" s="82"/>
      <c r="AF565" s="82"/>
      <c r="AG565" s="82"/>
      <c r="AH565" s="82"/>
      <c r="AI565" s="82"/>
      <c r="AJ565" s="82"/>
      <c r="AK565" s="82"/>
      <c r="AL565" s="82"/>
      <c r="AM565" s="82"/>
      <c r="AN565" s="1"/>
    </row>
    <row r="566" spans="1:40" ht="14.25" customHeight="1" thickBot="1">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c r="AB566" s="82"/>
      <c r="AC566" s="82"/>
      <c r="AD566" s="82"/>
      <c r="AE566" s="82"/>
      <c r="AF566" s="82"/>
      <c r="AG566" s="82"/>
      <c r="AH566" s="82"/>
      <c r="AI566" s="82"/>
      <c r="AJ566" s="82"/>
      <c r="AK566" s="82"/>
      <c r="AL566" s="82"/>
      <c r="AM566" s="82"/>
      <c r="AN566" s="1"/>
    </row>
    <row r="567" spans="1:40" ht="14.25" customHeight="1" thickBot="1">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c r="AB567" s="82"/>
      <c r="AC567" s="82"/>
      <c r="AD567" s="82"/>
      <c r="AE567" s="82"/>
      <c r="AF567" s="82"/>
      <c r="AG567" s="82"/>
      <c r="AH567" s="82"/>
      <c r="AI567" s="82"/>
      <c r="AJ567" s="82"/>
      <c r="AK567" s="82"/>
      <c r="AL567" s="82"/>
      <c r="AM567" s="82"/>
      <c r="AN567" s="1"/>
    </row>
    <row r="568" spans="1:40" ht="14.25" customHeight="1" thickBot="1">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c r="AB568" s="82"/>
      <c r="AC568" s="82"/>
      <c r="AD568" s="82"/>
      <c r="AE568" s="82"/>
      <c r="AF568" s="82"/>
      <c r="AG568" s="82"/>
      <c r="AH568" s="82"/>
      <c r="AI568" s="82"/>
      <c r="AJ568" s="82"/>
      <c r="AK568" s="82"/>
      <c r="AL568" s="82"/>
      <c r="AM568" s="82"/>
      <c r="AN568" s="1"/>
    </row>
    <row r="569" spans="1:40" ht="14.25" customHeight="1" thickBot="1">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c r="AB569" s="82"/>
      <c r="AC569" s="82"/>
      <c r="AD569" s="82"/>
      <c r="AE569" s="82"/>
      <c r="AF569" s="82"/>
      <c r="AG569" s="82"/>
      <c r="AH569" s="82"/>
      <c r="AI569" s="82"/>
      <c r="AJ569" s="82"/>
      <c r="AK569" s="82"/>
      <c r="AL569" s="82"/>
      <c r="AM569" s="82"/>
      <c r="AN569" s="1"/>
    </row>
    <row r="570" spans="1:40" ht="14.25" customHeight="1" thickBot="1">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c r="AB570" s="82"/>
      <c r="AC570" s="82"/>
      <c r="AD570" s="82"/>
      <c r="AE570" s="82"/>
      <c r="AF570" s="82"/>
      <c r="AG570" s="82"/>
      <c r="AH570" s="82"/>
      <c r="AI570" s="82"/>
      <c r="AJ570" s="82"/>
      <c r="AK570" s="82"/>
      <c r="AL570" s="82"/>
      <c r="AM570" s="82"/>
      <c r="AN570" s="1"/>
    </row>
    <row r="571" spans="1:40" ht="14.25" customHeight="1" thickBot="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c r="AB571" s="82"/>
      <c r="AC571" s="82"/>
      <c r="AD571" s="82"/>
      <c r="AE571" s="82"/>
      <c r="AF571" s="82"/>
      <c r="AG571" s="82"/>
      <c r="AH571" s="82"/>
      <c r="AI571" s="82"/>
      <c r="AJ571" s="82"/>
      <c r="AK571" s="82"/>
      <c r="AL571" s="82"/>
      <c r="AM571" s="82"/>
      <c r="AN571" s="1"/>
    </row>
    <row r="572" spans="1:40" ht="14.25" customHeight="1" thickBot="1">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c r="AB572" s="82"/>
      <c r="AC572" s="82"/>
      <c r="AD572" s="82"/>
      <c r="AE572" s="82"/>
      <c r="AF572" s="82"/>
      <c r="AG572" s="82"/>
      <c r="AH572" s="82"/>
      <c r="AI572" s="82"/>
      <c r="AJ572" s="82"/>
      <c r="AK572" s="82"/>
      <c r="AL572" s="82"/>
      <c r="AM572" s="82"/>
      <c r="AN572" s="1"/>
    </row>
    <row r="573" spans="1:40" ht="14.25" customHeight="1" thickBot="1">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c r="AB573" s="82"/>
      <c r="AC573" s="82"/>
      <c r="AD573" s="82"/>
      <c r="AE573" s="82"/>
      <c r="AF573" s="82"/>
      <c r="AG573" s="82"/>
      <c r="AH573" s="82"/>
      <c r="AI573" s="82"/>
      <c r="AJ573" s="82"/>
      <c r="AK573" s="82"/>
      <c r="AL573" s="82"/>
      <c r="AM573" s="82"/>
      <c r="AN573" s="1"/>
    </row>
    <row r="574" spans="1:40" ht="14.25" customHeight="1" thickBot="1">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c r="AB574" s="82"/>
      <c r="AC574" s="82"/>
      <c r="AD574" s="82"/>
      <c r="AE574" s="82"/>
      <c r="AF574" s="82"/>
      <c r="AG574" s="82"/>
      <c r="AH574" s="82"/>
      <c r="AI574" s="82"/>
      <c r="AJ574" s="82"/>
      <c r="AK574" s="82"/>
      <c r="AL574" s="82"/>
      <c r="AM574" s="82"/>
      <c r="AN574" s="1"/>
    </row>
    <row r="575" spans="1:40" ht="14.25" customHeight="1" thickBot="1">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c r="AB575" s="82"/>
      <c r="AC575" s="82"/>
      <c r="AD575" s="82"/>
      <c r="AE575" s="82"/>
      <c r="AF575" s="82"/>
      <c r="AG575" s="82"/>
      <c r="AH575" s="82"/>
      <c r="AI575" s="82"/>
      <c r="AJ575" s="82"/>
      <c r="AK575" s="82"/>
      <c r="AL575" s="82"/>
      <c r="AM575" s="82"/>
      <c r="AN575" s="1"/>
    </row>
    <row r="576" spans="1:40" ht="14.25" customHeight="1" thickBot="1">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c r="AB576" s="82"/>
      <c r="AC576" s="82"/>
      <c r="AD576" s="82"/>
      <c r="AE576" s="82"/>
      <c r="AF576" s="82"/>
      <c r="AG576" s="82"/>
      <c r="AH576" s="82"/>
      <c r="AI576" s="82"/>
      <c r="AJ576" s="82"/>
      <c r="AK576" s="82"/>
      <c r="AL576" s="82"/>
      <c r="AM576" s="82"/>
      <c r="AN576" s="1"/>
    </row>
    <row r="577" spans="1:40" ht="14.25" customHeight="1" thickBot="1">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c r="AB577" s="82"/>
      <c r="AC577" s="82"/>
      <c r="AD577" s="82"/>
      <c r="AE577" s="82"/>
      <c r="AF577" s="82"/>
      <c r="AG577" s="82"/>
      <c r="AH577" s="82"/>
      <c r="AI577" s="82"/>
      <c r="AJ577" s="82"/>
      <c r="AK577" s="82"/>
      <c r="AL577" s="82"/>
      <c r="AM577" s="82"/>
      <c r="AN577" s="1"/>
    </row>
    <row r="578" spans="1:40" ht="14.25" customHeight="1" thickBot="1">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c r="AB578" s="82"/>
      <c r="AC578" s="82"/>
      <c r="AD578" s="82"/>
      <c r="AE578" s="82"/>
      <c r="AF578" s="82"/>
      <c r="AG578" s="82"/>
      <c r="AH578" s="82"/>
      <c r="AI578" s="82"/>
      <c r="AJ578" s="82"/>
      <c r="AK578" s="82"/>
      <c r="AL578" s="82"/>
      <c r="AM578" s="82"/>
      <c r="AN578" s="1"/>
    </row>
    <row r="579" spans="1:40" ht="14.25" customHeight="1" thickBot="1">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c r="AB579" s="82"/>
      <c r="AC579" s="82"/>
      <c r="AD579" s="82"/>
      <c r="AE579" s="82"/>
      <c r="AF579" s="82"/>
      <c r="AG579" s="82"/>
      <c r="AH579" s="82"/>
      <c r="AI579" s="82"/>
      <c r="AJ579" s="82"/>
      <c r="AK579" s="82"/>
      <c r="AL579" s="82"/>
      <c r="AM579" s="82"/>
      <c r="AN579" s="1"/>
    </row>
    <row r="580" spans="1:40" ht="14.25" customHeight="1" thickBot="1">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c r="AB580" s="82"/>
      <c r="AC580" s="82"/>
      <c r="AD580" s="82"/>
      <c r="AE580" s="82"/>
      <c r="AF580" s="82"/>
      <c r="AG580" s="82"/>
      <c r="AH580" s="82"/>
      <c r="AI580" s="82"/>
      <c r="AJ580" s="82"/>
      <c r="AK580" s="82"/>
      <c r="AL580" s="82"/>
      <c r="AM580" s="82"/>
      <c r="AN580" s="1"/>
    </row>
    <row r="581" spans="1:40" ht="14.25" customHeight="1" thickBot="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c r="AB581" s="82"/>
      <c r="AC581" s="82"/>
      <c r="AD581" s="82"/>
      <c r="AE581" s="82"/>
      <c r="AF581" s="82"/>
      <c r="AG581" s="82"/>
      <c r="AH581" s="82"/>
      <c r="AI581" s="82"/>
      <c r="AJ581" s="82"/>
      <c r="AK581" s="82"/>
      <c r="AL581" s="82"/>
      <c r="AM581" s="82"/>
      <c r="AN581" s="1"/>
    </row>
    <row r="582" spans="1:40" ht="14.25" customHeight="1" thickBot="1">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c r="AB582" s="82"/>
      <c r="AC582" s="82"/>
      <c r="AD582" s="82"/>
      <c r="AE582" s="82"/>
      <c r="AF582" s="82"/>
      <c r="AG582" s="82"/>
      <c r="AH582" s="82"/>
      <c r="AI582" s="82"/>
      <c r="AJ582" s="82"/>
      <c r="AK582" s="82"/>
      <c r="AL582" s="82"/>
      <c r="AM582" s="82"/>
      <c r="AN582" s="1"/>
    </row>
    <row r="583" spans="1:40" ht="14.25" customHeight="1" thickBot="1">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c r="AB583" s="82"/>
      <c r="AC583" s="82"/>
      <c r="AD583" s="82"/>
      <c r="AE583" s="82"/>
      <c r="AF583" s="82"/>
      <c r="AG583" s="82"/>
      <c r="AH583" s="82"/>
      <c r="AI583" s="82"/>
      <c r="AJ583" s="82"/>
      <c r="AK583" s="82"/>
      <c r="AL583" s="82"/>
      <c r="AM583" s="82"/>
      <c r="AN583" s="1"/>
    </row>
    <row r="584" spans="1:40" ht="14.25" customHeight="1" thickBot="1">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c r="AB584" s="82"/>
      <c r="AC584" s="82"/>
      <c r="AD584" s="82"/>
      <c r="AE584" s="82"/>
      <c r="AF584" s="82"/>
      <c r="AG584" s="82"/>
      <c r="AH584" s="82"/>
      <c r="AI584" s="82"/>
      <c r="AJ584" s="82"/>
      <c r="AK584" s="82"/>
      <c r="AL584" s="82"/>
      <c r="AM584" s="82"/>
      <c r="AN584" s="1"/>
    </row>
    <row r="585" spans="1:40" ht="14.25" customHeight="1" thickBot="1">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c r="AB585" s="82"/>
      <c r="AC585" s="82"/>
      <c r="AD585" s="82"/>
      <c r="AE585" s="82"/>
      <c r="AF585" s="82"/>
      <c r="AG585" s="82"/>
      <c r="AH585" s="82"/>
      <c r="AI585" s="82"/>
      <c r="AJ585" s="82"/>
      <c r="AK585" s="82"/>
      <c r="AL585" s="82"/>
      <c r="AM585" s="82"/>
      <c r="AN585" s="1"/>
    </row>
    <row r="586" spans="1:40" ht="14.25" customHeight="1" thickBot="1">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c r="AB586" s="82"/>
      <c r="AC586" s="82"/>
      <c r="AD586" s="82"/>
      <c r="AE586" s="82"/>
      <c r="AF586" s="82"/>
      <c r="AG586" s="82"/>
      <c r="AH586" s="82"/>
      <c r="AI586" s="82"/>
      <c r="AJ586" s="82"/>
      <c r="AK586" s="82"/>
      <c r="AL586" s="82"/>
      <c r="AM586" s="82"/>
      <c r="AN586" s="1"/>
    </row>
    <row r="587" spans="1:40" ht="14.25" customHeight="1" thickBot="1">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c r="AB587" s="82"/>
      <c r="AC587" s="82"/>
      <c r="AD587" s="82"/>
      <c r="AE587" s="82"/>
      <c r="AF587" s="82"/>
      <c r="AG587" s="82"/>
      <c r="AH587" s="82"/>
      <c r="AI587" s="82"/>
      <c r="AJ587" s="82"/>
      <c r="AK587" s="82"/>
      <c r="AL587" s="82"/>
      <c r="AM587" s="82"/>
      <c r="AN587" s="1"/>
    </row>
    <row r="588" spans="1:40" ht="14.25" customHeight="1" thickBot="1">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c r="AB588" s="82"/>
      <c r="AC588" s="82"/>
      <c r="AD588" s="82"/>
      <c r="AE588" s="82"/>
      <c r="AF588" s="82"/>
      <c r="AG588" s="82"/>
      <c r="AH588" s="82"/>
      <c r="AI588" s="82"/>
      <c r="AJ588" s="82"/>
      <c r="AK588" s="82"/>
      <c r="AL588" s="82"/>
      <c r="AM588" s="82"/>
      <c r="AN588" s="1"/>
    </row>
    <row r="589" spans="1:40" ht="14.25" customHeight="1" thickBot="1">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c r="AB589" s="82"/>
      <c r="AC589" s="82"/>
      <c r="AD589" s="82"/>
      <c r="AE589" s="82"/>
      <c r="AF589" s="82"/>
      <c r="AG589" s="82"/>
      <c r="AH589" s="82"/>
      <c r="AI589" s="82"/>
      <c r="AJ589" s="82"/>
      <c r="AK589" s="82"/>
      <c r="AL589" s="82"/>
      <c r="AM589" s="82"/>
      <c r="AN589" s="1"/>
    </row>
    <row r="590" spans="1:40" ht="14.25" customHeight="1" thickBot="1">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c r="AB590" s="82"/>
      <c r="AC590" s="82"/>
      <c r="AD590" s="82"/>
      <c r="AE590" s="82"/>
      <c r="AF590" s="82"/>
      <c r="AG590" s="82"/>
      <c r="AH590" s="82"/>
      <c r="AI590" s="82"/>
      <c r="AJ590" s="82"/>
      <c r="AK590" s="82"/>
      <c r="AL590" s="82"/>
      <c r="AM590" s="82"/>
      <c r="AN590" s="1"/>
    </row>
    <row r="591" spans="1:40" ht="14.25" customHeight="1" thickBot="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c r="AB591" s="82"/>
      <c r="AC591" s="82"/>
      <c r="AD591" s="82"/>
      <c r="AE591" s="82"/>
      <c r="AF591" s="82"/>
      <c r="AG591" s="82"/>
      <c r="AH591" s="82"/>
      <c r="AI591" s="82"/>
      <c r="AJ591" s="82"/>
      <c r="AK591" s="82"/>
      <c r="AL591" s="82"/>
      <c r="AM591" s="82"/>
      <c r="AN591" s="1"/>
    </row>
    <row r="592" spans="1:40" ht="14.25" customHeight="1" thickBot="1">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c r="AB592" s="82"/>
      <c r="AC592" s="82"/>
      <c r="AD592" s="82"/>
      <c r="AE592" s="82"/>
      <c r="AF592" s="82"/>
      <c r="AG592" s="82"/>
      <c r="AH592" s="82"/>
      <c r="AI592" s="82"/>
      <c r="AJ592" s="82"/>
      <c r="AK592" s="82"/>
      <c r="AL592" s="82"/>
      <c r="AM592" s="82"/>
      <c r="AN592" s="1"/>
    </row>
    <row r="593" spans="1:40" ht="14.25" customHeight="1" thickBot="1">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c r="AB593" s="82"/>
      <c r="AC593" s="82"/>
      <c r="AD593" s="82"/>
      <c r="AE593" s="82"/>
      <c r="AF593" s="82"/>
      <c r="AG593" s="82"/>
      <c r="AH593" s="82"/>
      <c r="AI593" s="82"/>
      <c r="AJ593" s="82"/>
      <c r="AK593" s="82"/>
      <c r="AL593" s="82"/>
      <c r="AM593" s="82"/>
      <c r="AN593" s="1"/>
    </row>
    <row r="594" spans="1:40" ht="14.25" customHeight="1" thickBot="1">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c r="AB594" s="82"/>
      <c r="AC594" s="82"/>
      <c r="AD594" s="82"/>
      <c r="AE594" s="82"/>
      <c r="AF594" s="82"/>
      <c r="AG594" s="82"/>
      <c r="AH594" s="82"/>
      <c r="AI594" s="82"/>
      <c r="AJ594" s="82"/>
      <c r="AK594" s="82"/>
      <c r="AL594" s="82"/>
      <c r="AM594" s="82"/>
      <c r="AN594" s="1"/>
    </row>
    <row r="595" spans="1:40" ht="14.25" customHeight="1" thickBot="1">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c r="AB595" s="82"/>
      <c r="AC595" s="82"/>
      <c r="AD595" s="82"/>
      <c r="AE595" s="82"/>
      <c r="AF595" s="82"/>
      <c r="AG595" s="82"/>
      <c r="AH595" s="82"/>
      <c r="AI595" s="82"/>
      <c r="AJ595" s="82"/>
      <c r="AK595" s="82"/>
      <c r="AL595" s="82"/>
      <c r="AM595" s="82"/>
      <c r="AN595" s="1"/>
    </row>
    <row r="596" spans="1:40" ht="14.25" customHeight="1" thickBot="1">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c r="AB596" s="82"/>
      <c r="AC596" s="82"/>
      <c r="AD596" s="82"/>
      <c r="AE596" s="82"/>
      <c r="AF596" s="82"/>
      <c r="AG596" s="82"/>
      <c r="AH596" s="82"/>
      <c r="AI596" s="82"/>
      <c r="AJ596" s="82"/>
      <c r="AK596" s="82"/>
      <c r="AL596" s="82"/>
      <c r="AM596" s="82"/>
      <c r="AN596" s="1"/>
    </row>
    <row r="597" spans="1:40" ht="14.25" customHeight="1" thickBot="1">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c r="AB597" s="82"/>
      <c r="AC597" s="82"/>
      <c r="AD597" s="82"/>
      <c r="AE597" s="82"/>
      <c r="AF597" s="82"/>
      <c r="AG597" s="82"/>
      <c r="AH597" s="82"/>
      <c r="AI597" s="82"/>
      <c r="AJ597" s="82"/>
      <c r="AK597" s="82"/>
      <c r="AL597" s="82"/>
      <c r="AM597" s="82"/>
      <c r="AN597" s="1"/>
    </row>
    <row r="598" spans="1:40" ht="14.25" customHeight="1" thickBot="1">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c r="AB598" s="82"/>
      <c r="AC598" s="82"/>
      <c r="AD598" s="82"/>
      <c r="AE598" s="82"/>
      <c r="AF598" s="82"/>
      <c r="AG598" s="82"/>
      <c r="AH598" s="82"/>
      <c r="AI598" s="82"/>
      <c r="AJ598" s="82"/>
      <c r="AK598" s="82"/>
      <c r="AL598" s="82"/>
      <c r="AM598" s="82"/>
      <c r="AN598" s="1"/>
    </row>
    <row r="599" spans="1:40" ht="14.25" customHeight="1" thickBot="1">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c r="AB599" s="82"/>
      <c r="AC599" s="82"/>
      <c r="AD599" s="82"/>
      <c r="AE599" s="82"/>
      <c r="AF599" s="82"/>
      <c r="AG599" s="82"/>
      <c r="AH599" s="82"/>
      <c r="AI599" s="82"/>
      <c r="AJ599" s="82"/>
      <c r="AK599" s="82"/>
      <c r="AL599" s="82"/>
      <c r="AM599" s="82"/>
      <c r="AN599" s="1"/>
    </row>
    <row r="600" spans="1:40" ht="14.25" customHeight="1" thickBot="1">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c r="AB600" s="82"/>
      <c r="AC600" s="82"/>
      <c r="AD600" s="82"/>
      <c r="AE600" s="82"/>
      <c r="AF600" s="82"/>
      <c r="AG600" s="82"/>
      <c r="AH600" s="82"/>
      <c r="AI600" s="82"/>
      <c r="AJ600" s="82"/>
      <c r="AK600" s="82"/>
      <c r="AL600" s="82"/>
      <c r="AM600" s="82"/>
      <c r="AN600" s="1"/>
    </row>
    <row r="601" spans="1:40" ht="14.25" customHeight="1" thickBot="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c r="AB601" s="82"/>
      <c r="AC601" s="82"/>
      <c r="AD601" s="82"/>
      <c r="AE601" s="82"/>
      <c r="AF601" s="82"/>
      <c r="AG601" s="82"/>
      <c r="AH601" s="82"/>
      <c r="AI601" s="82"/>
      <c r="AJ601" s="82"/>
      <c r="AK601" s="82"/>
      <c r="AL601" s="82"/>
      <c r="AM601" s="82"/>
      <c r="AN601" s="1"/>
    </row>
    <row r="602" spans="1:40" ht="14.25" customHeight="1" thickBot="1">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c r="AB602" s="82"/>
      <c r="AC602" s="82"/>
      <c r="AD602" s="82"/>
      <c r="AE602" s="82"/>
      <c r="AF602" s="82"/>
      <c r="AG602" s="82"/>
      <c r="AH602" s="82"/>
      <c r="AI602" s="82"/>
      <c r="AJ602" s="82"/>
      <c r="AK602" s="82"/>
      <c r="AL602" s="82"/>
      <c r="AM602" s="82"/>
      <c r="AN602" s="1"/>
    </row>
    <row r="603" spans="1:40" ht="14.25" customHeight="1" thickBot="1">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c r="AB603" s="82"/>
      <c r="AC603" s="82"/>
      <c r="AD603" s="82"/>
      <c r="AE603" s="82"/>
      <c r="AF603" s="82"/>
      <c r="AG603" s="82"/>
      <c r="AH603" s="82"/>
      <c r="AI603" s="82"/>
      <c r="AJ603" s="82"/>
      <c r="AK603" s="82"/>
      <c r="AL603" s="82"/>
      <c r="AM603" s="82"/>
      <c r="AN603" s="1"/>
    </row>
    <row r="604" spans="1:40" ht="14.25" customHeight="1" thickBot="1">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c r="AB604" s="82"/>
      <c r="AC604" s="82"/>
      <c r="AD604" s="82"/>
      <c r="AE604" s="82"/>
      <c r="AF604" s="82"/>
      <c r="AG604" s="82"/>
      <c r="AH604" s="82"/>
      <c r="AI604" s="82"/>
      <c r="AJ604" s="82"/>
      <c r="AK604" s="82"/>
      <c r="AL604" s="82"/>
      <c r="AM604" s="82"/>
      <c r="AN604" s="1"/>
    </row>
    <row r="605" spans="1:40" ht="14.25" customHeight="1" thickBot="1">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c r="AB605" s="82"/>
      <c r="AC605" s="82"/>
      <c r="AD605" s="82"/>
      <c r="AE605" s="82"/>
      <c r="AF605" s="82"/>
      <c r="AG605" s="82"/>
      <c r="AH605" s="82"/>
      <c r="AI605" s="82"/>
      <c r="AJ605" s="82"/>
      <c r="AK605" s="82"/>
      <c r="AL605" s="82"/>
      <c r="AM605" s="82"/>
      <c r="AN605" s="1"/>
    </row>
    <row r="606" spans="1:40" ht="14.25" customHeight="1" thickBot="1">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c r="AB606" s="82"/>
      <c r="AC606" s="82"/>
      <c r="AD606" s="82"/>
      <c r="AE606" s="82"/>
      <c r="AF606" s="82"/>
      <c r="AG606" s="82"/>
      <c r="AH606" s="82"/>
      <c r="AI606" s="82"/>
      <c r="AJ606" s="82"/>
      <c r="AK606" s="82"/>
      <c r="AL606" s="82"/>
      <c r="AM606" s="82"/>
      <c r="AN606" s="1"/>
    </row>
    <row r="607" spans="1:40" ht="14.25" customHeight="1" thickBot="1">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c r="AB607" s="82"/>
      <c r="AC607" s="82"/>
      <c r="AD607" s="82"/>
      <c r="AE607" s="82"/>
      <c r="AF607" s="82"/>
      <c r="AG607" s="82"/>
      <c r="AH607" s="82"/>
      <c r="AI607" s="82"/>
      <c r="AJ607" s="82"/>
      <c r="AK607" s="82"/>
      <c r="AL607" s="82"/>
      <c r="AM607" s="82"/>
      <c r="AN607" s="1"/>
    </row>
    <row r="608" spans="1:40" ht="14.25" customHeight="1" thickBot="1">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c r="AB608" s="82"/>
      <c r="AC608" s="82"/>
      <c r="AD608" s="82"/>
      <c r="AE608" s="82"/>
      <c r="AF608" s="82"/>
      <c r="AG608" s="82"/>
      <c r="AH608" s="82"/>
      <c r="AI608" s="82"/>
      <c r="AJ608" s="82"/>
      <c r="AK608" s="82"/>
      <c r="AL608" s="82"/>
      <c r="AM608" s="82"/>
      <c r="AN608" s="1"/>
    </row>
    <row r="609" spans="1:40" ht="14.25" customHeight="1" thickBot="1">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c r="AB609" s="82"/>
      <c r="AC609" s="82"/>
      <c r="AD609" s="82"/>
      <c r="AE609" s="82"/>
      <c r="AF609" s="82"/>
      <c r="AG609" s="82"/>
      <c r="AH609" s="82"/>
      <c r="AI609" s="82"/>
      <c r="AJ609" s="82"/>
      <c r="AK609" s="82"/>
      <c r="AL609" s="82"/>
      <c r="AM609" s="82"/>
      <c r="AN609" s="1"/>
    </row>
    <row r="610" spans="1:40" ht="14.25" customHeight="1" thickBot="1">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c r="AB610" s="82"/>
      <c r="AC610" s="82"/>
      <c r="AD610" s="82"/>
      <c r="AE610" s="82"/>
      <c r="AF610" s="82"/>
      <c r="AG610" s="82"/>
      <c r="AH610" s="82"/>
      <c r="AI610" s="82"/>
      <c r="AJ610" s="82"/>
      <c r="AK610" s="82"/>
      <c r="AL610" s="82"/>
      <c r="AM610" s="82"/>
      <c r="AN610" s="1"/>
    </row>
    <row r="611" spans="1:40" ht="14.25" customHeight="1" thickBot="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c r="AB611" s="82"/>
      <c r="AC611" s="82"/>
      <c r="AD611" s="82"/>
      <c r="AE611" s="82"/>
      <c r="AF611" s="82"/>
      <c r="AG611" s="82"/>
      <c r="AH611" s="82"/>
      <c r="AI611" s="82"/>
      <c r="AJ611" s="82"/>
      <c r="AK611" s="82"/>
      <c r="AL611" s="82"/>
      <c r="AM611" s="82"/>
      <c r="AN611" s="1"/>
    </row>
    <row r="612" spans="1:40" ht="14.25" customHeight="1" thickBot="1">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c r="AB612" s="82"/>
      <c r="AC612" s="82"/>
      <c r="AD612" s="82"/>
      <c r="AE612" s="82"/>
      <c r="AF612" s="82"/>
      <c r="AG612" s="82"/>
      <c r="AH612" s="82"/>
      <c r="AI612" s="82"/>
      <c r="AJ612" s="82"/>
      <c r="AK612" s="82"/>
      <c r="AL612" s="82"/>
      <c r="AM612" s="82"/>
      <c r="AN612" s="1"/>
    </row>
    <row r="613" spans="1:40" ht="14.25" customHeight="1" thickBot="1">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c r="AB613" s="82"/>
      <c r="AC613" s="82"/>
      <c r="AD613" s="82"/>
      <c r="AE613" s="82"/>
      <c r="AF613" s="82"/>
      <c r="AG613" s="82"/>
      <c r="AH613" s="82"/>
      <c r="AI613" s="82"/>
      <c r="AJ613" s="82"/>
      <c r="AK613" s="82"/>
      <c r="AL613" s="82"/>
      <c r="AM613" s="82"/>
      <c r="AN613" s="1"/>
    </row>
    <row r="614" spans="1:40" ht="14.25" customHeight="1" thickBot="1">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c r="AB614" s="82"/>
      <c r="AC614" s="82"/>
      <c r="AD614" s="82"/>
      <c r="AE614" s="82"/>
      <c r="AF614" s="82"/>
      <c r="AG614" s="82"/>
      <c r="AH614" s="82"/>
      <c r="AI614" s="82"/>
      <c r="AJ614" s="82"/>
      <c r="AK614" s="82"/>
      <c r="AL614" s="82"/>
      <c r="AM614" s="82"/>
      <c r="AN614" s="1"/>
    </row>
    <row r="615" spans="1:40" ht="14.25" customHeight="1" thickBot="1">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c r="AB615" s="82"/>
      <c r="AC615" s="82"/>
      <c r="AD615" s="82"/>
      <c r="AE615" s="82"/>
      <c r="AF615" s="82"/>
      <c r="AG615" s="82"/>
      <c r="AH615" s="82"/>
      <c r="AI615" s="82"/>
      <c r="AJ615" s="82"/>
      <c r="AK615" s="82"/>
      <c r="AL615" s="82"/>
      <c r="AM615" s="82"/>
      <c r="AN615" s="1"/>
    </row>
    <row r="616" spans="1:40" ht="14.25" customHeight="1" thickBot="1">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c r="AB616" s="82"/>
      <c r="AC616" s="82"/>
      <c r="AD616" s="82"/>
      <c r="AE616" s="82"/>
      <c r="AF616" s="82"/>
      <c r="AG616" s="82"/>
      <c r="AH616" s="82"/>
      <c r="AI616" s="82"/>
      <c r="AJ616" s="82"/>
      <c r="AK616" s="82"/>
      <c r="AL616" s="82"/>
      <c r="AM616" s="82"/>
      <c r="AN616" s="1"/>
    </row>
    <row r="617" spans="1:40" ht="14.25" customHeight="1" thickBot="1">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c r="AB617" s="82"/>
      <c r="AC617" s="82"/>
      <c r="AD617" s="82"/>
      <c r="AE617" s="82"/>
      <c r="AF617" s="82"/>
      <c r="AG617" s="82"/>
      <c r="AH617" s="82"/>
      <c r="AI617" s="82"/>
      <c r="AJ617" s="82"/>
      <c r="AK617" s="82"/>
      <c r="AL617" s="82"/>
      <c r="AM617" s="82"/>
      <c r="AN617" s="1"/>
    </row>
    <row r="618" spans="1:40" ht="14.25" customHeight="1" thickBot="1">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c r="AB618" s="82"/>
      <c r="AC618" s="82"/>
      <c r="AD618" s="82"/>
      <c r="AE618" s="82"/>
      <c r="AF618" s="82"/>
      <c r="AG618" s="82"/>
      <c r="AH618" s="82"/>
      <c r="AI618" s="82"/>
      <c r="AJ618" s="82"/>
      <c r="AK618" s="82"/>
      <c r="AL618" s="82"/>
      <c r="AM618" s="82"/>
      <c r="AN618" s="1"/>
    </row>
    <row r="619" spans="1:40" ht="14.25" customHeight="1" thickBot="1">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c r="AB619" s="82"/>
      <c r="AC619" s="82"/>
      <c r="AD619" s="82"/>
      <c r="AE619" s="82"/>
      <c r="AF619" s="82"/>
      <c r="AG619" s="82"/>
      <c r="AH619" s="82"/>
      <c r="AI619" s="82"/>
      <c r="AJ619" s="82"/>
      <c r="AK619" s="82"/>
      <c r="AL619" s="82"/>
      <c r="AM619" s="82"/>
      <c r="AN619" s="1"/>
    </row>
    <row r="620" spans="1:40" ht="14.25" customHeight="1" thickBot="1">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c r="AB620" s="82"/>
      <c r="AC620" s="82"/>
      <c r="AD620" s="82"/>
      <c r="AE620" s="82"/>
      <c r="AF620" s="82"/>
      <c r="AG620" s="82"/>
      <c r="AH620" s="82"/>
      <c r="AI620" s="82"/>
      <c r="AJ620" s="82"/>
      <c r="AK620" s="82"/>
      <c r="AL620" s="82"/>
      <c r="AM620" s="82"/>
      <c r="AN620" s="1"/>
    </row>
    <row r="621" spans="1:40" ht="14.25" customHeight="1" thickBot="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c r="AB621" s="82"/>
      <c r="AC621" s="82"/>
      <c r="AD621" s="82"/>
      <c r="AE621" s="82"/>
      <c r="AF621" s="82"/>
      <c r="AG621" s="82"/>
      <c r="AH621" s="82"/>
      <c r="AI621" s="82"/>
      <c r="AJ621" s="82"/>
      <c r="AK621" s="82"/>
      <c r="AL621" s="82"/>
      <c r="AM621" s="82"/>
      <c r="AN621" s="1"/>
    </row>
    <row r="622" spans="1:40" ht="14.25" customHeight="1" thickBot="1">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c r="AB622" s="82"/>
      <c r="AC622" s="82"/>
      <c r="AD622" s="82"/>
      <c r="AE622" s="82"/>
      <c r="AF622" s="82"/>
      <c r="AG622" s="82"/>
      <c r="AH622" s="82"/>
      <c r="AI622" s="82"/>
      <c r="AJ622" s="82"/>
      <c r="AK622" s="82"/>
      <c r="AL622" s="82"/>
      <c r="AM622" s="82"/>
      <c r="AN622" s="1"/>
    </row>
    <row r="623" spans="1:40" ht="14.25" customHeight="1" thickBot="1">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c r="AB623" s="82"/>
      <c r="AC623" s="82"/>
      <c r="AD623" s="82"/>
      <c r="AE623" s="82"/>
      <c r="AF623" s="82"/>
      <c r="AG623" s="82"/>
      <c r="AH623" s="82"/>
      <c r="AI623" s="82"/>
      <c r="AJ623" s="82"/>
      <c r="AK623" s="82"/>
      <c r="AL623" s="82"/>
      <c r="AM623" s="82"/>
      <c r="AN623" s="1"/>
    </row>
    <row r="624" spans="1:40" ht="14.25" customHeight="1" thickBot="1">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c r="AB624" s="82"/>
      <c r="AC624" s="82"/>
      <c r="AD624" s="82"/>
      <c r="AE624" s="82"/>
      <c r="AF624" s="82"/>
      <c r="AG624" s="82"/>
      <c r="AH624" s="82"/>
      <c r="AI624" s="82"/>
      <c r="AJ624" s="82"/>
      <c r="AK624" s="82"/>
      <c r="AL624" s="82"/>
      <c r="AM624" s="82"/>
      <c r="AN624" s="1"/>
    </row>
    <row r="625" spans="1:40" ht="14.25" customHeight="1" thickBot="1">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c r="AB625" s="82"/>
      <c r="AC625" s="82"/>
      <c r="AD625" s="82"/>
      <c r="AE625" s="82"/>
      <c r="AF625" s="82"/>
      <c r="AG625" s="82"/>
      <c r="AH625" s="82"/>
      <c r="AI625" s="82"/>
      <c r="AJ625" s="82"/>
      <c r="AK625" s="82"/>
      <c r="AL625" s="82"/>
      <c r="AM625" s="82"/>
      <c r="AN625" s="1"/>
    </row>
    <row r="626" spans="1:40" ht="14.25" customHeight="1" thickBot="1">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c r="AB626" s="82"/>
      <c r="AC626" s="82"/>
      <c r="AD626" s="82"/>
      <c r="AE626" s="82"/>
      <c r="AF626" s="82"/>
      <c r="AG626" s="82"/>
      <c r="AH626" s="82"/>
      <c r="AI626" s="82"/>
      <c r="AJ626" s="82"/>
      <c r="AK626" s="82"/>
      <c r="AL626" s="82"/>
      <c r="AM626" s="82"/>
      <c r="AN626" s="1"/>
    </row>
    <row r="627" spans="1:40" ht="14.25" customHeight="1" thickBot="1">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c r="AB627" s="82"/>
      <c r="AC627" s="82"/>
      <c r="AD627" s="82"/>
      <c r="AE627" s="82"/>
      <c r="AF627" s="82"/>
      <c r="AG627" s="82"/>
      <c r="AH627" s="82"/>
      <c r="AI627" s="82"/>
      <c r="AJ627" s="82"/>
      <c r="AK627" s="82"/>
      <c r="AL627" s="82"/>
      <c r="AM627" s="82"/>
      <c r="AN627" s="1"/>
    </row>
    <row r="628" spans="1:40" ht="14.25" customHeight="1" thickBot="1">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c r="AB628" s="82"/>
      <c r="AC628" s="82"/>
      <c r="AD628" s="82"/>
      <c r="AE628" s="82"/>
      <c r="AF628" s="82"/>
      <c r="AG628" s="82"/>
      <c r="AH628" s="82"/>
      <c r="AI628" s="82"/>
      <c r="AJ628" s="82"/>
      <c r="AK628" s="82"/>
      <c r="AL628" s="82"/>
      <c r="AM628" s="82"/>
      <c r="AN628" s="1"/>
    </row>
    <row r="629" spans="1:40" ht="14.25" customHeight="1" thickBot="1">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c r="AB629" s="82"/>
      <c r="AC629" s="82"/>
      <c r="AD629" s="82"/>
      <c r="AE629" s="82"/>
      <c r="AF629" s="82"/>
      <c r="AG629" s="82"/>
      <c r="AH629" s="82"/>
      <c r="AI629" s="82"/>
      <c r="AJ629" s="82"/>
      <c r="AK629" s="82"/>
      <c r="AL629" s="82"/>
      <c r="AM629" s="82"/>
      <c r="AN629" s="1"/>
    </row>
    <row r="630" spans="1:40" ht="14.25" customHeight="1" thickBot="1">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c r="AB630" s="82"/>
      <c r="AC630" s="82"/>
      <c r="AD630" s="82"/>
      <c r="AE630" s="82"/>
      <c r="AF630" s="82"/>
      <c r="AG630" s="82"/>
      <c r="AH630" s="82"/>
      <c r="AI630" s="82"/>
      <c r="AJ630" s="82"/>
      <c r="AK630" s="82"/>
      <c r="AL630" s="82"/>
      <c r="AM630" s="82"/>
      <c r="AN630" s="1"/>
    </row>
    <row r="631" spans="1:40" ht="14.25" customHeight="1" thickBot="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c r="AB631" s="82"/>
      <c r="AC631" s="82"/>
      <c r="AD631" s="82"/>
      <c r="AE631" s="82"/>
      <c r="AF631" s="82"/>
      <c r="AG631" s="82"/>
      <c r="AH631" s="82"/>
      <c r="AI631" s="82"/>
      <c r="AJ631" s="82"/>
      <c r="AK631" s="82"/>
      <c r="AL631" s="82"/>
      <c r="AM631" s="82"/>
      <c r="AN631" s="1"/>
    </row>
    <row r="632" spans="1:40" ht="14.25" customHeight="1" thickBot="1">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c r="AB632" s="82"/>
      <c r="AC632" s="82"/>
      <c r="AD632" s="82"/>
      <c r="AE632" s="82"/>
      <c r="AF632" s="82"/>
      <c r="AG632" s="82"/>
      <c r="AH632" s="82"/>
      <c r="AI632" s="82"/>
      <c r="AJ632" s="82"/>
      <c r="AK632" s="82"/>
      <c r="AL632" s="82"/>
      <c r="AM632" s="82"/>
      <c r="AN632" s="1"/>
    </row>
    <row r="633" spans="1:40" ht="14.25" customHeight="1" thickBot="1">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c r="AB633" s="82"/>
      <c r="AC633" s="82"/>
      <c r="AD633" s="82"/>
      <c r="AE633" s="82"/>
      <c r="AF633" s="82"/>
      <c r="AG633" s="82"/>
      <c r="AH633" s="82"/>
      <c r="AI633" s="82"/>
      <c r="AJ633" s="82"/>
      <c r="AK633" s="82"/>
      <c r="AL633" s="82"/>
      <c r="AM633" s="82"/>
      <c r="AN633" s="1"/>
    </row>
    <row r="634" spans="1:40" ht="14.25" customHeight="1" thickBot="1">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c r="AB634" s="82"/>
      <c r="AC634" s="82"/>
      <c r="AD634" s="82"/>
      <c r="AE634" s="82"/>
      <c r="AF634" s="82"/>
      <c r="AG634" s="82"/>
      <c r="AH634" s="82"/>
      <c r="AI634" s="82"/>
      <c r="AJ634" s="82"/>
      <c r="AK634" s="82"/>
      <c r="AL634" s="82"/>
      <c r="AM634" s="82"/>
      <c r="AN634" s="1"/>
    </row>
    <row r="635" spans="1:40" ht="14.25" customHeight="1" thickBot="1">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c r="AB635" s="82"/>
      <c r="AC635" s="82"/>
      <c r="AD635" s="82"/>
      <c r="AE635" s="82"/>
      <c r="AF635" s="82"/>
      <c r="AG635" s="82"/>
      <c r="AH635" s="82"/>
      <c r="AI635" s="82"/>
      <c r="AJ635" s="82"/>
      <c r="AK635" s="82"/>
      <c r="AL635" s="82"/>
      <c r="AM635" s="82"/>
      <c r="AN635" s="1"/>
    </row>
    <row r="636" spans="1:40" ht="14.25" customHeight="1" thickBot="1">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c r="AB636" s="82"/>
      <c r="AC636" s="82"/>
      <c r="AD636" s="82"/>
      <c r="AE636" s="82"/>
      <c r="AF636" s="82"/>
      <c r="AG636" s="82"/>
      <c r="AH636" s="82"/>
      <c r="AI636" s="82"/>
      <c r="AJ636" s="82"/>
      <c r="AK636" s="82"/>
      <c r="AL636" s="82"/>
      <c r="AM636" s="82"/>
      <c r="AN636" s="1"/>
    </row>
    <row r="637" spans="1:40" ht="14.25" customHeight="1" thickBot="1">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c r="AB637" s="82"/>
      <c r="AC637" s="82"/>
      <c r="AD637" s="82"/>
      <c r="AE637" s="82"/>
      <c r="AF637" s="82"/>
      <c r="AG637" s="82"/>
      <c r="AH637" s="82"/>
      <c r="AI637" s="82"/>
      <c r="AJ637" s="82"/>
      <c r="AK637" s="82"/>
      <c r="AL637" s="82"/>
      <c r="AM637" s="82"/>
      <c r="AN637" s="1"/>
    </row>
    <row r="638" spans="1:40" ht="14.25" customHeight="1" thickBot="1">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c r="AB638" s="82"/>
      <c r="AC638" s="82"/>
      <c r="AD638" s="82"/>
      <c r="AE638" s="82"/>
      <c r="AF638" s="82"/>
      <c r="AG638" s="82"/>
      <c r="AH638" s="82"/>
      <c r="AI638" s="82"/>
      <c r="AJ638" s="82"/>
      <c r="AK638" s="82"/>
      <c r="AL638" s="82"/>
      <c r="AM638" s="82"/>
      <c r="AN638" s="1"/>
    </row>
    <row r="639" spans="1:40" ht="14.25" customHeight="1" thickBot="1">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c r="AB639" s="82"/>
      <c r="AC639" s="82"/>
      <c r="AD639" s="82"/>
      <c r="AE639" s="82"/>
      <c r="AF639" s="82"/>
      <c r="AG639" s="82"/>
      <c r="AH639" s="82"/>
      <c r="AI639" s="82"/>
      <c r="AJ639" s="82"/>
      <c r="AK639" s="82"/>
      <c r="AL639" s="82"/>
      <c r="AM639" s="82"/>
      <c r="AN639" s="1"/>
    </row>
    <row r="640" spans="1:40" ht="14.25" customHeight="1" thickBot="1">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c r="AB640" s="82"/>
      <c r="AC640" s="82"/>
      <c r="AD640" s="82"/>
      <c r="AE640" s="82"/>
      <c r="AF640" s="82"/>
      <c r="AG640" s="82"/>
      <c r="AH640" s="82"/>
      <c r="AI640" s="82"/>
      <c r="AJ640" s="82"/>
      <c r="AK640" s="82"/>
      <c r="AL640" s="82"/>
      <c r="AM640" s="82"/>
      <c r="AN640" s="1"/>
    </row>
    <row r="641" spans="1:40" ht="14.25" customHeight="1" thickBot="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c r="AB641" s="82"/>
      <c r="AC641" s="82"/>
      <c r="AD641" s="82"/>
      <c r="AE641" s="82"/>
      <c r="AF641" s="82"/>
      <c r="AG641" s="82"/>
      <c r="AH641" s="82"/>
      <c r="AI641" s="82"/>
      <c r="AJ641" s="82"/>
      <c r="AK641" s="82"/>
      <c r="AL641" s="82"/>
      <c r="AM641" s="82"/>
      <c r="AN641" s="1"/>
    </row>
    <row r="642" spans="1:40" ht="14.25" customHeight="1" thickBo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2"/>
      <c r="AI642" s="82"/>
      <c r="AJ642" s="82"/>
      <c r="AK642" s="82"/>
      <c r="AL642" s="82"/>
      <c r="AM642" s="82"/>
      <c r="AN642" s="1"/>
    </row>
    <row r="643" spans="1:40" ht="14.25" customHeight="1" thickBot="1">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c r="AB643" s="82"/>
      <c r="AC643" s="82"/>
      <c r="AD643" s="82"/>
      <c r="AE643" s="82"/>
      <c r="AF643" s="82"/>
      <c r="AG643" s="82"/>
      <c r="AH643" s="82"/>
      <c r="AI643" s="82"/>
      <c r="AJ643" s="82"/>
      <c r="AK643" s="82"/>
      <c r="AL643" s="82"/>
      <c r="AM643" s="82"/>
      <c r="AN643" s="1"/>
    </row>
    <row r="644" spans="1:40" ht="14.25" customHeight="1" thickBo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c r="AB644" s="82"/>
      <c r="AC644" s="82"/>
      <c r="AD644" s="82"/>
      <c r="AE644" s="82"/>
      <c r="AF644" s="82"/>
      <c r="AG644" s="82"/>
      <c r="AH644" s="82"/>
      <c r="AI644" s="82"/>
      <c r="AJ644" s="82"/>
      <c r="AK644" s="82"/>
      <c r="AL644" s="82"/>
      <c r="AM644" s="82"/>
      <c r="AN644" s="1"/>
    </row>
    <row r="645" spans="1:40" ht="14.25" customHeight="1" thickBot="1">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c r="AB645" s="82"/>
      <c r="AC645" s="82"/>
      <c r="AD645" s="82"/>
      <c r="AE645" s="82"/>
      <c r="AF645" s="82"/>
      <c r="AG645" s="82"/>
      <c r="AH645" s="82"/>
      <c r="AI645" s="82"/>
      <c r="AJ645" s="82"/>
      <c r="AK645" s="82"/>
      <c r="AL645" s="82"/>
      <c r="AM645" s="82"/>
      <c r="AN645" s="1"/>
    </row>
    <row r="646" spans="1:40" ht="14.25" customHeight="1" thickBo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2"/>
      <c r="AI646" s="82"/>
      <c r="AJ646" s="82"/>
      <c r="AK646" s="82"/>
      <c r="AL646" s="82"/>
      <c r="AM646" s="82"/>
      <c r="AN646" s="1"/>
    </row>
    <row r="647" spans="1:40" ht="14.25" customHeight="1" thickBot="1">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c r="AB647" s="82"/>
      <c r="AC647" s="82"/>
      <c r="AD647" s="82"/>
      <c r="AE647" s="82"/>
      <c r="AF647" s="82"/>
      <c r="AG647" s="82"/>
      <c r="AH647" s="82"/>
      <c r="AI647" s="82"/>
      <c r="AJ647" s="82"/>
      <c r="AK647" s="82"/>
      <c r="AL647" s="82"/>
      <c r="AM647" s="82"/>
      <c r="AN647" s="1"/>
    </row>
    <row r="648" spans="1:40" ht="14.25" customHeight="1" thickBot="1">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c r="AB648" s="82"/>
      <c r="AC648" s="82"/>
      <c r="AD648" s="82"/>
      <c r="AE648" s="82"/>
      <c r="AF648" s="82"/>
      <c r="AG648" s="82"/>
      <c r="AH648" s="82"/>
      <c r="AI648" s="82"/>
      <c r="AJ648" s="82"/>
      <c r="AK648" s="82"/>
      <c r="AL648" s="82"/>
      <c r="AM648" s="82"/>
      <c r="AN648" s="1"/>
    </row>
    <row r="649" spans="1:40" ht="14.25" customHeight="1" thickBot="1">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c r="AB649" s="82"/>
      <c r="AC649" s="82"/>
      <c r="AD649" s="82"/>
      <c r="AE649" s="82"/>
      <c r="AF649" s="82"/>
      <c r="AG649" s="82"/>
      <c r="AH649" s="82"/>
      <c r="AI649" s="82"/>
      <c r="AJ649" s="82"/>
      <c r="AK649" s="82"/>
      <c r="AL649" s="82"/>
      <c r="AM649" s="82"/>
      <c r="AN649" s="1"/>
    </row>
    <row r="650" spans="1:40" ht="14.25" customHeight="1" thickBot="1">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c r="AB650" s="82"/>
      <c r="AC650" s="82"/>
      <c r="AD650" s="82"/>
      <c r="AE650" s="82"/>
      <c r="AF650" s="82"/>
      <c r="AG650" s="82"/>
      <c r="AH650" s="82"/>
      <c r="AI650" s="82"/>
      <c r="AJ650" s="82"/>
      <c r="AK650" s="82"/>
      <c r="AL650" s="82"/>
      <c r="AM650" s="82"/>
      <c r="AN650" s="1"/>
    </row>
    <row r="651" spans="1:40" ht="14.25" customHeight="1" thickBot="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c r="AB651" s="82"/>
      <c r="AC651" s="82"/>
      <c r="AD651" s="82"/>
      <c r="AE651" s="82"/>
      <c r="AF651" s="82"/>
      <c r="AG651" s="82"/>
      <c r="AH651" s="82"/>
      <c r="AI651" s="82"/>
      <c r="AJ651" s="82"/>
      <c r="AK651" s="82"/>
      <c r="AL651" s="82"/>
      <c r="AM651" s="82"/>
      <c r="AN651" s="1"/>
    </row>
    <row r="652" spans="1:40" ht="14.25" customHeight="1" thickBot="1">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c r="AB652" s="82"/>
      <c r="AC652" s="82"/>
      <c r="AD652" s="82"/>
      <c r="AE652" s="82"/>
      <c r="AF652" s="82"/>
      <c r="AG652" s="82"/>
      <c r="AH652" s="82"/>
      <c r="AI652" s="82"/>
      <c r="AJ652" s="82"/>
      <c r="AK652" s="82"/>
      <c r="AL652" s="82"/>
      <c r="AM652" s="82"/>
      <c r="AN652" s="1"/>
    </row>
    <row r="653" spans="1:40" ht="14.25" customHeight="1" thickBot="1">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c r="AB653" s="82"/>
      <c r="AC653" s="82"/>
      <c r="AD653" s="82"/>
      <c r="AE653" s="82"/>
      <c r="AF653" s="82"/>
      <c r="AG653" s="82"/>
      <c r="AH653" s="82"/>
      <c r="AI653" s="82"/>
      <c r="AJ653" s="82"/>
      <c r="AK653" s="82"/>
      <c r="AL653" s="82"/>
      <c r="AM653" s="82"/>
      <c r="AN653" s="1"/>
    </row>
    <row r="654" spans="1:40" ht="14.25" customHeight="1" thickBot="1">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c r="AB654" s="82"/>
      <c r="AC654" s="82"/>
      <c r="AD654" s="82"/>
      <c r="AE654" s="82"/>
      <c r="AF654" s="82"/>
      <c r="AG654" s="82"/>
      <c r="AH654" s="82"/>
      <c r="AI654" s="82"/>
      <c r="AJ654" s="82"/>
      <c r="AK654" s="82"/>
      <c r="AL654" s="82"/>
      <c r="AM654" s="82"/>
      <c r="AN654" s="1"/>
    </row>
    <row r="655" spans="1:40" ht="14.25" customHeight="1" thickBot="1">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c r="AB655" s="82"/>
      <c r="AC655" s="82"/>
      <c r="AD655" s="82"/>
      <c r="AE655" s="82"/>
      <c r="AF655" s="82"/>
      <c r="AG655" s="82"/>
      <c r="AH655" s="82"/>
      <c r="AI655" s="82"/>
      <c r="AJ655" s="82"/>
      <c r="AK655" s="82"/>
      <c r="AL655" s="82"/>
      <c r="AM655" s="82"/>
      <c r="AN655" s="1"/>
    </row>
    <row r="656" spans="1:40" ht="14.25" customHeight="1" thickBot="1">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c r="AB656" s="82"/>
      <c r="AC656" s="82"/>
      <c r="AD656" s="82"/>
      <c r="AE656" s="82"/>
      <c r="AF656" s="82"/>
      <c r="AG656" s="82"/>
      <c r="AH656" s="82"/>
      <c r="AI656" s="82"/>
      <c r="AJ656" s="82"/>
      <c r="AK656" s="82"/>
      <c r="AL656" s="82"/>
      <c r="AM656" s="82"/>
      <c r="AN656" s="1"/>
    </row>
    <row r="657" spans="1:40" ht="14.25" customHeight="1" thickBot="1">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c r="AB657" s="82"/>
      <c r="AC657" s="82"/>
      <c r="AD657" s="82"/>
      <c r="AE657" s="82"/>
      <c r="AF657" s="82"/>
      <c r="AG657" s="82"/>
      <c r="AH657" s="82"/>
      <c r="AI657" s="82"/>
      <c r="AJ657" s="82"/>
      <c r="AK657" s="82"/>
      <c r="AL657" s="82"/>
      <c r="AM657" s="82"/>
      <c r="AN657" s="1"/>
    </row>
    <row r="658" spans="1:40" ht="14.25" customHeight="1" thickBot="1">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c r="AB658" s="82"/>
      <c r="AC658" s="82"/>
      <c r="AD658" s="82"/>
      <c r="AE658" s="82"/>
      <c r="AF658" s="82"/>
      <c r="AG658" s="82"/>
      <c r="AH658" s="82"/>
      <c r="AI658" s="82"/>
      <c r="AJ658" s="82"/>
      <c r="AK658" s="82"/>
      <c r="AL658" s="82"/>
      <c r="AM658" s="82"/>
      <c r="AN658" s="1"/>
    </row>
    <row r="659" spans="1:40" ht="14.25" customHeight="1" thickBot="1">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c r="AB659" s="82"/>
      <c r="AC659" s="82"/>
      <c r="AD659" s="82"/>
      <c r="AE659" s="82"/>
      <c r="AF659" s="82"/>
      <c r="AG659" s="82"/>
      <c r="AH659" s="82"/>
      <c r="AI659" s="82"/>
      <c r="AJ659" s="82"/>
      <c r="AK659" s="82"/>
      <c r="AL659" s="82"/>
      <c r="AM659" s="82"/>
      <c r="AN659" s="1"/>
    </row>
    <row r="660" spans="1:40" ht="14.25" customHeight="1" thickBot="1">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c r="AB660" s="82"/>
      <c r="AC660" s="82"/>
      <c r="AD660" s="82"/>
      <c r="AE660" s="82"/>
      <c r="AF660" s="82"/>
      <c r="AG660" s="82"/>
      <c r="AH660" s="82"/>
      <c r="AI660" s="82"/>
      <c r="AJ660" s="82"/>
      <c r="AK660" s="82"/>
      <c r="AL660" s="82"/>
      <c r="AM660" s="82"/>
      <c r="AN660" s="1"/>
    </row>
    <row r="661" spans="1:40" ht="14.25" customHeight="1" thickBot="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c r="AB661" s="82"/>
      <c r="AC661" s="82"/>
      <c r="AD661" s="82"/>
      <c r="AE661" s="82"/>
      <c r="AF661" s="82"/>
      <c r="AG661" s="82"/>
      <c r="AH661" s="82"/>
      <c r="AI661" s="82"/>
      <c r="AJ661" s="82"/>
      <c r="AK661" s="82"/>
      <c r="AL661" s="82"/>
      <c r="AM661" s="82"/>
      <c r="AN661" s="1"/>
    </row>
    <row r="662" spans="1:40" ht="14.25" customHeight="1" thickBot="1">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c r="AB662" s="82"/>
      <c r="AC662" s="82"/>
      <c r="AD662" s="82"/>
      <c r="AE662" s="82"/>
      <c r="AF662" s="82"/>
      <c r="AG662" s="82"/>
      <c r="AH662" s="82"/>
      <c r="AI662" s="82"/>
      <c r="AJ662" s="82"/>
      <c r="AK662" s="82"/>
      <c r="AL662" s="82"/>
      <c r="AM662" s="82"/>
      <c r="AN662" s="1"/>
    </row>
    <row r="663" spans="1:40" ht="14.25" customHeight="1" thickBot="1">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c r="AB663" s="82"/>
      <c r="AC663" s="82"/>
      <c r="AD663" s="82"/>
      <c r="AE663" s="82"/>
      <c r="AF663" s="82"/>
      <c r="AG663" s="82"/>
      <c r="AH663" s="82"/>
      <c r="AI663" s="82"/>
      <c r="AJ663" s="82"/>
      <c r="AK663" s="82"/>
      <c r="AL663" s="82"/>
      <c r="AM663" s="82"/>
      <c r="AN663" s="1"/>
    </row>
    <row r="664" spans="1:40" ht="14.25" customHeight="1" thickBot="1">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c r="AB664" s="82"/>
      <c r="AC664" s="82"/>
      <c r="AD664" s="82"/>
      <c r="AE664" s="82"/>
      <c r="AF664" s="82"/>
      <c r="AG664" s="82"/>
      <c r="AH664" s="82"/>
      <c r="AI664" s="82"/>
      <c r="AJ664" s="82"/>
      <c r="AK664" s="82"/>
      <c r="AL664" s="82"/>
      <c r="AM664" s="82"/>
      <c r="AN664" s="1"/>
    </row>
    <row r="665" spans="1:40" ht="14.25" customHeight="1" thickBot="1">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c r="AB665" s="82"/>
      <c r="AC665" s="82"/>
      <c r="AD665" s="82"/>
      <c r="AE665" s="82"/>
      <c r="AF665" s="82"/>
      <c r="AG665" s="82"/>
      <c r="AH665" s="82"/>
      <c r="AI665" s="82"/>
      <c r="AJ665" s="82"/>
      <c r="AK665" s="82"/>
      <c r="AL665" s="82"/>
      <c r="AM665" s="82"/>
      <c r="AN665" s="1"/>
    </row>
    <row r="666" spans="1:40" ht="14.25" customHeight="1" thickBot="1">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c r="AB666" s="82"/>
      <c r="AC666" s="82"/>
      <c r="AD666" s="82"/>
      <c r="AE666" s="82"/>
      <c r="AF666" s="82"/>
      <c r="AG666" s="82"/>
      <c r="AH666" s="82"/>
      <c r="AI666" s="82"/>
      <c r="AJ666" s="82"/>
      <c r="AK666" s="82"/>
      <c r="AL666" s="82"/>
      <c r="AM666" s="82"/>
      <c r="AN666" s="1"/>
    </row>
    <row r="667" spans="1:40" ht="14.25" customHeight="1" thickBot="1">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c r="AB667" s="82"/>
      <c r="AC667" s="82"/>
      <c r="AD667" s="82"/>
      <c r="AE667" s="82"/>
      <c r="AF667" s="82"/>
      <c r="AG667" s="82"/>
      <c r="AH667" s="82"/>
      <c r="AI667" s="82"/>
      <c r="AJ667" s="82"/>
      <c r="AK667" s="82"/>
      <c r="AL667" s="82"/>
      <c r="AM667" s="82"/>
      <c r="AN667" s="1"/>
    </row>
    <row r="668" spans="1:40" ht="14.25" customHeight="1" thickBot="1">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c r="AB668" s="82"/>
      <c r="AC668" s="82"/>
      <c r="AD668" s="82"/>
      <c r="AE668" s="82"/>
      <c r="AF668" s="82"/>
      <c r="AG668" s="82"/>
      <c r="AH668" s="82"/>
      <c r="AI668" s="82"/>
      <c r="AJ668" s="82"/>
      <c r="AK668" s="82"/>
      <c r="AL668" s="82"/>
      <c r="AM668" s="82"/>
      <c r="AN668" s="1"/>
    </row>
    <row r="669" spans="1:40" ht="14.25" customHeight="1" thickBot="1">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c r="AB669" s="82"/>
      <c r="AC669" s="82"/>
      <c r="AD669" s="82"/>
      <c r="AE669" s="82"/>
      <c r="AF669" s="82"/>
      <c r="AG669" s="82"/>
      <c r="AH669" s="82"/>
      <c r="AI669" s="82"/>
      <c r="AJ669" s="82"/>
      <c r="AK669" s="82"/>
      <c r="AL669" s="82"/>
      <c r="AM669" s="82"/>
      <c r="AN669" s="1"/>
    </row>
    <row r="670" spans="1:40" ht="14.25" customHeight="1" thickBot="1">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c r="AB670" s="82"/>
      <c r="AC670" s="82"/>
      <c r="AD670" s="82"/>
      <c r="AE670" s="82"/>
      <c r="AF670" s="82"/>
      <c r="AG670" s="82"/>
      <c r="AH670" s="82"/>
      <c r="AI670" s="82"/>
      <c r="AJ670" s="82"/>
      <c r="AK670" s="82"/>
      <c r="AL670" s="82"/>
      <c r="AM670" s="82"/>
      <c r="AN670" s="1"/>
    </row>
    <row r="671" spans="1:40" ht="14.25" customHeight="1" thickBot="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c r="AB671" s="82"/>
      <c r="AC671" s="82"/>
      <c r="AD671" s="82"/>
      <c r="AE671" s="82"/>
      <c r="AF671" s="82"/>
      <c r="AG671" s="82"/>
      <c r="AH671" s="82"/>
      <c r="AI671" s="82"/>
      <c r="AJ671" s="82"/>
      <c r="AK671" s="82"/>
      <c r="AL671" s="82"/>
      <c r="AM671" s="82"/>
      <c r="AN671" s="1"/>
    </row>
    <row r="672" spans="1:40" ht="14.25" customHeight="1" thickBot="1">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c r="AB672" s="82"/>
      <c r="AC672" s="82"/>
      <c r="AD672" s="82"/>
      <c r="AE672" s="82"/>
      <c r="AF672" s="82"/>
      <c r="AG672" s="82"/>
      <c r="AH672" s="82"/>
      <c r="AI672" s="82"/>
      <c r="AJ672" s="82"/>
      <c r="AK672" s="82"/>
      <c r="AL672" s="82"/>
      <c r="AM672" s="82"/>
      <c r="AN672" s="1"/>
    </row>
    <row r="673" spans="1:40" ht="14.25" customHeight="1" thickBot="1">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c r="AB673" s="82"/>
      <c r="AC673" s="82"/>
      <c r="AD673" s="82"/>
      <c r="AE673" s="82"/>
      <c r="AF673" s="82"/>
      <c r="AG673" s="82"/>
      <c r="AH673" s="82"/>
      <c r="AI673" s="82"/>
      <c r="AJ673" s="82"/>
      <c r="AK673" s="82"/>
      <c r="AL673" s="82"/>
      <c r="AM673" s="82"/>
      <c r="AN673" s="1"/>
    </row>
    <row r="674" spans="1:40" ht="14.25" customHeight="1" thickBot="1">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c r="AB674" s="82"/>
      <c r="AC674" s="82"/>
      <c r="AD674" s="82"/>
      <c r="AE674" s="82"/>
      <c r="AF674" s="82"/>
      <c r="AG674" s="82"/>
      <c r="AH674" s="82"/>
      <c r="AI674" s="82"/>
      <c r="AJ674" s="82"/>
      <c r="AK674" s="82"/>
      <c r="AL674" s="82"/>
      <c r="AM674" s="82"/>
      <c r="AN674" s="1"/>
    </row>
    <row r="675" spans="1:40" ht="14.25" customHeight="1" thickBot="1">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c r="AB675" s="82"/>
      <c r="AC675" s="82"/>
      <c r="AD675" s="82"/>
      <c r="AE675" s="82"/>
      <c r="AF675" s="82"/>
      <c r="AG675" s="82"/>
      <c r="AH675" s="82"/>
      <c r="AI675" s="82"/>
      <c r="AJ675" s="82"/>
      <c r="AK675" s="82"/>
      <c r="AL675" s="82"/>
      <c r="AM675" s="82"/>
      <c r="AN675" s="1"/>
    </row>
    <row r="676" spans="1:40" ht="14.25" customHeight="1" thickBot="1">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c r="AB676" s="82"/>
      <c r="AC676" s="82"/>
      <c r="AD676" s="82"/>
      <c r="AE676" s="82"/>
      <c r="AF676" s="82"/>
      <c r="AG676" s="82"/>
      <c r="AH676" s="82"/>
      <c r="AI676" s="82"/>
      <c r="AJ676" s="82"/>
      <c r="AK676" s="82"/>
      <c r="AL676" s="82"/>
      <c r="AM676" s="82"/>
      <c r="AN676" s="1"/>
    </row>
    <row r="677" spans="1:40" ht="14.25" customHeight="1" thickBot="1">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c r="AB677" s="82"/>
      <c r="AC677" s="82"/>
      <c r="AD677" s="82"/>
      <c r="AE677" s="82"/>
      <c r="AF677" s="82"/>
      <c r="AG677" s="82"/>
      <c r="AH677" s="82"/>
      <c r="AI677" s="82"/>
      <c r="AJ677" s="82"/>
      <c r="AK677" s="82"/>
      <c r="AL677" s="82"/>
      <c r="AM677" s="82"/>
      <c r="AN677" s="1"/>
    </row>
    <row r="678" spans="1:40" ht="14.25" customHeight="1" thickBot="1">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c r="AB678" s="82"/>
      <c r="AC678" s="82"/>
      <c r="AD678" s="82"/>
      <c r="AE678" s="82"/>
      <c r="AF678" s="82"/>
      <c r="AG678" s="82"/>
      <c r="AH678" s="82"/>
      <c r="AI678" s="82"/>
      <c r="AJ678" s="82"/>
      <c r="AK678" s="82"/>
      <c r="AL678" s="82"/>
      <c r="AM678" s="82"/>
      <c r="AN678" s="1"/>
    </row>
    <row r="679" spans="1:40" ht="14.25" customHeight="1" thickBot="1">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c r="AB679" s="82"/>
      <c r="AC679" s="82"/>
      <c r="AD679" s="82"/>
      <c r="AE679" s="82"/>
      <c r="AF679" s="82"/>
      <c r="AG679" s="82"/>
      <c r="AH679" s="82"/>
      <c r="AI679" s="82"/>
      <c r="AJ679" s="82"/>
      <c r="AK679" s="82"/>
      <c r="AL679" s="82"/>
      <c r="AM679" s="82"/>
      <c r="AN679" s="1"/>
    </row>
    <row r="680" spans="1:40" ht="14.25" customHeight="1" thickBot="1">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c r="AB680" s="82"/>
      <c r="AC680" s="82"/>
      <c r="AD680" s="82"/>
      <c r="AE680" s="82"/>
      <c r="AF680" s="82"/>
      <c r="AG680" s="82"/>
      <c r="AH680" s="82"/>
      <c r="AI680" s="82"/>
      <c r="AJ680" s="82"/>
      <c r="AK680" s="82"/>
      <c r="AL680" s="82"/>
      <c r="AM680" s="82"/>
      <c r="AN680" s="1"/>
    </row>
    <row r="681" spans="1:40" ht="14.25" customHeight="1" thickBot="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c r="AB681" s="82"/>
      <c r="AC681" s="82"/>
      <c r="AD681" s="82"/>
      <c r="AE681" s="82"/>
      <c r="AF681" s="82"/>
      <c r="AG681" s="82"/>
      <c r="AH681" s="82"/>
      <c r="AI681" s="82"/>
      <c r="AJ681" s="82"/>
      <c r="AK681" s="82"/>
      <c r="AL681" s="82"/>
      <c r="AM681" s="82"/>
      <c r="AN681" s="1"/>
    </row>
    <row r="682" spans="1:40" ht="14.25" customHeight="1" thickBot="1">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c r="AB682" s="82"/>
      <c r="AC682" s="82"/>
      <c r="AD682" s="82"/>
      <c r="AE682" s="82"/>
      <c r="AF682" s="82"/>
      <c r="AG682" s="82"/>
      <c r="AH682" s="82"/>
      <c r="AI682" s="82"/>
      <c r="AJ682" s="82"/>
      <c r="AK682" s="82"/>
      <c r="AL682" s="82"/>
      <c r="AM682" s="82"/>
      <c r="AN682" s="1"/>
    </row>
    <row r="683" spans="1:40" ht="14.25" customHeight="1" thickBot="1">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c r="AB683" s="82"/>
      <c r="AC683" s="82"/>
      <c r="AD683" s="82"/>
      <c r="AE683" s="82"/>
      <c r="AF683" s="82"/>
      <c r="AG683" s="82"/>
      <c r="AH683" s="82"/>
      <c r="AI683" s="82"/>
      <c r="AJ683" s="82"/>
      <c r="AK683" s="82"/>
      <c r="AL683" s="82"/>
      <c r="AM683" s="82"/>
      <c r="AN683" s="1"/>
    </row>
    <row r="684" spans="1:40" ht="14.25" customHeight="1" thickBot="1">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c r="AB684" s="82"/>
      <c r="AC684" s="82"/>
      <c r="AD684" s="82"/>
      <c r="AE684" s="82"/>
      <c r="AF684" s="82"/>
      <c r="AG684" s="82"/>
      <c r="AH684" s="82"/>
      <c r="AI684" s="82"/>
      <c r="AJ684" s="82"/>
      <c r="AK684" s="82"/>
      <c r="AL684" s="82"/>
      <c r="AM684" s="82"/>
      <c r="AN684" s="1"/>
    </row>
    <row r="685" spans="1:40" ht="14.25" customHeight="1" thickBot="1">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c r="AB685" s="82"/>
      <c r="AC685" s="82"/>
      <c r="AD685" s="82"/>
      <c r="AE685" s="82"/>
      <c r="AF685" s="82"/>
      <c r="AG685" s="82"/>
      <c r="AH685" s="82"/>
      <c r="AI685" s="82"/>
      <c r="AJ685" s="82"/>
      <c r="AK685" s="82"/>
      <c r="AL685" s="82"/>
      <c r="AM685" s="82"/>
      <c r="AN685" s="1"/>
    </row>
    <row r="686" spans="1:40" ht="14.25" customHeight="1" thickBot="1">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c r="AB686" s="82"/>
      <c r="AC686" s="82"/>
      <c r="AD686" s="82"/>
      <c r="AE686" s="82"/>
      <c r="AF686" s="82"/>
      <c r="AG686" s="82"/>
      <c r="AH686" s="82"/>
      <c r="AI686" s="82"/>
      <c r="AJ686" s="82"/>
      <c r="AK686" s="82"/>
      <c r="AL686" s="82"/>
      <c r="AM686" s="82"/>
      <c r="AN686" s="1"/>
    </row>
    <row r="687" spans="1:40" ht="14.25" customHeight="1" thickBot="1">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c r="AB687" s="82"/>
      <c r="AC687" s="82"/>
      <c r="AD687" s="82"/>
      <c r="AE687" s="82"/>
      <c r="AF687" s="82"/>
      <c r="AG687" s="82"/>
      <c r="AH687" s="82"/>
      <c r="AI687" s="82"/>
      <c r="AJ687" s="82"/>
      <c r="AK687" s="82"/>
      <c r="AL687" s="82"/>
      <c r="AM687" s="82"/>
      <c r="AN687" s="1"/>
    </row>
    <row r="688" spans="1:40" ht="14.25" customHeight="1" thickBot="1">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c r="AB688" s="82"/>
      <c r="AC688" s="82"/>
      <c r="AD688" s="82"/>
      <c r="AE688" s="82"/>
      <c r="AF688" s="82"/>
      <c r="AG688" s="82"/>
      <c r="AH688" s="82"/>
      <c r="AI688" s="82"/>
      <c r="AJ688" s="82"/>
      <c r="AK688" s="82"/>
      <c r="AL688" s="82"/>
      <c r="AM688" s="82"/>
      <c r="AN688" s="1"/>
    </row>
    <row r="689" spans="1:40" ht="14.25" customHeight="1" thickBot="1">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c r="AB689" s="82"/>
      <c r="AC689" s="82"/>
      <c r="AD689" s="82"/>
      <c r="AE689" s="82"/>
      <c r="AF689" s="82"/>
      <c r="AG689" s="82"/>
      <c r="AH689" s="82"/>
      <c r="AI689" s="82"/>
      <c r="AJ689" s="82"/>
      <c r="AK689" s="82"/>
      <c r="AL689" s="82"/>
      <c r="AM689" s="82"/>
      <c r="AN689" s="1"/>
    </row>
    <row r="690" spans="1:40" ht="14.25" customHeight="1" thickBot="1">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c r="AB690" s="82"/>
      <c r="AC690" s="82"/>
      <c r="AD690" s="82"/>
      <c r="AE690" s="82"/>
      <c r="AF690" s="82"/>
      <c r="AG690" s="82"/>
      <c r="AH690" s="82"/>
      <c r="AI690" s="82"/>
      <c r="AJ690" s="82"/>
      <c r="AK690" s="82"/>
      <c r="AL690" s="82"/>
      <c r="AM690" s="82"/>
      <c r="AN690" s="1"/>
    </row>
    <row r="691" spans="1:40" ht="14.25" customHeight="1" thickBot="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c r="AB691" s="82"/>
      <c r="AC691" s="82"/>
      <c r="AD691" s="82"/>
      <c r="AE691" s="82"/>
      <c r="AF691" s="82"/>
      <c r="AG691" s="82"/>
      <c r="AH691" s="82"/>
      <c r="AI691" s="82"/>
      <c r="AJ691" s="82"/>
      <c r="AK691" s="82"/>
      <c r="AL691" s="82"/>
      <c r="AM691" s="82"/>
      <c r="AN691" s="1"/>
    </row>
    <row r="692" spans="1:40" ht="14.25" customHeight="1" thickBot="1">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c r="AB692" s="82"/>
      <c r="AC692" s="82"/>
      <c r="AD692" s="82"/>
      <c r="AE692" s="82"/>
      <c r="AF692" s="82"/>
      <c r="AG692" s="82"/>
      <c r="AH692" s="82"/>
      <c r="AI692" s="82"/>
      <c r="AJ692" s="82"/>
      <c r="AK692" s="82"/>
      <c r="AL692" s="82"/>
      <c r="AM692" s="82"/>
      <c r="AN692" s="1"/>
    </row>
    <row r="693" spans="1:40" ht="14.25" customHeight="1" thickBot="1">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c r="AB693" s="82"/>
      <c r="AC693" s="82"/>
      <c r="AD693" s="82"/>
      <c r="AE693" s="82"/>
      <c r="AF693" s="82"/>
      <c r="AG693" s="82"/>
      <c r="AH693" s="82"/>
      <c r="AI693" s="82"/>
      <c r="AJ693" s="82"/>
      <c r="AK693" s="82"/>
      <c r="AL693" s="82"/>
      <c r="AM693" s="82"/>
      <c r="AN693" s="1"/>
    </row>
    <row r="694" spans="1:40" ht="14.25" customHeight="1" thickBot="1">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c r="AB694" s="82"/>
      <c r="AC694" s="82"/>
      <c r="AD694" s="82"/>
      <c r="AE694" s="82"/>
      <c r="AF694" s="82"/>
      <c r="AG694" s="82"/>
      <c r="AH694" s="82"/>
      <c r="AI694" s="82"/>
      <c r="AJ694" s="82"/>
      <c r="AK694" s="82"/>
      <c r="AL694" s="82"/>
      <c r="AM694" s="82"/>
      <c r="AN694" s="1"/>
    </row>
    <row r="695" spans="1:40" ht="14.25" customHeight="1" thickBot="1">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c r="AB695" s="82"/>
      <c r="AC695" s="82"/>
      <c r="AD695" s="82"/>
      <c r="AE695" s="82"/>
      <c r="AF695" s="82"/>
      <c r="AG695" s="82"/>
      <c r="AH695" s="82"/>
      <c r="AI695" s="82"/>
      <c r="AJ695" s="82"/>
      <c r="AK695" s="82"/>
      <c r="AL695" s="82"/>
      <c r="AM695" s="82"/>
      <c r="AN695" s="1"/>
    </row>
    <row r="696" spans="1:40" ht="14.25" customHeight="1" thickBot="1">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c r="AB696" s="82"/>
      <c r="AC696" s="82"/>
      <c r="AD696" s="82"/>
      <c r="AE696" s="82"/>
      <c r="AF696" s="82"/>
      <c r="AG696" s="82"/>
      <c r="AH696" s="82"/>
      <c r="AI696" s="82"/>
      <c r="AJ696" s="82"/>
      <c r="AK696" s="82"/>
      <c r="AL696" s="82"/>
      <c r="AM696" s="82"/>
      <c r="AN696" s="1"/>
    </row>
    <row r="697" spans="1:40" ht="14.25" customHeight="1" thickBot="1">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c r="AB697" s="82"/>
      <c r="AC697" s="82"/>
      <c r="AD697" s="82"/>
      <c r="AE697" s="82"/>
      <c r="AF697" s="82"/>
      <c r="AG697" s="82"/>
      <c r="AH697" s="82"/>
      <c r="AI697" s="82"/>
      <c r="AJ697" s="82"/>
      <c r="AK697" s="82"/>
      <c r="AL697" s="82"/>
      <c r="AM697" s="82"/>
      <c r="AN697" s="1"/>
    </row>
    <row r="698" spans="1:40" ht="14.25" customHeight="1" thickBot="1">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c r="AB698" s="82"/>
      <c r="AC698" s="82"/>
      <c r="AD698" s="82"/>
      <c r="AE698" s="82"/>
      <c r="AF698" s="82"/>
      <c r="AG698" s="82"/>
      <c r="AH698" s="82"/>
      <c r="AI698" s="82"/>
      <c r="AJ698" s="82"/>
      <c r="AK698" s="82"/>
      <c r="AL698" s="82"/>
      <c r="AM698" s="82"/>
      <c r="AN698" s="1"/>
    </row>
    <row r="699" spans="1:40" ht="14.25" customHeight="1" thickBot="1">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c r="AB699" s="82"/>
      <c r="AC699" s="82"/>
      <c r="AD699" s="82"/>
      <c r="AE699" s="82"/>
      <c r="AF699" s="82"/>
      <c r="AG699" s="82"/>
      <c r="AH699" s="82"/>
      <c r="AI699" s="82"/>
      <c r="AJ699" s="82"/>
      <c r="AK699" s="82"/>
      <c r="AL699" s="82"/>
      <c r="AM699" s="82"/>
      <c r="AN699" s="1"/>
    </row>
    <row r="700" spans="1:40" ht="14.25" customHeight="1" thickBot="1">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c r="AB700" s="82"/>
      <c r="AC700" s="82"/>
      <c r="AD700" s="82"/>
      <c r="AE700" s="82"/>
      <c r="AF700" s="82"/>
      <c r="AG700" s="82"/>
      <c r="AH700" s="82"/>
      <c r="AI700" s="82"/>
      <c r="AJ700" s="82"/>
      <c r="AK700" s="82"/>
      <c r="AL700" s="82"/>
      <c r="AM700" s="82"/>
      <c r="AN700" s="1"/>
    </row>
    <row r="701" spans="1:40" ht="14.25" customHeight="1" thickBot="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c r="AB701" s="82"/>
      <c r="AC701" s="82"/>
      <c r="AD701" s="82"/>
      <c r="AE701" s="82"/>
      <c r="AF701" s="82"/>
      <c r="AG701" s="82"/>
      <c r="AH701" s="82"/>
      <c r="AI701" s="82"/>
      <c r="AJ701" s="82"/>
      <c r="AK701" s="82"/>
      <c r="AL701" s="82"/>
      <c r="AM701" s="82"/>
      <c r="AN701" s="1"/>
    </row>
    <row r="702" spans="1:40" ht="14.25" customHeight="1" thickBot="1">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c r="AB702" s="82"/>
      <c r="AC702" s="82"/>
      <c r="AD702" s="82"/>
      <c r="AE702" s="82"/>
      <c r="AF702" s="82"/>
      <c r="AG702" s="82"/>
      <c r="AH702" s="82"/>
      <c r="AI702" s="82"/>
      <c r="AJ702" s="82"/>
      <c r="AK702" s="82"/>
      <c r="AL702" s="82"/>
      <c r="AM702" s="82"/>
      <c r="AN702" s="1"/>
    </row>
    <row r="703" spans="1:40" ht="14.25" customHeight="1" thickBot="1">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c r="AB703" s="82"/>
      <c r="AC703" s="82"/>
      <c r="AD703" s="82"/>
      <c r="AE703" s="82"/>
      <c r="AF703" s="82"/>
      <c r="AG703" s="82"/>
      <c r="AH703" s="82"/>
      <c r="AI703" s="82"/>
      <c r="AJ703" s="82"/>
      <c r="AK703" s="82"/>
      <c r="AL703" s="82"/>
      <c r="AM703" s="82"/>
      <c r="AN703" s="1"/>
    </row>
    <row r="704" spans="1:40" ht="14.25" customHeight="1" thickBot="1">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c r="AB704" s="82"/>
      <c r="AC704" s="82"/>
      <c r="AD704" s="82"/>
      <c r="AE704" s="82"/>
      <c r="AF704" s="82"/>
      <c r="AG704" s="82"/>
      <c r="AH704" s="82"/>
      <c r="AI704" s="82"/>
      <c r="AJ704" s="82"/>
      <c r="AK704" s="82"/>
      <c r="AL704" s="82"/>
      <c r="AM704" s="82"/>
      <c r="AN704" s="1"/>
    </row>
    <row r="705" spans="1:40" ht="14.25" customHeight="1" thickBot="1">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c r="AB705" s="82"/>
      <c r="AC705" s="82"/>
      <c r="AD705" s="82"/>
      <c r="AE705" s="82"/>
      <c r="AF705" s="82"/>
      <c r="AG705" s="82"/>
      <c r="AH705" s="82"/>
      <c r="AI705" s="82"/>
      <c r="AJ705" s="82"/>
      <c r="AK705" s="82"/>
      <c r="AL705" s="82"/>
      <c r="AM705" s="82"/>
      <c r="AN705" s="1"/>
    </row>
    <row r="706" spans="1:40" ht="14.25" customHeight="1" thickBot="1">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c r="AB706" s="82"/>
      <c r="AC706" s="82"/>
      <c r="AD706" s="82"/>
      <c r="AE706" s="82"/>
      <c r="AF706" s="82"/>
      <c r="AG706" s="82"/>
      <c r="AH706" s="82"/>
      <c r="AI706" s="82"/>
      <c r="AJ706" s="82"/>
      <c r="AK706" s="82"/>
      <c r="AL706" s="82"/>
      <c r="AM706" s="82"/>
      <c r="AN706" s="1"/>
    </row>
    <row r="707" spans="1:40" ht="14.25" customHeight="1" thickBot="1">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c r="AB707" s="82"/>
      <c r="AC707" s="82"/>
      <c r="AD707" s="82"/>
      <c r="AE707" s="82"/>
      <c r="AF707" s="82"/>
      <c r="AG707" s="82"/>
      <c r="AH707" s="82"/>
      <c r="AI707" s="82"/>
      <c r="AJ707" s="82"/>
      <c r="AK707" s="82"/>
      <c r="AL707" s="82"/>
      <c r="AM707" s="82"/>
      <c r="AN707" s="1"/>
    </row>
    <row r="708" spans="1:40" ht="14.25" customHeight="1" thickBot="1">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c r="AB708" s="82"/>
      <c r="AC708" s="82"/>
      <c r="AD708" s="82"/>
      <c r="AE708" s="82"/>
      <c r="AF708" s="82"/>
      <c r="AG708" s="82"/>
      <c r="AH708" s="82"/>
      <c r="AI708" s="82"/>
      <c r="AJ708" s="82"/>
      <c r="AK708" s="82"/>
      <c r="AL708" s="82"/>
      <c r="AM708" s="82"/>
      <c r="AN708" s="1"/>
    </row>
    <row r="709" spans="1:40" ht="14.25" customHeight="1" thickBot="1">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c r="AB709" s="82"/>
      <c r="AC709" s="82"/>
      <c r="AD709" s="82"/>
      <c r="AE709" s="82"/>
      <c r="AF709" s="82"/>
      <c r="AG709" s="82"/>
      <c r="AH709" s="82"/>
      <c r="AI709" s="82"/>
      <c r="AJ709" s="82"/>
      <c r="AK709" s="82"/>
      <c r="AL709" s="82"/>
      <c r="AM709" s="82"/>
      <c r="AN709" s="1"/>
    </row>
    <row r="710" spans="1:40" ht="14.25" customHeight="1" thickBot="1">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c r="AB710" s="82"/>
      <c r="AC710" s="82"/>
      <c r="AD710" s="82"/>
      <c r="AE710" s="82"/>
      <c r="AF710" s="82"/>
      <c r="AG710" s="82"/>
      <c r="AH710" s="82"/>
      <c r="AI710" s="82"/>
      <c r="AJ710" s="82"/>
      <c r="AK710" s="82"/>
      <c r="AL710" s="82"/>
      <c r="AM710" s="82"/>
      <c r="AN710" s="1"/>
    </row>
    <row r="711" spans="1:40" ht="14.25" customHeight="1" thickBot="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c r="AB711" s="82"/>
      <c r="AC711" s="82"/>
      <c r="AD711" s="82"/>
      <c r="AE711" s="82"/>
      <c r="AF711" s="82"/>
      <c r="AG711" s="82"/>
      <c r="AH711" s="82"/>
      <c r="AI711" s="82"/>
      <c r="AJ711" s="82"/>
      <c r="AK711" s="82"/>
      <c r="AL711" s="82"/>
      <c r="AM711" s="82"/>
      <c r="AN711" s="1"/>
    </row>
    <row r="712" spans="1:40" ht="14.25" customHeight="1" thickBot="1">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c r="AB712" s="82"/>
      <c r="AC712" s="82"/>
      <c r="AD712" s="82"/>
      <c r="AE712" s="82"/>
      <c r="AF712" s="82"/>
      <c r="AG712" s="82"/>
      <c r="AH712" s="82"/>
      <c r="AI712" s="82"/>
      <c r="AJ712" s="82"/>
      <c r="AK712" s="82"/>
      <c r="AL712" s="82"/>
      <c r="AM712" s="82"/>
      <c r="AN712" s="1"/>
    </row>
    <row r="713" spans="1:40" ht="14.25" customHeight="1" thickBot="1">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c r="AB713" s="82"/>
      <c r="AC713" s="82"/>
      <c r="AD713" s="82"/>
      <c r="AE713" s="82"/>
      <c r="AF713" s="82"/>
      <c r="AG713" s="82"/>
      <c r="AH713" s="82"/>
      <c r="AI713" s="82"/>
      <c r="AJ713" s="82"/>
      <c r="AK713" s="82"/>
      <c r="AL713" s="82"/>
      <c r="AM713" s="82"/>
      <c r="AN713" s="1"/>
    </row>
    <row r="714" spans="1:40" ht="14.25" customHeight="1" thickBot="1">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c r="AB714" s="82"/>
      <c r="AC714" s="82"/>
      <c r="AD714" s="82"/>
      <c r="AE714" s="82"/>
      <c r="AF714" s="82"/>
      <c r="AG714" s="82"/>
      <c r="AH714" s="82"/>
      <c r="AI714" s="82"/>
      <c r="AJ714" s="82"/>
      <c r="AK714" s="82"/>
      <c r="AL714" s="82"/>
      <c r="AM714" s="82"/>
      <c r="AN714" s="1"/>
    </row>
    <row r="715" spans="1:40" ht="14.25" customHeight="1" thickBot="1">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c r="AB715" s="82"/>
      <c r="AC715" s="82"/>
      <c r="AD715" s="82"/>
      <c r="AE715" s="82"/>
      <c r="AF715" s="82"/>
      <c r="AG715" s="82"/>
      <c r="AH715" s="82"/>
      <c r="AI715" s="82"/>
      <c r="AJ715" s="82"/>
      <c r="AK715" s="82"/>
      <c r="AL715" s="82"/>
      <c r="AM715" s="82"/>
      <c r="AN715" s="1"/>
    </row>
    <row r="716" spans="1:40" ht="14.25" customHeight="1" thickBot="1">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c r="AB716" s="82"/>
      <c r="AC716" s="82"/>
      <c r="AD716" s="82"/>
      <c r="AE716" s="82"/>
      <c r="AF716" s="82"/>
      <c r="AG716" s="82"/>
      <c r="AH716" s="82"/>
      <c r="AI716" s="82"/>
      <c r="AJ716" s="82"/>
      <c r="AK716" s="82"/>
      <c r="AL716" s="82"/>
      <c r="AM716" s="82"/>
      <c r="AN716" s="1"/>
    </row>
    <row r="717" spans="1:40" ht="14.25" customHeight="1" thickBot="1">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c r="AB717" s="82"/>
      <c r="AC717" s="82"/>
      <c r="AD717" s="82"/>
      <c r="AE717" s="82"/>
      <c r="AF717" s="82"/>
      <c r="AG717" s="82"/>
      <c r="AH717" s="82"/>
      <c r="AI717" s="82"/>
      <c r="AJ717" s="82"/>
      <c r="AK717" s="82"/>
      <c r="AL717" s="82"/>
      <c r="AM717" s="82"/>
      <c r="AN717" s="1"/>
    </row>
    <row r="718" spans="1:40" ht="14.25" customHeight="1" thickBot="1">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c r="AB718" s="82"/>
      <c r="AC718" s="82"/>
      <c r="AD718" s="82"/>
      <c r="AE718" s="82"/>
      <c r="AF718" s="82"/>
      <c r="AG718" s="82"/>
      <c r="AH718" s="82"/>
      <c r="AI718" s="82"/>
      <c r="AJ718" s="82"/>
      <c r="AK718" s="82"/>
      <c r="AL718" s="82"/>
      <c r="AM718" s="82"/>
      <c r="AN718" s="1"/>
    </row>
    <row r="719" spans="1:40" ht="14.25" customHeight="1" thickBot="1">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c r="AB719" s="82"/>
      <c r="AC719" s="82"/>
      <c r="AD719" s="82"/>
      <c r="AE719" s="82"/>
      <c r="AF719" s="82"/>
      <c r="AG719" s="82"/>
      <c r="AH719" s="82"/>
      <c r="AI719" s="82"/>
      <c r="AJ719" s="82"/>
      <c r="AK719" s="82"/>
      <c r="AL719" s="82"/>
      <c r="AM719" s="82"/>
      <c r="AN719" s="1"/>
    </row>
    <row r="720" spans="1:40" ht="14.25" customHeight="1" thickBot="1">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c r="AB720" s="82"/>
      <c r="AC720" s="82"/>
      <c r="AD720" s="82"/>
      <c r="AE720" s="82"/>
      <c r="AF720" s="82"/>
      <c r="AG720" s="82"/>
      <c r="AH720" s="82"/>
      <c r="AI720" s="82"/>
      <c r="AJ720" s="82"/>
      <c r="AK720" s="82"/>
      <c r="AL720" s="82"/>
      <c r="AM720" s="82"/>
      <c r="AN720" s="1"/>
    </row>
    <row r="721" spans="1:40" ht="14.25" customHeight="1" thickBot="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c r="AB721" s="82"/>
      <c r="AC721" s="82"/>
      <c r="AD721" s="82"/>
      <c r="AE721" s="82"/>
      <c r="AF721" s="82"/>
      <c r="AG721" s="82"/>
      <c r="AH721" s="82"/>
      <c r="AI721" s="82"/>
      <c r="AJ721" s="82"/>
      <c r="AK721" s="82"/>
      <c r="AL721" s="82"/>
      <c r="AM721" s="82"/>
      <c r="AN721" s="1"/>
    </row>
    <row r="722" spans="1:40" ht="14.25" customHeight="1" thickBot="1">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c r="AB722" s="82"/>
      <c r="AC722" s="82"/>
      <c r="AD722" s="82"/>
      <c r="AE722" s="82"/>
      <c r="AF722" s="82"/>
      <c r="AG722" s="82"/>
      <c r="AH722" s="82"/>
      <c r="AI722" s="82"/>
      <c r="AJ722" s="82"/>
      <c r="AK722" s="82"/>
      <c r="AL722" s="82"/>
      <c r="AM722" s="82"/>
      <c r="AN722" s="1"/>
    </row>
    <row r="723" spans="1:40" ht="14.25" customHeight="1" thickBot="1">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c r="AB723" s="82"/>
      <c r="AC723" s="82"/>
      <c r="AD723" s="82"/>
      <c r="AE723" s="82"/>
      <c r="AF723" s="82"/>
      <c r="AG723" s="82"/>
      <c r="AH723" s="82"/>
      <c r="AI723" s="82"/>
      <c r="AJ723" s="82"/>
      <c r="AK723" s="82"/>
      <c r="AL723" s="82"/>
      <c r="AM723" s="82"/>
      <c r="AN723" s="1"/>
    </row>
    <row r="724" spans="1:40" ht="14.25" customHeight="1" thickBot="1">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c r="AB724" s="82"/>
      <c r="AC724" s="82"/>
      <c r="AD724" s="82"/>
      <c r="AE724" s="82"/>
      <c r="AF724" s="82"/>
      <c r="AG724" s="82"/>
      <c r="AH724" s="82"/>
      <c r="AI724" s="82"/>
      <c r="AJ724" s="82"/>
      <c r="AK724" s="82"/>
      <c r="AL724" s="82"/>
      <c r="AM724" s="82"/>
      <c r="AN724" s="1"/>
    </row>
    <row r="725" spans="1:40" ht="14.25" customHeight="1" thickBot="1">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c r="AB725" s="82"/>
      <c r="AC725" s="82"/>
      <c r="AD725" s="82"/>
      <c r="AE725" s="82"/>
      <c r="AF725" s="82"/>
      <c r="AG725" s="82"/>
      <c r="AH725" s="82"/>
      <c r="AI725" s="82"/>
      <c r="AJ725" s="82"/>
      <c r="AK725" s="82"/>
      <c r="AL725" s="82"/>
      <c r="AM725" s="82"/>
      <c r="AN725" s="1"/>
    </row>
    <row r="726" spans="1:40" ht="14.25" customHeight="1" thickBot="1">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c r="AB726" s="82"/>
      <c r="AC726" s="82"/>
      <c r="AD726" s="82"/>
      <c r="AE726" s="82"/>
      <c r="AF726" s="82"/>
      <c r="AG726" s="82"/>
      <c r="AH726" s="82"/>
      <c r="AI726" s="82"/>
      <c r="AJ726" s="82"/>
      <c r="AK726" s="82"/>
      <c r="AL726" s="82"/>
      <c r="AM726" s="82"/>
      <c r="AN726" s="1"/>
    </row>
    <row r="727" spans="1:40" ht="14.25" customHeight="1" thickBot="1">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c r="AB727" s="82"/>
      <c r="AC727" s="82"/>
      <c r="AD727" s="82"/>
      <c r="AE727" s="82"/>
      <c r="AF727" s="82"/>
      <c r="AG727" s="82"/>
      <c r="AH727" s="82"/>
      <c r="AI727" s="82"/>
      <c r="AJ727" s="82"/>
      <c r="AK727" s="82"/>
      <c r="AL727" s="82"/>
      <c r="AM727" s="82"/>
      <c r="AN727" s="1"/>
    </row>
    <row r="728" spans="1:40" ht="14.25" customHeight="1" thickBot="1">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c r="AB728" s="82"/>
      <c r="AC728" s="82"/>
      <c r="AD728" s="82"/>
      <c r="AE728" s="82"/>
      <c r="AF728" s="82"/>
      <c r="AG728" s="82"/>
      <c r="AH728" s="82"/>
      <c r="AI728" s="82"/>
      <c r="AJ728" s="82"/>
      <c r="AK728" s="82"/>
      <c r="AL728" s="82"/>
      <c r="AM728" s="82"/>
      <c r="AN728" s="1"/>
    </row>
    <row r="729" spans="1:40" ht="14.25" customHeight="1" thickBot="1">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c r="AB729" s="82"/>
      <c r="AC729" s="82"/>
      <c r="AD729" s="82"/>
      <c r="AE729" s="82"/>
      <c r="AF729" s="82"/>
      <c r="AG729" s="82"/>
      <c r="AH729" s="82"/>
      <c r="AI729" s="82"/>
      <c r="AJ729" s="82"/>
      <c r="AK729" s="82"/>
      <c r="AL729" s="82"/>
      <c r="AM729" s="82"/>
      <c r="AN729" s="1"/>
    </row>
    <row r="730" spans="1:40" ht="14.25" customHeight="1" thickBot="1">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c r="AB730" s="82"/>
      <c r="AC730" s="82"/>
      <c r="AD730" s="82"/>
      <c r="AE730" s="82"/>
      <c r="AF730" s="82"/>
      <c r="AG730" s="82"/>
      <c r="AH730" s="82"/>
      <c r="AI730" s="82"/>
      <c r="AJ730" s="82"/>
      <c r="AK730" s="82"/>
      <c r="AL730" s="82"/>
      <c r="AM730" s="82"/>
      <c r="AN730" s="1"/>
    </row>
    <row r="731" spans="1:40" ht="14.25" customHeight="1" thickBot="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c r="AB731" s="82"/>
      <c r="AC731" s="82"/>
      <c r="AD731" s="82"/>
      <c r="AE731" s="82"/>
      <c r="AF731" s="82"/>
      <c r="AG731" s="82"/>
      <c r="AH731" s="82"/>
      <c r="AI731" s="82"/>
      <c r="AJ731" s="82"/>
      <c r="AK731" s="82"/>
      <c r="AL731" s="82"/>
      <c r="AM731" s="82"/>
      <c r="AN731" s="1"/>
    </row>
    <row r="732" spans="1:40" ht="14.25" customHeight="1" thickBot="1">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c r="AB732" s="82"/>
      <c r="AC732" s="82"/>
      <c r="AD732" s="82"/>
      <c r="AE732" s="82"/>
      <c r="AF732" s="82"/>
      <c r="AG732" s="82"/>
      <c r="AH732" s="82"/>
      <c r="AI732" s="82"/>
      <c r="AJ732" s="82"/>
      <c r="AK732" s="82"/>
      <c r="AL732" s="82"/>
      <c r="AM732" s="82"/>
      <c r="AN732" s="1"/>
    </row>
    <row r="733" spans="1:40" ht="14.25" customHeight="1" thickBot="1">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c r="AB733" s="82"/>
      <c r="AC733" s="82"/>
      <c r="AD733" s="82"/>
      <c r="AE733" s="82"/>
      <c r="AF733" s="82"/>
      <c r="AG733" s="82"/>
      <c r="AH733" s="82"/>
      <c r="AI733" s="82"/>
      <c r="AJ733" s="82"/>
      <c r="AK733" s="82"/>
      <c r="AL733" s="82"/>
      <c r="AM733" s="82"/>
      <c r="AN733" s="1"/>
    </row>
    <row r="734" spans="1:40" ht="14.25" customHeight="1" thickBot="1">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c r="AB734" s="82"/>
      <c r="AC734" s="82"/>
      <c r="AD734" s="82"/>
      <c r="AE734" s="82"/>
      <c r="AF734" s="82"/>
      <c r="AG734" s="82"/>
      <c r="AH734" s="82"/>
      <c r="AI734" s="82"/>
      <c r="AJ734" s="82"/>
      <c r="AK734" s="82"/>
      <c r="AL734" s="82"/>
      <c r="AM734" s="82"/>
      <c r="AN734" s="1"/>
    </row>
    <row r="735" spans="1:40" ht="14.25" customHeight="1" thickBot="1">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c r="AB735" s="82"/>
      <c r="AC735" s="82"/>
      <c r="AD735" s="82"/>
      <c r="AE735" s="82"/>
      <c r="AF735" s="82"/>
      <c r="AG735" s="82"/>
      <c r="AH735" s="82"/>
      <c r="AI735" s="82"/>
      <c r="AJ735" s="82"/>
      <c r="AK735" s="82"/>
      <c r="AL735" s="82"/>
      <c r="AM735" s="82"/>
      <c r="AN735" s="1"/>
    </row>
    <row r="736" spans="1:40" ht="14.25" customHeight="1" thickBot="1">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c r="AB736" s="82"/>
      <c r="AC736" s="82"/>
      <c r="AD736" s="82"/>
      <c r="AE736" s="82"/>
      <c r="AF736" s="82"/>
      <c r="AG736" s="82"/>
      <c r="AH736" s="82"/>
      <c r="AI736" s="82"/>
      <c r="AJ736" s="82"/>
      <c r="AK736" s="82"/>
      <c r="AL736" s="82"/>
      <c r="AM736" s="82"/>
      <c r="AN736" s="1"/>
    </row>
    <row r="737" spans="1:40" ht="14.25" customHeight="1" thickBot="1">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c r="AB737" s="82"/>
      <c r="AC737" s="82"/>
      <c r="AD737" s="82"/>
      <c r="AE737" s="82"/>
      <c r="AF737" s="82"/>
      <c r="AG737" s="82"/>
      <c r="AH737" s="82"/>
      <c r="AI737" s="82"/>
      <c r="AJ737" s="82"/>
      <c r="AK737" s="82"/>
      <c r="AL737" s="82"/>
      <c r="AM737" s="82"/>
      <c r="AN737" s="1"/>
    </row>
    <row r="738" spans="1:40" ht="14.25" customHeight="1" thickBot="1">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c r="AB738" s="82"/>
      <c r="AC738" s="82"/>
      <c r="AD738" s="82"/>
      <c r="AE738" s="82"/>
      <c r="AF738" s="82"/>
      <c r="AG738" s="82"/>
      <c r="AH738" s="82"/>
      <c r="AI738" s="82"/>
      <c r="AJ738" s="82"/>
      <c r="AK738" s="82"/>
      <c r="AL738" s="82"/>
      <c r="AM738" s="82"/>
      <c r="AN738" s="1"/>
    </row>
    <row r="739" spans="1:40" ht="14.25" customHeight="1" thickBot="1">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c r="AB739" s="82"/>
      <c r="AC739" s="82"/>
      <c r="AD739" s="82"/>
      <c r="AE739" s="82"/>
      <c r="AF739" s="82"/>
      <c r="AG739" s="82"/>
      <c r="AH739" s="82"/>
      <c r="AI739" s="82"/>
      <c r="AJ739" s="82"/>
      <c r="AK739" s="82"/>
      <c r="AL739" s="82"/>
      <c r="AM739" s="82"/>
      <c r="AN739" s="1"/>
    </row>
    <row r="740" spans="1:40" ht="14.25" customHeight="1" thickBot="1">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c r="AB740" s="82"/>
      <c r="AC740" s="82"/>
      <c r="AD740" s="82"/>
      <c r="AE740" s="82"/>
      <c r="AF740" s="82"/>
      <c r="AG740" s="82"/>
      <c r="AH740" s="82"/>
      <c r="AI740" s="82"/>
      <c r="AJ740" s="82"/>
      <c r="AK740" s="82"/>
      <c r="AL740" s="82"/>
      <c r="AM740" s="82"/>
      <c r="AN740" s="1"/>
    </row>
    <row r="741" spans="1:40" ht="14.25" customHeight="1" thickBot="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c r="AB741" s="82"/>
      <c r="AC741" s="82"/>
      <c r="AD741" s="82"/>
      <c r="AE741" s="82"/>
      <c r="AF741" s="82"/>
      <c r="AG741" s="82"/>
      <c r="AH741" s="82"/>
      <c r="AI741" s="82"/>
      <c r="AJ741" s="82"/>
      <c r="AK741" s="82"/>
      <c r="AL741" s="82"/>
      <c r="AM741" s="82"/>
      <c r="AN741" s="1"/>
    </row>
    <row r="742" spans="1:40" ht="14.25" customHeight="1" thickBot="1">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c r="AB742" s="82"/>
      <c r="AC742" s="82"/>
      <c r="AD742" s="82"/>
      <c r="AE742" s="82"/>
      <c r="AF742" s="82"/>
      <c r="AG742" s="82"/>
      <c r="AH742" s="82"/>
      <c r="AI742" s="82"/>
      <c r="AJ742" s="82"/>
      <c r="AK742" s="82"/>
      <c r="AL742" s="82"/>
      <c r="AM742" s="82"/>
      <c r="AN742" s="1"/>
    </row>
    <row r="743" spans="1:40" ht="14.25" customHeight="1" thickBot="1">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c r="AB743" s="82"/>
      <c r="AC743" s="82"/>
      <c r="AD743" s="82"/>
      <c r="AE743" s="82"/>
      <c r="AF743" s="82"/>
      <c r="AG743" s="82"/>
      <c r="AH743" s="82"/>
      <c r="AI743" s="82"/>
      <c r="AJ743" s="82"/>
      <c r="AK743" s="82"/>
      <c r="AL743" s="82"/>
      <c r="AM743" s="82"/>
      <c r="AN743" s="1"/>
    </row>
    <row r="744" spans="1:40" ht="14.25" customHeight="1" thickBot="1">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c r="AB744" s="82"/>
      <c r="AC744" s="82"/>
      <c r="AD744" s="82"/>
      <c r="AE744" s="82"/>
      <c r="AF744" s="82"/>
      <c r="AG744" s="82"/>
      <c r="AH744" s="82"/>
      <c r="AI744" s="82"/>
      <c r="AJ744" s="82"/>
      <c r="AK744" s="82"/>
      <c r="AL744" s="82"/>
      <c r="AM744" s="82"/>
      <c r="AN744" s="1"/>
    </row>
    <row r="745" spans="1:40" ht="14.25" customHeight="1" thickBot="1">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c r="AB745" s="82"/>
      <c r="AC745" s="82"/>
      <c r="AD745" s="82"/>
      <c r="AE745" s="82"/>
      <c r="AF745" s="82"/>
      <c r="AG745" s="82"/>
      <c r="AH745" s="82"/>
      <c r="AI745" s="82"/>
      <c r="AJ745" s="82"/>
      <c r="AK745" s="82"/>
      <c r="AL745" s="82"/>
      <c r="AM745" s="82"/>
      <c r="AN745" s="1"/>
    </row>
    <row r="746" spans="1:40" ht="14.25" customHeight="1" thickBot="1">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c r="AB746" s="82"/>
      <c r="AC746" s="82"/>
      <c r="AD746" s="82"/>
      <c r="AE746" s="82"/>
      <c r="AF746" s="82"/>
      <c r="AG746" s="82"/>
      <c r="AH746" s="82"/>
      <c r="AI746" s="82"/>
      <c r="AJ746" s="82"/>
      <c r="AK746" s="82"/>
      <c r="AL746" s="82"/>
      <c r="AM746" s="82"/>
      <c r="AN746" s="1"/>
    </row>
    <row r="747" spans="1:40" ht="14.25" customHeight="1" thickBot="1">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c r="AB747" s="82"/>
      <c r="AC747" s="82"/>
      <c r="AD747" s="82"/>
      <c r="AE747" s="82"/>
      <c r="AF747" s="82"/>
      <c r="AG747" s="82"/>
      <c r="AH747" s="82"/>
      <c r="AI747" s="82"/>
      <c r="AJ747" s="82"/>
      <c r="AK747" s="82"/>
      <c r="AL747" s="82"/>
      <c r="AM747" s="82"/>
      <c r="AN747" s="1"/>
    </row>
    <row r="748" spans="1:40" ht="14.25" customHeight="1" thickBot="1">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c r="AB748" s="82"/>
      <c r="AC748" s="82"/>
      <c r="AD748" s="82"/>
      <c r="AE748" s="82"/>
      <c r="AF748" s="82"/>
      <c r="AG748" s="82"/>
      <c r="AH748" s="82"/>
      <c r="AI748" s="82"/>
      <c r="AJ748" s="82"/>
      <c r="AK748" s="82"/>
      <c r="AL748" s="82"/>
      <c r="AM748" s="82"/>
      <c r="AN748" s="1"/>
    </row>
    <row r="749" spans="1:40" ht="14.25" customHeight="1" thickBot="1">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c r="AB749" s="82"/>
      <c r="AC749" s="82"/>
      <c r="AD749" s="82"/>
      <c r="AE749" s="82"/>
      <c r="AF749" s="82"/>
      <c r="AG749" s="82"/>
      <c r="AH749" s="82"/>
      <c r="AI749" s="82"/>
      <c r="AJ749" s="82"/>
      <c r="AK749" s="82"/>
      <c r="AL749" s="82"/>
      <c r="AM749" s="82"/>
      <c r="AN749" s="1"/>
    </row>
    <row r="750" spans="1:40" ht="14.25" customHeight="1" thickBot="1">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c r="AB750" s="82"/>
      <c r="AC750" s="82"/>
      <c r="AD750" s="82"/>
      <c r="AE750" s="82"/>
      <c r="AF750" s="82"/>
      <c r="AG750" s="82"/>
      <c r="AH750" s="82"/>
      <c r="AI750" s="82"/>
      <c r="AJ750" s="82"/>
      <c r="AK750" s="82"/>
      <c r="AL750" s="82"/>
      <c r="AM750" s="82"/>
      <c r="AN750" s="1"/>
    </row>
    <row r="751" spans="1:40" ht="14.25" customHeight="1" thickBot="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c r="AB751" s="82"/>
      <c r="AC751" s="82"/>
      <c r="AD751" s="82"/>
      <c r="AE751" s="82"/>
      <c r="AF751" s="82"/>
      <c r="AG751" s="82"/>
      <c r="AH751" s="82"/>
      <c r="AI751" s="82"/>
      <c r="AJ751" s="82"/>
      <c r="AK751" s="82"/>
      <c r="AL751" s="82"/>
      <c r="AM751" s="82"/>
      <c r="AN751" s="1"/>
    </row>
    <row r="752" spans="1:40" ht="14.25" customHeight="1" thickBot="1">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c r="AB752" s="82"/>
      <c r="AC752" s="82"/>
      <c r="AD752" s="82"/>
      <c r="AE752" s="82"/>
      <c r="AF752" s="82"/>
      <c r="AG752" s="82"/>
      <c r="AH752" s="82"/>
      <c r="AI752" s="82"/>
      <c r="AJ752" s="82"/>
      <c r="AK752" s="82"/>
      <c r="AL752" s="82"/>
      <c r="AM752" s="82"/>
      <c r="AN752" s="1"/>
    </row>
    <row r="753" spans="1:40" ht="14.25" customHeight="1" thickBot="1">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c r="AB753" s="82"/>
      <c r="AC753" s="82"/>
      <c r="AD753" s="82"/>
      <c r="AE753" s="82"/>
      <c r="AF753" s="82"/>
      <c r="AG753" s="82"/>
      <c r="AH753" s="82"/>
      <c r="AI753" s="82"/>
      <c r="AJ753" s="82"/>
      <c r="AK753" s="82"/>
      <c r="AL753" s="82"/>
      <c r="AM753" s="82"/>
      <c r="AN753" s="1"/>
    </row>
    <row r="754" spans="1:40" ht="14.25" customHeight="1" thickBot="1">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c r="AB754" s="82"/>
      <c r="AC754" s="82"/>
      <c r="AD754" s="82"/>
      <c r="AE754" s="82"/>
      <c r="AF754" s="82"/>
      <c r="AG754" s="82"/>
      <c r="AH754" s="82"/>
      <c r="AI754" s="82"/>
      <c r="AJ754" s="82"/>
      <c r="AK754" s="82"/>
      <c r="AL754" s="82"/>
      <c r="AM754" s="82"/>
      <c r="AN754" s="1"/>
    </row>
    <row r="755" spans="1:40" ht="14.25" customHeight="1" thickBot="1">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c r="AB755" s="82"/>
      <c r="AC755" s="82"/>
      <c r="AD755" s="82"/>
      <c r="AE755" s="82"/>
      <c r="AF755" s="82"/>
      <c r="AG755" s="82"/>
      <c r="AH755" s="82"/>
      <c r="AI755" s="82"/>
      <c r="AJ755" s="82"/>
      <c r="AK755" s="82"/>
      <c r="AL755" s="82"/>
      <c r="AM755" s="82"/>
      <c r="AN755" s="1"/>
    </row>
    <row r="756" spans="1:40" ht="14.25" customHeight="1" thickBot="1">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c r="AB756" s="82"/>
      <c r="AC756" s="82"/>
      <c r="AD756" s="82"/>
      <c r="AE756" s="82"/>
      <c r="AF756" s="82"/>
      <c r="AG756" s="82"/>
      <c r="AH756" s="82"/>
      <c r="AI756" s="82"/>
      <c r="AJ756" s="82"/>
      <c r="AK756" s="82"/>
      <c r="AL756" s="82"/>
      <c r="AM756" s="82"/>
      <c r="AN756" s="1"/>
    </row>
    <row r="757" spans="1:40" ht="14.25" customHeight="1" thickBot="1">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c r="AB757" s="82"/>
      <c r="AC757" s="82"/>
      <c r="AD757" s="82"/>
      <c r="AE757" s="82"/>
      <c r="AF757" s="82"/>
      <c r="AG757" s="82"/>
      <c r="AH757" s="82"/>
      <c r="AI757" s="82"/>
      <c r="AJ757" s="82"/>
      <c r="AK757" s="82"/>
      <c r="AL757" s="82"/>
      <c r="AM757" s="82"/>
      <c r="AN757" s="1"/>
    </row>
    <row r="758" spans="1:40" ht="14.25" customHeight="1" thickBot="1">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c r="AB758" s="82"/>
      <c r="AC758" s="82"/>
      <c r="AD758" s="82"/>
      <c r="AE758" s="82"/>
      <c r="AF758" s="82"/>
      <c r="AG758" s="82"/>
      <c r="AH758" s="82"/>
      <c r="AI758" s="82"/>
      <c r="AJ758" s="82"/>
      <c r="AK758" s="82"/>
      <c r="AL758" s="82"/>
      <c r="AM758" s="82"/>
      <c r="AN758" s="1"/>
    </row>
    <row r="759" spans="1:40" ht="14.25" customHeight="1" thickBot="1">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c r="AB759" s="82"/>
      <c r="AC759" s="82"/>
      <c r="AD759" s="82"/>
      <c r="AE759" s="82"/>
      <c r="AF759" s="82"/>
      <c r="AG759" s="82"/>
      <c r="AH759" s="82"/>
      <c r="AI759" s="82"/>
      <c r="AJ759" s="82"/>
      <c r="AK759" s="82"/>
      <c r="AL759" s="82"/>
      <c r="AM759" s="82"/>
      <c r="AN759" s="1"/>
    </row>
    <row r="760" spans="1:40" ht="14.25" customHeight="1" thickBot="1">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c r="AB760" s="82"/>
      <c r="AC760" s="82"/>
      <c r="AD760" s="82"/>
      <c r="AE760" s="82"/>
      <c r="AF760" s="82"/>
      <c r="AG760" s="82"/>
      <c r="AH760" s="82"/>
      <c r="AI760" s="82"/>
      <c r="AJ760" s="82"/>
      <c r="AK760" s="82"/>
      <c r="AL760" s="82"/>
      <c r="AM760" s="82"/>
      <c r="AN760" s="1"/>
    </row>
    <row r="761" spans="1:40" ht="14.25" customHeight="1" thickBot="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c r="AB761" s="82"/>
      <c r="AC761" s="82"/>
      <c r="AD761" s="82"/>
      <c r="AE761" s="82"/>
      <c r="AF761" s="82"/>
      <c r="AG761" s="82"/>
      <c r="AH761" s="82"/>
      <c r="AI761" s="82"/>
      <c r="AJ761" s="82"/>
      <c r="AK761" s="82"/>
      <c r="AL761" s="82"/>
      <c r="AM761" s="82"/>
      <c r="AN761" s="1"/>
    </row>
    <row r="762" spans="1:40" ht="14.25" customHeight="1" thickBot="1">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c r="AB762" s="82"/>
      <c r="AC762" s="82"/>
      <c r="AD762" s="82"/>
      <c r="AE762" s="82"/>
      <c r="AF762" s="82"/>
      <c r="AG762" s="82"/>
      <c r="AH762" s="82"/>
      <c r="AI762" s="82"/>
      <c r="AJ762" s="82"/>
      <c r="AK762" s="82"/>
      <c r="AL762" s="82"/>
      <c r="AM762" s="82"/>
      <c r="AN762" s="1"/>
    </row>
    <row r="763" spans="1:40" ht="14.25" customHeight="1" thickBot="1">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c r="AB763" s="82"/>
      <c r="AC763" s="82"/>
      <c r="AD763" s="82"/>
      <c r="AE763" s="82"/>
      <c r="AF763" s="82"/>
      <c r="AG763" s="82"/>
      <c r="AH763" s="82"/>
      <c r="AI763" s="82"/>
      <c r="AJ763" s="82"/>
      <c r="AK763" s="82"/>
      <c r="AL763" s="82"/>
      <c r="AM763" s="82"/>
      <c r="AN763" s="1"/>
    </row>
    <row r="764" spans="1:40" ht="14.25" customHeight="1" thickBot="1">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c r="AB764" s="82"/>
      <c r="AC764" s="82"/>
      <c r="AD764" s="82"/>
      <c r="AE764" s="82"/>
      <c r="AF764" s="82"/>
      <c r="AG764" s="82"/>
      <c r="AH764" s="82"/>
      <c r="AI764" s="82"/>
      <c r="AJ764" s="82"/>
      <c r="AK764" s="82"/>
      <c r="AL764" s="82"/>
      <c r="AM764" s="82"/>
      <c r="AN764" s="1"/>
    </row>
    <row r="765" spans="1:40" ht="14.25" customHeight="1" thickBot="1">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c r="AB765" s="82"/>
      <c r="AC765" s="82"/>
      <c r="AD765" s="82"/>
      <c r="AE765" s="82"/>
      <c r="AF765" s="82"/>
      <c r="AG765" s="82"/>
      <c r="AH765" s="82"/>
      <c r="AI765" s="82"/>
      <c r="AJ765" s="82"/>
      <c r="AK765" s="82"/>
      <c r="AL765" s="82"/>
      <c r="AM765" s="82"/>
      <c r="AN765" s="1"/>
    </row>
    <row r="766" spans="1:40" ht="14.25" customHeight="1" thickBot="1">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c r="AB766" s="82"/>
      <c r="AC766" s="82"/>
      <c r="AD766" s="82"/>
      <c r="AE766" s="82"/>
      <c r="AF766" s="82"/>
      <c r="AG766" s="82"/>
      <c r="AH766" s="82"/>
      <c r="AI766" s="82"/>
      <c r="AJ766" s="82"/>
      <c r="AK766" s="82"/>
      <c r="AL766" s="82"/>
      <c r="AM766" s="82"/>
      <c r="AN766" s="1"/>
    </row>
    <row r="767" spans="1:40" ht="14.25" customHeight="1" thickBot="1">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c r="AB767" s="82"/>
      <c r="AC767" s="82"/>
      <c r="AD767" s="82"/>
      <c r="AE767" s="82"/>
      <c r="AF767" s="82"/>
      <c r="AG767" s="82"/>
      <c r="AH767" s="82"/>
      <c r="AI767" s="82"/>
      <c r="AJ767" s="82"/>
      <c r="AK767" s="82"/>
      <c r="AL767" s="82"/>
      <c r="AM767" s="82"/>
      <c r="AN767" s="1"/>
    </row>
    <row r="768" spans="1:40" ht="14.25" customHeight="1" thickBot="1">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c r="AB768" s="82"/>
      <c r="AC768" s="82"/>
      <c r="AD768" s="82"/>
      <c r="AE768" s="82"/>
      <c r="AF768" s="82"/>
      <c r="AG768" s="82"/>
      <c r="AH768" s="82"/>
      <c r="AI768" s="82"/>
      <c r="AJ768" s="82"/>
      <c r="AK768" s="82"/>
      <c r="AL768" s="82"/>
      <c r="AM768" s="82"/>
      <c r="AN768" s="1"/>
    </row>
    <row r="769" spans="1:40" ht="14.25" customHeight="1" thickBot="1">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c r="AB769" s="82"/>
      <c r="AC769" s="82"/>
      <c r="AD769" s="82"/>
      <c r="AE769" s="82"/>
      <c r="AF769" s="82"/>
      <c r="AG769" s="82"/>
      <c r="AH769" s="82"/>
      <c r="AI769" s="82"/>
      <c r="AJ769" s="82"/>
      <c r="AK769" s="82"/>
      <c r="AL769" s="82"/>
      <c r="AM769" s="82"/>
      <c r="AN769" s="1"/>
    </row>
    <row r="770" spans="1:40" ht="14.25" customHeight="1" thickBot="1">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c r="AB770" s="82"/>
      <c r="AC770" s="82"/>
      <c r="AD770" s="82"/>
      <c r="AE770" s="82"/>
      <c r="AF770" s="82"/>
      <c r="AG770" s="82"/>
      <c r="AH770" s="82"/>
      <c r="AI770" s="82"/>
      <c r="AJ770" s="82"/>
      <c r="AK770" s="82"/>
      <c r="AL770" s="82"/>
      <c r="AM770" s="82"/>
      <c r="AN770" s="1"/>
    </row>
    <row r="771" spans="1:40" ht="14.25" customHeight="1" thickBot="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c r="AB771" s="82"/>
      <c r="AC771" s="82"/>
      <c r="AD771" s="82"/>
      <c r="AE771" s="82"/>
      <c r="AF771" s="82"/>
      <c r="AG771" s="82"/>
      <c r="AH771" s="82"/>
      <c r="AI771" s="82"/>
      <c r="AJ771" s="82"/>
      <c r="AK771" s="82"/>
      <c r="AL771" s="82"/>
      <c r="AM771" s="82"/>
      <c r="AN771" s="1"/>
    </row>
    <row r="772" spans="1:40" ht="14.25" customHeight="1" thickBot="1">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c r="AB772" s="82"/>
      <c r="AC772" s="82"/>
      <c r="AD772" s="82"/>
      <c r="AE772" s="82"/>
      <c r="AF772" s="82"/>
      <c r="AG772" s="82"/>
      <c r="AH772" s="82"/>
      <c r="AI772" s="82"/>
      <c r="AJ772" s="82"/>
      <c r="AK772" s="82"/>
      <c r="AL772" s="82"/>
      <c r="AM772" s="82"/>
      <c r="AN772" s="1"/>
    </row>
    <row r="773" spans="1:40" ht="14.25" customHeight="1" thickBot="1">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c r="AB773" s="82"/>
      <c r="AC773" s="82"/>
      <c r="AD773" s="82"/>
      <c r="AE773" s="82"/>
      <c r="AF773" s="82"/>
      <c r="AG773" s="82"/>
      <c r="AH773" s="82"/>
      <c r="AI773" s="82"/>
      <c r="AJ773" s="82"/>
      <c r="AK773" s="82"/>
      <c r="AL773" s="82"/>
      <c r="AM773" s="82"/>
      <c r="AN773" s="1"/>
    </row>
    <row r="774" spans="1:40" ht="14.25" customHeight="1" thickBot="1">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c r="AB774" s="82"/>
      <c r="AC774" s="82"/>
      <c r="AD774" s="82"/>
      <c r="AE774" s="82"/>
      <c r="AF774" s="82"/>
      <c r="AG774" s="82"/>
      <c r="AH774" s="82"/>
      <c r="AI774" s="82"/>
      <c r="AJ774" s="82"/>
      <c r="AK774" s="82"/>
      <c r="AL774" s="82"/>
      <c r="AM774" s="82"/>
      <c r="AN774" s="1"/>
    </row>
    <row r="775" spans="1:40" ht="14.25" customHeight="1" thickBot="1">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c r="AB775" s="82"/>
      <c r="AC775" s="82"/>
      <c r="AD775" s="82"/>
      <c r="AE775" s="82"/>
      <c r="AF775" s="82"/>
      <c r="AG775" s="82"/>
      <c r="AH775" s="82"/>
      <c r="AI775" s="82"/>
      <c r="AJ775" s="82"/>
      <c r="AK775" s="82"/>
      <c r="AL775" s="82"/>
      <c r="AM775" s="82"/>
      <c r="AN775" s="1"/>
    </row>
    <row r="776" spans="1:40" ht="14.25" customHeight="1" thickBot="1">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c r="AB776" s="82"/>
      <c r="AC776" s="82"/>
      <c r="AD776" s="82"/>
      <c r="AE776" s="82"/>
      <c r="AF776" s="82"/>
      <c r="AG776" s="82"/>
      <c r="AH776" s="82"/>
      <c r="AI776" s="82"/>
      <c r="AJ776" s="82"/>
      <c r="AK776" s="82"/>
      <c r="AL776" s="82"/>
      <c r="AM776" s="82"/>
      <c r="AN776" s="1"/>
    </row>
    <row r="777" spans="1:40" ht="14.25" customHeight="1" thickBot="1">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c r="AB777" s="82"/>
      <c r="AC777" s="82"/>
      <c r="AD777" s="82"/>
      <c r="AE777" s="82"/>
      <c r="AF777" s="82"/>
      <c r="AG777" s="82"/>
      <c r="AH777" s="82"/>
      <c r="AI777" s="82"/>
      <c r="AJ777" s="82"/>
      <c r="AK777" s="82"/>
      <c r="AL777" s="82"/>
      <c r="AM777" s="82"/>
      <c r="AN777" s="1"/>
    </row>
    <row r="778" spans="1:40" ht="14.25" customHeight="1" thickBot="1">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c r="AB778" s="82"/>
      <c r="AC778" s="82"/>
      <c r="AD778" s="82"/>
      <c r="AE778" s="82"/>
      <c r="AF778" s="82"/>
      <c r="AG778" s="82"/>
      <c r="AH778" s="82"/>
      <c r="AI778" s="82"/>
      <c r="AJ778" s="82"/>
      <c r="AK778" s="82"/>
      <c r="AL778" s="82"/>
      <c r="AM778" s="82"/>
      <c r="AN778" s="1"/>
    </row>
    <row r="779" spans="1:40" ht="14.25" customHeight="1" thickBot="1">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c r="AB779" s="82"/>
      <c r="AC779" s="82"/>
      <c r="AD779" s="82"/>
      <c r="AE779" s="82"/>
      <c r="AF779" s="82"/>
      <c r="AG779" s="82"/>
      <c r="AH779" s="82"/>
      <c r="AI779" s="82"/>
      <c r="AJ779" s="82"/>
      <c r="AK779" s="82"/>
      <c r="AL779" s="82"/>
      <c r="AM779" s="82"/>
      <c r="AN779" s="1"/>
    </row>
    <row r="780" spans="1:40" ht="14.25" customHeight="1" thickBot="1">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c r="AB780" s="82"/>
      <c r="AC780" s="82"/>
      <c r="AD780" s="82"/>
      <c r="AE780" s="82"/>
      <c r="AF780" s="82"/>
      <c r="AG780" s="82"/>
      <c r="AH780" s="82"/>
      <c r="AI780" s="82"/>
      <c r="AJ780" s="82"/>
      <c r="AK780" s="82"/>
      <c r="AL780" s="82"/>
      <c r="AM780" s="82"/>
      <c r="AN780" s="1"/>
    </row>
    <row r="781" spans="1:40" ht="14.25" customHeight="1" thickBot="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c r="AB781" s="82"/>
      <c r="AC781" s="82"/>
      <c r="AD781" s="82"/>
      <c r="AE781" s="82"/>
      <c r="AF781" s="82"/>
      <c r="AG781" s="82"/>
      <c r="AH781" s="82"/>
      <c r="AI781" s="82"/>
      <c r="AJ781" s="82"/>
      <c r="AK781" s="82"/>
      <c r="AL781" s="82"/>
      <c r="AM781" s="82"/>
      <c r="AN781" s="1"/>
    </row>
    <row r="782" spans="1:40" ht="14.25" customHeight="1" thickBot="1">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c r="AB782" s="82"/>
      <c r="AC782" s="82"/>
      <c r="AD782" s="82"/>
      <c r="AE782" s="82"/>
      <c r="AF782" s="82"/>
      <c r="AG782" s="82"/>
      <c r="AH782" s="82"/>
      <c r="AI782" s="82"/>
      <c r="AJ782" s="82"/>
      <c r="AK782" s="82"/>
      <c r="AL782" s="82"/>
      <c r="AM782" s="82"/>
      <c r="AN782" s="1"/>
    </row>
    <row r="783" spans="1:40" ht="14.25" customHeight="1" thickBot="1">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c r="AB783" s="82"/>
      <c r="AC783" s="82"/>
      <c r="AD783" s="82"/>
      <c r="AE783" s="82"/>
      <c r="AF783" s="82"/>
      <c r="AG783" s="82"/>
      <c r="AH783" s="82"/>
      <c r="AI783" s="82"/>
      <c r="AJ783" s="82"/>
      <c r="AK783" s="82"/>
      <c r="AL783" s="82"/>
      <c r="AM783" s="82"/>
      <c r="AN783" s="1"/>
    </row>
    <row r="784" spans="1:40" ht="14.25" customHeight="1" thickBot="1">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c r="AB784" s="82"/>
      <c r="AC784" s="82"/>
      <c r="AD784" s="82"/>
      <c r="AE784" s="82"/>
      <c r="AF784" s="82"/>
      <c r="AG784" s="82"/>
      <c r="AH784" s="82"/>
      <c r="AI784" s="82"/>
      <c r="AJ784" s="82"/>
      <c r="AK784" s="82"/>
      <c r="AL784" s="82"/>
      <c r="AM784" s="82"/>
      <c r="AN784" s="1"/>
    </row>
    <row r="785" spans="1:40" ht="14.25" customHeight="1" thickBot="1">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c r="AB785" s="82"/>
      <c r="AC785" s="82"/>
      <c r="AD785" s="82"/>
      <c r="AE785" s="82"/>
      <c r="AF785" s="82"/>
      <c r="AG785" s="82"/>
      <c r="AH785" s="82"/>
      <c r="AI785" s="82"/>
      <c r="AJ785" s="82"/>
      <c r="AK785" s="82"/>
      <c r="AL785" s="82"/>
      <c r="AM785" s="82"/>
      <c r="AN785" s="1"/>
    </row>
    <row r="786" spans="1:40" ht="14.25" customHeight="1" thickBot="1">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c r="AB786" s="82"/>
      <c r="AC786" s="82"/>
      <c r="AD786" s="82"/>
      <c r="AE786" s="82"/>
      <c r="AF786" s="82"/>
      <c r="AG786" s="82"/>
      <c r="AH786" s="82"/>
      <c r="AI786" s="82"/>
      <c r="AJ786" s="82"/>
      <c r="AK786" s="82"/>
      <c r="AL786" s="82"/>
      <c r="AM786" s="82"/>
      <c r="AN786" s="1"/>
    </row>
    <row r="787" spans="1:40" ht="14.25" customHeight="1" thickBot="1">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c r="AB787" s="82"/>
      <c r="AC787" s="82"/>
      <c r="AD787" s="82"/>
      <c r="AE787" s="82"/>
      <c r="AF787" s="82"/>
      <c r="AG787" s="82"/>
      <c r="AH787" s="82"/>
      <c r="AI787" s="82"/>
      <c r="AJ787" s="82"/>
      <c r="AK787" s="82"/>
      <c r="AL787" s="82"/>
      <c r="AM787" s="82"/>
      <c r="AN787" s="1"/>
    </row>
    <row r="788" spans="1:40" ht="14.25" customHeight="1" thickBot="1">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c r="AB788" s="82"/>
      <c r="AC788" s="82"/>
      <c r="AD788" s="82"/>
      <c r="AE788" s="82"/>
      <c r="AF788" s="82"/>
      <c r="AG788" s="82"/>
      <c r="AH788" s="82"/>
      <c r="AI788" s="82"/>
      <c r="AJ788" s="82"/>
      <c r="AK788" s="82"/>
      <c r="AL788" s="82"/>
      <c r="AM788" s="82"/>
      <c r="AN788" s="1"/>
    </row>
    <row r="789" spans="1:40" ht="14.25" customHeight="1" thickBot="1">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c r="AB789" s="82"/>
      <c r="AC789" s="82"/>
      <c r="AD789" s="82"/>
      <c r="AE789" s="82"/>
      <c r="AF789" s="82"/>
      <c r="AG789" s="82"/>
      <c r="AH789" s="82"/>
      <c r="AI789" s="82"/>
      <c r="AJ789" s="82"/>
      <c r="AK789" s="82"/>
      <c r="AL789" s="82"/>
      <c r="AM789" s="82"/>
      <c r="AN789" s="1"/>
    </row>
    <row r="790" spans="1:40" ht="14.25" customHeight="1" thickBot="1">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c r="AB790" s="82"/>
      <c r="AC790" s="82"/>
      <c r="AD790" s="82"/>
      <c r="AE790" s="82"/>
      <c r="AF790" s="82"/>
      <c r="AG790" s="82"/>
      <c r="AH790" s="82"/>
      <c r="AI790" s="82"/>
      <c r="AJ790" s="82"/>
      <c r="AK790" s="82"/>
      <c r="AL790" s="82"/>
      <c r="AM790" s="82"/>
      <c r="AN790" s="1"/>
    </row>
    <row r="791" spans="1:40" ht="14.25" customHeight="1" thickBot="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c r="AB791" s="82"/>
      <c r="AC791" s="82"/>
      <c r="AD791" s="82"/>
      <c r="AE791" s="82"/>
      <c r="AF791" s="82"/>
      <c r="AG791" s="82"/>
      <c r="AH791" s="82"/>
      <c r="AI791" s="82"/>
      <c r="AJ791" s="82"/>
      <c r="AK791" s="82"/>
      <c r="AL791" s="82"/>
      <c r="AM791" s="82"/>
      <c r="AN791" s="1"/>
    </row>
    <row r="792" spans="1:40" ht="14.25" customHeight="1" thickBot="1">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c r="AB792" s="82"/>
      <c r="AC792" s="82"/>
      <c r="AD792" s="82"/>
      <c r="AE792" s="82"/>
      <c r="AF792" s="82"/>
      <c r="AG792" s="82"/>
      <c r="AH792" s="82"/>
      <c r="AI792" s="82"/>
      <c r="AJ792" s="82"/>
      <c r="AK792" s="82"/>
      <c r="AL792" s="82"/>
      <c r="AM792" s="82"/>
      <c r="AN792" s="1"/>
    </row>
    <row r="793" spans="1:40" ht="14.25" customHeight="1" thickBot="1">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c r="AB793" s="82"/>
      <c r="AC793" s="82"/>
      <c r="AD793" s="82"/>
      <c r="AE793" s="82"/>
      <c r="AF793" s="82"/>
      <c r="AG793" s="82"/>
      <c r="AH793" s="82"/>
      <c r="AI793" s="82"/>
      <c r="AJ793" s="82"/>
      <c r="AK793" s="82"/>
      <c r="AL793" s="82"/>
      <c r="AM793" s="82"/>
      <c r="AN793" s="1"/>
    </row>
    <row r="794" spans="1:40" ht="14.25" customHeight="1" thickBot="1">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c r="AB794" s="82"/>
      <c r="AC794" s="82"/>
      <c r="AD794" s="82"/>
      <c r="AE794" s="82"/>
      <c r="AF794" s="82"/>
      <c r="AG794" s="82"/>
      <c r="AH794" s="82"/>
      <c r="AI794" s="82"/>
      <c r="AJ794" s="82"/>
      <c r="AK794" s="82"/>
      <c r="AL794" s="82"/>
      <c r="AM794" s="82"/>
      <c r="AN794" s="1"/>
    </row>
    <row r="795" spans="1:40" ht="14.25" customHeight="1" thickBot="1">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c r="AB795" s="82"/>
      <c r="AC795" s="82"/>
      <c r="AD795" s="82"/>
      <c r="AE795" s="82"/>
      <c r="AF795" s="82"/>
      <c r="AG795" s="82"/>
      <c r="AH795" s="82"/>
      <c r="AI795" s="82"/>
      <c r="AJ795" s="82"/>
      <c r="AK795" s="82"/>
      <c r="AL795" s="82"/>
      <c r="AM795" s="82"/>
      <c r="AN795" s="1"/>
    </row>
    <row r="796" spans="1:40" ht="14.25" customHeight="1" thickBot="1">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c r="AB796" s="82"/>
      <c r="AC796" s="82"/>
      <c r="AD796" s="82"/>
      <c r="AE796" s="82"/>
      <c r="AF796" s="82"/>
      <c r="AG796" s="82"/>
      <c r="AH796" s="82"/>
      <c r="AI796" s="82"/>
      <c r="AJ796" s="82"/>
      <c r="AK796" s="82"/>
      <c r="AL796" s="82"/>
      <c r="AM796" s="82"/>
      <c r="AN796" s="1"/>
    </row>
    <row r="797" spans="1:40" ht="14.25" customHeight="1" thickBot="1">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c r="AB797" s="82"/>
      <c r="AC797" s="82"/>
      <c r="AD797" s="82"/>
      <c r="AE797" s="82"/>
      <c r="AF797" s="82"/>
      <c r="AG797" s="82"/>
      <c r="AH797" s="82"/>
      <c r="AI797" s="82"/>
      <c r="AJ797" s="82"/>
      <c r="AK797" s="82"/>
      <c r="AL797" s="82"/>
      <c r="AM797" s="82"/>
      <c r="AN797" s="1"/>
    </row>
    <row r="798" spans="1:40" ht="14.25" customHeight="1" thickBot="1">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c r="AB798" s="82"/>
      <c r="AC798" s="82"/>
      <c r="AD798" s="82"/>
      <c r="AE798" s="82"/>
      <c r="AF798" s="82"/>
      <c r="AG798" s="82"/>
      <c r="AH798" s="82"/>
      <c r="AI798" s="82"/>
      <c r="AJ798" s="82"/>
      <c r="AK798" s="82"/>
      <c r="AL798" s="82"/>
      <c r="AM798" s="82"/>
      <c r="AN798" s="1"/>
    </row>
    <row r="799" spans="1:40" ht="14.25" customHeight="1" thickBot="1">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c r="AB799" s="82"/>
      <c r="AC799" s="82"/>
      <c r="AD799" s="82"/>
      <c r="AE799" s="82"/>
      <c r="AF799" s="82"/>
      <c r="AG799" s="82"/>
      <c r="AH799" s="82"/>
      <c r="AI799" s="82"/>
      <c r="AJ799" s="82"/>
      <c r="AK799" s="82"/>
      <c r="AL799" s="82"/>
      <c r="AM799" s="82"/>
      <c r="AN799" s="1"/>
    </row>
    <row r="800" spans="1:40" ht="14.25" customHeight="1" thickBot="1">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c r="AB800" s="82"/>
      <c r="AC800" s="82"/>
      <c r="AD800" s="82"/>
      <c r="AE800" s="82"/>
      <c r="AF800" s="82"/>
      <c r="AG800" s="82"/>
      <c r="AH800" s="82"/>
      <c r="AI800" s="82"/>
      <c r="AJ800" s="82"/>
      <c r="AK800" s="82"/>
      <c r="AL800" s="82"/>
      <c r="AM800" s="82"/>
      <c r="AN800" s="1"/>
    </row>
    <row r="801" spans="1:40" ht="14.25" customHeight="1" thickBot="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c r="AB801" s="82"/>
      <c r="AC801" s="82"/>
      <c r="AD801" s="82"/>
      <c r="AE801" s="82"/>
      <c r="AF801" s="82"/>
      <c r="AG801" s="82"/>
      <c r="AH801" s="82"/>
      <c r="AI801" s="82"/>
      <c r="AJ801" s="82"/>
      <c r="AK801" s="82"/>
      <c r="AL801" s="82"/>
      <c r="AM801" s="82"/>
      <c r="AN801" s="1"/>
    </row>
    <row r="802" spans="1:40" ht="14.25" customHeight="1" thickBot="1">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c r="AB802" s="82"/>
      <c r="AC802" s="82"/>
      <c r="AD802" s="82"/>
      <c r="AE802" s="82"/>
      <c r="AF802" s="82"/>
      <c r="AG802" s="82"/>
      <c r="AH802" s="82"/>
      <c r="AI802" s="82"/>
      <c r="AJ802" s="82"/>
      <c r="AK802" s="82"/>
      <c r="AL802" s="82"/>
      <c r="AM802" s="82"/>
      <c r="AN802" s="1"/>
    </row>
    <row r="803" spans="1:40" ht="14.25" customHeight="1" thickBot="1">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c r="AB803" s="82"/>
      <c r="AC803" s="82"/>
      <c r="AD803" s="82"/>
      <c r="AE803" s="82"/>
      <c r="AF803" s="82"/>
      <c r="AG803" s="82"/>
      <c r="AH803" s="82"/>
      <c r="AI803" s="82"/>
      <c r="AJ803" s="82"/>
      <c r="AK803" s="82"/>
      <c r="AL803" s="82"/>
      <c r="AM803" s="82"/>
      <c r="AN803" s="1"/>
    </row>
    <row r="804" spans="1:40" ht="14.25" customHeight="1" thickBot="1">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c r="AB804" s="82"/>
      <c r="AC804" s="82"/>
      <c r="AD804" s="82"/>
      <c r="AE804" s="82"/>
      <c r="AF804" s="82"/>
      <c r="AG804" s="82"/>
      <c r="AH804" s="82"/>
      <c r="AI804" s="82"/>
      <c r="AJ804" s="82"/>
      <c r="AK804" s="82"/>
      <c r="AL804" s="82"/>
      <c r="AM804" s="82"/>
      <c r="AN804" s="1"/>
    </row>
    <row r="805" spans="1:40" ht="14.25" customHeight="1" thickBot="1">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c r="AB805" s="82"/>
      <c r="AC805" s="82"/>
      <c r="AD805" s="82"/>
      <c r="AE805" s="82"/>
      <c r="AF805" s="82"/>
      <c r="AG805" s="82"/>
      <c r="AH805" s="82"/>
      <c r="AI805" s="82"/>
      <c r="AJ805" s="82"/>
      <c r="AK805" s="82"/>
      <c r="AL805" s="82"/>
      <c r="AM805" s="82"/>
      <c r="AN805" s="1"/>
    </row>
    <row r="806" spans="1:40" ht="14.25" customHeight="1" thickBot="1">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c r="AB806" s="82"/>
      <c r="AC806" s="82"/>
      <c r="AD806" s="82"/>
      <c r="AE806" s="82"/>
      <c r="AF806" s="82"/>
      <c r="AG806" s="82"/>
      <c r="AH806" s="82"/>
      <c r="AI806" s="82"/>
      <c r="AJ806" s="82"/>
      <c r="AK806" s="82"/>
      <c r="AL806" s="82"/>
      <c r="AM806" s="82"/>
      <c r="AN806" s="1"/>
    </row>
    <row r="807" spans="1:40" ht="14.25" customHeight="1" thickBot="1">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c r="AB807" s="82"/>
      <c r="AC807" s="82"/>
      <c r="AD807" s="82"/>
      <c r="AE807" s="82"/>
      <c r="AF807" s="82"/>
      <c r="AG807" s="82"/>
      <c r="AH807" s="82"/>
      <c r="AI807" s="82"/>
      <c r="AJ807" s="82"/>
      <c r="AK807" s="82"/>
      <c r="AL807" s="82"/>
      <c r="AM807" s="82"/>
      <c r="AN807" s="1"/>
    </row>
    <row r="808" spans="1:40" ht="14.25" customHeight="1" thickBot="1">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c r="AB808" s="82"/>
      <c r="AC808" s="82"/>
      <c r="AD808" s="82"/>
      <c r="AE808" s="82"/>
      <c r="AF808" s="82"/>
      <c r="AG808" s="82"/>
      <c r="AH808" s="82"/>
      <c r="AI808" s="82"/>
      <c r="AJ808" s="82"/>
      <c r="AK808" s="82"/>
      <c r="AL808" s="82"/>
      <c r="AM808" s="82"/>
      <c r="AN808" s="1"/>
    </row>
    <row r="809" spans="1:40" ht="14.25" customHeight="1" thickBot="1">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c r="AB809" s="82"/>
      <c r="AC809" s="82"/>
      <c r="AD809" s="82"/>
      <c r="AE809" s="82"/>
      <c r="AF809" s="82"/>
      <c r="AG809" s="82"/>
      <c r="AH809" s="82"/>
      <c r="AI809" s="82"/>
      <c r="AJ809" s="82"/>
      <c r="AK809" s="82"/>
      <c r="AL809" s="82"/>
      <c r="AM809" s="82"/>
      <c r="AN809" s="1"/>
    </row>
    <row r="810" spans="1:40" ht="14.25" customHeight="1" thickBot="1">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c r="AB810" s="82"/>
      <c r="AC810" s="82"/>
      <c r="AD810" s="82"/>
      <c r="AE810" s="82"/>
      <c r="AF810" s="82"/>
      <c r="AG810" s="82"/>
      <c r="AH810" s="82"/>
      <c r="AI810" s="82"/>
      <c r="AJ810" s="82"/>
      <c r="AK810" s="82"/>
      <c r="AL810" s="82"/>
      <c r="AM810" s="82"/>
      <c r="AN810" s="1"/>
    </row>
    <row r="811" spans="1:40" ht="14.25" customHeight="1" thickBot="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c r="AB811" s="82"/>
      <c r="AC811" s="82"/>
      <c r="AD811" s="82"/>
      <c r="AE811" s="82"/>
      <c r="AF811" s="82"/>
      <c r="AG811" s="82"/>
      <c r="AH811" s="82"/>
      <c r="AI811" s="82"/>
      <c r="AJ811" s="82"/>
      <c r="AK811" s="82"/>
      <c r="AL811" s="82"/>
      <c r="AM811" s="82"/>
      <c r="AN811" s="1"/>
    </row>
    <row r="812" spans="1:40" ht="14.25" customHeight="1" thickBot="1">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c r="AB812" s="82"/>
      <c r="AC812" s="82"/>
      <c r="AD812" s="82"/>
      <c r="AE812" s="82"/>
      <c r="AF812" s="82"/>
      <c r="AG812" s="82"/>
      <c r="AH812" s="82"/>
      <c r="AI812" s="82"/>
      <c r="AJ812" s="82"/>
      <c r="AK812" s="82"/>
      <c r="AL812" s="82"/>
      <c r="AM812" s="82"/>
      <c r="AN812" s="1"/>
    </row>
    <row r="813" spans="1:40" ht="14.25" customHeight="1" thickBot="1">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c r="AB813" s="82"/>
      <c r="AC813" s="82"/>
      <c r="AD813" s="82"/>
      <c r="AE813" s="82"/>
      <c r="AF813" s="82"/>
      <c r="AG813" s="82"/>
      <c r="AH813" s="82"/>
      <c r="AI813" s="82"/>
      <c r="AJ813" s="82"/>
      <c r="AK813" s="82"/>
      <c r="AL813" s="82"/>
      <c r="AM813" s="82"/>
      <c r="AN813" s="1"/>
    </row>
    <row r="814" spans="1:40" ht="14.25" customHeight="1" thickBot="1">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c r="AB814" s="82"/>
      <c r="AC814" s="82"/>
      <c r="AD814" s="82"/>
      <c r="AE814" s="82"/>
      <c r="AF814" s="82"/>
      <c r="AG814" s="82"/>
      <c r="AH814" s="82"/>
      <c r="AI814" s="82"/>
      <c r="AJ814" s="82"/>
      <c r="AK814" s="82"/>
      <c r="AL814" s="82"/>
      <c r="AM814" s="82"/>
      <c r="AN814" s="1"/>
    </row>
    <row r="815" spans="1:40" ht="14.25" customHeight="1" thickBot="1">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c r="AB815" s="82"/>
      <c r="AC815" s="82"/>
      <c r="AD815" s="82"/>
      <c r="AE815" s="82"/>
      <c r="AF815" s="82"/>
      <c r="AG815" s="82"/>
      <c r="AH815" s="82"/>
      <c r="AI815" s="82"/>
      <c r="AJ815" s="82"/>
      <c r="AK815" s="82"/>
      <c r="AL815" s="82"/>
      <c r="AM815" s="82"/>
      <c r="AN815" s="1"/>
    </row>
    <row r="816" spans="1:40" ht="14.25" customHeight="1" thickBot="1">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c r="AB816" s="82"/>
      <c r="AC816" s="82"/>
      <c r="AD816" s="82"/>
      <c r="AE816" s="82"/>
      <c r="AF816" s="82"/>
      <c r="AG816" s="82"/>
      <c r="AH816" s="82"/>
      <c r="AI816" s="82"/>
      <c r="AJ816" s="82"/>
      <c r="AK816" s="82"/>
      <c r="AL816" s="82"/>
      <c r="AM816" s="82"/>
      <c r="AN816" s="1"/>
    </row>
    <row r="817" spans="1:40" ht="14.25" customHeight="1" thickBot="1">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c r="AB817" s="82"/>
      <c r="AC817" s="82"/>
      <c r="AD817" s="82"/>
      <c r="AE817" s="82"/>
      <c r="AF817" s="82"/>
      <c r="AG817" s="82"/>
      <c r="AH817" s="82"/>
      <c r="AI817" s="82"/>
      <c r="AJ817" s="82"/>
      <c r="AK817" s="82"/>
      <c r="AL817" s="82"/>
      <c r="AM817" s="82"/>
      <c r="AN817" s="1"/>
    </row>
    <row r="818" spans="1:40" ht="14.25" customHeight="1" thickBot="1">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c r="AB818" s="82"/>
      <c r="AC818" s="82"/>
      <c r="AD818" s="82"/>
      <c r="AE818" s="82"/>
      <c r="AF818" s="82"/>
      <c r="AG818" s="82"/>
      <c r="AH818" s="82"/>
      <c r="AI818" s="82"/>
      <c r="AJ818" s="82"/>
      <c r="AK818" s="82"/>
      <c r="AL818" s="82"/>
      <c r="AM818" s="82"/>
      <c r="AN818" s="1"/>
    </row>
    <row r="819" spans="1:40" ht="14.25" customHeight="1" thickBot="1">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c r="AB819" s="82"/>
      <c r="AC819" s="82"/>
      <c r="AD819" s="82"/>
      <c r="AE819" s="82"/>
      <c r="AF819" s="82"/>
      <c r="AG819" s="82"/>
      <c r="AH819" s="82"/>
      <c r="AI819" s="82"/>
      <c r="AJ819" s="82"/>
      <c r="AK819" s="82"/>
      <c r="AL819" s="82"/>
      <c r="AM819" s="82"/>
      <c r="AN819" s="1"/>
    </row>
    <row r="820" spans="1:40" ht="14.25" customHeight="1" thickBot="1">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c r="AB820" s="82"/>
      <c r="AC820" s="82"/>
      <c r="AD820" s="82"/>
      <c r="AE820" s="82"/>
      <c r="AF820" s="82"/>
      <c r="AG820" s="82"/>
      <c r="AH820" s="82"/>
      <c r="AI820" s="82"/>
      <c r="AJ820" s="82"/>
      <c r="AK820" s="82"/>
      <c r="AL820" s="82"/>
      <c r="AM820" s="82"/>
      <c r="AN820" s="1"/>
    </row>
    <row r="821" spans="1:40" ht="14.25" customHeight="1" thickBot="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c r="AB821" s="82"/>
      <c r="AC821" s="82"/>
      <c r="AD821" s="82"/>
      <c r="AE821" s="82"/>
      <c r="AF821" s="82"/>
      <c r="AG821" s="82"/>
      <c r="AH821" s="82"/>
      <c r="AI821" s="82"/>
      <c r="AJ821" s="82"/>
      <c r="AK821" s="82"/>
      <c r="AL821" s="82"/>
      <c r="AM821" s="82"/>
      <c r="AN821" s="1"/>
    </row>
    <row r="822" spans="1:40" ht="14.25" customHeight="1" thickBot="1">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c r="AB822" s="82"/>
      <c r="AC822" s="82"/>
      <c r="AD822" s="82"/>
      <c r="AE822" s="82"/>
      <c r="AF822" s="82"/>
      <c r="AG822" s="82"/>
      <c r="AH822" s="82"/>
      <c r="AI822" s="82"/>
      <c r="AJ822" s="82"/>
      <c r="AK822" s="82"/>
      <c r="AL822" s="82"/>
      <c r="AM822" s="82"/>
      <c r="AN822" s="1"/>
    </row>
    <row r="823" spans="1:40" ht="14.25" customHeight="1" thickBot="1">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c r="AB823" s="82"/>
      <c r="AC823" s="82"/>
      <c r="AD823" s="82"/>
      <c r="AE823" s="82"/>
      <c r="AF823" s="82"/>
      <c r="AG823" s="82"/>
      <c r="AH823" s="82"/>
      <c r="AI823" s="82"/>
      <c r="AJ823" s="82"/>
      <c r="AK823" s="82"/>
      <c r="AL823" s="82"/>
      <c r="AM823" s="82"/>
      <c r="AN823" s="1"/>
    </row>
    <row r="824" spans="1:40" ht="14.25" customHeight="1" thickBot="1">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c r="AB824" s="82"/>
      <c r="AC824" s="82"/>
      <c r="AD824" s="82"/>
      <c r="AE824" s="82"/>
      <c r="AF824" s="82"/>
      <c r="AG824" s="82"/>
      <c r="AH824" s="82"/>
      <c r="AI824" s="82"/>
      <c r="AJ824" s="82"/>
      <c r="AK824" s="82"/>
      <c r="AL824" s="82"/>
      <c r="AM824" s="82"/>
      <c r="AN824" s="1"/>
    </row>
    <row r="825" spans="1:40" ht="14.25" customHeight="1" thickBot="1">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c r="AB825" s="82"/>
      <c r="AC825" s="82"/>
      <c r="AD825" s="82"/>
      <c r="AE825" s="82"/>
      <c r="AF825" s="82"/>
      <c r="AG825" s="82"/>
      <c r="AH825" s="82"/>
      <c r="AI825" s="82"/>
      <c r="AJ825" s="82"/>
      <c r="AK825" s="82"/>
      <c r="AL825" s="82"/>
      <c r="AM825" s="82"/>
      <c r="AN825" s="1"/>
    </row>
    <row r="826" spans="1:40" ht="14.25" customHeight="1" thickBot="1">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c r="AB826" s="82"/>
      <c r="AC826" s="82"/>
      <c r="AD826" s="82"/>
      <c r="AE826" s="82"/>
      <c r="AF826" s="82"/>
      <c r="AG826" s="82"/>
      <c r="AH826" s="82"/>
      <c r="AI826" s="82"/>
      <c r="AJ826" s="82"/>
      <c r="AK826" s="82"/>
      <c r="AL826" s="82"/>
      <c r="AM826" s="82"/>
      <c r="AN826" s="1"/>
    </row>
    <row r="827" spans="1:40" ht="14.25" customHeight="1" thickBot="1">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c r="AB827" s="82"/>
      <c r="AC827" s="82"/>
      <c r="AD827" s="82"/>
      <c r="AE827" s="82"/>
      <c r="AF827" s="82"/>
      <c r="AG827" s="82"/>
      <c r="AH827" s="82"/>
      <c r="AI827" s="82"/>
      <c r="AJ827" s="82"/>
      <c r="AK827" s="82"/>
      <c r="AL827" s="82"/>
      <c r="AM827" s="82"/>
      <c r="AN827" s="1"/>
    </row>
    <row r="828" spans="1:40" ht="14.25" customHeight="1" thickBot="1">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c r="AB828" s="82"/>
      <c r="AC828" s="82"/>
      <c r="AD828" s="82"/>
      <c r="AE828" s="82"/>
      <c r="AF828" s="82"/>
      <c r="AG828" s="82"/>
      <c r="AH828" s="82"/>
      <c r="AI828" s="82"/>
      <c r="AJ828" s="82"/>
      <c r="AK828" s="82"/>
      <c r="AL828" s="82"/>
      <c r="AM828" s="82"/>
      <c r="AN828" s="1"/>
    </row>
    <row r="829" spans="1:40" ht="14.25" customHeight="1" thickBot="1">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c r="AB829" s="82"/>
      <c r="AC829" s="82"/>
      <c r="AD829" s="82"/>
      <c r="AE829" s="82"/>
      <c r="AF829" s="82"/>
      <c r="AG829" s="82"/>
      <c r="AH829" s="82"/>
      <c r="AI829" s="82"/>
      <c r="AJ829" s="82"/>
      <c r="AK829" s="82"/>
      <c r="AL829" s="82"/>
      <c r="AM829" s="82"/>
      <c r="AN829" s="1"/>
    </row>
    <row r="830" spans="1:40" ht="14.25" customHeight="1" thickBot="1">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c r="AB830" s="82"/>
      <c r="AC830" s="82"/>
      <c r="AD830" s="82"/>
      <c r="AE830" s="82"/>
      <c r="AF830" s="82"/>
      <c r="AG830" s="82"/>
      <c r="AH830" s="82"/>
      <c r="AI830" s="82"/>
      <c r="AJ830" s="82"/>
      <c r="AK830" s="82"/>
      <c r="AL830" s="82"/>
      <c r="AM830" s="82"/>
      <c r="AN830" s="1"/>
    </row>
    <row r="831" spans="1:40" ht="14.25" customHeight="1" thickBot="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c r="AB831" s="82"/>
      <c r="AC831" s="82"/>
      <c r="AD831" s="82"/>
      <c r="AE831" s="82"/>
      <c r="AF831" s="82"/>
      <c r="AG831" s="82"/>
      <c r="AH831" s="82"/>
      <c r="AI831" s="82"/>
      <c r="AJ831" s="82"/>
      <c r="AK831" s="82"/>
      <c r="AL831" s="82"/>
      <c r="AM831" s="82"/>
      <c r="AN831" s="1"/>
    </row>
    <row r="832" spans="1:40" ht="14.25" customHeight="1" thickBot="1">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c r="AB832" s="82"/>
      <c r="AC832" s="82"/>
      <c r="AD832" s="82"/>
      <c r="AE832" s="82"/>
      <c r="AF832" s="82"/>
      <c r="AG832" s="82"/>
      <c r="AH832" s="82"/>
      <c r="AI832" s="82"/>
      <c r="AJ832" s="82"/>
      <c r="AK832" s="82"/>
      <c r="AL832" s="82"/>
      <c r="AM832" s="82"/>
      <c r="AN832" s="1"/>
    </row>
    <row r="833" spans="1:40" ht="14.25" customHeight="1" thickBot="1">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c r="AB833" s="82"/>
      <c r="AC833" s="82"/>
      <c r="AD833" s="82"/>
      <c r="AE833" s="82"/>
      <c r="AF833" s="82"/>
      <c r="AG833" s="82"/>
      <c r="AH833" s="82"/>
      <c r="AI833" s="82"/>
      <c r="AJ833" s="82"/>
      <c r="AK833" s="82"/>
      <c r="AL833" s="82"/>
      <c r="AM833" s="82"/>
      <c r="AN833" s="1"/>
    </row>
    <row r="834" spans="1:40" ht="14.25" customHeight="1" thickBot="1">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c r="AB834" s="82"/>
      <c r="AC834" s="82"/>
      <c r="AD834" s="82"/>
      <c r="AE834" s="82"/>
      <c r="AF834" s="82"/>
      <c r="AG834" s="82"/>
      <c r="AH834" s="82"/>
      <c r="AI834" s="82"/>
      <c r="AJ834" s="82"/>
      <c r="AK834" s="82"/>
      <c r="AL834" s="82"/>
      <c r="AM834" s="82"/>
      <c r="AN834" s="1"/>
    </row>
    <row r="835" spans="1:40" ht="14.25" customHeight="1" thickBot="1">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c r="AB835" s="82"/>
      <c r="AC835" s="82"/>
      <c r="AD835" s="82"/>
      <c r="AE835" s="82"/>
      <c r="AF835" s="82"/>
      <c r="AG835" s="82"/>
      <c r="AH835" s="82"/>
      <c r="AI835" s="82"/>
      <c r="AJ835" s="82"/>
      <c r="AK835" s="82"/>
      <c r="AL835" s="82"/>
      <c r="AM835" s="82"/>
      <c r="AN835" s="1"/>
    </row>
    <row r="836" spans="1:40" ht="14.25" customHeight="1" thickBot="1">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c r="AB836" s="82"/>
      <c r="AC836" s="82"/>
      <c r="AD836" s="82"/>
      <c r="AE836" s="82"/>
      <c r="AF836" s="82"/>
      <c r="AG836" s="82"/>
      <c r="AH836" s="82"/>
      <c r="AI836" s="82"/>
      <c r="AJ836" s="82"/>
      <c r="AK836" s="82"/>
      <c r="AL836" s="82"/>
      <c r="AM836" s="82"/>
      <c r="AN836" s="1"/>
    </row>
    <row r="837" spans="1:40" ht="14.25" customHeight="1" thickBot="1">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c r="AB837" s="82"/>
      <c r="AC837" s="82"/>
      <c r="AD837" s="82"/>
      <c r="AE837" s="82"/>
      <c r="AF837" s="82"/>
      <c r="AG837" s="82"/>
      <c r="AH837" s="82"/>
      <c r="AI837" s="82"/>
      <c r="AJ837" s="82"/>
      <c r="AK837" s="82"/>
      <c r="AL837" s="82"/>
      <c r="AM837" s="82"/>
      <c r="AN837" s="1"/>
    </row>
    <row r="838" spans="1:40" ht="14.25" customHeight="1" thickBot="1">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c r="AB838" s="82"/>
      <c r="AC838" s="82"/>
      <c r="AD838" s="82"/>
      <c r="AE838" s="82"/>
      <c r="AF838" s="82"/>
      <c r="AG838" s="82"/>
      <c r="AH838" s="82"/>
      <c r="AI838" s="82"/>
      <c r="AJ838" s="82"/>
      <c r="AK838" s="82"/>
      <c r="AL838" s="82"/>
      <c r="AM838" s="82"/>
      <c r="AN838" s="1"/>
    </row>
    <row r="839" spans="1:40" ht="14.25" customHeight="1" thickBot="1">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c r="AB839" s="82"/>
      <c r="AC839" s="82"/>
      <c r="AD839" s="82"/>
      <c r="AE839" s="82"/>
      <c r="AF839" s="82"/>
      <c r="AG839" s="82"/>
      <c r="AH839" s="82"/>
      <c r="AI839" s="82"/>
      <c r="AJ839" s="82"/>
      <c r="AK839" s="82"/>
      <c r="AL839" s="82"/>
      <c r="AM839" s="82"/>
      <c r="AN839" s="1"/>
    </row>
    <row r="840" spans="1:40" ht="14.25" customHeight="1" thickBot="1">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c r="AB840" s="82"/>
      <c r="AC840" s="82"/>
      <c r="AD840" s="82"/>
      <c r="AE840" s="82"/>
      <c r="AF840" s="82"/>
      <c r="AG840" s="82"/>
      <c r="AH840" s="82"/>
      <c r="AI840" s="82"/>
      <c r="AJ840" s="82"/>
      <c r="AK840" s="82"/>
      <c r="AL840" s="82"/>
      <c r="AM840" s="82"/>
      <c r="AN840" s="1"/>
    </row>
    <row r="841" spans="1:40" ht="14.25" customHeight="1" thickBot="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c r="AB841" s="82"/>
      <c r="AC841" s="82"/>
      <c r="AD841" s="82"/>
      <c r="AE841" s="82"/>
      <c r="AF841" s="82"/>
      <c r="AG841" s="82"/>
      <c r="AH841" s="82"/>
      <c r="AI841" s="82"/>
      <c r="AJ841" s="82"/>
      <c r="AK841" s="82"/>
      <c r="AL841" s="82"/>
      <c r="AM841" s="82"/>
      <c r="AN841" s="1"/>
    </row>
    <row r="842" spans="1:40" ht="14.25" customHeight="1" thickBot="1">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c r="AB842" s="82"/>
      <c r="AC842" s="82"/>
      <c r="AD842" s="82"/>
      <c r="AE842" s="82"/>
      <c r="AF842" s="82"/>
      <c r="AG842" s="82"/>
      <c r="AH842" s="82"/>
      <c r="AI842" s="82"/>
      <c r="AJ842" s="82"/>
      <c r="AK842" s="82"/>
      <c r="AL842" s="82"/>
      <c r="AM842" s="82"/>
      <c r="AN842" s="1"/>
    </row>
    <row r="843" spans="1:40" ht="14.25" customHeight="1" thickBot="1">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c r="AB843" s="82"/>
      <c r="AC843" s="82"/>
      <c r="AD843" s="82"/>
      <c r="AE843" s="82"/>
      <c r="AF843" s="82"/>
      <c r="AG843" s="82"/>
      <c r="AH843" s="82"/>
      <c r="AI843" s="82"/>
      <c r="AJ843" s="82"/>
      <c r="AK843" s="82"/>
      <c r="AL843" s="82"/>
      <c r="AM843" s="82"/>
      <c r="AN843" s="1"/>
    </row>
    <row r="844" spans="1:40" ht="14.25" customHeight="1" thickBot="1">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c r="AB844" s="82"/>
      <c r="AC844" s="82"/>
      <c r="AD844" s="82"/>
      <c r="AE844" s="82"/>
      <c r="AF844" s="82"/>
      <c r="AG844" s="82"/>
      <c r="AH844" s="82"/>
      <c r="AI844" s="82"/>
      <c r="AJ844" s="82"/>
      <c r="AK844" s="82"/>
      <c r="AL844" s="82"/>
      <c r="AM844" s="82"/>
      <c r="AN844" s="1"/>
    </row>
    <row r="845" spans="1:40" ht="14.25" customHeight="1" thickBot="1">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c r="AB845" s="82"/>
      <c r="AC845" s="82"/>
      <c r="AD845" s="82"/>
      <c r="AE845" s="82"/>
      <c r="AF845" s="82"/>
      <c r="AG845" s="82"/>
      <c r="AH845" s="82"/>
      <c r="AI845" s="82"/>
      <c r="AJ845" s="82"/>
      <c r="AK845" s="82"/>
      <c r="AL845" s="82"/>
      <c r="AM845" s="82"/>
      <c r="AN845" s="1"/>
    </row>
    <row r="846" spans="1:40" ht="14.25" customHeight="1" thickBot="1">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c r="AB846" s="82"/>
      <c r="AC846" s="82"/>
      <c r="AD846" s="82"/>
      <c r="AE846" s="82"/>
      <c r="AF846" s="82"/>
      <c r="AG846" s="82"/>
      <c r="AH846" s="82"/>
      <c r="AI846" s="82"/>
      <c r="AJ846" s="82"/>
      <c r="AK846" s="82"/>
      <c r="AL846" s="82"/>
      <c r="AM846" s="82"/>
      <c r="AN846" s="1"/>
    </row>
    <row r="847" spans="1:40" ht="14.25" customHeight="1" thickBot="1">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c r="AB847" s="82"/>
      <c r="AC847" s="82"/>
      <c r="AD847" s="82"/>
      <c r="AE847" s="82"/>
      <c r="AF847" s="82"/>
      <c r="AG847" s="82"/>
      <c r="AH847" s="82"/>
      <c r="AI847" s="82"/>
      <c r="AJ847" s="82"/>
      <c r="AK847" s="82"/>
      <c r="AL847" s="82"/>
      <c r="AM847" s="82"/>
      <c r="AN847" s="1"/>
    </row>
    <row r="848" spans="1:40" ht="14.25" customHeight="1" thickBot="1">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c r="AB848" s="82"/>
      <c r="AC848" s="82"/>
      <c r="AD848" s="82"/>
      <c r="AE848" s="82"/>
      <c r="AF848" s="82"/>
      <c r="AG848" s="82"/>
      <c r="AH848" s="82"/>
      <c r="AI848" s="82"/>
      <c r="AJ848" s="82"/>
      <c r="AK848" s="82"/>
      <c r="AL848" s="82"/>
      <c r="AM848" s="82"/>
      <c r="AN848" s="1"/>
    </row>
    <row r="849" spans="1:40" ht="14.25" customHeight="1" thickBot="1">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c r="AB849" s="82"/>
      <c r="AC849" s="82"/>
      <c r="AD849" s="82"/>
      <c r="AE849" s="82"/>
      <c r="AF849" s="82"/>
      <c r="AG849" s="82"/>
      <c r="AH849" s="82"/>
      <c r="AI849" s="82"/>
      <c r="AJ849" s="82"/>
      <c r="AK849" s="82"/>
      <c r="AL849" s="82"/>
      <c r="AM849" s="82"/>
      <c r="AN849" s="1"/>
    </row>
    <row r="850" spans="1:40" ht="14.25" customHeight="1" thickBot="1">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c r="AB850" s="82"/>
      <c r="AC850" s="82"/>
      <c r="AD850" s="82"/>
      <c r="AE850" s="82"/>
      <c r="AF850" s="82"/>
      <c r="AG850" s="82"/>
      <c r="AH850" s="82"/>
      <c r="AI850" s="82"/>
      <c r="AJ850" s="82"/>
      <c r="AK850" s="82"/>
      <c r="AL850" s="82"/>
      <c r="AM850" s="82"/>
      <c r="AN850" s="1"/>
    </row>
    <row r="851" spans="1:40" ht="14.25" customHeight="1" thickBot="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c r="AB851" s="82"/>
      <c r="AC851" s="82"/>
      <c r="AD851" s="82"/>
      <c r="AE851" s="82"/>
      <c r="AF851" s="82"/>
      <c r="AG851" s="82"/>
      <c r="AH851" s="82"/>
      <c r="AI851" s="82"/>
      <c r="AJ851" s="82"/>
      <c r="AK851" s="82"/>
      <c r="AL851" s="82"/>
      <c r="AM851" s="82"/>
      <c r="AN851" s="1"/>
    </row>
    <row r="852" spans="1:40" ht="14.25" customHeight="1" thickBot="1">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c r="AB852" s="82"/>
      <c r="AC852" s="82"/>
      <c r="AD852" s="82"/>
      <c r="AE852" s="82"/>
      <c r="AF852" s="82"/>
      <c r="AG852" s="82"/>
      <c r="AH852" s="82"/>
      <c r="AI852" s="82"/>
      <c r="AJ852" s="82"/>
      <c r="AK852" s="82"/>
      <c r="AL852" s="82"/>
      <c r="AM852" s="82"/>
      <c r="AN852" s="1"/>
    </row>
    <row r="853" spans="1:40" ht="14.25" customHeight="1" thickBot="1">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c r="AB853" s="82"/>
      <c r="AC853" s="82"/>
      <c r="AD853" s="82"/>
      <c r="AE853" s="82"/>
      <c r="AF853" s="82"/>
      <c r="AG853" s="82"/>
      <c r="AH853" s="82"/>
      <c r="AI853" s="82"/>
      <c r="AJ853" s="82"/>
      <c r="AK853" s="82"/>
      <c r="AL853" s="82"/>
      <c r="AM853" s="82"/>
      <c r="AN853" s="1"/>
    </row>
    <row r="854" spans="1:40" ht="14.25" customHeight="1" thickBot="1">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c r="AB854" s="82"/>
      <c r="AC854" s="82"/>
      <c r="AD854" s="82"/>
      <c r="AE854" s="82"/>
      <c r="AF854" s="82"/>
      <c r="AG854" s="82"/>
      <c r="AH854" s="82"/>
      <c r="AI854" s="82"/>
      <c r="AJ854" s="82"/>
      <c r="AK854" s="82"/>
      <c r="AL854" s="82"/>
      <c r="AM854" s="82"/>
      <c r="AN854" s="1"/>
    </row>
    <row r="855" spans="1:40" ht="14.25" customHeight="1" thickBot="1">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c r="AB855" s="82"/>
      <c r="AC855" s="82"/>
      <c r="AD855" s="82"/>
      <c r="AE855" s="82"/>
      <c r="AF855" s="82"/>
      <c r="AG855" s="82"/>
      <c r="AH855" s="82"/>
      <c r="AI855" s="82"/>
      <c r="AJ855" s="82"/>
      <c r="AK855" s="82"/>
      <c r="AL855" s="82"/>
      <c r="AM855" s="82"/>
      <c r="AN855" s="1"/>
    </row>
    <row r="856" spans="1:40" ht="14.25" customHeight="1" thickBot="1">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c r="AB856" s="82"/>
      <c r="AC856" s="82"/>
      <c r="AD856" s="82"/>
      <c r="AE856" s="82"/>
      <c r="AF856" s="82"/>
      <c r="AG856" s="82"/>
      <c r="AH856" s="82"/>
      <c r="AI856" s="82"/>
      <c r="AJ856" s="82"/>
      <c r="AK856" s="82"/>
      <c r="AL856" s="82"/>
      <c r="AM856" s="82"/>
      <c r="AN856" s="1"/>
    </row>
    <row r="857" spans="1:40" ht="14.25" customHeight="1" thickBot="1">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c r="AB857" s="82"/>
      <c r="AC857" s="82"/>
      <c r="AD857" s="82"/>
      <c r="AE857" s="82"/>
      <c r="AF857" s="82"/>
      <c r="AG857" s="82"/>
      <c r="AH857" s="82"/>
      <c r="AI857" s="82"/>
      <c r="AJ857" s="82"/>
      <c r="AK857" s="82"/>
      <c r="AL857" s="82"/>
      <c r="AM857" s="82"/>
      <c r="AN857" s="1"/>
    </row>
    <row r="858" spans="1:40" ht="14.25" customHeight="1" thickBot="1">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c r="AB858" s="82"/>
      <c r="AC858" s="82"/>
      <c r="AD858" s="82"/>
      <c r="AE858" s="82"/>
      <c r="AF858" s="82"/>
      <c r="AG858" s="82"/>
      <c r="AH858" s="82"/>
      <c r="AI858" s="82"/>
      <c r="AJ858" s="82"/>
      <c r="AK858" s="82"/>
      <c r="AL858" s="82"/>
      <c r="AM858" s="82"/>
      <c r="AN858" s="1"/>
    </row>
    <row r="859" spans="1:40" ht="14.25" customHeight="1" thickBot="1">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c r="AB859" s="82"/>
      <c r="AC859" s="82"/>
      <c r="AD859" s="82"/>
      <c r="AE859" s="82"/>
      <c r="AF859" s="82"/>
      <c r="AG859" s="82"/>
      <c r="AH859" s="82"/>
      <c r="AI859" s="82"/>
      <c r="AJ859" s="82"/>
      <c r="AK859" s="82"/>
      <c r="AL859" s="82"/>
      <c r="AM859" s="82"/>
      <c r="AN859" s="1"/>
    </row>
    <row r="860" spans="1:40" ht="14.25" customHeight="1" thickBot="1">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c r="AB860" s="82"/>
      <c r="AC860" s="82"/>
      <c r="AD860" s="82"/>
      <c r="AE860" s="82"/>
      <c r="AF860" s="82"/>
      <c r="AG860" s="82"/>
      <c r="AH860" s="82"/>
      <c r="AI860" s="82"/>
      <c r="AJ860" s="82"/>
      <c r="AK860" s="82"/>
      <c r="AL860" s="82"/>
      <c r="AM860" s="82"/>
      <c r="AN860" s="1"/>
    </row>
    <row r="861" spans="1:40" ht="14.25" customHeight="1" thickBot="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c r="AB861" s="82"/>
      <c r="AC861" s="82"/>
      <c r="AD861" s="82"/>
      <c r="AE861" s="82"/>
      <c r="AF861" s="82"/>
      <c r="AG861" s="82"/>
      <c r="AH861" s="82"/>
      <c r="AI861" s="82"/>
      <c r="AJ861" s="82"/>
      <c r="AK861" s="82"/>
      <c r="AL861" s="82"/>
      <c r="AM861" s="82"/>
      <c r="AN861" s="1"/>
    </row>
    <row r="862" spans="1:40" ht="14.25" customHeight="1" thickBot="1">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c r="AB862" s="82"/>
      <c r="AC862" s="82"/>
      <c r="AD862" s="82"/>
      <c r="AE862" s="82"/>
      <c r="AF862" s="82"/>
      <c r="AG862" s="82"/>
      <c r="AH862" s="82"/>
      <c r="AI862" s="82"/>
      <c r="AJ862" s="82"/>
      <c r="AK862" s="82"/>
      <c r="AL862" s="82"/>
      <c r="AM862" s="82"/>
      <c r="AN862" s="1"/>
    </row>
    <row r="863" spans="1:40" ht="14.25" customHeight="1" thickBot="1">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c r="AB863" s="82"/>
      <c r="AC863" s="82"/>
      <c r="AD863" s="82"/>
      <c r="AE863" s="82"/>
      <c r="AF863" s="82"/>
      <c r="AG863" s="82"/>
      <c r="AH863" s="82"/>
      <c r="AI863" s="82"/>
      <c r="AJ863" s="82"/>
      <c r="AK863" s="82"/>
      <c r="AL863" s="82"/>
      <c r="AM863" s="82"/>
      <c r="AN863" s="1"/>
    </row>
    <row r="864" spans="1:40" ht="14.25" customHeight="1" thickBot="1">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c r="AB864" s="82"/>
      <c r="AC864" s="82"/>
      <c r="AD864" s="82"/>
      <c r="AE864" s="82"/>
      <c r="AF864" s="82"/>
      <c r="AG864" s="82"/>
      <c r="AH864" s="82"/>
      <c r="AI864" s="82"/>
      <c r="AJ864" s="82"/>
      <c r="AK864" s="82"/>
      <c r="AL864" s="82"/>
      <c r="AM864" s="82"/>
      <c r="AN864" s="1"/>
    </row>
    <row r="865" spans="1:40" ht="14.25" customHeight="1" thickBot="1">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c r="AB865" s="82"/>
      <c r="AC865" s="82"/>
      <c r="AD865" s="82"/>
      <c r="AE865" s="82"/>
      <c r="AF865" s="82"/>
      <c r="AG865" s="82"/>
      <c r="AH865" s="82"/>
      <c r="AI865" s="82"/>
      <c r="AJ865" s="82"/>
      <c r="AK865" s="82"/>
      <c r="AL865" s="82"/>
      <c r="AM865" s="82"/>
      <c r="AN865" s="1"/>
    </row>
    <row r="866" spans="1:40" ht="14.25" customHeight="1" thickBot="1">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c r="AB866" s="82"/>
      <c r="AC866" s="82"/>
      <c r="AD866" s="82"/>
      <c r="AE866" s="82"/>
      <c r="AF866" s="82"/>
      <c r="AG866" s="82"/>
      <c r="AH866" s="82"/>
      <c r="AI866" s="82"/>
      <c r="AJ866" s="82"/>
      <c r="AK866" s="82"/>
      <c r="AL866" s="82"/>
      <c r="AM866" s="82"/>
      <c r="AN866" s="1"/>
    </row>
    <row r="867" spans="1:40" ht="14.25" customHeight="1" thickBot="1">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c r="AB867" s="82"/>
      <c r="AC867" s="82"/>
      <c r="AD867" s="82"/>
      <c r="AE867" s="82"/>
      <c r="AF867" s="82"/>
      <c r="AG867" s="82"/>
      <c r="AH867" s="82"/>
      <c r="AI867" s="82"/>
      <c r="AJ867" s="82"/>
      <c r="AK867" s="82"/>
      <c r="AL867" s="82"/>
      <c r="AM867" s="82"/>
      <c r="AN867" s="1"/>
    </row>
    <row r="868" spans="1:40" ht="14.25" customHeight="1" thickBot="1">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c r="AB868" s="82"/>
      <c r="AC868" s="82"/>
      <c r="AD868" s="82"/>
      <c r="AE868" s="82"/>
      <c r="AF868" s="82"/>
      <c r="AG868" s="82"/>
      <c r="AH868" s="82"/>
      <c r="AI868" s="82"/>
      <c r="AJ868" s="82"/>
      <c r="AK868" s="82"/>
      <c r="AL868" s="82"/>
      <c r="AM868" s="82"/>
      <c r="AN868" s="1"/>
    </row>
    <row r="869" spans="1:40" ht="14.25" customHeight="1" thickBot="1">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c r="AB869" s="82"/>
      <c r="AC869" s="82"/>
      <c r="AD869" s="82"/>
      <c r="AE869" s="82"/>
      <c r="AF869" s="82"/>
      <c r="AG869" s="82"/>
      <c r="AH869" s="82"/>
      <c r="AI869" s="82"/>
      <c r="AJ869" s="82"/>
      <c r="AK869" s="82"/>
      <c r="AL869" s="82"/>
      <c r="AM869" s="82"/>
      <c r="AN869" s="1"/>
    </row>
    <row r="870" spans="1:40" ht="14.25" customHeight="1" thickBot="1">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c r="AB870" s="82"/>
      <c r="AC870" s="82"/>
      <c r="AD870" s="82"/>
      <c r="AE870" s="82"/>
      <c r="AF870" s="82"/>
      <c r="AG870" s="82"/>
      <c r="AH870" s="82"/>
      <c r="AI870" s="82"/>
      <c r="AJ870" s="82"/>
      <c r="AK870" s="82"/>
      <c r="AL870" s="82"/>
      <c r="AM870" s="82"/>
      <c r="AN870" s="1"/>
    </row>
    <row r="871" spans="1:40" ht="14.25" customHeight="1" thickBot="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c r="AB871" s="82"/>
      <c r="AC871" s="82"/>
      <c r="AD871" s="82"/>
      <c r="AE871" s="82"/>
      <c r="AF871" s="82"/>
      <c r="AG871" s="82"/>
      <c r="AH871" s="82"/>
      <c r="AI871" s="82"/>
      <c r="AJ871" s="82"/>
      <c r="AK871" s="82"/>
      <c r="AL871" s="82"/>
      <c r="AM871" s="82"/>
      <c r="AN871" s="1"/>
    </row>
    <row r="872" spans="1:40" ht="14.25" customHeight="1" thickBot="1">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c r="AB872" s="82"/>
      <c r="AC872" s="82"/>
      <c r="AD872" s="82"/>
      <c r="AE872" s="82"/>
      <c r="AF872" s="82"/>
      <c r="AG872" s="82"/>
      <c r="AH872" s="82"/>
      <c r="AI872" s="82"/>
      <c r="AJ872" s="82"/>
      <c r="AK872" s="82"/>
      <c r="AL872" s="82"/>
      <c r="AM872" s="82"/>
      <c r="AN872" s="1"/>
    </row>
    <row r="873" spans="1:40" ht="14.25" customHeight="1" thickBot="1">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c r="AB873" s="82"/>
      <c r="AC873" s="82"/>
      <c r="AD873" s="82"/>
      <c r="AE873" s="82"/>
      <c r="AF873" s="82"/>
      <c r="AG873" s="82"/>
      <c r="AH873" s="82"/>
      <c r="AI873" s="82"/>
      <c r="AJ873" s="82"/>
      <c r="AK873" s="82"/>
      <c r="AL873" s="82"/>
      <c r="AM873" s="82"/>
      <c r="AN873" s="1"/>
    </row>
    <row r="874" spans="1:40" ht="14.25" customHeight="1" thickBot="1">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c r="AB874" s="82"/>
      <c r="AC874" s="82"/>
      <c r="AD874" s="82"/>
      <c r="AE874" s="82"/>
      <c r="AF874" s="82"/>
      <c r="AG874" s="82"/>
      <c r="AH874" s="82"/>
      <c r="AI874" s="82"/>
      <c r="AJ874" s="82"/>
      <c r="AK874" s="82"/>
      <c r="AL874" s="82"/>
      <c r="AM874" s="82"/>
      <c r="AN874" s="1"/>
    </row>
    <row r="875" spans="1:40" ht="14.25" customHeight="1" thickBot="1">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c r="AB875" s="82"/>
      <c r="AC875" s="82"/>
      <c r="AD875" s="82"/>
      <c r="AE875" s="82"/>
      <c r="AF875" s="82"/>
      <c r="AG875" s="82"/>
      <c r="AH875" s="82"/>
      <c r="AI875" s="82"/>
      <c r="AJ875" s="82"/>
      <c r="AK875" s="82"/>
      <c r="AL875" s="82"/>
      <c r="AM875" s="82"/>
      <c r="AN875" s="1"/>
    </row>
    <row r="876" spans="1:40" ht="14.25" customHeight="1" thickBot="1">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c r="AB876" s="82"/>
      <c r="AC876" s="82"/>
      <c r="AD876" s="82"/>
      <c r="AE876" s="82"/>
      <c r="AF876" s="82"/>
      <c r="AG876" s="82"/>
      <c r="AH876" s="82"/>
      <c r="AI876" s="82"/>
      <c r="AJ876" s="82"/>
      <c r="AK876" s="82"/>
      <c r="AL876" s="82"/>
      <c r="AM876" s="82"/>
      <c r="AN876" s="1"/>
    </row>
    <row r="877" spans="1:40" ht="14.25" customHeight="1" thickBot="1">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c r="AB877" s="82"/>
      <c r="AC877" s="82"/>
      <c r="AD877" s="82"/>
      <c r="AE877" s="82"/>
      <c r="AF877" s="82"/>
      <c r="AG877" s="82"/>
      <c r="AH877" s="82"/>
      <c r="AI877" s="82"/>
      <c r="AJ877" s="82"/>
      <c r="AK877" s="82"/>
      <c r="AL877" s="82"/>
      <c r="AM877" s="82"/>
      <c r="AN877" s="1"/>
    </row>
    <row r="878" spans="1:40" ht="14.25" customHeight="1" thickBot="1">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c r="AB878" s="82"/>
      <c r="AC878" s="82"/>
      <c r="AD878" s="82"/>
      <c r="AE878" s="82"/>
      <c r="AF878" s="82"/>
      <c r="AG878" s="82"/>
      <c r="AH878" s="82"/>
      <c r="AI878" s="82"/>
      <c r="AJ878" s="82"/>
      <c r="AK878" s="82"/>
      <c r="AL878" s="82"/>
      <c r="AM878" s="82"/>
      <c r="AN878" s="1"/>
    </row>
    <row r="879" spans="1:40" ht="14.25" customHeight="1" thickBot="1">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c r="AB879" s="82"/>
      <c r="AC879" s="82"/>
      <c r="AD879" s="82"/>
      <c r="AE879" s="82"/>
      <c r="AF879" s="82"/>
      <c r="AG879" s="82"/>
      <c r="AH879" s="82"/>
      <c r="AI879" s="82"/>
      <c r="AJ879" s="82"/>
      <c r="AK879" s="82"/>
      <c r="AL879" s="82"/>
      <c r="AM879" s="82"/>
      <c r="AN879" s="1"/>
    </row>
    <row r="880" spans="1:40" ht="14.25" customHeight="1" thickBot="1">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c r="AB880" s="82"/>
      <c r="AC880" s="82"/>
      <c r="AD880" s="82"/>
      <c r="AE880" s="82"/>
      <c r="AF880" s="82"/>
      <c r="AG880" s="82"/>
      <c r="AH880" s="82"/>
      <c r="AI880" s="82"/>
      <c r="AJ880" s="82"/>
      <c r="AK880" s="82"/>
      <c r="AL880" s="82"/>
      <c r="AM880" s="82"/>
      <c r="AN880" s="1"/>
    </row>
    <row r="881" spans="1:40" ht="14.25" customHeight="1" thickBot="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c r="AB881" s="82"/>
      <c r="AC881" s="82"/>
      <c r="AD881" s="82"/>
      <c r="AE881" s="82"/>
      <c r="AF881" s="82"/>
      <c r="AG881" s="82"/>
      <c r="AH881" s="82"/>
      <c r="AI881" s="82"/>
      <c r="AJ881" s="82"/>
      <c r="AK881" s="82"/>
      <c r="AL881" s="82"/>
      <c r="AM881" s="82"/>
      <c r="AN881" s="1"/>
    </row>
    <row r="882" spans="1:40" ht="14.25" customHeight="1" thickBot="1">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c r="AB882" s="82"/>
      <c r="AC882" s="82"/>
      <c r="AD882" s="82"/>
      <c r="AE882" s="82"/>
      <c r="AF882" s="82"/>
      <c r="AG882" s="82"/>
      <c r="AH882" s="82"/>
      <c r="AI882" s="82"/>
      <c r="AJ882" s="82"/>
      <c r="AK882" s="82"/>
      <c r="AL882" s="82"/>
      <c r="AM882" s="82"/>
      <c r="AN882" s="1"/>
    </row>
    <row r="883" spans="1:40" ht="14.25" customHeight="1" thickBot="1">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c r="AB883" s="82"/>
      <c r="AC883" s="82"/>
      <c r="AD883" s="82"/>
      <c r="AE883" s="82"/>
      <c r="AF883" s="82"/>
      <c r="AG883" s="82"/>
      <c r="AH883" s="82"/>
      <c r="AI883" s="82"/>
      <c r="AJ883" s="82"/>
      <c r="AK883" s="82"/>
      <c r="AL883" s="82"/>
      <c r="AM883" s="82"/>
      <c r="AN883" s="1"/>
    </row>
    <row r="884" spans="1:40" ht="14.25" customHeight="1" thickBot="1">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c r="AB884" s="82"/>
      <c r="AC884" s="82"/>
      <c r="AD884" s="82"/>
      <c r="AE884" s="82"/>
      <c r="AF884" s="82"/>
      <c r="AG884" s="82"/>
      <c r="AH884" s="82"/>
      <c r="AI884" s="82"/>
      <c r="AJ884" s="82"/>
      <c r="AK884" s="82"/>
      <c r="AL884" s="82"/>
      <c r="AM884" s="82"/>
      <c r="AN884" s="1"/>
    </row>
    <row r="885" spans="1:40" ht="14.25" customHeight="1" thickBot="1">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c r="AB885" s="82"/>
      <c r="AC885" s="82"/>
      <c r="AD885" s="82"/>
      <c r="AE885" s="82"/>
      <c r="AF885" s="82"/>
      <c r="AG885" s="82"/>
      <c r="AH885" s="82"/>
      <c r="AI885" s="82"/>
      <c r="AJ885" s="82"/>
      <c r="AK885" s="82"/>
      <c r="AL885" s="82"/>
      <c r="AM885" s="82"/>
      <c r="AN885" s="1"/>
    </row>
    <row r="886" spans="1:40" ht="14.25" customHeight="1" thickBot="1">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c r="AB886" s="82"/>
      <c r="AC886" s="82"/>
      <c r="AD886" s="82"/>
      <c r="AE886" s="82"/>
      <c r="AF886" s="82"/>
      <c r="AG886" s="82"/>
      <c r="AH886" s="82"/>
      <c r="AI886" s="82"/>
      <c r="AJ886" s="82"/>
      <c r="AK886" s="82"/>
      <c r="AL886" s="82"/>
      <c r="AM886" s="82"/>
      <c r="AN886" s="1"/>
    </row>
    <row r="887" spans="1:40" ht="14.25" customHeight="1" thickBot="1">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c r="AB887" s="82"/>
      <c r="AC887" s="82"/>
      <c r="AD887" s="82"/>
      <c r="AE887" s="82"/>
      <c r="AF887" s="82"/>
      <c r="AG887" s="82"/>
      <c r="AH887" s="82"/>
      <c r="AI887" s="82"/>
      <c r="AJ887" s="82"/>
      <c r="AK887" s="82"/>
      <c r="AL887" s="82"/>
      <c r="AM887" s="82"/>
      <c r="AN887" s="1"/>
    </row>
    <row r="888" spans="1:40" ht="14.25" customHeight="1" thickBot="1">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c r="AB888" s="82"/>
      <c r="AC888" s="82"/>
      <c r="AD888" s="82"/>
      <c r="AE888" s="82"/>
      <c r="AF888" s="82"/>
      <c r="AG888" s="82"/>
      <c r="AH888" s="82"/>
      <c r="AI888" s="82"/>
      <c r="AJ888" s="82"/>
      <c r="AK888" s="82"/>
      <c r="AL888" s="82"/>
      <c r="AM888" s="82"/>
      <c r="AN888" s="1"/>
    </row>
    <row r="889" spans="1:40" ht="14.25" customHeight="1" thickBot="1">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c r="AB889" s="82"/>
      <c r="AC889" s="82"/>
      <c r="AD889" s="82"/>
      <c r="AE889" s="82"/>
      <c r="AF889" s="82"/>
      <c r="AG889" s="82"/>
      <c r="AH889" s="82"/>
      <c r="AI889" s="82"/>
      <c r="AJ889" s="82"/>
      <c r="AK889" s="82"/>
      <c r="AL889" s="82"/>
      <c r="AM889" s="82"/>
      <c r="AN889" s="1"/>
    </row>
    <row r="890" spans="1:40" ht="14.25" customHeight="1" thickBot="1">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c r="AB890" s="82"/>
      <c r="AC890" s="82"/>
      <c r="AD890" s="82"/>
      <c r="AE890" s="82"/>
      <c r="AF890" s="82"/>
      <c r="AG890" s="82"/>
      <c r="AH890" s="82"/>
      <c r="AI890" s="82"/>
      <c r="AJ890" s="82"/>
      <c r="AK890" s="82"/>
      <c r="AL890" s="82"/>
      <c r="AM890" s="82"/>
      <c r="AN890" s="1"/>
    </row>
    <row r="891" spans="1:40" ht="14.25" customHeight="1" thickBot="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c r="AB891" s="82"/>
      <c r="AC891" s="82"/>
      <c r="AD891" s="82"/>
      <c r="AE891" s="82"/>
      <c r="AF891" s="82"/>
      <c r="AG891" s="82"/>
      <c r="AH891" s="82"/>
      <c r="AI891" s="82"/>
      <c r="AJ891" s="82"/>
      <c r="AK891" s="82"/>
      <c r="AL891" s="82"/>
      <c r="AM891" s="82"/>
      <c r="AN891" s="1"/>
    </row>
    <row r="892" spans="1:40" ht="14.25" customHeight="1" thickBot="1">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c r="AB892" s="82"/>
      <c r="AC892" s="82"/>
      <c r="AD892" s="82"/>
      <c r="AE892" s="82"/>
      <c r="AF892" s="82"/>
      <c r="AG892" s="82"/>
      <c r="AH892" s="82"/>
      <c r="AI892" s="82"/>
      <c r="AJ892" s="82"/>
      <c r="AK892" s="82"/>
      <c r="AL892" s="82"/>
      <c r="AM892" s="82"/>
      <c r="AN892" s="1"/>
    </row>
    <row r="893" spans="1:40" ht="14.25" customHeight="1" thickBot="1">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c r="AB893" s="82"/>
      <c r="AC893" s="82"/>
      <c r="AD893" s="82"/>
      <c r="AE893" s="82"/>
      <c r="AF893" s="82"/>
      <c r="AG893" s="82"/>
      <c r="AH893" s="82"/>
      <c r="AI893" s="82"/>
      <c r="AJ893" s="82"/>
      <c r="AK893" s="82"/>
      <c r="AL893" s="82"/>
      <c r="AM893" s="82"/>
      <c r="AN893" s="1"/>
    </row>
    <row r="894" spans="1:40" ht="14.25" customHeight="1" thickBot="1">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c r="AB894" s="82"/>
      <c r="AC894" s="82"/>
      <c r="AD894" s="82"/>
      <c r="AE894" s="82"/>
      <c r="AF894" s="82"/>
      <c r="AG894" s="82"/>
      <c r="AH894" s="82"/>
      <c r="AI894" s="82"/>
      <c r="AJ894" s="82"/>
      <c r="AK894" s="82"/>
      <c r="AL894" s="82"/>
      <c r="AM894" s="82"/>
      <c r="AN894" s="1"/>
    </row>
    <row r="895" spans="1:40" ht="14.25" customHeight="1" thickBot="1">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c r="AB895" s="82"/>
      <c r="AC895" s="82"/>
      <c r="AD895" s="82"/>
      <c r="AE895" s="82"/>
      <c r="AF895" s="82"/>
      <c r="AG895" s="82"/>
      <c r="AH895" s="82"/>
      <c r="AI895" s="82"/>
      <c r="AJ895" s="82"/>
      <c r="AK895" s="82"/>
      <c r="AL895" s="82"/>
      <c r="AM895" s="82"/>
      <c r="AN895" s="1"/>
    </row>
    <row r="896" spans="1:40" ht="14.25" customHeight="1" thickBot="1">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c r="AB896" s="82"/>
      <c r="AC896" s="82"/>
      <c r="AD896" s="82"/>
      <c r="AE896" s="82"/>
      <c r="AF896" s="82"/>
      <c r="AG896" s="82"/>
      <c r="AH896" s="82"/>
      <c r="AI896" s="82"/>
      <c r="AJ896" s="82"/>
      <c r="AK896" s="82"/>
      <c r="AL896" s="82"/>
      <c r="AM896" s="82"/>
      <c r="AN896" s="1"/>
    </row>
    <row r="897" spans="1:40" ht="14.25" customHeight="1" thickBot="1">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c r="AB897" s="82"/>
      <c r="AC897" s="82"/>
      <c r="AD897" s="82"/>
      <c r="AE897" s="82"/>
      <c r="AF897" s="82"/>
      <c r="AG897" s="82"/>
      <c r="AH897" s="82"/>
      <c r="AI897" s="82"/>
      <c r="AJ897" s="82"/>
      <c r="AK897" s="82"/>
      <c r="AL897" s="82"/>
      <c r="AM897" s="82"/>
      <c r="AN897" s="1"/>
    </row>
    <row r="898" spans="1:40" ht="14.25" customHeight="1" thickBot="1">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c r="AB898" s="82"/>
      <c r="AC898" s="82"/>
      <c r="AD898" s="82"/>
      <c r="AE898" s="82"/>
      <c r="AF898" s="82"/>
      <c r="AG898" s="82"/>
      <c r="AH898" s="82"/>
      <c r="AI898" s="82"/>
      <c r="AJ898" s="82"/>
      <c r="AK898" s="82"/>
      <c r="AL898" s="82"/>
      <c r="AM898" s="82"/>
      <c r="AN898" s="1"/>
    </row>
    <row r="899" spans="1:40" ht="14.25" customHeight="1" thickBot="1">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c r="AB899" s="82"/>
      <c r="AC899" s="82"/>
      <c r="AD899" s="82"/>
      <c r="AE899" s="82"/>
      <c r="AF899" s="82"/>
      <c r="AG899" s="82"/>
      <c r="AH899" s="82"/>
      <c r="AI899" s="82"/>
      <c r="AJ899" s="82"/>
      <c r="AK899" s="82"/>
      <c r="AL899" s="82"/>
      <c r="AM899" s="82"/>
      <c r="AN899" s="1"/>
    </row>
    <row r="900" spans="1:40" ht="14.25" customHeight="1" thickBot="1">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c r="AB900" s="82"/>
      <c r="AC900" s="82"/>
      <c r="AD900" s="82"/>
      <c r="AE900" s="82"/>
      <c r="AF900" s="82"/>
      <c r="AG900" s="82"/>
      <c r="AH900" s="82"/>
      <c r="AI900" s="82"/>
      <c r="AJ900" s="82"/>
      <c r="AK900" s="82"/>
      <c r="AL900" s="82"/>
      <c r="AM900" s="82"/>
      <c r="AN900" s="1"/>
    </row>
    <row r="901" spans="1:40" ht="14.25" customHeight="1" thickBot="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c r="AB901" s="82"/>
      <c r="AC901" s="82"/>
      <c r="AD901" s="82"/>
      <c r="AE901" s="82"/>
      <c r="AF901" s="82"/>
      <c r="AG901" s="82"/>
      <c r="AH901" s="82"/>
      <c r="AI901" s="82"/>
      <c r="AJ901" s="82"/>
      <c r="AK901" s="82"/>
      <c r="AL901" s="82"/>
      <c r="AM901" s="82"/>
      <c r="AN901" s="1"/>
    </row>
    <row r="902" spans="1:40" ht="14.25" customHeight="1" thickBot="1">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c r="AB902" s="82"/>
      <c r="AC902" s="82"/>
      <c r="AD902" s="82"/>
      <c r="AE902" s="82"/>
      <c r="AF902" s="82"/>
      <c r="AG902" s="82"/>
      <c r="AH902" s="82"/>
      <c r="AI902" s="82"/>
      <c r="AJ902" s="82"/>
      <c r="AK902" s="82"/>
      <c r="AL902" s="82"/>
      <c r="AM902" s="82"/>
      <c r="AN902" s="1"/>
    </row>
    <row r="903" spans="1:40" ht="14.25" customHeight="1" thickBot="1">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c r="AB903" s="82"/>
      <c r="AC903" s="82"/>
      <c r="AD903" s="82"/>
      <c r="AE903" s="82"/>
      <c r="AF903" s="82"/>
      <c r="AG903" s="82"/>
      <c r="AH903" s="82"/>
      <c r="AI903" s="82"/>
      <c r="AJ903" s="82"/>
      <c r="AK903" s="82"/>
      <c r="AL903" s="82"/>
      <c r="AM903" s="82"/>
      <c r="AN903" s="1"/>
    </row>
    <row r="904" spans="1:40" ht="14.25" customHeight="1" thickBot="1">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c r="AB904" s="82"/>
      <c r="AC904" s="82"/>
      <c r="AD904" s="82"/>
      <c r="AE904" s="82"/>
      <c r="AF904" s="82"/>
      <c r="AG904" s="82"/>
      <c r="AH904" s="82"/>
      <c r="AI904" s="82"/>
      <c r="AJ904" s="82"/>
      <c r="AK904" s="82"/>
      <c r="AL904" s="82"/>
      <c r="AM904" s="82"/>
      <c r="AN904" s="1"/>
    </row>
    <row r="905" spans="1:40" ht="14.25" customHeight="1" thickBot="1">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c r="AB905" s="82"/>
      <c r="AC905" s="82"/>
      <c r="AD905" s="82"/>
      <c r="AE905" s="82"/>
      <c r="AF905" s="82"/>
      <c r="AG905" s="82"/>
      <c r="AH905" s="82"/>
      <c r="AI905" s="82"/>
      <c r="AJ905" s="82"/>
      <c r="AK905" s="82"/>
      <c r="AL905" s="82"/>
      <c r="AM905" s="82"/>
      <c r="AN905" s="1"/>
    </row>
    <row r="906" spans="1:40" ht="14.25" customHeight="1" thickBot="1">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c r="AB906" s="82"/>
      <c r="AC906" s="82"/>
      <c r="AD906" s="82"/>
      <c r="AE906" s="82"/>
      <c r="AF906" s="82"/>
      <c r="AG906" s="82"/>
      <c r="AH906" s="82"/>
      <c r="AI906" s="82"/>
      <c r="AJ906" s="82"/>
      <c r="AK906" s="82"/>
      <c r="AL906" s="82"/>
      <c r="AM906" s="82"/>
      <c r="AN906" s="1"/>
    </row>
    <row r="907" spans="1:40" ht="14.25" customHeight="1" thickBot="1">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c r="AB907" s="82"/>
      <c r="AC907" s="82"/>
      <c r="AD907" s="82"/>
      <c r="AE907" s="82"/>
      <c r="AF907" s="82"/>
      <c r="AG907" s="82"/>
      <c r="AH907" s="82"/>
      <c r="AI907" s="82"/>
      <c r="AJ907" s="82"/>
      <c r="AK907" s="82"/>
      <c r="AL907" s="82"/>
      <c r="AM907" s="82"/>
      <c r="AN907" s="1"/>
    </row>
    <row r="908" spans="1:40" ht="14.25" customHeight="1" thickBot="1">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c r="AB908" s="82"/>
      <c r="AC908" s="82"/>
      <c r="AD908" s="82"/>
      <c r="AE908" s="82"/>
      <c r="AF908" s="82"/>
      <c r="AG908" s="82"/>
      <c r="AH908" s="82"/>
      <c r="AI908" s="82"/>
      <c r="AJ908" s="82"/>
      <c r="AK908" s="82"/>
      <c r="AL908" s="82"/>
      <c r="AM908" s="82"/>
      <c r="AN908" s="1"/>
    </row>
    <row r="909" spans="1:40" ht="14.25" customHeight="1" thickBot="1">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c r="AB909" s="82"/>
      <c r="AC909" s="82"/>
      <c r="AD909" s="82"/>
      <c r="AE909" s="82"/>
      <c r="AF909" s="82"/>
      <c r="AG909" s="82"/>
      <c r="AH909" s="82"/>
      <c r="AI909" s="82"/>
      <c r="AJ909" s="82"/>
      <c r="AK909" s="82"/>
      <c r="AL909" s="82"/>
      <c r="AM909" s="82"/>
      <c r="AN909" s="1"/>
    </row>
    <row r="910" spans="1:40" ht="14.25" customHeight="1" thickBot="1">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c r="AB910" s="82"/>
      <c r="AC910" s="82"/>
      <c r="AD910" s="82"/>
      <c r="AE910" s="82"/>
      <c r="AF910" s="82"/>
      <c r="AG910" s="82"/>
      <c r="AH910" s="82"/>
      <c r="AI910" s="82"/>
      <c r="AJ910" s="82"/>
      <c r="AK910" s="82"/>
      <c r="AL910" s="82"/>
      <c r="AM910" s="82"/>
      <c r="AN910" s="1"/>
    </row>
    <row r="911" spans="1:40" ht="14.25" customHeight="1" thickBot="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c r="AB911" s="82"/>
      <c r="AC911" s="82"/>
      <c r="AD911" s="82"/>
      <c r="AE911" s="82"/>
      <c r="AF911" s="82"/>
      <c r="AG911" s="82"/>
      <c r="AH911" s="82"/>
      <c r="AI911" s="82"/>
      <c r="AJ911" s="82"/>
      <c r="AK911" s="82"/>
      <c r="AL911" s="82"/>
      <c r="AM911" s="82"/>
      <c r="AN911" s="1"/>
    </row>
    <row r="912" spans="1:40" ht="14.25" customHeight="1" thickBot="1">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c r="AB912" s="82"/>
      <c r="AC912" s="82"/>
      <c r="AD912" s="82"/>
      <c r="AE912" s="82"/>
      <c r="AF912" s="82"/>
      <c r="AG912" s="82"/>
      <c r="AH912" s="82"/>
      <c r="AI912" s="82"/>
      <c r="AJ912" s="82"/>
      <c r="AK912" s="82"/>
      <c r="AL912" s="82"/>
      <c r="AM912" s="82"/>
      <c r="AN912" s="1"/>
    </row>
    <row r="913" spans="1:40" ht="14.25" customHeight="1" thickBot="1">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c r="AB913" s="82"/>
      <c r="AC913" s="82"/>
      <c r="AD913" s="82"/>
      <c r="AE913" s="82"/>
      <c r="AF913" s="82"/>
      <c r="AG913" s="82"/>
      <c r="AH913" s="82"/>
      <c r="AI913" s="82"/>
      <c r="AJ913" s="82"/>
      <c r="AK913" s="82"/>
      <c r="AL913" s="82"/>
      <c r="AM913" s="82"/>
      <c r="AN913" s="1"/>
    </row>
    <row r="914" spans="1:40" ht="14.25" customHeight="1" thickBot="1">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c r="AB914" s="82"/>
      <c r="AC914" s="82"/>
      <c r="AD914" s="82"/>
      <c r="AE914" s="82"/>
      <c r="AF914" s="82"/>
      <c r="AG914" s="82"/>
      <c r="AH914" s="82"/>
      <c r="AI914" s="82"/>
      <c r="AJ914" s="82"/>
      <c r="AK914" s="82"/>
      <c r="AL914" s="82"/>
      <c r="AM914" s="82"/>
      <c r="AN914" s="1"/>
    </row>
    <row r="915" spans="1:40" ht="14.25" customHeight="1" thickBot="1">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c r="AB915" s="82"/>
      <c r="AC915" s="82"/>
      <c r="AD915" s="82"/>
      <c r="AE915" s="82"/>
      <c r="AF915" s="82"/>
      <c r="AG915" s="82"/>
      <c r="AH915" s="82"/>
      <c r="AI915" s="82"/>
      <c r="AJ915" s="82"/>
      <c r="AK915" s="82"/>
      <c r="AL915" s="82"/>
      <c r="AM915" s="82"/>
      <c r="AN915" s="1"/>
    </row>
    <row r="916" spans="1:40" ht="14.25" customHeight="1" thickBot="1">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c r="AB916" s="82"/>
      <c r="AC916" s="82"/>
      <c r="AD916" s="82"/>
      <c r="AE916" s="82"/>
      <c r="AF916" s="82"/>
      <c r="AG916" s="82"/>
      <c r="AH916" s="82"/>
      <c r="AI916" s="82"/>
      <c r="AJ916" s="82"/>
      <c r="AK916" s="82"/>
      <c r="AL916" s="82"/>
      <c r="AM916" s="82"/>
      <c r="AN916" s="1"/>
    </row>
    <row r="917" spans="1:40" ht="14.25" customHeight="1" thickBot="1">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c r="AB917" s="82"/>
      <c r="AC917" s="82"/>
      <c r="AD917" s="82"/>
      <c r="AE917" s="82"/>
      <c r="AF917" s="82"/>
      <c r="AG917" s="82"/>
      <c r="AH917" s="82"/>
      <c r="AI917" s="82"/>
      <c r="AJ917" s="82"/>
      <c r="AK917" s="82"/>
      <c r="AL917" s="82"/>
      <c r="AM917" s="82"/>
      <c r="AN917" s="1"/>
    </row>
    <row r="918" spans="1:40" ht="14.25" customHeight="1" thickBot="1">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c r="AB918" s="82"/>
      <c r="AC918" s="82"/>
      <c r="AD918" s="82"/>
      <c r="AE918" s="82"/>
      <c r="AF918" s="82"/>
      <c r="AG918" s="82"/>
      <c r="AH918" s="82"/>
      <c r="AI918" s="82"/>
      <c r="AJ918" s="82"/>
      <c r="AK918" s="82"/>
      <c r="AL918" s="82"/>
      <c r="AM918" s="82"/>
      <c r="AN918" s="1"/>
    </row>
    <row r="919" spans="1:40" ht="14.25" customHeight="1" thickBot="1">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c r="AB919" s="82"/>
      <c r="AC919" s="82"/>
      <c r="AD919" s="82"/>
      <c r="AE919" s="82"/>
      <c r="AF919" s="82"/>
      <c r="AG919" s="82"/>
      <c r="AH919" s="82"/>
      <c r="AI919" s="82"/>
      <c r="AJ919" s="82"/>
      <c r="AK919" s="82"/>
      <c r="AL919" s="82"/>
      <c r="AM919" s="82"/>
      <c r="AN919" s="1"/>
    </row>
    <row r="920" spans="1:40" ht="14.25" customHeight="1" thickBot="1">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c r="AB920" s="82"/>
      <c r="AC920" s="82"/>
      <c r="AD920" s="82"/>
      <c r="AE920" s="82"/>
      <c r="AF920" s="82"/>
      <c r="AG920" s="82"/>
      <c r="AH920" s="82"/>
      <c r="AI920" s="82"/>
      <c r="AJ920" s="82"/>
      <c r="AK920" s="82"/>
      <c r="AL920" s="82"/>
      <c r="AM920" s="82"/>
      <c r="AN920" s="1"/>
    </row>
    <row r="921" spans="1:40" ht="14.25" customHeight="1" thickBot="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c r="AB921" s="82"/>
      <c r="AC921" s="82"/>
      <c r="AD921" s="82"/>
      <c r="AE921" s="82"/>
      <c r="AF921" s="82"/>
      <c r="AG921" s="82"/>
      <c r="AH921" s="82"/>
      <c r="AI921" s="82"/>
      <c r="AJ921" s="82"/>
      <c r="AK921" s="82"/>
      <c r="AL921" s="82"/>
      <c r="AM921" s="82"/>
      <c r="AN921" s="1"/>
    </row>
    <row r="922" spans="1:40" ht="14.25" customHeight="1" thickBot="1">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c r="AB922" s="82"/>
      <c r="AC922" s="82"/>
      <c r="AD922" s="82"/>
      <c r="AE922" s="82"/>
      <c r="AF922" s="82"/>
      <c r="AG922" s="82"/>
      <c r="AH922" s="82"/>
      <c r="AI922" s="82"/>
      <c r="AJ922" s="82"/>
      <c r="AK922" s="82"/>
      <c r="AL922" s="82"/>
      <c r="AM922" s="82"/>
      <c r="AN922" s="1"/>
    </row>
    <row r="923" spans="1:40" ht="14.25" customHeight="1" thickBot="1">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c r="AB923" s="82"/>
      <c r="AC923" s="82"/>
      <c r="AD923" s="82"/>
      <c r="AE923" s="82"/>
      <c r="AF923" s="82"/>
      <c r="AG923" s="82"/>
      <c r="AH923" s="82"/>
      <c r="AI923" s="82"/>
      <c r="AJ923" s="82"/>
      <c r="AK923" s="82"/>
      <c r="AL923" s="82"/>
      <c r="AM923" s="82"/>
      <c r="AN923" s="1"/>
    </row>
    <row r="924" spans="1:40" ht="14.25" customHeight="1" thickBot="1">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c r="AB924" s="82"/>
      <c r="AC924" s="82"/>
      <c r="AD924" s="82"/>
      <c r="AE924" s="82"/>
      <c r="AF924" s="82"/>
      <c r="AG924" s="82"/>
      <c r="AH924" s="82"/>
      <c r="AI924" s="82"/>
      <c r="AJ924" s="82"/>
      <c r="AK924" s="82"/>
      <c r="AL924" s="82"/>
      <c r="AM924" s="82"/>
      <c r="AN924" s="1"/>
    </row>
    <row r="925" spans="1:40" ht="14.25" customHeight="1" thickBot="1">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c r="AB925" s="82"/>
      <c r="AC925" s="82"/>
      <c r="AD925" s="82"/>
      <c r="AE925" s="82"/>
      <c r="AF925" s="82"/>
      <c r="AG925" s="82"/>
      <c r="AH925" s="82"/>
      <c r="AI925" s="82"/>
      <c r="AJ925" s="82"/>
      <c r="AK925" s="82"/>
      <c r="AL925" s="82"/>
      <c r="AM925" s="82"/>
      <c r="AN925" s="1"/>
    </row>
    <row r="926" spans="1:40" ht="14.25" customHeight="1" thickBot="1">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c r="AB926" s="82"/>
      <c r="AC926" s="82"/>
      <c r="AD926" s="82"/>
      <c r="AE926" s="82"/>
      <c r="AF926" s="82"/>
      <c r="AG926" s="82"/>
      <c r="AH926" s="82"/>
      <c r="AI926" s="82"/>
      <c r="AJ926" s="82"/>
      <c r="AK926" s="82"/>
      <c r="AL926" s="82"/>
      <c r="AM926" s="82"/>
      <c r="AN926" s="1"/>
    </row>
    <row r="927" spans="1:40" ht="14.25" customHeight="1" thickBot="1">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c r="AB927" s="82"/>
      <c r="AC927" s="82"/>
      <c r="AD927" s="82"/>
      <c r="AE927" s="82"/>
      <c r="AF927" s="82"/>
      <c r="AG927" s="82"/>
      <c r="AH927" s="82"/>
      <c r="AI927" s="82"/>
      <c r="AJ927" s="82"/>
      <c r="AK927" s="82"/>
      <c r="AL927" s="82"/>
      <c r="AM927" s="82"/>
      <c r="AN927" s="1"/>
    </row>
    <row r="928" spans="1:40" ht="14.25" customHeight="1" thickBot="1">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c r="AB928" s="82"/>
      <c r="AC928" s="82"/>
      <c r="AD928" s="82"/>
      <c r="AE928" s="82"/>
      <c r="AF928" s="82"/>
      <c r="AG928" s="82"/>
      <c r="AH928" s="82"/>
      <c r="AI928" s="82"/>
      <c r="AJ928" s="82"/>
      <c r="AK928" s="82"/>
      <c r="AL928" s="82"/>
      <c r="AM928" s="82"/>
      <c r="AN928" s="1"/>
    </row>
    <row r="929" spans="1:40" ht="14.25" customHeight="1" thickBot="1">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c r="AB929" s="82"/>
      <c r="AC929" s="82"/>
      <c r="AD929" s="82"/>
      <c r="AE929" s="82"/>
      <c r="AF929" s="82"/>
      <c r="AG929" s="82"/>
      <c r="AH929" s="82"/>
      <c r="AI929" s="82"/>
      <c r="AJ929" s="82"/>
      <c r="AK929" s="82"/>
      <c r="AL929" s="82"/>
      <c r="AM929" s="82"/>
      <c r="AN929" s="1"/>
    </row>
    <row r="930" spans="1:40" ht="14.25" customHeight="1" thickBot="1">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c r="AB930" s="82"/>
      <c r="AC930" s="82"/>
      <c r="AD930" s="82"/>
      <c r="AE930" s="82"/>
      <c r="AF930" s="82"/>
      <c r="AG930" s="82"/>
      <c r="AH930" s="82"/>
      <c r="AI930" s="82"/>
      <c r="AJ930" s="82"/>
      <c r="AK930" s="82"/>
      <c r="AL930" s="82"/>
      <c r="AM930" s="82"/>
      <c r="AN930" s="1"/>
    </row>
    <row r="931" spans="1:40" ht="14.25" customHeight="1" thickBot="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c r="AB931" s="82"/>
      <c r="AC931" s="82"/>
      <c r="AD931" s="82"/>
      <c r="AE931" s="82"/>
      <c r="AF931" s="82"/>
      <c r="AG931" s="82"/>
      <c r="AH931" s="82"/>
      <c r="AI931" s="82"/>
      <c r="AJ931" s="82"/>
      <c r="AK931" s="82"/>
      <c r="AL931" s="82"/>
      <c r="AM931" s="82"/>
      <c r="AN931" s="1"/>
    </row>
    <row r="932" spans="1:40" ht="14.25" customHeight="1" thickBot="1">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c r="AB932" s="82"/>
      <c r="AC932" s="82"/>
      <c r="AD932" s="82"/>
      <c r="AE932" s="82"/>
      <c r="AF932" s="82"/>
      <c r="AG932" s="82"/>
      <c r="AH932" s="82"/>
      <c r="AI932" s="82"/>
      <c r="AJ932" s="82"/>
      <c r="AK932" s="82"/>
      <c r="AL932" s="82"/>
      <c r="AM932" s="82"/>
      <c r="AN932" s="1"/>
    </row>
    <row r="933" spans="1:40" ht="14.25" customHeight="1" thickBot="1">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c r="AB933" s="82"/>
      <c r="AC933" s="82"/>
      <c r="AD933" s="82"/>
      <c r="AE933" s="82"/>
      <c r="AF933" s="82"/>
      <c r="AG933" s="82"/>
      <c r="AH933" s="82"/>
      <c r="AI933" s="82"/>
      <c r="AJ933" s="82"/>
      <c r="AK933" s="82"/>
      <c r="AL933" s="82"/>
      <c r="AM933" s="82"/>
      <c r="AN933" s="1"/>
    </row>
    <row r="934" spans="1:40" ht="14.25" customHeight="1" thickBot="1">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c r="AB934" s="82"/>
      <c r="AC934" s="82"/>
      <c r="AD934" s="82"/>
      <c r="AE934" s="82"/>
      <c r="AF934" s="82"/>
      <c r="AG934" s="82"/>
      <c r="AH934" s="82"/>
      <c r="AI934" s="82"/>
      <c r="AJ934" s="82"/>
      <c r="AK934" s="82"/>
      <c r="AL934" s="82"/>
      <c r="AM934" s="82"/>
      <c r="AN934" s="1"/>
    </row>
    <row r="935" spans="1:40" ht="14.25" customHeight="1" thickBot="1">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c r="AB935" s="82"/>
      <c r="AC935" s="82"/>
      <c r="AD935" s="82"/>
      <c r="AE935" s="82"/>
      <c r="AF935" s="82"/>
      <c r="AG935" s="82"/>
      <c r="AH935" s="82"/>
      <c r="AI935" s="82"/>
      <c r="AJ935" s="82"/>
      <c r="AK935" s="82"/>
      <c r="AL935" s="82"/>
      <c r="AM935" s="82"/>
      <c r="AN935" s="1"/>
    </row>
    <row r="936" spans="1:40" ht="14.25" customHeight="1" thickBot="1">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c r="AB936" s="82"/>
      <c r="AC936" s="82"/>
      <c r="AD936" s="82"/>
      <c r="AE936" s="82"/>
      <c r="AF936" s="82"/>
      <c r="AG936" s="82"/>
      <c r="AH936" s="82"/>
      <c r="AI936" s="82"/>
      <c r="AJ936" s="82"/>
      <c r="AK936" s="82"/>
      <c r="AL936" s="82"/>
      <c r="AM936" s="82"/>
      <c r="AN936" s="1"/>
    </row>
    <row r="937" spans="1:40" ht="14.25" customHeight="1" thickBot="1">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c r="AB937" s="82"/>
      <c r="AC937" s="82"/>
      <c r="AD937" s="82"/>
      <c r="AE937" s="82"/>
      <c r="AF937" s="82"/>
      <c r="AG937" s="82"/>
      <c r="AH937" s="82"/>
      <c r="AI937" s="82"/>
      <c r="AJ937" s="82"/>
      <c r="AK937" s="82"/>
      <c r="AL937" s="82"/>
      <c r="AM937" s="82"/>
      <c r="AN937" s="1"/>
    </row>
    <row r="938" spans="1:40" ht="14.25" customHeight="1" thickBot="1">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c r="AB938" s="82"/>
      <c r="AC938" s="82"/>
      <c r="AD938" s="82"/>
      <c r="AE938" s="82"/>
      <c r="AF938" s="82"/>
      <c r="AG938" s="82"/>
      <c r="AH938" s="82"/>
      <c r="AI938" s="82"/>
      <c r="AJ938" s="82"/>
      <c r="AK938" s="82"/>
      <c r="AL938" s="82"/>
      <c r="AM938" s="82"/>
      <c r="AN938" s="1"/>
    </row>
    <row r="939" spans="1:40" ht="14.25" customHeight="1" thickBot="1">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c r="AB939" s="82"/>
      <c r="AC939" s="82"/>
      <c r="AD939" s="82"/>
      <c r="AE939" s="82"/>
      <c r="AF939" s="82"/>
      <c r="AG939" s="82"/>
      <c r="AH939" s="82"/>
      <c r="AI939" s="82"/>
      <c r="AJ939" s="82"/>
      <c r="AK939" s="82"/>
      <c r="AL939" s="82"/>
      <c r="AM939" s="82"/>
      <c r="AN939" s="1"/>
    </row>
    <row r="940" spans="1:40" ht="14.25" customHeight="1" thickBot="1">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c r="AB940" s="82"/>
      <c r="AC940" s="82"/>
      <c r="AD940" s="82"/>
      <c r="AE940" s="82"/>
      <c r="AF940" s="82"/>
      <c r="AG940" s="82"/>
      <c r="AH940" s="82"/>
      <c r="AI940" s="82"/>
      <c r="AJ940" s="82"/>
      <c r="AK940" s="82"/>
      <c r="AL940" s="82"/>
      <c r="AM940" s="82"/>
      <c r="AN940" s="1"/>
    </row>
    <row r="941" spans="1:40" ht="14.25" customHeight="1" thickBot="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c r="AB941" s="82"/>
      <c r="AC941" s="82"/>
      <c r="AD941" s="82"/>
      <c r="AE941" s="82"/>
      <c r="AF941" s="82"/>
      <c r="AG941" s="82"/>
      <c r="AH941" s="82"/>
      <c r="AI941" s="82"/>
      <c r="AJ941" s="82"/>
      <c r="AK941" s="82"/>
      <c r="AL941" s="82"/>
      <c r="AM941" s="82"/>
      <c r="AN941" s="1"/>
    </row>
    <row r="942" spans="1:40" ht="14.25" customHeight="1" thickBot="1">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c r="AB942" s="82"/>
      <c r="AC942" s="82"/>
      <c r="AD942" s="82"/>
      <c r="AE942" s="82"/>
      <c r="AF942" s="82"/>
      <c r="AG942" s="82"/>
      <c r="AH942" s="82"/>
      <c r="AI942" s="82"/>
      <c r="AJ942" s="82"/>
      <c r="AK942" s="82"/>
      <c r="AL942" s="82"/>
      <c r="AM942" s="82"/>
      <c r="AN942" s="1"/>
    </row>
    <row r="943" spans="1:40" ht="14.25" customHeight="1" thickBot="1">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c r="AB943" s="82"/>
      <c r="AC943" s="82"/>
      <c r="AD943" s="82"/>
      <c r="AE943" s="82"/>
      <c r="AF943" s="82"/>
      <c r="AG943" s="82"/>
      <c r="AH943" s="82"/>
      <c r="AI943" s="82"/>
      <c r="AJ943" s="82"/>
      <c r="AK943" s="82"/>
      <c r="AL943" s="82"/>
      <c r="AM943" s="82"/>
      <c r="AN943" s="1"/>
    </row>
    <row r="944" spans="1:40" ht="14.25" customHeight="1" thickBot="1">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c r="AB944" s="82"/>
      <c r="AC944" s="82"/>
      <c r="AD944" s="82"/>
      <c r="AE944" s="82"/>
      <c r="AF944" s="82"/>
      <c r="AG944" s="82"/>
      <c r="AH944" s="82"/>
      <c r="AI944" s="82"/>
      <c r="AJ944" s="82"/>
      <c r="AK944" s="82"/>
      <c r="AL944" s="82"/>
      <c r="AM944" s="82"/>
      <c r="AN944" s="1"/>
    </row>
    <row r="945" spans="1:40" ht="14.25" customHeight="1" thickBot="1">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c r="AB945" s="82"/>
      <c r="AC945" s="82"/>
      <c r="AD945" s="82"/>
      <c r="AE945" s="82"/>
      <c r="AF945" s="82"/>
      <c r="AG945" s="82"/>
      <c r="AH945" s="82"/>
      <c r="AI945" s="82"/>
      <c r="AJ945" s="82"/>
      <c r="AK945" s="82"/>
      <c r="AL945" s="82"/>
      <c r="AM945" s="82"/>
      <c r="AN945" s="1"/>
    </row>
    <row r="946" spans="1:40" ht="14.25" customHeight="1" thickBot="1">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c r="AB946" s="82"/>
      <c r="AC946" s="82"/>
      <c r="AD946" s="82"/>
      <c r="AE946" s="82"/>
      <c r="AF946" s="82"/>
      <c r="AG946" s="82"/>
      <c r="AH946" s="82"/>
      <c r="AI946" s="82"/>
      <c r="AJ946" s="82"/>
      <c r="AK946" s="82"/>
      <c r="AL946" s="82"/>
      <c r="AM946" s="82"/>
      <c r="AN946" s="1"/>
    </row>
    <row r="947" spans="1:40" ht="14.25" customHeight="1" thickBot="1">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c r="AB947" s="82"/>
      <c r="AC947" s="82"/>
      <c r="AD947" s="82"/>
      <c r="AE947" s="82"/>
      <c r="AF947" s="82"/>
      <c r="AG947" s="82"/>
      <c r="AH947" s="82"/>
      <c r="AI947" s="82"/>
      <c r="AJ947" s="82"/>
      <c r="AK947" s="82"/>
      <c r="AL947" s="82"/>
      <c r="AM947" s="82"/>
      <c r="AN947" s="1"/>
    </row>
    <row r="948" spans="1:40" ht="14.25" customHeight="1" thickBot="1">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c r="AB948" s="82"/>
      <c r="AC948" s="82"/>
      <c r="AD948" s="82"/>
      <c r="AE948" s="82"/>
      <c r="AF948" s="82"/>
      <c r="AG948" s="82"/>
      <c r="AH948" s="82"/>
      <c r="AI948" s="82"/>
      <c r="AJ948" s="82"/>
      <c r="AK948" s="82"/>
      <c r="AL948" s="82"/>
      <c r="AM948" s="82"/>
      <c r="AN948" s="1"/>
    </row>
    <row r="949" spans="1:40" ht="14.25" customHeight="1" thickBot="1">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c r="AB949" s="82"/>
      <c r="AC949" s="82"/>
      <c r="AD949" s="82"/>
      <c r="AE949" s="82"/>
      <c r="AF949" s="82"/>
      <c r="AG949" s="82"/>
      <c r="AH949" s="82"/>
      <c r="AI949" s="82"/>
      <c r="AJ949" s="82"/>
      <c r="AK949" s="82"/>
      <c r="AL949" s="82"/>
      <c r="AM949" s="82"/>
      <c r="AN949" s="1"/>
    </row>
    <row r="950" spans="1:40" ht="14.25" customHeight="1" thickBot="1">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c r="AB950" s="82"/>
      <c r="AC950" s="82"/>
      <c r="AD950" s="82"/>
      <c r="AE950" s="82"/>
      <c r="AF950" s="82"/>
      <c r="AG950" s="82"/>
      <c r="AH950" s="82"/>
      <c r="AI950" s="82"/>
      <c r="AJ950" s="82"/>
      <c r="AK950" s="82"/>
      <c r="AL950" s="82"/>
      <c r="AM950" s="82"/>
      <c r="AN950" s="1"/>
    </row>
    <row r="951" spans="1:40" ht="14.25" customHeight="1" thickBot="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c r="AB951" s="82"/>
      <c r="AC951" s="82"/>
      <c r="AD951" s="82"/>
      <c r="AE951" s="82"/>
      <c r="AF951" s="82"/>
      <c r="AG951" s="82"/>
      <c r="AH951" s="82"/>
      <c r="AI951" s="82"/>
      <c r="AJ951" s="82"/>
      <c r="AK951" s="82"/>
      <c r="AL951" s="82"/>
      <c r="AM951" s="82"/>
      <c r="AN951" s="1"/>
    </row>
    <row r="952" spans="1:40" ht="14.25" customHeight="1" thickBot="1">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c r="AB952" s="82"/>
      <c r="AC952" s="82"/>
      <c r="AD952" s="82"/>
      <c r="AE952" s="82"/>
      <c r="AF952" s="82"/>
      <c r="AG952" s="82"/>
      <c r="AH952" s="82"/>
      <c r="AI952" s="82"/>
      <c r="AJ952" s="82"/>
      <c r="AK952" s="82"/>
      <c r="AL952" s="82"/>
      <c r="AM952" s="82"/>
      <c r="AN952" s="1"/>
    </row>
    <row r="953" spans="1:40" ht="14.25" customHeight="1" thickBot="1">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c r="AB953" s="82"/>
      <c r="AC953" s="82"/>
      <c r="AD953" s="82"/>
      <c r="AE953" s="82"/>
      <c r="AF953" s="82"/>
      <c r="AG953" s="82"/>
      <c r="AH953" s="82"/>
      <c r="AI953" s="82"/>
      <c r="AJ953" s="82"/>
      <c r="AK953" s="82"/>
      <c r="AL953" s="82"/>
      <c r="AM953" s="82"/>
      <c r="AN953" s="1"/>
    </row>
    <row r="954" spans="1:40" ht="14.25" customHeight="1" thickBot="1">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c r="AB954" s="82"/>
      <c r="AC954" s="82"/>
      <c r="AD954" s="82"/>
      <c r="AE954" s="82"/>
      <c r="AF954" s="82"/>
      <c r="AG954" s="82"/>
      <c r="AH954" s="82"/>
      <c r="AI954" s="82"/>
      <c r="AJ954" s="82"/>
      <c r="AK954" s="82"/>
      <c r="AL954" s="82"/>
      <c r="AM954" s="82"/>
      <c r="AN954" s="1"/>
    </row>
    <row r="955" spans="1:40" ht="14.25" customHeight="1" thickBot="1">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c r="AB955" s="82"/>
      <c r="AC955" s="82"/>
      <c r="AD955" s="82"/>
      <c r="AE955" s="82"/>
      <c r="AF955" s="82"/>
      <c r="AG955" s="82"/>
      <c r="AH955" s="82"/>
      <c r="AI955" s="82"/>
      <c r="AJ955" s="82"/>
      <c r="AK955" s="82"/>
      <c r="AL955" s="82"/>
      <c r="AM955" s="82"/>
      <c r="AN955" s="1"/>
    </row>
    <row r="956" spans="1:40" ht="14.25" customHeight="1" thickBot="1">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c r="AB956" s="82"/>
      <c r="AC956" s="82"/>
      <c r="AD956" s="82"/>
      <c r="AE956" s="82"/>
      <c r="AF956" s="82"/>
      <c r="AG956" s="82"/>
      <c r="AH956" s="82"/>
      <c r="AI956" s="82"/>
      <c r="AJ956" s="82"/>
      <c r="AK956" s="82"/>
      <c r="AL956" s="82"/>
      <c r="AM956" s="82"/>
      <c r="AN956" s="1"/>
    </row>
    <row r="957" spans="1:40" ht="14.25" customHeight="1" thickBot="1">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c r="AB957" s="82"/>
      <c r="AC957" s="82"/>
      <c r="AD957" s="82"/>
      <c r="AE957" s="82"/>
      <c r="AF957" s="82"/>
      <c r="AG957" s="82"/>
      <c r="AH957" s="82"/>
      <c r="AI957" s="82"/>
      <c r="AJ957" s="82"/>
      <c r="AK957" s="82"/>
      <c r="AL957" s="82"/>
      <c r="AM957" s="82"/>
      <c r="AN957" s="1"/>
    </row>
    <row r="958" spans="1:40" ht="14.25" customHeight="1" thickBot="1">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c r="AB958" s="82"/>
      <c r="AC958" s="82"/>
      <c r="AD958" s="82"/>
      <c r="AE958" s="82"/>
      <c r="AF958" s="82"/>
      <c r="AG958" s="82"/>
      <c r="AH958" s="82"/>
      <c r="AI958" s="82"/>
      <c r="AJ958" s="82"/>
      <c r="AK958" s="82"/>
      <c r="AL958" s="82"/>
      <c r="AM958" s="82"/>
      <c r="AN958" s="1"/>
    </row>
    <row r="959" spans="1:40" ht="14.25" customHeight="1" thickBot="1">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c r="AB959" s="82"/>
      <c r="AC959" s="82"/>
      <c r="AD959" s="82"/>
      <c r="AE959" s="82"/>
      <c r="AF959" s="82"/>
      <c r="AG959" s="82"/>
      <c r="AH959" s="82"/>
      <c r="AI959" s="82"/>
      <c r="AJ959" s="82"/>
      <c r="AK959" s="82"/>
      <c r="AL959" s="82"/>
      <c r="AM959" s="82"/>
      <c r="AN959" s="1"/>
    </row>
    <row r="960" spans="1:40" ht="14.25" customHeight="1" thickBot="1">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c r="AB960" s="82"/>
      <c r="AC960" s="82"/>
      <c r="AD960" s="82"/>
      <c r="AE960" s="82"/>
      <c r="AF960" s="82"/>
      <c r="AG960" s="82"/>
      <c r="AH960" s="82"/>
      <c r="AI960" s="82"/>
      <c r="AJ960" s="82"/>
      <c r="AK960" s="82"/>
      <c r="AL960" s="82"/>
      <c r="AM960" s="82"/>
      <c r="AN960" s="1"/>
    </row>
    <row r="961" spans="1:40" ht="14.25" customHeight="1" thickBot="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c r="AB961" s="82"/>
      <c r="AC961" s="82"/>
      <c r="AD961" s="82"/>
      <c r="AE961" s="82"/>
      <c r="AF961" s="82"/>
      <c r="AG961" s="82"/>
      <c r="AH961" s="82"/>
      <c r="AI961" s="82"/>
      <c r="AJ961" s="82"/>
      <c r="AK961" s="82"/>
      <c r="AL961" s="82"/>
      <c r="AM961" s="82"/>
      <c r="AN961" s="1"/>
    </row>
    <row r="962" spans="1:40" ht="14.25" customHeight="1" thickBot="1">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c r="AB962" s="82"/>
      <c r="AC962" s="82"/>
      <c r="AD962" s="82"/>
      <c r="AE962" s="82"/>
      <c r="AF962" s="82"/>
      <c r="AG962" s="82"/>
      <c r="AH962" s="82"/>
      <c r="AI962" s="82"/>
      <c r="AJ962" s="82"/>
      <c r="AK962" s="82"/>
      <c r="AL962" s="82"/>
      <c r="AM962" s="82"/>
      <c r="AN962" s="1"/>
    </row>
    <row r="963" spans="1:40" ht="14.25" customHeight="1" thickBot="1">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c r="AB963" s="82"/>
      <c r="AC963" s="82"/>
      <c r="AD963" s="82"/>
      <c r="AE963" s="82"/>
      <c r="AF963" s="82"/>
      <c r="AG963" s="82"/>
      <c r="AH963" s="82"/>
      <c r="AI963" s="82"/>
      <c r="AJ963" s="82"/>
      <c r="AK963" s="82"/>
      <c r="AL963" s="82"/>
      <c r="AM963" s="82"/>
      <c r="AN963" s="1"/>
    </row>
    <row r="964" spans="1:40" ht="14.25" customHeight="1" thickBot="1">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c r="AB964" s="82"/>
      <c r="AC964" s="82"/>
      <c r="AD964" s="82"/>
      <c r="AE964" s="82"/>
      <c r="AF964" s="82"/>
      <c r="AG964" s="82"/>
      <c r="AH964" s="82"/>
      <c r="AI964" s="82"/>
      <c r="AJ964" s="82"/>
      <c r="AK964" s="82"/>
      <c r="AL964" s="82"/>
      <c r="AM964" s="82"/>
      <c r="AN964" s="1"/>
    </row>
    <row r="965" spans="1:40" ht="14.25" customHeight="1" thickBot="1">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c r="AB965" s="82"/>
      <c r="AC965" s="82"/>
      <c r="AD965" s="82"/>
      <c r="AE965" s="82"/>
      <c r="AF965" s="82"/>
      <c r="AG965" s="82"/>
      <c r="AH965" s="82"/>
      <c r="AI965" s="82"/>
      <c r="AJ965" s="82"/>
      <c r="AK965" s="82"/>
      <c r="AL965" s="82"/>
      <c r="AM965" s="82"/>
      <c r="AN965" s="1"/>
    </row>
    <row r="966" spans="1:40" ht="14.25" customHeight="1" thickBot="1">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c r="AB966" s="82"/>
      <c r="AC966" s="82"/>
      <c r="AD966" s="82"/>
      <c r="AE966" s="82"/>
      <c r="AF966" s="82"/>
      <c r="AG966" s="82"/>
      <c r="AH966" s="82"/>
      <c r="AI966" s="82"/>
      <c r="AJ966" s="82"/>
      <c r="AK966" s="82"/>
      <c r="AL966" s="82"/>
      <c r="AM966" s="82"/>
      <c r="AN966" s="1"/>
    </row>
    <row r="967" spans="1:40" ht="14.25" customHeight="1" thickBot="1">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c r="AB967" s="82"/>
      <c r="AC967" s="82"/>
      <c r="AD967" s="82"/>
      <c r="AE967" s="82"/>
      <c r="AF967" s="82"/>
      <c r="AG967" s="82"/>
      <c r="AH967" s="82"/>
      <c r="AI967" s="82"/>
      <c r="AJ967" s="82"/>
      <c r="AK967" s="82"/>
      <c r="AL967" s="82"/>
      <c r="AM967" s="82"/>
      <c r="AN967" s="1"/>
    </row>
    <row r="968" spans="1:40" ht="14.25" customHeight="1" thickBot="1">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c r="AB968" s="82"/>
      <c r="AC968" s="82"/>
      <c r="AD968" s="82"/>
      <c r="AE968" s="82"/>
      <c r="AF968" s="82"/>
      <c r="AG968" s="82"/>
      <c r="AH968" s="82"/>
      <c r="AI968" s="82"/>
      <c r="AJ968" s="82"/>
      <c r="AK968" s="82"/>
      <c r="AL968" s="82"/>
      <c r="AM968" s="82"/>
      <c r="AN968" s="1"/>
    </row>
    <row r="969" spans="1:40" ht="14.25" customHeight="1" thickBot="1">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c r="AB969" s="82"/>
      <c r="AC969" s="82"/>
      <c r="AD969" s="82"/>
      <c r="AE969" s="82"/>
      <c r="AF969" s="82"/>
      <c r="AG969" s="82"/>
      <c r="AH969" s="82"/>
      <c r="AI969" s="82"/>
      <c r="AJ969" s="82"/>
      <c r="AK969" s="82"/>
      <c r="AL969" s="82"/>
      <c r="AM969" s="82"/>
      <c r="AN969" s="1"/>
    </row>
    <row r="970" spans="1:40" ht="14.25" customHeight="1" thickBot="1">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c r="AB970" s="82"/>
      <c r="AC970" s="82"/>
      <c r="AD970" s="82"/>
      <c r="AE970" s="82"/>
      <c r="AF970" s="82"/>
      <c r="AG970" s="82"/>
      <c r="AH970" s="82"/>
      <c r="AI970" s="82"/>
      <c r="AJ970" s="82"/>
      <c r="AK970" s="82"/>
      <c r="AL970" s="82"/>
      <c r="AM970" s="82"/>
      <c r="AN970" s="1"/>
    </row>
    <row r="971" spans="1:40" ht="14.25" customHeight="1" thickBot="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c r="AB971" s="82"/>
      <c r="AC971" s="82"/>
      <c r="AD971" s="82"/>
      <c r="AE971" s="82"/>
      <c r="AF971" s="82"/>
      <c r="AG971" s="82"/>
      <c r="AH971" s="82"/>
      <c r="AI971" s="82"/>
      <c r="AJ971" s="82"/>
      <c r="AK971" s="82"/>
      <c r="AL971" s="82"/>
      <c r="AM971" s="82"/>
      <c r="AN971" s="1"/>
    </row>
    <row r="972" spans="1:40" ht="14.25" customHeight="1" thickBot="1">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c r="AB972" s="82"/>
      <c r="AC972" s="82"/>
      <c r="AD972" s="82"/>
      <c r="AE972" s="82"/>
      <c r="AF972" s="82"/>
      <c r="AG972" s="82"/>
      <c r="AH972" s="82"/>
      <c r="AI972" s="82"/>
      <c r="AJ972" s="82"/>
      <c r="AK972" s="82"/>
      <c r="AL972" s="82"/>
      <c r="AM972" s="82"/>
      <c r="AN972" s="1"/>
    </row>
    <row r="973" spans="1:40" ht="14.25" customHeight="1" thickBot="1">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c r="AB973" s="82"/>
      <c r="AC973" s="82"/>
      <c r="AD973" s="82"/>
      <c r="AE973" s="82"/>
      <c r="AF973" s="82"/>
      <c r="AG973" s="82"/>
      <c r="AH973" s="82"/>
      <c r="AI973" s="82"/>
      <c r="AJ973" s="82"/>
      <c r="AK973" s="82"/>
      <c r="AL973" s="82"/>
      <c r="AM973" s="82"/>
      <c r="AN973" s="1"/>
    </row>
    <row r="974" spans="1:40" ht="14.25" customHeight="1" thickBot="1">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c r="AB974" s="82"/>
      <c r="AC974" s="82"/>
      <c r="AD974" s="82"/>
      <c r="AE974" s="82"/>
      <c r="AF974" s="82"/>
      <c r="AG974" s="82"/>
      <c r="AH974" s="82"/>
      <c r="AI974" s="82"/>
      <c r="AJ974" s="82"/>
      <c r="AK974" s="82"/>
      <c r="AL974" s="82"/>
      <c r="AM974" s="82"/>
      <c r="AN974" s="1"/>
    </row>
    <row r="975" spans="1:40" ht="14.25" customHeight="1" thickBot="1">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c r="AB975" s="82"/>
      <c r="AC975" s="82"/>
      <c r="AD975" s="82"/>
      <c r="AE975" s="82"/>
      <c r="AF975" s="82"/>
      <c r="AG975" s="82"/>
      <c r="AH975" s="82"/>
      <c r="AI975" s="82"/>
      <c r="AJ975" s="82"/>
      <c r="AK975" s="82"/>
      <c r="AL975" s="82"/>
      <c r="AM975" s="82"/>
      <c r="AN975" s="1"/>
    </row>
    <row r="976" spans="1:40" ht="14.25" customHeight="1" thickBot="1">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c r="AB976" s="82"/>
      <c r="AC976" s="82"/>
      <c r="AD976" s="82"/>
      <c r="AE976" s="82"/>
      <c r="AF976" s="82"/>
      <c r="AG976" s="82"/>
      <c r="AH976" s="82"/>
      <c r="AI976" s="82"/>
      <c r="AJ976" s="82"/>
      <c r="AK976" s="82"/>
      <c r="AL976" s="82"/>
      <c r="AM976" s="82"/>
      <c r="AN976" s="1"/>
    </row>
    <row r="977" spans="1:40" ht="14.25" customHeight="1" thickBot="1">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c r="AB977" s="82"/>
      <c r="AC977" s="82"/>
      <c r="AD977" s="82"/>
      <c r="AE977" s="82"/>
      <c r="AF977" s="82"/>
      <c r="AG977" s="82"/>
      <c r="AH977" s="82"/>
      <c r="AI977" s="82"/>
      <c r="AJ977" s="82"/>
      <c r="AK977" s="82"/>
      <c r="AL977" s="82"/>
      <c r="AM977" s="82"/>
      <c r="AN977" s="1"/>
    </row>
    <row r="978" spans="1:40" ht="14.25" customHeight="1" thickBot="1">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c r="AB978" s="82"/>
      <c r="AC978" s="82"/>
      <c r="AD978" s="82"/>
      <c r="AE978" s="82"/>
      <c r="AF978" s="82"/>
      <c r="AG978" s="82"/>
      <c r="AH978" s="82"/>
      <c r="AI978" s="82"/>
      <c r="AJ978" s="82"/>
      <c r="AK978" s="82"/>
      <c r="AL978" s="82"/>
      <c r="AM978" s="82"/>
      <c r="AN978" s="1"/>
    </row>
    <row r="979" spans="1:40" ht="14.25" customHeight="1" thickBot="1">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c r="AB979" s="82"/>
      <c r="AC979" s="82"/>
      <c r="AD979" s="82"/>
      <c r="AE979" s="82"/>
      <c r="AF979" s="82"/>
      <c r="AG979" s="82"/>
      <c r="AH979" s="82"/>
      <c r="AI979" s="82"/>
      <c r="AJ979" s="82"/>
      <c r="AK979" s="82"/>
      <c r="AL979" s="82"/>
      <c r="AM979" s="82"/>
      <c r="AN979" s="1"/>
    </row>
    <row r="980" spans="1:40" ht="14.25" customHeight="1" thickBot="1">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c r="AB980" s="82"/>
      <c r="AC980" s="82"/>
      <c r="AD980" s="82"/>
      <c r="AE980" s="82"/>
      <c r="AF980" s="82"/>
      <c r="AG980" s="82"/>
      <c r="AH980" s="82"/>
      <c r="AI980" s="82"/>
      <c r="AJ980" s="82"/>
      <c r="AK980" s="82"/>
      <c r="AL980" s="82"/>
      <c r="AM980" s="82"/>
      <c r="AN980" s="1"/>
    </row>
    <row r="981" spans="1:40" ht="14.25" customHeight="1" thickBot="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c r="Z981" s="82"/>
      <c r="AA981" s="82"/>
      <c r="AB981" s="82"/>
      <c r="AC981" s="82"/>
      <c r="AD981" s="82"/>
      <c r="AE981" s="82"/>
      <c r="AF981" s="82"/>
      <c r="AG981" s="82"/>
      <c r="AH981" s="82"/>
      <c r="AI981" s="82"/>
      <c r="AJ981" s="82"/>
      <c r="AK981" s="82"/>
      <c r="AL981" s="82"/>
      <c r="AM981" s="82"/>
      <c r="AN981" s="1"/>
    </row>
    <row r="982" spans="1:40" ht="14.25" customHeight="1" thickBot="1">
      <c r="A982" s="82"/>
      <c r="B982" s="82"/>
      <c r="C982" s="82"/>
      <c r="D982" s="82"/>
      <c r="E982" s="82"/>
      <c r="F982" s="82"/>
      <c r="G982" s="82"/>
      <c r="H982" s="82"/>
      <c r="I982" s="82"/>
      <c r="J982" s="82"/>
      <c r="K982" s="82"/>
      <c r="L982" s="82"/>
      <c r="M982" s="82"/>
      <c r="N982" s="82"/>
      <c r="O982" s="82"/>
      <c r="P982" s="82"/>
      <c r="Q982" s="82"/>
      <c r="R982" s="82"/>
      <c r="S982" s="82"/>
      <c r="T982" s="82"/>
      <c r="U982" s="82"/>
      <c r="V982" s="82"/>
      <c r="W982" s="82"/>
      <c r="X982" s="82"/>
      <c r="Y982" s="82"/>
      <c r="Z982" s="82"/>
      <c r="AA982" s="82"/>
      <c r="AB982" s="82"/>
      <c r="AC982" s="82"/>
      <c r="AD982" s="82"/>
      <c r="AE982" s="82"/>
      <c r="AF982" s="82"/>
      <c r="AG982" s="82"/>
      <c r="AH982" s="82"/>
      <c r="AI982" s="82"/>
      <c r="AJ982" s="82"/>
      <c r="AK982" s="82"/>
      <c r="AL982" s="82"/>
      <c r="AM982" s="82"/>
      <c r="AN982" s="1"/>
    </row>
    <row r="983" spans="1:40" ht="14.25" customHeight="1" thickBot="1">
      <c r="A983" s="82"/>
      <c r="B983" s="82"/>
      <c r="C983" s="82"/>
      <c r="D983" s="82"/>
      <c r="E983" s="82"/>
      <c r="F983" s="82"/>
      <c r="G983" s="82"/>
      <c r="H983" s="82"/>
      <c r="I983" s="82"/>
      <c r="J983" s="82"/>
      <c r="K983" s="82"/>
      <c r="L983" s="82"/>
      <c r="M983" s="82"/>
      <c r="N983" s="82"/>
      <c r="O983" s="82"/>
      <c r="P983" s="82"/>
      <c r="Q983" s="82"/>
      <c r="R983" s="82"/>
      <c r="S983" s="82"/>
      <c r="T983" s="82"/>
      <c r="U983" s="82"/>
      <c r="V983" s="82"/>
      <c r="W983" s="82"/>
      <c r="X983" s="82"/>
      <c r="Y983" s="82"/>
      <c r="Z983" s="82"/>
      <c r="AA983" s="82"/>
      <c r="AB983" s="82"/>
      <c r="AC983" s="82"/>
      <c r="AD983" s="82"/>
      <c r="AE983" s="82"/>
      <c r="AF983" s="82"/>
      <c r="AG983" s="82"/>
      <c r="AH983" s="82"/>
      <c r="AI983" s="82"/>
      <c r="AJ983" s="82"/>
      <c r="AK983" s="82"/>
      <c r="AL983" s="82"/>
      <c r="AM983" s="82"/>
      <c r="AN983" s="1"/>
    </row>
    <row r="984" spans="1:40" ht="14.25" customHeight="1" thickBot="1">
      <c r="A984" s="82"/>
      <c r="B984" s="82"/>
      <c r="C984" s="82"/>
      <c r="D984" s="82"/>
      <c r="E984" s="82"/>
      <c r="F984" s="82"/>
      <c r="G984" s="82"/>
      <c r="H984" s="82"/>
      <c r="I984" s="82"/>
      <c r="J984" s="82"/>
      <c r="K984" s="82"/>
      <c r="L984" s="82"/>
      <c r="M984" s="82"/>
      <c r="N984" s="82"/>
      <c r="O984" s="82"/>
      <c r="P984" s="82"/>
      <c r="Q984" s="82"/>
      <c r="R984" s="82"/>
      <c r="S984" s="82"/>
      <c r="T984" s="82"/>
      <c r="U984" s="82"/>
      <c r="V984" s="82"/>
      <c r="W984" s="82"/>
      <c r="X984" s="82"/>
      <c r="Y984" s="82"/>
      <c r="Z984" s="82"/>
      <c r="AA984" s="82"/>
      <c r="AB984" s="82"/>
      <c r="AC984" s="82"/>
      <c r="AD984" s="82"/>
      <c r="AE984" s="82"/>
      <c r="AF984" s="82"/>
      <c r="AG984" s="82"/>
      <c r="AH984" s="82"/>
      <c r="AI984" s="82"/>
      <c r="AJ984" s="82"/>
      <c r="AK984" s="82"/>
      <c r="AL984" s="82"/>
      <c r="AM984" s="82"/>
      <c r="AN984" s="1"/>
    </row>
    <row r="985" spans="1:40" ht="14.25" customHeight="1" thickBot="1">
      <c r="A985" s="82"/>
      <c r="B985" s="82"/>
      <c r="C985" s="82"/>
      <c r="D985" s="82"/>
      <c r="E985" s="82"/>
      <c r="F985" s="82"/>
      <c r="G985" s="82"/>
      <c r="H985" s="82"/>
      <c r="I985" s="82"/>
      <c r="J985" s="82"/>
      <c r="K985" s="82"/>
      <c r="L985" s="82"/>
      <c r="M985" s="82"/>
      <c r="N985" s="82"/>
      <c r="O985" s="82"/>
      <c r="P985" s="82"/>
      <c r="Q985" s="82"/>
      <c r="R985" s="82"/>
      <c r="S985" s="82"/>
      <c r="T985" s="82"/>
      <c r="U985" s="82"/>
      <c r="V985" s="82"/>
      <c r="W985" s="82"/>
      <c r="X985" s="82"/>
      <c r="Y985" s="82"/>
      <c r="Z985" s="82"/>
      <c r="AA985" s="82"/>
      <c r="AB985" s="82"/>
      <c r="AC985" s="82"/>
      <c r="AD985" s="82"/>
      <c r="AE985" s="82"/>
      <c r="AF985" s="82"/>
      <c r="AG985" s="82"/>
      <c r="AH985" s="82"/>
      <c r="AI985" s="82"/>
      <c r="AJ985" s="82"/>
      <c r="AK985" s="82"/>
      <c r="AL985" s="82"/>
      <c r="AM985" s="82"/>
      <c r="AN985" s="1"/>
    </row>
    <row r="986" spans="1:40" ht="14.25" customHeight="1" thickBot="1">
      <c r="A986" s="82"/>
      <c r="B986" s="82"/>
      <c r="C986" s="82"/>
      <c r="D986" s="82"/>
      <c r="E986" s="82"/>
      <c r="F986" s="82"/>
      <c r="G986" s="82"/>
      <c r="H986" s="82"/>
      <c r="I986" s="82"/>
      <c r="J986" s="82"/>
      <c r="K986" s="82"/>
      <c r="L986" s="82"/>
      <c r="M986" s="82"/>
      <c r="N986" s="82"/>
      <c r="O986" s="82"/>
      <c r="P986" s="82"/>
      <c r="Q986" s="82"/>
      <c r="R986" s="82"/>
      <c r="S986" s="82"/>
      <c r="T986" s="82"/>
      <c r="U986" s="82"/>
      <c r="V986" s="82"/>
      <c r="W986" s="82"/>
      <c r="X986" s="82"/>
      <c r="Y986" s="82"/>
      <c r="Z986" s="82"/>
      <c r="AA986" s="82"/>
      <c r="AB986" s="82"/>
      <c r="AC986" s="82"/>
      <c r="AD986" s="82"/>
      <c r="AE986" s="82"/>
      <c r="AF986" s="82"/>
      <c r="AG986" s="82"/>
      <c r="AH986" s="82"/>
      <c r="AI986" s="82"/>
      <c r="AJ986" s="82"/>
      <c r="AK986" s="82"/>
      <c r="AL986" s="82"/>
      <c r="AM986" s="82"/>
      <c r="AN986" s="1"/>
    </row>
    <row r="987" spans="1:40" ht="14.25" customHeight="1" thickBot="1">
      <c r="A987" s="82"/>
      <c r="B987" s="82"/>
      <c r="C987" s="82"/>
      <c r="D987" s="82"/>
      <c r="E987" s="82"/>
      <c r="F987" s="82"/>
      <c r="G987" s="82"/>
      <c r="H987" s="82"/>
      <c r="I987" s="82"/>
      <c r="J987" s="82"/>
      <c r="K987" s="82"/>
      <c r="L987" s="82"/>
      <c r="M987" s="82"/>
      <c r="N987" s="82"/>
      <c r="O987" s="82"/>
      <c r="P987" s="82"/>
      <c r="Q987" s="82"/>
      <c r="R987" s="82"/>
      <c r="S987" s="82"/>
      <c r="T987" s="82"/>
      <c r="U987" s="82"/>
      <c r="V987" s="82"/>
      <c r="W987" s="82"/>
      <c r="X987" s="82"/>
      <c r="Y987" s="82"/>
      <c r="Z987" s="82"/>
      <c r="AA987" s="82"/>
      <c r="AB987" s="82"/>
      <c r="AC987" s="82"/>
      <c r="AD987" s="82"/>
      <c r="AE987" s="82"/>
      <c r="AF987" s="82"/>
      <c r="AG987" s="82"/>
      <c r="AH987" s="82"/>
      <c r="AI987" s="82"/>
      <c r="AJ987" s="82"/>
      <c r="AK987" s="82"/>
      <c r="AL987" s="82"/>
      <c r="AM987" s="82"/>
      <c r="AN987" s="1"/>
    </row>
    <row r="988" spans="1:40" ht="14.25" customHeight="1" thickBot="1">
      <c r="A988" s="82"/>
      <c r="B988" s="82"/>
      <c r="C988" s="82"/>
      <c r="D988" s="82"/>
      <c r="E988" s="82"/>
      <c r="F988" s="82"/>
      <c r="G988" s="82"/>
      <c r="H988" s="82"/>
      <c r="I988" s="82"/>
      <c r="J988" s="82"/>
      <c r="K988" s="82"/>
      <c r="L988" s="82"/>
      <c r="M988" s="82"/>
      <c r="N988" s="82"/>
      <c r="O988" s="82"/>
      <c r="P988" s="82"/>
      <c r="Q988" s="82"/>
      <c r="R988" s="82"/>
      <c r="S988" s="82"/>
      <c r="T988" s="82"/>
      <c r="U988" s="82"/>
      <c r="V988" s="82"/>
      <c r="W988" s="82"/>
      <c r="X988" s="82"/>
      <c r="Y988" s="82"/>
      <c r="Z988" s="82"/>
      <c r="AA988" s="82"/>
      <c r="AB988" s="82"/>
      <c r="AC988" s="82"/>
      <c r="AD988" s="82"/>
      <c r="AE988" s="82"/>
      <c r="AF988" s="82"/>
      <c r="AG988" s="82"/>
      <c r="AH988" s="82"/>
      <c r="AI988" s="82"/>
      <c r="AJ988" s="82"/>
      <c r="AK988" s="82"/>
      <c r="AL988" s="82"/>
      <c r="AM988" s="82"/>
      <c r="AN988" s="1"/>
    </row>
    <row r="989" spans="1:40" ht="14.25" customHeight="1" thickBot="1">
      <c r="A989" s="82"/>
      <c r="B989" s="82"/>
      <c r="C989" s="82"/>
      <c r="D989" s="82"/>
      <c r="E989" s="82"/>
      <c r="F989" s="82"/>
      <c r="G989" s="82"/>
      <c r="H989" s="82"/>
      <c r="I989" s="82"/>
      <c r="J989" s="82"/>
      <c r="K989" s="82"/>
      <c r="L989" s="82"/>
      <c r="M989" s="82"/>
      <c r="N989" s="82"/>
      <c r="O989" s="82"/>
      <c r="P989" s="82"/>
      <c r="Q989" s="82"/>
      <c r="R989" s="82"/>
      <c r="S989" s="82"/>
      <c r="T989" s="82"/>
      <c r="U989" s="82"/>
      <c r="V989" s="82"/>
      <c r="W989" s="82"/>
      <c r="X989" s="82"/>
      <c r="Y989" s="82"/>
      <c r="Z989" s="82"/>
      <c r="AA989" s="82"/>
      <c r="AB989" s="82"/>
      <c r="AC989" s="82"/>
      <c r="AD989" s="82"/>
      <c r="AE989" s="82"/>
      <c r="AF989" s="82"/>
      <c r="AG989" s="82"/>
      <c r="AH989" s="82"/>
      <c r="AI989" s="82"/>
      <c r="AJ989" s="82"/>
      <c r="AK989" s="82"/>
      <c r="AL989" s="82"/>
      <c r="AM989" s="82"/>
      <c r="AN989" s="1"/>
    </row>
    <row r="990" spans="1:40" ht="15" customHeight="1" thickBot="1">
      <c r="A990" s="82"/>
      <c r="B990" s="82"/>
      <c r="C990" s="82"/>
      <c r="D990" s="82"/>
      <c r="E990" s="82"/>
      <c r="F990" s="82"/>
      <c r="G990" s="82"/>
      <c r="H990" s="82"/>
      <c r="I990" s="82"/>
      <c r="J990" s="82"/>
      <c r="K990" s="82"/>
      <c r="L990" s="82"/>
      <c r="M990" s="82"/>
      <c r="N990" s="82"/>
      <c r="O990" s="82"/>
      <c r="P990" s="82"/>
      <c r="Q990" s="82"/>
      <c r="R990" s="82"/>
      <c r="S990" s="82"/>
      <c r="T990" s="82"/>
      <c r="U990" s="82"/>
      <c r="V990" s="82"/>
      <c r="W990" s="82"/>
      <c r="X990" s="82"/>
      <c r="Y990" s="82"/>
      <c r="Z990" s="82"/>
      <c r="AA990" s="82"/>
      <c r="AB990" s="82"/>
      <c r="AC990" s="82"/>
      <c r="AD990" s="82"/>
      <c r="AE990" s="82"/>
      <c r="AF990" s="82"/>
      <c r="AG990" s="82"/>
      <c r="AH990" s="82"/>
      <c r="AI990" s="82"/>
      <c r="AJ990" s="82"/>
      <c r="AK990" s="82"/>
      <c r="AL990" s="82"/>
      <c r="AM990" s="82"/>
    </row>
    <row r="991" spans="1:40" ht="15" customHeight="1" thickBot="1">
      <c r="A991" s="82"/>
      <c r="B991" s="82"/>
      <c r="C991" s="82"/>
      <c r="D991" s="82"/>
      <c r="E991" s="82"/>
      <c r="F991" s="82"/>
      <c r="G991" s="82"/>
      <c r="H991" s="82"/>
      <c r="I991" s="82"/>
      <c r="J991" s="82"/>
      <c r="K991" s="82"/>
      <c r="L991" s="82"/>
      <c r="M991" s="82"/>
      <c r="N991" s="82"/>
      <c r="O991" s="82"/>
      <c r="P991" s="82"/>
      <c r="Q991" s="82"/>
      <c r="R991" s="82"/>
      <c r="S991" s="82"/>
      <c r="T991" s="82"/>
      <c r="U991" s="82"/>
      <c r="V991" s="82"/>
      <c r="W991" s="82"/>
      <c r="X991" s="82"/>
      <c r="Y991" s="82"/>
      <c r="Z991" s="82"/>
      <c r="AA991" s="82"/>
      <c r="AB991" s="82"/>
      <c r="AC991" s="82"/>
      <c r="AD991" s="82"/>
      <c r="AE991" s="82"/>
      <c r="AF991" s="82"/>
      <c r="AG991" s="82"/>
      <c r="AH991" s="82"/>
      <c r="AI991" s="82"/>
      <c r="AJ991" s="82"/>
      <c r="AK991" s="82"/>
      <c r="AL991" s="82"/>
      <c r="AM991" s="82"/>
    </row>
    <row r="992" spans="1:40" ht="15" customHeight="1" thickBot="1">
      <c r="A992" s="82"/>
      <c r="B992" s="82"/>
      <c r="C992" s="82"/>
      <c r="D992" s="82"/>
      <c r="E992" s="82"/>
      <c r="F992" s="82"/>
      <c r="G992" s="82"/>
      <c r="H992" s="82"/>
      <c r="I992" s="82"/>
      <c r="J992" s="82"/>
      <c r="K992" s="82"/>
      <c r="L992" s="82"/>
      <c r="M992" s="82"/>
      <c r="N992" s="82"/>
      <c r="O992" s="82"/>
      <c r="P992" s="82"/>
      <c r="Q992" s="82"/>
      <c r="R992" s="82"/>
      <c r="S992" s="82"/>
      <c r="T992" s="82"/>
      <c r="U992" s="82"/>
      <c r="V992" s="82"/>
      <c r="W992" s="82"/>
      <c r="X992" s="82"/>
      <c r="Y992" s="82"/>
      <c r="Z992" s="82"/>
      <c r="AA992" s="82"/>
      <c r="AB992" s="82"/>
      <c r="AC992" s="82"/>
      <c r="AD992" s="82"/>
      <c r="AE992" s="82"/>
      <c r="AF992" s="82"/>
      <c r="AG992" s="82"/>
      <c r="AH992" s="82"/>
      <c r="AI992" s="82"/>
      <c r="AJ992" s="82"/>
      <c r="AK992" s="82"/>
      <c r="AL992" s="82"/>
      <c r="AM992" s="82"/>
    </row>
    <row r="993" spans="1:39" ht="15" customHeight="1" thickBot="1">
      <c r="A993" s="82"/>
      <c r="B993" s="82"/>
      <c r="C993" s="82"/>
      <c r="D993" s="82"/>
      <c r="E993" s="82"/>
      <c r="F993" s="82"/>
      <c r="G993" s="82"/>
      <c r="H993" s="82"/>
      <c r="I993" s="82"/>
      <c r="J993" s="82"/>
      <c r="K993" s="82"/>
      <c r="L993" s="82"/>
      <c r="M993" s="82"/>
      <c r="N993" s="82"/>
      <c r="O993" s="82"/>
      <c r="P993" s="82"/>
      <c r="Q993" s="82"/>
      <c r="R993" s="82"/>
      <c r="S993" s="82"/>
      <c r="T993" s="82"/>
      <c r="U993" s="82"/>
      <c r="V993" s="82"/>
      <c r="W993" s="82"/>
      <c r="X993" s="82"/>
      <c r="Y993" s="82"/>
      <c r="Z993" s="82"/>
      <c r="AA993" s="82"/>
      <c r="AB993" s="82"/>
      <c r="AC993" s="82"/>
      <c r="AD993" s="82"/>
      <c r="AE993" s="82"/>
      <c r="AF993" s="82"/>
      <c r="AG993" s="82"/>
      <c r="AH993" s="82"/>
      <c r="AI993" s="82"/>
      <c r="AJ993" s="82"/>
      <c r="AK993" s="82"/>
      <c r="AL993" s="82"/>
      <c r="AM993" s="82"/>
    </row>
    <row r="994" spans="1:39" ht="15" customHeight="1" thickBot="1">
      <c r="A994" s="82"/>
      <c r="B994" s="82"/>
      <c r="C994" s="82"/>
      <c r="D994" s="82"/>
      <c r="E994" s="82"/>
      <c r="F994" s="82"/>
      <c r="G994" s="82"/>
      <c r="H994" s="82"/>
      <c r="I994" s="82"/>
      <c r="J994" s="82"/>
      <c r="K994" s="82"/>
      <c r="L994" s="82"/>
      <c r="M994" s="82"/>
      <c r="N994" s="82"/>
      <c r="O994" s="82"/>
      <c r="P994" s="82"/>
      <c r="Q994" s="82"/>
      <c r="R994" s="82"/>
      <c r="S994" s="82"/>
      <c r="T994" s="82"/>
      <c r="U994" s="82"/>
      <c r="V994" s="82"/>
      <c r="W994" s="82"/>
      <c r="X994" s="82"/>
      <c r="Y994" s="82"/>
      <c r="Z994" s="82"/>
      <c r="AA994" s="82"/>
      <c r="AB994" s="82"/>
      <c r="AC994" s="82"/>
      <c r="AD994" s="82"/>
      <c r="AE994" s="82"/>
      <c r="AF994" s="82"/>
      <c r="AG994" s="82"/>
      <c r="AH994" s="82"/>
      <c r="AI994" s="82"/>
      <c r="AJ994" s="82"/>
      <c r="AK994" s="82"/>
      <c r="AL994" s="82"/>
      <c r="AM994" s="82"/>
    </row>
    <row r="995" spans="1:39" ht="15" customHeight="1" thickBot="1">
      <c r="A995" s="82"/>
      <c r="B995" s="82"/>
      <c r="C995" s="82"/>
      <c r="D995" s="82"/>
      <c r="E995" s="82"/>
      <c r="F995" s="82"/>
      <c r="G995" s="82"/>
      <c r="H995" s="82"/>
      <c r="I995" s="82"/>
      <c r="J995" s="82"/>
      <c r="K995" s="82"/>
      <c r="L995" s="82"/>
      <c r="M995" s="82"/>
      <c r="N995" s="82"/>
      <c r="O995" s="82"/>
      <c r="P995" s="82"/>
      <c r="Q995" s="82"/>
      <c r="R995" s="82"/>
      <c r="S995" s="82"/>
      <c r="T995" s="82"/>
      <c r="U995" s="82"/>
      <c r="V995" s="82"/>
      <c r="W995" s="82"/>
      <c r="X995" s="82"/>
      <c r="Y995" s="82"/>
      <c r="Z995" s="82"/>
      <c r="AA995" s="82"/>
      <c r="AB995" s="82"/>
      <c r="AC995" s="82"/>
      <c r="AD995" s="82"/>
      <c r="AE995" s="82"/>
      <c r="AF995" s="82"/>
      <c r="AG995" s="82"/>
      <c r="AH995" s="82"/>
      <c r="AI995" s="82"/>
      <c r="AJ995" s="82"/>
      <c r="AK995" s="82"/>
      <c r="AL995" s="82"/>
      <c r="AM995" s="82"/>
    </row>
    <row r="996" spans="1:39" ht="15" customHeight="1" thickBot="1">
      <c r="A996" s="82"/>
      <c r="B996" s="82"/>
      <c r="C996" s="82"/>
      <c r="D996" s="82"/>
      <c r="E996" s="82"/>
      <c r="F996" s="82"/>
      <c r="G996" s="82"/>
      <c r="H996" s="82"/>
      <c r="I996" s="82"/>
      <c r="J996" s="82"/>
      <c r="K996" s="82"/>
      <c r="L996" s="82"/>
      <c r="M996" s="82"/>
      <c r="N996" s="82"/>
      <c r="O996" s="82"/>
      <c r="P996" s="82"/>
      <c r="Q996" s="82"/>
      <c r="R996" s="82"/>
      <c r="S996" s="82"/>
      <c r="T996" s="82"/>
      <c r="U996" s="82"/>
      <c r="V996" s="82"/>
      <c r="W996" s="82"/>
      <c r="X996" s="82"/>
      <c r="Y996" s="82"/>
      <c r="Z996" s="82"/>
      <c r="AA996" s="82"/>
      <c r="AB996" s="82"/>
      <c r="AC996" s="82"/>
      <c r="AD996" s="82"/>
      <c r="AE996" s="82"/>
      <c r="AF996" s="82"/>
      <c r="AG996" s="82"/>
      <c r="AH996" s="82"/>
      <c r="AI996" s="82"/>
      <c r="AJ996" s="82"/>
      <c r="AK996" s="82"/>
      <c r="AL996" s="82"/>
      <c r="AM996" s="82"/>
    </row>
    <row r="997" spans="1:39" ht="15" customHeight="1" thickBot="1">
      <c r="A997" s="82"/>
      <c r="B997" s="82"/>
      <c r="C997" s="82"/>
      <c r="D997" s="82"/>
      <c r="E997" s="82"/>
      <c r="F997" s="82"/>
      <c r="G997" s="82"/>
      <c r="H997" s="82"/>
      <c r="I997" s="82"/>
      <c r="J997" s="82"/>
      <c r="K997" s="82"/>
      <c r="L997" s="82"/>
      <c r="M997" s="82"/>
      <c r="N997" s="82"/>
      <c r="O997" s="82"/>
      <c r="P997" s="82"/>
      <c r="Q997" s="82"/>
      <c r="R997" s="82"/>
      <c r="S997" s="82"/>
      <c r="T997" s="82"/>
      <c r="U997" s="82"/>
      <c r="V997" s="82"/>
      <c r="W997" s="82"/>
      <c r="X997" s="82"/>
      <c r="Y997" s="82"/>
      <c r="Z997" s="82"/>
      <c r="AA997" s="82"/>
      <c r="AB997" s="82"/>
      <c r="AC997" s="82"/>
      <c r="AD997" s="82"/>
      <c r="AE997" s="82"/>
      <c r="AF997" s="82"/>
      <c r="AG997" s="82"/>
      <c r="AH997" s="82"/>
      <c r="AI997" s="82"/>
      <c r="AJ997" s="82"/>
      <c r="AK997" s="82"/>
      <c r="AL997" s="82"/>
      <c r="AM997" s="82"/>
    </row>
    <row r="998" spans="1:39" ht="15" customHeight="1" thickBot="1">
      <c r="A998" s="82"/>
      <c r="B998" s="82"/>
      <c r="C998" s="82"/>
      <c r="D998" s="82"/>
      <c r="E998" s="82"/>
      <c r="F998" s="82"/>
      <c r="G998" s="82"/>
      <c r="H998" s="82"/>
      <c r="I998" s="82"/>
      <c r="J998" s="82"/>
      <c r="K998" s="82"/>
      <c r="L998" s="82"/>
      <c r="M998" s="82"/>
      <c r="N998" s="82"/>
      <c r="O998" s="82"/>
      <c r="P998" s="82"/>
      <c r="Q998" s="82"/>
      <c r="R998" s="82"/>
      <c r="S998" s="82"/>
      <c r="T998" s="82"/>
      <c r="U998" s="82"/>
      <c r="V998" s="82"/>
      <c r="W998" s="82"/>
      <c r="X998" s="82"/>
      <c r="Y998" s="82"/>
      <c r="Z998" s="82"/>
      <c r="AA998" s="82"/>
      <c r="AB998" s="82"/>
      <c r="AC998" s="82"/>
      <c r="AD998" s="82"/>
      <c r="AE998" s="82"/>
      <c r="AF998" s="82"/>
      <c r="AG998" s="82"/>
      <c r="AH998" s="82"/>
      <c r="AI998" s="82"/>
      <c r="AJ998" s="82"/>
      <c r="AK998" s="82"/>
      <c r="AL998" s="82"/>
      <c r="AM998" s="82"/>
    </row>
    <row r="999" spans="1:39" ht="15" customHeight="1" thickBot="1">
      <c r="A999" s="82"/>
      <c r="B999" s="82"/>
      <c r="C999" s="82"/>
      <c r="D999" s="82"/>
      <c r="E999" s="82"/>
      <c r="F999" s="82"/>
      <c r="G999" s="82"/>
      <c r="H999" s="82"/>
      <c r="I999" s="82"/>
      <c r="J999" s="82"/>
      <c r="K999" s="82"/>
      <c r="L999" s="82"/>
      <c r="M999" s="82"/>
      <c r="N999" s="82"/>
      <c r="O999" s="82"/>
      <c r="P999" s="82"/>
      <c r="Q999" s="82"/>
      <c r="R999" s="82"/>
      <c r="S999" s="82"/>
      <c r="T999" s="82"/>
      <c r="U999" s="82"/>
      <c r="V999" s="82"/>
      <c r="W999" s="82"/>
      <c r="X999" s="82"/>
      <c r="Y999" s="82"/>
      <c r="Z999" s="82"/>
      <c r="AA999" s="82"/>
      <c r="AB999" s="82"/>
      <c r="AC999" s="82"/>
      <c r="AD999" s="82"/>
      <c r="AE999" s="82"/>
      <c r="AF999" s="82"/>
      <c r="AG999" s="82"/>
      <c r="AH999" s="82"/>
      <c r="AI999" s="82"/>
      <c r="AJ999" s="82"/>
      <c r="AK999" s="82"/>
      <c r="AL999" s="82"/>
      <c r="AM999" s="82"/>
    </row>
    <row r="1000" spans="1:39" ht="15" customHeight="1" thickBot="1">
      <c r="A1000" s="82"/>
      <c r="B1000" s="82"/>
      <c r="C1000" s="82"/>
      <c r="D1000" s="82"/>
      <c r="E1000" s="82"/>
      <c r="F1000" s="82"/>
      <c r="G1000" s="82"/>
      <c r="H1000" s="82"/>
      <c r="I1000" s="82"/>
      <c r="J1000" s="82"/>
      <c r="K1000" s="82"/>
      <c r="L1000" s="82"/>
      <c r="M1000" s="82"/>
      <c r="N1000" s="82"/>
      <c r="O1000" s="82"/>
      <c r="P1000" s="82"/>
      <c r="Q1000" s="82"/>
      <c r="R1000" s="82"/>
      <c r="S1000" s="82"/>
      <c r="T1000" s="82"/>
      <c r="U1000" s="82"/>
      <c r="V1000" s="82"/>
      <c r="W1000" s="82"/>
      <c r="X1000" s="82"/>
      <c r="Y1000" s="82"/>
      <c r="Z1000" s="82"/>
      <c r="AA1000" s="82"/>
      <c r="AB1000" s="82"/>
      <c r="AC1000" s="82"/>
      <c r="AD1000" s="82"/>
      <c r="AE1000" s="82"/>
      <c r="AF1000" s="82"/>
      <c r="AG1000" s="82"/>
      <c r="AH1000" s="82"/>
      <c r="AI1000" s="82"/>
      <c r="AJ1000" s="82"/>
      <c r="AK1000" s="82"/>
      <c r="AL1000" s="82"/>
      <c r="AM1000" s="82"/>
    </row>
  </sheetData>
  <mergeCells count="6">
    <mergeCell ref="A15:I15"/>
    <mergeCell ref="N8:R8"/>
    <mergeCell ref="N1:Q1"/>
    <mergeCell ref="A2:K2"/>
    <mergeCell ref="A8:K8"/>
    <mergeCell ref="A14:K14"/>
  </mergeCells>
  <pageMargins left="0.7" right="0.7" top="0.75" bottom="0.75" header="0" footer="0"/>
  <pageSetup paperSize="5" orientation="landscape" r:id="rId1"/>
  <ignoredErrors>
    <ignoredError sqref="C7" evalError="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113AA-57A5-45B0-89BC-BA90EF2C3A8A}">
  <dimension ref="A1:M29"/>
  <sheetViews>
    <sheetView zoomScale="90" zoomScaleNormal="90" workbookViewId="0">
      <selection activeCell="A14" sqref="A14"/>
    </sheetView>
  </sheetViews>
  <sheetFormatPr defaultRowHeight="14"/>
  <cols>
    <col min="1" max="1" width="15.58203125" customWidth="1"/>
    <col min="2" max="2" width="10.33203125" customWidth="1"/>
    <col min="3" max="3" width="19.08203125" customWidth="1"/>
    <col min="4" max="5" width="8.58203125"/>
    <col min="6" max="6" width="17" customWidth="1"/>
    <col min="7" max="9" width="8.58203125"/>
  </cols>
  <sheetData>
    <row r="1" spans="1:6" ht="142" customHeight="1">
      <c r="A1" s="598" t="s">
        <v>0</v>
      </c>
      <c r="B1" s="599"/>
      <c r="C1" s="599"/>
      <c r="D1" s="599"/>
      <c r="E1" s="599"/>
      <c r="F1" s="600"/>
    </row>
    <row r="2" spans="1:6" ht="57.65" customHeight="1">
      <c r="A2" s="601" t="s">
        <v>1</v>
      </c>
      <c r="B2" s="602"/>
      <c r="C2" s="602"/>
      <c r="D2" s="602"/>
      <c r="E2" s="602"/>
      <c r="F2" s="603"/>
    </row>
    <row r="3" spans="1:6" ht="71.150000000000006" customHeight="1">
      <c r="A3" s="586" t="s">
        <v>2</v>
      </c>
      <c r="B3" s="587"/>
      <c r="C3" s="587"/>
      <c r="D3" s="587"/>
      <c r="E3" s="587"/>
      <c r="F3" s="588"/>
    </row>
    <row r="4" spans="1:6" ht="70" customHeight="1">
      <c r="A4" s="586" t="s">
        <v>3</v>
      </c>
      <c r="B4" s="587"/>
      <c r="C4" s="587"/>
      <c r="D4" s="587"/>
      <c r="E4" s="587"/>
      <c r="F4" s="588"/>
    </row>
    <row r="5" spans="1:6" ht="57.65" customHeight="1">
      <c r="A5" s="604" t="s">
        <v>4</v>
      </c>
      <c r="B5" s="605"/>
      <c r="C5" s="605"/>
      <c r="D5" s="605"/>
      <c r="E5" s="605"/>
      <c r="F5" s="606"/>
    </row>
    <row r="6" spans="1:6" ht="102" customHeight="1" thickBot="1">
      <c r="A6" s="608" t="s">
        <v>5</v>
      </c>
      <c r="B6" s="609"/>
      <c r="C6" s="609"/>
      <c r="D6" s="609"/>
      <c r="E6" s="609"/>
      <c r="F6" s="610"/>
    </row>
    <row r="7" spans="1:6" ht="18" thickBot="1">
      <c r="A7" s="607"/>
      <c r="B7" s="607"/>
      <c r="C7" s="607"/>
      <c r="D7" s="607"/>
      <c r="E7" s="607"/>
      <c r="F7" s="607"/>
    </row>
    <row r="8" spans="1:6" ht="37" customHeight="1">
      <c r="A8" s="589" t="s">
        <v>6</v>
      </c>
      <c r="B8" s="590"/>
      <c r="C8" s="590"/>
      <c r="D8" s="590"/>
      <c r="E8" s="590"/>
      <c r="F8" s="591"/>
    </row>
    <row r="9" spans="1:6" ht="75.650000000000006" customHeight="1">
      <c r="A9" s="586" t="s">
        <v>7</v>
      </c>
      <c r="B9" s="587"/>
      <c r="C9" s="587"/>
      <c r="D9" s="587"/>
      <c r="E9" s="587"/>
      <c r="F9" s="588"/>
    </row>
    <row r="10" spans="1:6" ht="93" customHeight="1">
      <c r="A10" s="581" t="s">
        <v>8</v>
      </c>
      <c r="B10" s="582"/>
      <c r="C10" s="582"/>
      <c r="D10" s="582"/>
      <c r="E10" s="582"/>
      <c r="F10" s="583"/>
    </row>
    <row r="11" spans="1:6" ht="40.5" customHeight="1">
      <c r="A11" s="581" t="s">
        <v>9</v>
      </c>
      <c r="B11" s="582"/>
      <c r="C11" s="582"/>
      <c r="D11" s="582"/>
      <c r="E11" s="582"/>
      <c r="F11" s="583"/>
    </row>
    <row r="12" spans="1:6" ht="55" customHeight="1" thickBot="1">
      <c r="A12" s="592" t="s">
        <v>10</v>
      </c>
      <c r="B12" s="593"/>
      <c r="C12" s="593"/>
      <c r="D12" s="593"/>
      <c r="E12" s="593"/>
      <c r="F12" s="594"/>
    </row>
    <row r="14" spans="1:6">
      <c r="A14" s="249" t="s">
        <v>11</v>
      </c>
      <c r="B14" s="250"/>
      <c r="C14" s="250"/>
      <c r="D14" s="250"/>
      <c r="E14" s="250"/>
    </row>
    <row r="16" spans="1:6" ht="39" customHeight="1">
      <c r="A16" s="595" t="s">
        <v>12</v>
      </c>
      <c r="B16" s="596"/>
      <c r="C16" s="597"/>
    </row>
    <row r="17" spans="1:13" ht="40" customHeight="1">
      <c r="A17" s="72" t="s">
        <v>13</v>
      </c>
      <c r="B17" s="72" t="s">
        <v>14</v>
      </c>
      <c r="C17" s="73" t="s">
        <v>15</v>
      </c>
    </row>
    <row r="18" spans="1:13" ht="42" customHeight="1">
      <c r="A18" s="74" t="s">
        <v>16</v>
      </c>
      <c r="B18" s="75" t="s">
        <v>17</v>
      </c>
      <c r="C18" s="76" t="s">
        <v>18</v>
      </c>
    </row>
    <row r="19" spans="1:13" ht="52" customHeight="1">
      <c r="A19" s="76" t="s">
        <v>19</v>
      </c>
      <c r="B19" s="77" t="s">
        <v>17</v>
      </c>
      <c r="C19" s="78" t="s">
        <v>20</v>
      </c>
    </row>
    <row r="20" spans="1:13" ht="60" customHeight="1">
      <c r="A20" s="76" t="s">
        <v>21</v>
      </c>
      <c r="B20" s="77" t="s">
        <v>17</v>
      </c>
      <c r="C20" s="79" t="s">
        <v>22</v>
      </c>
    </row>
    <row r="21" spans="1:13" ht="99.65" customHeight="1">
      <c r="A21" s="76" t="s">
        <v>23</v>
      </c>
      <c r="B21" s="77" t="s">
        <v>17</v>
      </c>
      <c r="C21" s="74" t="s">
        <v>24</v>
      </c>
    </row>
    <row r="22" spans="1:13" ht="42" customHeight="1">
      <c r="A22" s="74" t="s">
        <v>16</v>
      </c>
      <c r="B22" s="80" t="s">
        <v>25</v>
      </c>
      <c r="C22" s="76" t="s">
        <v>26</v>
      </c>
    </row>
    <row r="23" spans="1:13" ht="59.15" customHeight="1">
      <c r="A23" s="76" t="s">
        <v>19</v>
      </c>
      <c r="B23" s="81" t="s">
        <v>25</v>
      </c>
      <c r="C23" s="78" t="s">
        <v>27</v>
      </c>
    </row>
    <row r="24" spans="1:13" ht="51" customHeight="1">
      <c r="A24" s="76" t="s">
        <v>21</v>
      </c>
      <c r="B24" s="81" t="s">
        <v>25</v>
      </c>
      <c r="C24" s="78" t="s">
        <v>28</v>
      </c>
    </row>
    <row r="26" spans="1:13" ht="43" customHeight="1">
      <c r="A26" s="579" t="s">
        <v>29</v>
      </c>
      <c r="B26" s="584" t="s">
        <v>30</v>
      </c>
      <c r="C26" s="584"/>
      <c r="D26" s="584"/>
      <c r="E26" s="584"/>
      <c r="F26" s="584"/>
      <c r="G26" s="66"/>
      <c r="H26" s="66"/>
      <c r="I26" s="71"/>
      <c r="J26" s="71"/>
      <c r="K26" s="71"/>
      <c r="L26" s="71"/>
      <c r="M26" s="71"/>
    </row>
    <row r="27" spans="1:13" ht="45" customHeight="1">
      <c r="A27" s="580"/>
      <c r="B27" s="585" t="s">
        <v>31</v>
      </c>
      <c r="C27" s="585"/>
      <c r="D27" s="585"/>
      <c r="E27" s="585"/>
      <c r="F27" s="585"/>
      <c r="G27" s="98"/>
      <c r="H27" s="98"/>
    </row>
    <row r="28" spans="1:13" ht="40.5" customHeight="1">
      <c r="A28" s="580"/>
      <c r="B28" s="578" t="s">
        <v>32</v>
      </c>
      <c r="C28" s="578"/>
      <c r="D28" s="578"/>
      <c r="E28" s="578"/>
      <c r="F28" s="578"/>
      <c r="G28" s="66"/>
      <c r="H28" s="66"/>
    </row>
    <row r="29" spans="1:13" ht="30.65" customHeight="1">
      <c r="A29" s="580"/>
      <c r="B29" s="578" t="s">
        <v>33</v>
      </c>
      <c r="C29" s="578"/>
      <c r="D29" s="578"/>
      <c r="E29" s="578"/>
      <c r="F29" s="578"/>
    </row>
  </sheetData>
  <mergeCells count="18">
    <mergeCell ref="A1:F1"/>
    <mergeCell ref="A2:F2"/>
    <mergeCell ref="A5:F5"/>
    <mergeCell ref="A7:F7"/>
    <mergeCell ref="A3:F3"/>
    <mergeCell ref="A4:F4"/>
    <mergeCell ref="A6:F6"/>
    <mergeCell ref="A9:F9"/>
    <mergeCell ref="A10:F10"/>
    <mergeCell ref="A8:F8"/>
    <mergeCell ref="A12:F12"/>
    <mergeCell ref="A16:C16"/>
    <mergeCell ref="B29:F29"/>
    <mergeCell ref="A26:A29"/>
    <mergeCell ref="A11:F11"/>
    <mergeCell ref="B26:F26"/>
    <mergeCell ref="B27:F27"/>
    <mergeCell ref="B28:F28"/>
  </mergeCells>
  <hyperlinks>
    <hyperlink ref="B27" r:id="rId1" display="MAP/GMAS Correlation - https://www.nwea.org/content/uploads/2017/01/GA-MAP-Growth-Linking-Study  -FEB2016.pdf p. 8                                                                                                                                             " xr:uid="{531E8664-4B33-4FD2-8F5F-7FD8185C5536}"/>
  </hyperlinks>
  <pageMargins left="0.7" right="0.7" top="0.75" bottom="0.75" header="0.3" footer="0.3"/>
  <pageSetup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5B17B-9058-416F-9233-88DC9B99AB7A}">
  <dimension ref="A1:AL28"/>
  <sheetViews>
    <sheetView zoomScale="70" zoomScaleNormal="70" workbookViewId="0">
      <selection activeCell="E30" sqref="E30"/>
    </sheetView>
  </sheetViews>
  <sheetFormatPr defaultColWidth="8.58203125" defaultRowHeight="14"/>
  <cols>
    <col min="1" max="1" width="14" customWidth="1"/>
    <col min="2" max="3" width="13.83203125" customWidth="1"/>
    <col min="4" max="4" width="19.5" customWidth="1"/>
    <col min="5" max="5" width="17.33203125" customWidth="1"/>
    <col min="6" max="6" width="18.08203125" customWidth="1"/>
    <col min="7" max="7" width="13.08203125" customWidth="1"/>
    <col min="8" max="8" width="12.08203125" customWidth="1"/>
    <col min="9" max="9" width="15.08203125" customWidth="1"/>
    <col min="10" max="10" width="13.33203125" customWidth="1"/>
    <col min="11" max="11" width="14.58203125" customWidth="1"/>
    <col min="12" max="12" width="12.58203125" customWidth="1"/>
    <col min="13" max="13" width="16.83203125" customWidth="1"/>
    <col min="14" max="14" width="12.08203125" customWidth="1"/>
    <col min="15" max="15" width="11.58203125" customWidth="1"/>
    <col min="16" max="16" width="16.33203125" customWidth="1"/>
    <col min="17" max="17" width="17.08203125" customWidth="1"/>
    <col min="18" max="18" width="8.33203125" customWidth="1"/>
    <col min="19" max="20" width="15.08203125" customWidth="1"/>
    <col min="21" max="21" width="12.33203125" customWidth="1"/>
    <col min="22" max="22" width="17.58203125" customWidth="1"/>
    <col min="23" max="23" width="16.83203125" customWidth="1"/>
    <col min="24" max="24" width="16.58203125" customWidth="1"/>
    <col min="25" max="25" width="12.58203125" customWidth="1"/>
    <col min="26" max="26" width="15.08203125" customWidth="1"/>
    <col min="27" max="27" width="13.08203125" customWidth="1"/>
    <col min="28" max="28" width="14.08203125" customWidth="1"/>
    <col min="29" max="29" width="16.58203125" customWidth="1"/>
    <col min="30" max="30" width="15.83203125" customWidth="1"/>
    <col min="31" max="31" width="17.83203125" customWidth="1"/>
    <col min="32" max="32" width="17.58203125" customWidth="1"/>
    <col min="33" max="33" width="16" customWidth="1"/>
    <col min="34" max="34" width="17.58203125" customWidth="1"/>
    <col min="35" max="35" width="15.08203125" customWidth="1"/>
    <col min="36" max="36" width="12" customWidth="1"/>
    <col min="37" max="37" width="15.33203125" customWidth="1"/>
    <col min="38" max="38" width="11.33203125" customWidth="1"/>
  </cols>
  <sheetData>
    <row r="1" spans="1:38" s="154" customFormat="1" ht="124.5" customHeight="1" thickBot="1">
      <c r="A1" s="220" t="s">
        <v>255</v>
      </c>
      <c r="B1" s="217" t="s">
        <v>256</v>
      </c>
      <c r="C1" s="218" t="s">
        <v>257</v>
      </c>
      <c r="D1" s="217" t="s">
        <v>258</v>
      </c>
      <c r="E1" s="218" t="s">
        <v>259</v>
      </c>
      <c r="F1" s="217" t="s">
        <v>260</v>
      </c>
      <c r="G1" s="218" t="s">
        <v>261</v>
      </c>
      <c r="H1" s="217" t="s">
        <v>262</v>
      </c>
      <c r="I1" s="218" t="s">
        <v>263</v>
      </c>
      <c r="J1" s="493" t="s">
        <v>264</v>
      </c>
      <c r="K1" s="217" t="s">
        <v>265</v>
      </c>
      <c r="L1" s="218" t="s">
        <v>266</v>
      </c>
      <c r="M1" s="217" t="s">
        <v>267</v>
      </c>
      <c r="N1" s="218" t="s">
        <v>268</v>
      </c>
      <c r="O1" s="217" t="s">
        <v>269</v>
      </c>
      <c r="P1" s="218" t="s">
        <v>270</v>
      </c>
      <c r="Q1" s="217" t="s">
        <v>271</v>
      </c>
      <c r="R1" s="218" t="s">
        <v>272</v>
      </c>
      <c r="S1" s="494" t="s">
        <v>273</v>
      </c>
      <c r="T1" s="217" t="s">
        <v>274</v>
      </c>
      <c r="U1" s="218" t="s">
        <v>275</v>
      </c>
      <c r="V1" s="217" t="s">
        <v>276</v>
      </c>
      <c r="W1" s="218" t="s">
        <v>277</v>
      </c>
      <c r="X1" s="217" t="s">
        <v>278</v>
      </c>
      <c r="Y1" s="218" t="s">
        <v>279</v>
      </c>
      <c r="Z1" s="217" t="s">
        <v>280</v>
      </c>
      <c r="AA1" s="218" t="s">
        <v>281</v>
      </c>
      <c r="AB1" s="219" t="s">
        <v>282</v>
      </c>
      <c r="AC1" s="217" t="s">
        <v>283</v>
      </c>
      <c r="AD1" s="218" t="s">
        <v>284</v>
      </c>
      <c r="AE1" s="217" t="s">
        <v>285</v>
      </c>
      <c r="AF1" s="218" t="s">
        <v>286</v>
      </c>
      <c r="AG1" s="217" t="s">
        <v>287</v>
      </c>
      <c r="AH1" s="218" t="s">
        <v>288</v>
      </c>
      <c r="AI1" s="217" t="s">
        <v>289</v>
      </c>
      <c r="AJ1" s="218" t="s">
        <v>290</v>
      </c>
      <c r="AK1" s="218" t="s">
        <v>291</v>
      </c>
      <c r="AL1" s="219" t="s">
        <v>292</v>
      </c>
    </row>
    <row r="2" spans="1:38">
      <c r="A2" s="495" t="s">
        <v>293</v>
      </c>
      <c r="B2" s="496">
        <v>0</v>
      </c>
      <c r="C2" s="497">
        <f>IF(B2&gt;0, 0.5,0)</f>
        <v>0</v>
      </c>
      <c r="D2" s="496">
        <v>0</v>
      </c>
      <c r="E2" s="497" cm="1">
        <f t="array" ref="E2">_xlfn.IFS(D2=0,0,D2=1,1,D2=2,1,D2=3,3,D2=4,3, D2=5, 5,D2=6,5,D2=7,5,D2=8,5,D2=9,5,D2&gt;=10,7)</f>
        <v>0</v>
      </c>
      <c r="F2" s="496" t="s">
        <v>294</v>
      </c>
      <c r="G2" s="497" t="str">
        <f>IF(F2="Yes", 6,"")</f>
        <v/>
      </c>
      <c r="H2" s="496" t="s">
        <v>294</v>
      </c>
      <c r="I2" s="497" t="str">
        <f>IF(H2="yes",7,"")</f>
        <v/>
      </c>
      <c r="J2" s="498">
        <f>MAX(C2,E2,G2,I2)</f>
        <v>0</v>
      </c>
      <c r="K2" s="496">
        <v>0</v>
      </c>
      <c r="L2" s="497">
        <f>IF(K2&gt;0, 0.5,0)</f>
        <v>0</v>
      </c>
      <c r="M2" s="496">
        <v>0</v>
      </c>
      <c r="N2" s="497" cm="1">
        <f t="array" ref="N2">_xlfn.IFS(M2=0,0,M2=1,1,M2=2,1,M2=3,3,M2=4,3, M2=5, 5,M2=6,5,M2=7,5,M2=8,5,M2=9,5,M2&gt;=10,7)</f>
        <v>0</v>
      </c>
      <c r="O2" s="496" t="s">
        <v>294</v>
      </c>
      <c r="P2" s="497" t="str">
        <f>IF(O2="Yes", 6,"")</f>
        <v/>
      </c>
      <c r="Q2" s="496" t="s">
        <v>294</v>
      </c>
      <c r="R2" s="497" t="str">
        <f>IF(Q2="yes",7,"")</f>
        <v/>
      </c>
      <c r="S2" s="499">
        <f>MAX(L2,N2,P2,R2)</f>
        <v>0</v>
      </c>
      <c r="T2" s="496">
        <v>0</v>
      </c>
      <c r="U2" s="497">
        <f>IF(T2&gt;0, 0.5,0)</f>
        <v>0</v>
      </c>
      <c r="V2" s="496">
        <v>0</v>
      </c>
      <c r="W2" s="497" cm="1">
        <f t="array" ref="W2">_xlfn.IFS(V2=0,0,V2=1,1,V2=2,1,V2=3,3,V2=4,3, V2=5, 5,V2=6,5,V2=7,5,V2=8,5,V2=9,5,V2&gt;=10,7)</f>
        <v>0</v>
      </c>
      <c r="X2" s="496" t="s">
        <v>294</v>
      </c>
      <c r="Y2" s="497" t="str">
        <f>IF(X2="Yes", 6,"")</f>
        <v/>
      </c>
      <c r="Z2" s="496" t="s">
        <v>294</v>
      </c>
      <c r="AA2" s="497" t="str">
        <f>IF(Z2="yes",7,"")</f>
        <v/>
      </c>
      <c r="AB2" s="500">
        <f>MAX(U2,W2,Y2,AA2)</f>
        <v>0</v>
      </c>
      <c r="AC2" s="496">
        <v>0</v>
      </c>
      <c r="AD2" s="497">
        <f>IF(AC2&gt;0, 0.5,0)</f>
        <v>0</v>
      </c>
      <c r="AE2" s="496">
        <v>0</v>
      </c>
      <c r="AF2" s="497" cm="1">
        <f t="array" ref="AF2">_xlfn.IFS(AE2=0,0,AE2=1,1,AE2=2,1,AE2=3,3,AE2=4,3, AE2=5, 5,AE2=6,5,AE2=7,5,AE2=8,5,AE2=9,5,AE2&gt;=10,7)</f>
        <v>0</v>
      </c>
      <c r="AG2" s="496" t="s">
        <v>294</v>
      </c>
      <c r="AH2" s="497" t="str">
        <f>IF(AG2="Yes", 6,"")</f>
        <v/>
      </c>
      <c r="AI2" s="496" t="s">
        <v>294</v>
      </c>
      <c r="AJ2" s="497" t="str">
        <f>IF(AI2="yes",7,"")</f>
        <v/>
      </c>
      <c r="AK2" s="497">
        <f>MAX(AD2,AF2,AH2,AJ2)</f>
        <v>0</v>
      </c>
      <c r="AL2" s="500">
        <f>MAX(AA2,C2,E2,G2,I2,L2,N2,P2,R2,U2,W2,Y2,AD2,AF2,AH2,AJ2)</f>
        <v>0</v>
      </c>
    </row>
    <row r="3" spans="1:38">
      <c r="A3" s="495" t="s">
        <v>295</v>
      </c>
      <c r="B3" s="496">
        <v>2</v>
      </c>
      <c r="C3" s="497">
        <f t="shared" ref="C3:C5" si="0">IF(B3&gt;0, 0.5,0)</f>
        <v>0.5</v>
      </c>
      <c r="D3" s="496">
        <v>2</v>
      </c>
      <c r="E3" s="497" cm="1">
        <f t="array" ref="E3">_xlfn.IFS(D3=0,0,D3=1,1,D3=2,1,D3=3,3,D3=4,3, D3=5, 5,D3=6,5,D3=7,5,D3=8,5,D3=9,5,D3&gt;=10,7)</f>
        <v>1</v>
      </c>
      <c r="F3" s="496" t="s">
        <v>294</v>
      </c>
      <c r="G3" s="497" t="str">
        <f t="shared" ref="G3:G5" si="1">IF(F3="Yes", 6,"")</f>
        <v/>
      </c>
      <c r="H3" s="496" t="s">
        <v>294</v>
      </c>
      <c r="I3" s="497" t="str">
        <f t="shared" ref="I3:I5" si="2">IF(H3="yes",7,"")</f>
        <v/>
      </c>
      <c r="J3" s="499">
        <f t="shared" ref="J3:J5" si="3">MAX(C3,E3,G3,I3)</f>
        <v>1</v>
      </c>
      <c r="K3" s="496">
        <v>3</v>
      </c>
      <c r="L3" s="497">
        <f t="shared" ref="L3:L5" si="4">IF(K3&gt;0, 0.5,0)</f>
        <v>0.5</v>
      </c>
      <c r="M3" s="496">
        <v>2</v>
      </c>
      <c r="N3" s="497" cm="1">
        <f t="array" ref="N3">_xlfn.IFS(M3=0,0,M3=1,1,M3=2,1,M3=3,3,M3=4,3, M3=5, 5,M3=6,5,M3=7,5,M3=8,5,M3=9,5,M3&gt;=10,7)</f>
        <v>1</v>
      </c>
      <c r="O3" s="496" t="s">
        <v>294</v>
      </c>
      <c r="P3" s="497" t="str">
        <f t="shared" ref="P3:P5" si="5">IF(O3="Yes", 6,"")</f>
        <v/>
      </c>
      <c r="Q3" s="496" t="s">
        <v>294</v>
      </c>
      <c r="R3" s="497" t="str">
        <f t="shared" ref="R3:R5" si="6">IF(Q3="yes",7,"")</f>
        <v/>
      </c>
      <c r="S3" s="499">
        <f t="shared" ref="S3:S5" si="7">MAX(L3,N3,P3,R3)</f>
        <v>1</v>
      </c>
      <c r="T3" s="496">
        <v>2</v>
      </c>
      <c r="U3" s="497">
        <f t="shared" ref="U3:U5" si="8">IF(T3&gt;0, 0.5,0)</f>
        <v>0.5</v>
      </c>
      <c r="V3" s="496">
        <v>2</v>
      </c>
      <c r="W3" s="497" cm="1">
        <f t="array" ref="W3">_xlfn.IFS(V3=0,0,V3=1,1,V3=2,1,V3=3,3,V3=4,3, V3=5, 5,V3=6,5,V3=7,5,V3=8,5,V3=9,5,V3&gt;=10,7)</f>
        <v>1</v>
      </c>
      <c r="X3" s="496" t="s">
        <v>294</v>
      </c>
      <c r="Y3" s="497" t="str">
        <f t="shared" ref="Y3:Y5" si="9">IF(X3="Yes", 6,"")</f>
        <v/>
      </c>
      <c r="Z3" s="496" t="s">
        <v>294</v>
      </c>
      <c r="AA3" s="497" t="str">
        <f t="shared" ref="AA3:AA5" si="10">IF(Z3="yes",7,"")</f>
        <v/>
      </c>
      <c r="AB3" s="500">
        <f t="shared" ref="AB3:AB5" si="11">MAX(U3,W3,Y3,AA3)</f>
        <v>1</v>
      </c>
      <c r="AC3" s="496">
        <v>2</v>
      </c>
      <c r="AD3" s="497">
        <f t="shared" ref="AD3:AD5" si="12">IF(AC3&gt;0, 0.5,0)</f>
        <v>0.5</v>
      </c>
      <c r="AE3" s="496">
        <v>2</v>
      </c>
      <c r="AF3" s="497" cm="1">
        <f t="array" ref="AF3">_xlfn.IFS(AE3=0,0,AE3=1,1,AE3=2,1,AE3=3,3,AE3=4,3, AE3=5, 5,AE3=6,5,AE3=7,5,AE3=8,5,AE3=9,5,AE3&gt;=10,7)</f>
        <v>1</v>
      </c>
      <c r="AG3" s="496" t="s">
        <v>294</v>
      </c>
      <c r="AH3" s="497" t="str">
        <f t="shared" ref="AH3:AH5" si="13">IF(AG3="Yes", 6,"")</f>
        <v/>
      </c>
      <c r="AI3" s="496" t="s">
        <v>294</v>
      </c>
      <c r="AJ3" s="497" t="str">
        <f t="shared" ref="AJ3:AJ5" si="14">IF(AI3="yes",7,"")</f>
        <v/>
      </c>
      <c r="AK3" s="497">
        <f t="shared" ref="AK3:AK5" si="15">MAX(AD3,AF3,AH3,AJ3)</f>
        <v>1</v>
      </c>
      <c r="AL3" s="500">
        <f t="shared" ref="AL3:AL5" si="16">MAX(AA3,C3,E3,G3,I3,L3,N3,P3,R3,U3,W3,Y3,AD3,AF3,AH3,AJ3)</f>
        <v>1</v>
      </c>
    </row>
    <row r="4" spans="1:38">
      <c r="A4" s="495" t="s">
        <v>296</v>
      </c>
      <c r="B4" s="496">
        <v>0</v>
      </c>
      <c r="C4" s="497">
        <f t="shared" si="0"/>
        <v>0</v>
      </c>
      <c r="D4" s="496">
        <v>4</v>
      </c>
      <c r="E4" s="497" cm="1">
        <f t="array" ref="E4">_xlfn.IFS(D4=0,0,D4=1,1,D4=2,1,D4=3,3,D4=4,3, D4=5, 5,D4=6,5,D4=7,5,D4=8,5,D4=9,5,D4&gt;=10,7)</f>
        <v>3</v>
      </c>
      <c r="F4" s="496" t="s">
        <v>297</v>
      </c>
      <c r="G4" s="497">
        <f t="shared" si="1"/>
        <v>6</v>
      </c>
      <c r="H4" s="496" t="s">
        <v>294</v>
      </c>
      <c r="I4" s="497" t="str">
        <f t="shared" si="2"/>
        <v/>
      </c>
      <c r="J4" s="499">
        <f t="shared" si="3"/>
        <v>6</v>
      </c>
      <c r="K4" s="496">
        <v>0</v>
      </c>
      <c r="L4" s="497">
        <f t="shared" si="4"/>
        <v>0</v>
      </c>
      <c r="M4" s="496">
        <v>4</v>
      </c>
      <c r="N4" s="497" cm="1">
        <f t="array" ref="N4">_xlfn.IFS(M4=0,0,M4=1,1,M4=2,1,M4=3,3,M4=4,3, M4=5, 5,M4=6,5,M4=7,5,M4=8,5,M4=9,5,M4&gt;=10,7)</f>
        <v>3</v>
      </c>
      <c r="O4" s="496" t="s">
        <v>297</v>
      </c>
      <c r="P4" s="497">
        <f t="shared" si="5"/>
        <v>6</v>
      </c>
      <c r="Q4" s="496" t="s">
        <v>294</v>
      </c>
      <c r="R4" s="497" t="str">
        <f t="shared" si="6"/>
        <v/>
      </c>
      <c r="S4" s="499">
        <f t="shared" si="7"/>
        <v>6</v>
      </c>
      <c r="T4" s="496">
        <v>0</v>
      </c>
      <c r="U4" s="497">
        <f t="shared" si="8"/>
        <v>0</v>
      </c>
      <c r="V4" s="496">
        <v>4</v>
      </c>
      <c r="W4" s="497" cm="1">
        <f t="array" ref="W4">_xlfn.IFS(V4=0,0,V4=1,1,V4=2,1,V4=3,3,V4=4,3, V4=5, 5,V4=6,5,V4=7,5,V4=8,5,V4=9,5,V4&gt;=10,7)</f>
        <v>3</v>
      </c>
      <c r="X4" s="496" t="s">
        <v>297</v>
      </c>
      <c r="Y4" s="497">
        <f t="shared" si="9"/>
        <v>6</v>
      </c>
      <c r="Z4" s="496" t="s">
        <v>294</v>
      </c>
      <c r="AA4" s="497" t="str">
        <f t="shared" si="10"/>
        <v/>
      </c>
      <c r="AB4" s="500">
        <f t="shared" si="11"/>
        <v>6</v>
      </c>
      <c r="AC4" s="496">
        <v>0</v>
      </c>
      <c r="AD4" s="497">
        <f t="shared" si="12"/>
        <v>0</v>
      </c>
      <c r="AE4" s="496">
        <v>4</v>
      </c>
      <c r="AF4" s="497" cm="1">
        <f t="array" ref="AF4">_xlfn.IFS(AE4=0,0,AE4=1,1,AE4=2,1,AE4=3,3,AE4=4,3, AE4=5, 5,AE4=6,5,AE4=7,5,AE4=8,5,AE4=9,5,AE4&gt;=10,7)</f>
        <v>3</v>
      </c>
      <c r="AG4" s="496" t="s">
        <v>297</v>
      </c>
      <c r="AH4" s="497">
        <f t="shared" si="13"/>
        <v>6</v>
      </c>
      <c r="AI4" s="496" t="s">
        <v>294</v>
      </c>
      <c r="AJ4" s="497" t="str">
        <f t="shared" si="14"/>
        <v/>
      </c>
      <c r="AK4" s="497">
        <f t="shared" si="15"/>
        <v>6</v>
      </c>
      <c r="AL4" s="500">
        <f t="shared" si="16"/>
        <v>6</v>
      </c>
    </row>
    <row r="5" spans="1:38">
      <c r="A5" s="495" t="s">
        <v>298</v>
      </c>
      <c r="B5" s="496">
        <v>1</v>
      </c>
      <c r="C5" s="497">
        <f t="shared" si="0"/>
        <v>0.5</v>
      </c>
      <c r="D5" s="496">
        <v>5</v>
      </c>
      <c r="E5" s="497" cm="1">
        <f t="array" ref="E5">_xlfn.IFS(D5=0,0,D5=1,1,D5=2,1,D5=3,3,D5=4,3, D5=5, 5,D5=6,5,D5=7,5,D5=8,5,D5=9,5,D5&gt;=10,7)</f>
        <v>5</v>
      </c>
      <c r="F5" s="496" t="s">
        <v>294</v>
      </c>
      <c r="G5" s="497" t="str">
        <f t="shared" si="1"/>
        <v/>
      </c>
      <c r="H5" s="496" t="s">
        <v>297</v>
      </c>
      <c r="I5" s="497">
        <f t="shared" si="2"/>
        <v>7</v>
      </c>
      <c r="J5" s="499">
        <f t="shared" si="3"/>
        <v>7</v>
      </c>
      <c r="K5" s="496">
        <v>1</v>
      </c>
      <c r="L5" s="497">
        <f t="shared" si="4"/>
        <v>0.5</v>
      </c>
      <c r="M5" s="496">
        <v>5</v>
      </c>
      <c r="N5" s="497" cm="1">
        <f t="array" ref="N5">_xlfn.IFS(M5=0,0,M5=1,1,M5=2,1,M5=3,3,M5=4,3, M5=5, 5,M5=6,5,M5=7,5,M5=8,5,M5=9,5,M5&gt;=10,7)</f>
        <v>5</v>
      </c>
      <c r="O5" s="496" t="s">
        <v>294</v>
      </c>
      <c r="P5" s="497" t="str">
        <f t="shared" si="5"/>
        <v/>
      </c>
      <c r="Q5" s="496" t="s">
        <v>297</v>
      </c>
      <c r="R5" s="497">
        <f t="shared" si="6"/>
        <v>7</v>
      </c>
      <c r="S5" s="499">
        <f t="shared" si="7"/>
        <v>7</v>
      </c>
      <c r="T5" s="496">
        <v>1</v>
      </c>
      <c r="U5" s="497">
        <f t="shared" si="8"/>
        <v>0.5</v>
      </c>
      <c r="V5" s="496">
        <v>5</v>
      </c>
      <c r="W5" s="497" cm="1">
        <f t="array" ref="W5">_xlfn.IFS(V5=0,0,V5=1,1,V5=2,1,V5=3,3,V5=4,3, V5=5, 5,V5=6,5,V5=7,5,V5=8,5,V5=9,5,V5&gt;=10,7)</f>
        <v>5</v>
      </c>
      <c r="X5" s="496" t="s">
        <v>294</v>
      </c>
      <c r="Y5" s="497" t="str">
        <f t="shared" si="9"/>
        <v/>
      </c>
      <c r="Z5" s="496" t="s">
        <v>297</v>
      </c>
      <c r="AA5" s="497">
        <f t="shared" si="10"/>
        <v>7</v>
      </c>
      <c r="AB5" s="500">
        <f t="shared" si="11"/>
        <v>7</v>
      </c>
      <c r="AC5" s="496">
        <v>1</v>
      </c>
      <c r="AD5" s="497">
        <f t="shared" si="12"/>
        <v>0.5</v>
      </c>
      <c r="AE5" s="496">
        <v>5</v>
      </c>
      <c r="AF5" s="497" cm="1">
        <f t="array" ref="AF5">_xlfn.IFS(AE5=0,0,AE5=1,1,AE5=2,1,AE5=3,3,AE5=4,3, AE5=5, 5,AE5=6,5,AE5=7,5,AE5=8,5,AE5=9,5,AE5&gt;=10,7)</f>
        <v>5</v>
      </c>
      <c r="AG5" s="496" t="s">
        <v>294</v>
      </c>
      <c r="AH5" s="497" t="str">
        <f t="shared" si="13"/>
        <v/>
      </c>
      <c r="AI5" s="496" t="s">
        <v>297</v>
      </c>
      <c r="AJ5" s="497">
        <f t="shared" si="14"/>
        <v>7</v>
      </c>
      <c r="AK5" s="497">
        <f t="shared" si="15"/>
        <v>7</v>
      </c>
      <c r="AL5" s="500">
        <f t="shared" si="16"/>
        <v>7</v>
      </c>
    </row>
    <row r="6" spans="1:38">
      <c r="A6" s="495"/>
      <c r="B6" s="496"/>
      <c r="C6" s="497">
        <f>IF(B6&gt;0, 0.5,0)</f>
        <v>0</v>
      </c>
      <c r="D6" s="496"/>
      <c r="E6" s="497" cm="1">
        <f t="array" ref="E6">_xlfn.IFS(D6=0,0,D6=1,1,D6=2,1,D6=3,3,D6=4,3, D6=5, 5,D6=6,5,D6=7,5,D6=8,5,D6=9,5,D6&gt;=10,7)</f>
        <v>0</v>
      </c>
      <c r="F6" s="496"/>
      <c r="G6" s="497" t="str">
        <f>IF(F6="Yes", 6,"")</f>
        <v/>
      </c>
      <c r="H6" s="496"/>
      <c r="I6" s="497" t="str">
        <f>IF(H6="yes",7,"")</f>
        <v/>
      </c>
      <c r="J6" s="499">
        <f>MAX(C6,E6,G6,I6)</f>
        <v>0</v>
      </c>
      <c r="K6" s="496"/>
      <c r="L6" s="497">
        <f>IF(K6&gt;0, 0.5,0)</f>
        <v>0</v>
      </c>
      <c r="M6" s="496"/>
      <c r="N6" s="497"/>
      <c r="O6" s="496"/>
      <c r="P6" s="497" t="str">
        <f>IF(O6="Yes", 6,"")</f>
        <v/>
      </c>
      <c r="Q6" s="496"/>
      <c r="R6" s="497" t="str">
        <f>IF(Q6="yes",7,"")</f>
        <v/>
      </c>
      <c r="S6" s="499">
        <f>MAX(L6,N6,P6,R6)</f>
        <v>0</v>
      </c>
      <c r="T6" s="496"/>
      <c r="U6" s="497">
        <f>IF(T6&gt;0, 0.5,0)</f>
        <v>0</v>
      </c>
      <c r="V6" s="496"/>
      <c r="W6" s="497" cm="1">
        <f t="array" ref="W6">_xlfn.IFS(V6=0,0,V6=1,1,V6=2,1,V6=3,3,V6=4,3, V6=5, 5,V6=6,5,V6=7,5,V6=8,5,V6=9,5,V6&gt;=10,7)</f>
        <v>0</v>
      </c>
      <c r="X6" s="496"/>
      <c r="Y6" s="497" t="str">
        <f>IF(X6="Yes", 6,"")</f>
        <v/>
      </c>
      <c r="Z6" s="496"/>
      <c r="AA6" s="497" t="str">
        <f>IF(Z6="yes",7,"")</f>
        <v/>
      </c>
      <c r="AB6" s="500">
        <f>MAX(U6,W6,Y6,AA6)</f>
        <v>0</v>
      </c>
      <c r="AC6" s="496"/>
      <c r="AD6" s="497">
        <f>IF(AC6&gt;0, 0.5,0)</f>
        <v>0</v>
      </c>
      <c r="AE6" s="496"/>
      <c r="AF6" s="497" cm="1">
        <f t="array" ref="AF6">_xlfn.IFS(AE6=0,0,AE6=1,1,AE6=2,1,AE6=3,3,AE6=4,3, AE6=5, 5,AE6=6,5,AE6=7,5,AE6=8,5,AE6=9,5,AE6&gt;=10,7)</f>
        <v>0</v>
      </c>
      <c r="AG6" s="496"/>
      <c r="AH6" s="497" t="str">
        <f>IF(AG6="Yes", 6,"")</f>
        <v/>
      </c>
      <c r="AI6" s="496"/>
      <c r="AJ6" s="497" t="str">
        <f>IF(AI6="yes",7,"")</f>
        <v/>
      </c>
      <c r="AK6" s="497">
        <f>MAX(AD6,AF6,AH6,AJ6)</f>
        <v>0</v>
      </c>
      <c r="AL6" s="500">
        <f>MAX(AA6,C6,E6,G6,I6,L6,N6,P6,R6,U6,W6,Y6,AD6,AF6,AH6,AJ6)</f>
        <v>0</v>
      </c>
    </row>
    <row r="7" spans="1:38">
      <c r="A7" s="495"/>
      <c r="B7" s="496"/>
      <c r="C7" s="497">
        <f t="shared" ref="C7:C9" si="17">IF(B7&gt;0, 0.5,0)</f>
        <v>0</v>
      </c>
      <c r="D7" s="496"/>
      <c r="E7" s="497" cm="1">
        <f t="array" ref="E7">_xlfn.IFS(D7=0,0,D7=1,1,D7=2,1,D7=3,3,D7=4,3, D7=5, 5,D7=6,5,D7=7,5,D7=8,5,D7=9,5,D7&gt;=10,7)</f>
        <v>0</v>
      </c>
      <c r="F7" s="496"/>
      <c r="G7" s="497" t="str">
        <f t="shared" ref="G7:G9" si="18">IF(F7="Yes", 6,"")</f>
        <v/>
      </c>
      <c r="H7" s="496"/>
      <c r="I7" s="497" t="str">
        <f t="shared" ref="I7:I9" si="19">IF(H7="yes",7,"")</f>
        <v/>
      </c>
      <c r="J7" s="499">
        <f t="shared" ref="J7:J9" si="20">MAX(C7,E7,G7,I7)</f>
        <v>0</v>
      </c>
      <c r="K7" s="496"/>
      <c r="L7" s="497">
        <f t="shared" ref="L7:L9" si="21">IF(K7&gt;0, 0.5,0)</f>
        <v>0</v>
      </c>
      <c r="M7" s="496"/>
      <c r="N7" s="497"/>
      <c r="O7" s="496"/>
      <c r="P7" s="497" t="str">
        <f t="shared" ref="P7:P9" si="22">IF(O7="Yes", 6,"")</f>
        <v/>
      </c>
      <c r="Q7" s="496"/>
      <c r="R7" s="497" t="str">
        <f t="shared" ref="R7:R9" si="23">IF(Q7="yes",7,"")</f>
        <v/>
      </c>
      <c r="S7" s="499">
        <f t="shared" ref="S7:S9" si="24">MAX(L7,N7,P7,R7)</f>
        <v>0</v>
      </c>
      <c r="T7" s="496"/>
      <c r="U7" s="497">
        <f t="shared" ref="U7:U9" si="25">IF(T7&gt;0, 0.5,0)</f>
        <v>0</v>
      </c>
      <c r="V7" s="496"/>
      <c r="W7" s="497" cm="1">
        <f t="array" ref="W7">_xlfn.IFS(V7=0,0,V7=1,1,V7=2,1,V7=3,3,V7=4,3, V7=5, 5,V7=6,5,V7=7,5,V7=8,5,V7=9,5,V7&gt;=10,7)</f>
        <v>0</v>
      </c>
      <c r="X7" s="496"/>
      <c r="Y7" s="497" t="str">
        <f t="shared" ref="Y7:Y9" si="26">IF(X7="Yes", 6,"")</f>
        <v/>
      </c>
      <c r="Z7" s="496"/>
      <c r="AA7" s="497" t="str">
        <f t="shared" ref="AA7:AA9" si="27">IF(Z7="yes",7,"")</f>
        <v/>
      </c>
      <c r="AB7" s="500">
        <f t="shared" ref="AB7:AB9" si="28">MAX(U7,W7,Y7,AA7)</f>
        <v>0</v>
      </c>
      <c r="AC7" s="496"/>
      <c r="AD7" s="497">
        <f t="shared" ref="AD7:AD9" si="29">IF(AC7&gt;0, 0.5,0)</f>
        <v>0</v>
      </c>
      <c r="AE7" s="496"/>
      <c r="AF7" s="497" cm="1">
        <f t="array" ref="AF7">_xlfn.IFS(AE7=0,0,AE7=1,1,AE7=2,1,AE7=3,3,AE7=4,3, AE7=5, 5,AE7=6,5,AE7=7,5,AE7=8,5,AE7=9,5,AE7&gt;=10,7)</f>
        <v>0</v>
      </c>
      <c r="AG7" s="496"/>
      <c r="AH7" s="497" t="str">
        <f t="shared" ref="AH7:AH9" si="30">IF(AG7="Yes", 6,"")</f>
        <v/>
      </c>
      <c r="AI7" s="496"/>
      <c r="AJ7" s="497" t="str">
        <f t="shared" ref="AJ7:AJ9" si="31">IF(AI7="yes",7,"")</f>
        <v/>
      </c>
      <c r="AK7" s="497">
        <f t="shared" ref="AK7:AK9" si="32">MAX(AD7,AF7,AH7,AJ7)</f>
        <v>0</v>
      </c>
      <c r="AL7" s="500">
        <f t="shared" ref="AL7:AL9" si="33">MAX(AA7,C7,E7,G7,I7,L7,N7,P7,R7,U7,W7,Y7,AD7,AF7,AH7,AJ7)</f>
        <v>0</v>
      </c>
    </row>
    <row r="8" spans="1:38">
      <c r="A8" s="495"/>
      <c r="B8" s="496"/>
      <c r="C8" s="497">
        <f t="shared" si="17"/>
        <v>0</v>
      </c>
      <c r="D8" s="496"/>
      <c r="E8" s="497" cm="1">
        <f t="array" ref="E8">_xlfn.IFS(D8=0,0,D8=1,1,D8=2,1,D8=3,3,D8=4,3, D8=5, 5,D8=6,5,D8=7,5,D8=8,5,D8=9,5,D8&gt;=10,7)</f>
        <v>0</v>
      </c>
      <c r="F8" s="496"/>
      <c r="G8" s="497" t="str">
        <f t="shared" si="18"/>
        <v/>
      </c>
      <c r="H8" s="496"/>
      <c r="I8" s="497" t="str">
        <f t="shared" si="19"/>
        <v/>
      </c>
      <c r="J8" s="499">
        <f t="shared" si="20"/>
        <v>0</v>
      </c>
      <c r="K8" s="496"/>
      <c r="L8" s="497">
        <f t="shared" si="21"/>
        <v>0</v>
      </c>
      <c r="M8" s="496"/>
      <c r="N8" s="497"/>
      <c r="O8" s="496"/>
      <c r="P8" s="497" t="str">
        <f t="shared" si="22"/>
        <v/>
      </c>
      <c r="Q8" s="496"/>
      <c r="R8" s="497" t="str">
        <f t="shared" si="23"/>
        <v/>
      </c>
      <c r="S8" s="499">
        <f t="shared" si="24"/>
        <v>0</v>
      </c>
      <c r="T8" s="496"/>
      <c r="U8" s="497">
        <f t="shared" si="25"/>
        <v>0</v>
      </c>
      <c r="V8" s="496"/>
      <c r="W8" s="497" cm="1">
        <f t="array" ref="W8">_xlfn.IFS(V8=0,0,V8=1,1,V8=2,1,V8=3,3,V8=4,3, V8=5, 5,V8=6,5,V8=7,5,V8=8,5,V8=9,5,V8&gt;=10,7)</f>
        <v>0</v>
      </c>
      <c r="X8" s="496"/>
      <c r="Y8" s="497" t="str">
        <f t="shared" si="26"/>
        <v/>
      </c>
      <c r="Z8" s="496"/>
      <c r="AA8" s="497" t="str">
        <f t="shared" si="27"/>
        <v/>
      </c>
      <c r="AB8" s="500">
        <f t="shared" si="28"/>
        <v>0</v>
      </c>
      <c r="AC8" s="496"/>
      <c r="AD8" s="497">
        <f t="shared" si="29"/>
        <v>0</v>
      </c>
      <c r="AE8" s="496"/>
      <c r="AF8" s="497" cm="1">
        <f t="array" ref="AF8">_xlfn.IFS(AE8=0,0,AE8=1,1,AE8=2,1,AE8=3,3,AE8=4,3, AE8=5, 5,AE8=6,5,AE8=7,5,AE8=8,5,AE8=9,5,AE8&gt;=10,7)</f>
        <v>0</v>
      </c>
      <c r="AG8" s="496"/>
      <c r="AH8" s="497" t="str">
        <f t="shared" si="30"/>
        <v/>
      </c>
      <c r="AI8" s="496"/>
      <c r="AJ8" s="497" t="str">
        <f t="shared" si="31"/>
        <v/>
      </c>
      <c r="AK8" s="497">
        <f t="shared" si="32"/>
        <v>0</v>
      </c>
      <c r="AL8" s="500">
        <f t="shared" si="33"/>
        <v>0</v>
      </c>
    </row>
    <row r="9" spans="1:38">
      <c r="A9" s="495"/>
      <c r="B9" s="496"/>
      <c r="C9" s="497">
        <f t="shared" si="17"/>
        <v>0</v>
      </c>
      <c r="D9" s="496"/>
      <c r="E9" s="497" cm="1">
        <f t="array" ref="E9">_xlfn.IFS(D9=0,0,D9=1,1,D9=2,1,D9=3,3,D9=4,3, D9=5, 5,D9=6,5,D9=7,5,D9=8,5,D9=9,5,D9&gt;=10,7)</f>
        <v>0</v>
      </c>
      <c r="F9" s="496"/>
      <c r="G9" s="497" t="str">
        <f t="shared" si="18"/>
        <v/>
      </c>
      <c r="H9" s="496"/>
      <c r="I9" s="497" t="str">
        <f t="shared" si="19"/>
        <v/>
      </c>
      <c r="J9" s="499">
        <f t="shared" si="20"/>
        <v>0</v>
      </c>
      <c r="K9" s="496"/>
      <c r="L9" s="497">
        <f t="shared" si="21"/>
        <v>0</v>
      </c>
      <c r="M9" s="496"/>
      <c r="N9" s="497"/>
      <c r="O9" s="496"/>
      <c r="P9" s="497" t="str">
        <f t="shared" si="22"/>
        <v/>
      </c>
      <c r="Q9" s="496"/>
      <c r="R9" s="497" t="str">
        <f t="shared" si="23"/>
        <v/>
      </c>
      <c r="S9" s="499">
        <f t="shared" si="24"/>
        <v>0</v>
      </c>
      <c r="T9" s="496"/>
      <c r="U9" s="497">
        <f t="shared" si="25"/>
        <v>0</v>
      </c>
      <c r="V9" s="496"/>
      <c r="W9" s="497" cm="1">
        <f t="array" ref="W9">_xlfn.IFS(V9=0,0,V9=1,1,V9=2,1,V9=3,3,V9=4,3, V9=5, 5,V9=6,5,V9=7,5,V9=8,5,V9=9,5,V9&gt;=10,7)</f>
        <v>0</v>
      </c>
      <c r="X9" s="496"/>
      <c r="Y9" s="497" t="str">
        <f t="shared" si="26"/>
        <v/>
      </c>
      <c r="Z9" s="496"/>
      <c r="AA9" s="497" t="str">
        <f t="shared" si="27"/>
        <v/>
      </c>
      <c r="AB9" s="500">
        <f t="shared" si="28"/>
        <v>0</v>
      </c>
      <c r="AC9" s="496"/>
      <c r="AD9" s="497">
        <f t="shared" si="29"/>
        <v>0</v>
      </c>
      <c r="AE9" s="496"/>
      <c r="AF9" s="497" cm="1">
        <f t="array" ref="AF9">_xlfn.IFS(AE9=0,0,AE9=1,1,AE9=2,1,AE9=3,3,AE9=4,3, AE9=5, 5,AE9=6,5,AE9=7,5,AE9=8,5,AE9=9,5,AE9&gt;=10,7)</f>
        <v>0</v>
      </c>
      <c r="AG9" s="496"/>
      <c r="AH9" s="497" t="str">
        <f t="shared" si="30"/>
        <v/>
      </c>
      <c r="AI9" s="496"/>
      <c r="AJ9" s="497" t="str">
        <f t="shared" si="31"/>
        <v/>
      </c>
      <c r="AK9" s="497">
        <f t="shared" si="32"/>
        <v>0</v>
      </c>
      <c r="AL9" s="500">
        <f t="shared" si="33"/>
        <v>0</v>
      </c>
    </row>
    <row r="10" spans="1:38">
      <c r="A10" s="495"/>
      <c r="B10" s="496"/>
      <c r="C10" s="497">
        <f>IF(B10&gt;0, 0.5,0)</f>
        <v>0</v>
      </c>
      <c r="D10" s="496"/>
      <c r="E10" s="497" cm="1">
        <f t="array" ref="E10">_xlfn.IFS(D10=0,0,D10=1,1,D10=2,1,D10=3,3,D10=4,3, D10=5, 5,D10=6,5,D10=7,5,D10=8,5,D10=9,5,D10&gt;=10,7)</f>
        <v>0</v>
      </c>
      <c r="F10" s="496"/>
      <c r="G10" s="497" t="str">
        <f>IF(F10="Yes", 6,"")</f>
        <v/>
      </c>
      <c r="H10" s="496"/>
      <c r="I10" s="497" t="str">
        <f>IF(H10="yes",7,"")</f>
        <v/>
      </c>
      <c r="J10" s="499">
        <f>MAX(C10,E10,G10,I10)</f>
        <v>0</v>
      </c>
      <c r="K10" s="496"/>
      <c r="L10" s="497">
        <f>IF(K10&gt;0, 0.5,0)</f>
        <v>0</v>
      </c>
      <c r="M10" s="496"/>
      <c r="N10" s="497"/>
      <c r="O10" s="496"/>
      <c r="P10" s="497" t="str">
        <f>IF(O10="Yes", 6,"")</f>
        <v/>
      </c>
      <c r="Q10" s="496"/>
      <c r="R10" s="497" t="str">
        <f>IF(Q10="yes",7,"")</f>
        <v/>
      </c>
      <c r="S10" s="499">
        <f>MAX(L10,N10,P10,R10)</f>
        <v>0</v>
      </c>
      <c r="T10" s="496"/>
      <c r="U10" s="497">
        <f>IF(T10&gt;0, 0.5,0)</f>
        <v>0</v>
      </c>
      <c r="V10" s="496"/>
      <c r="W10" s="497" cm="1">
        <f t="array" ref="W10">_xlfn.IFS(V10=0,0,V10=1,1,V10=2,1,V10=3,3,V10=4,3, V10=5, 5,V10=6,5,V10=7,5,V10=8,5,V10=9,5,V10&gt;=10,7)</f>
        <v>0</v>
      </c>
      <c r="X10" s="496"/>
      <c r="Y10" s="497" t="str">
        <f>IF(X10="Yes", 6,"")</f>
        <v/>
      </c>
      <c r="Z10" s="496"/>
      <c r="AA10" s="497" t="str">
        <f>IF(Z10="yes",7,"")</f>
        <v/>
      </c>
      <c r="AB10" s="500">
        <f>MAX(U10,W10,Y10,AA10)</f>
        <v>0</v>
      </c>
      <c r="AC10" s="496"/>
      <c r="AD10" s="497">
        <f>IF(AC10&gt;0, 0.5,0)</f>
        <v>0</v>
      </c>
      <c r="AE10" s="496"/>
      <c r="AF10" s="497" cm="1">
        <f t="array" ref="AF10">_xlfn.IFS(AE10=0,0,AE10=1,1,AE10=2,1,AE10=3,3,AE10=4,3, AE10=5, 5,AE10=6,5,AE10=7,5,AE10=8,5,AE10=9,5,AE10&gt;=10,7)</f>
        <v>0</v>
      </c>
      <c r="AG10" s="496"/>
      <c r="AH10" s="497" t="str">
        <f>IF(AG10="Yes", 6,"")</f>
        <v/>
      </c>
      <c r="AI10" s="496"/>
      <c r="AJ10" s="497" t="str">
        <f>IF(AI10="yes",7,"")</f>
        <v/>
      </c>
      <c r="AK10" s="497">
        <f>MAX(AD10,AF10,AH10,AJ10)</f>
        <v>0</v>
      </c>
      <c r="AL10" s="500">
        <f>MAX(AA10,C10,E10,G10,I10,L10,N10,P10,R10,U10,W10,Y10,AD10,AF10,AH10,AJ10)</f>
        <v>0</v>
      </c>
    </row>
    <row r="11" spans="1:38">
      <c r="A11" s="495"/>
      <c r="B11" s="496"/>
      <c r="C11" s="497">
        <f>IF(B11&gt;0, 0.5,0)</f>
        <v>0</v>
      </c>
      <c r="D11" s="496"/>
      <c r="E11" s="497" cm="1">
        <f t="array" ref="E11">_xlfn.IFS(D11=0,0,D11=1,1,D11=2,1,D11=3,3,D11=4,3, D11=5, 5,D11=6,5,D11=7,5,D11=8,5,D11=9,5,D11&gt;=10,7)</f>
        <v>0</v>
      </c>
      <c r="F11" s="496"/>
      <c r="G11" s="497" t="str">
        <f>IF(F11="Yes", 6,"")</f>
        <v/>
      </c>
      <c r="H11" s="496"/>
      <c r="I11" s="497" t="str">
        <f>IF(H11="yes",7,"")</f>
        <v/>
      </c>
      <c r="J11" s="499">
        <f>MAX(C11,E11,G11,I11)</f>
        <v>0</v>
      </c>
      <c r="K11" s="496"/>
      <c r="L11" s="497">
        <f>IF(K11&gt;0, 0.5,0)</f>
        <v>0</v>
      </c>
      <c r="M11" s="496"/>
      <c r="N11" s="497"/>
      <c r="O11" s="496"/>
      <c r="P11" s="497" t="str">
        <f>IF(O11="Yes", 6,"")</f>
        <v/>
      </c>
      <c r="Q11" s="496"/>
      <c r="R11" s="497" t="str">
        <f>IF(Q11="yes",7,"")</f>
        <v/>
      </c>
      <c r="S11" s="499">
        <f>MAX(L11,N11,P11,R11)</f>
        <v>0</v>
      </c>
      <c r="T11" s="496"/>
      <c r="U11" s="497">
        <f>IF(T11&gt;0, 0.5,0)</f>
        <v>0</v>
      </c>
      <c r="V11" s="496"/>
      <c r="W11" s="497" cm="1">
        <f t="array" ref="W11">_xlfn.IFS(V11=0,0,V11=1,1,V11=2,1,V11=3,3,V11=4,3, V11=5, 5,V11=6,5,V11=7,5,V11=8,5,V11=9,5,V11&gt;=10,7)</f>
        <v>0</v>
      </c>
      <c r="X11" s="496"/>
      <c r="Y11" s="497" t="str">
        <f>IF(X11="Yes", 6,"")</f>
        <v/>
      </c>
      <c r="Z11" s="496"/>
      <c r="AA11" s="497" t="str">
        <f>IF(Z11="yes",7,"")</f>
        <v/>
      </c>
      <c r="AB11" s="500">
        <f>MAX(U11,W11,Y11,AA11)</f>
        <v>0</v>
      </c>
      <c r="AC11" s="496"/>
      <c r="AD11" s="497">
        <f>IF(AC11&gt;0, 0.5,0)</f>
        <v>0</v>
      </c>
      <c r="AE11" s="496"/>
      <c r="AF11" s="497" cm="1">
        <f t="array" ref="AF11">_xlfn.IFS(AE11=0,0,AE11=1,1,AE11=2,1,AE11=3,3,AE11=4,3, AE11=5, 5,AE11=6,5,AE11=7,5,AE11=8,5,AE11=9,5,AE11&gt;=10,7)</f>
        <v>0</v>
      </c>
      <c r="AG11" s="496"/>
      <c r="AH11" s="497" t="str">
        <f>IF(AG11="Yes", 6,"")</f>
        <v/>
      </c>
      <c r="AI11" s="496"/>
      <c r="AJ11" s="497" t="str">
        <f>IF(AI11="yes",7,"")</f>
        <v/>
      </c>
      <c r="AK11" s="497">
        <f>MAX(AD11,AF11,AH11,AJ11)</f>
        <v>0</v>
      </c>
      <c r="AL11" s="500">
        <f>MAX(AA11,C11,E11,G11,I11,L11,N11,P11,R11,U11,W11,Y11,AD11,AF11,AH11,AJ11)</f>
        <v>0</v>
      </c>
    </row>
    <row r="12" spans="1:38">
      <c r="A12" s="495"/>
      <c r="B12" s="496"/>
      <c r="C12" s="497">
        <f>IF(B12&gt;0, 0.5,0)</f>
        <v>0</v>
      </c>
      <c r="D12" s="496"/>
      <c r="E12" s="497" cm="1">
        <f t="array" ref="E12">_xlfn.IFS(D12=0,0,D12=1,1,D12=2,1,D12=3,3,D12=4,3, D12=5, 5,D12=6,5,D12=7,5,D12=8,5,D12=9,5,D12&gt;=10,7)</f>
        <v>0</v>
      </c>
      <c r="F12" s="496"/>
      <c r="G12" s="497" t="str">
        <f>IF(F12="Yes", 6,"")</f>
        <v/>
      </c>
      <c r="H12" s="496"/>
      <c r="I12" s="497" t="str">
        <f>IF(H12="yes",7,"")</f>
        <v/>
      </c>
      <c r="J12" s="499">
        <f>MAX(C12,E12,G12,I12)</f>
        <v>0</v>
      </c>
      <c r="K12" s="496"/>
      <c r="L12" s="497">
        <f>IF(K12&gt;0, 0.5,0)</f>
        <v>0</v>
      </c>
      <c r="M12" s="496"/>
      <c r="N12" s="497"/>
      <c r="O12" s="496"/>
      <c r="P12" s="497" t="str">
        <f>IF(O12="Yes", 6,"")</f>
        <v/>
      </c>
      <c r="Q12" s="496"/>
      <c r="R12" s="497" t="str">
        <f>IF(Q12="yes",7,"")</f>
        <v/>
      </c>
      <c r="S12" s="499">
        <f>MAX(L12,N12,P12,R12)</f>
        <v>0</v>
      </c>
      <c r="T12" s="496"/>
      <c r="U12" s="497">
        <f>IF(T12&gt;0, 0.5,0)</f>
        <v>0</v>
      </c>
      <c r="V12" s="496"/>
      <c r="W12" s="497" cm="1">
        <f t="array" ref="W12">_xlfn.IFS(V12=0,0,V12=1,1,V12=2,1,V12=3,3,V12=4,3, V12=5, 5,V12=6,5,V12=7,5,V12=8,5,V12=9,5,V12&gt;=10,7)</f>
        <v>0</v>
      </c>
      <c r="X12" s="496"/>
      <c r="Y12" s="497" t="str">
        <f>IF(X12="Yes", 6,"")</f>
        <v/>
      </c>
      <c r="Z12" s="496"/>
      <c r="AA12" s="497" t="str">
        <f>IF(Z12="yes",7,"")</f>
        <v/>
      </c>
      <c r="AB12" s="500">
        <f>MAX(U12,W12,Y12,AA12)</f>
        <v>0</v>
      </c>
      <c r="AC12" s="496"/>
      <c r="AD12" s="497">
        <f>IF(AC12&gt;0, 0.5,0)</f>
        <v>0</v>
      </c>
      <c r="AE12" s="496"/>
      <c r="AF12" s="497" cm="1">
        <f t="array" ref="AF12">_xlfn.IFS(AE12=0,0,AE12=1,1,AE12=2,1,AE12=3,3,AE12=4,3, AE12=5, 5,AE12=6,5,AE12=7,5,AE12=8,5,AE12=9,5,AE12&gt;=10,7)</f>
        <v>0</v>
      </c>
      <c r="AG12" s="496"/>
      <c r="AH12" s="497" t="str">
        <f>IF(AG12="Yes", 6,"")</f>
        <v/>
      </c>
      <c r="AI12" s="496"/>
      <c r="AJ12" s="497" t="str">
        <f>IF(AI12="yes",7,"")</f>
        <v/>
      </c>
      <c r="AK12" s="497">
        <f>MAX(AD12,AF12,AH12,AJ12)</f>
        <v>0</v>
      </c>
      <c r="AL12" s="500">
        <f>MAX(AA12,C12,E12,G12,I12,L12,N12,P12,R12,U12,W12,Y12,AD12,AF12,AH12,AJ12)</f>
        <v>0</v>
      </c>
    </row>
    <row r="13" spans="1:38">
      <c r="A13" s="495"/>
      <c r="B13" s="496"/>
      <c r="C13" s="497"/>
      <c r="D13" s="496"/>
      <c r="E13" s="497"/>
      <c r="F13" s="496"/>
      <c r="G13" s="497"/>
      <c r="H13" s="496"/>
      <c r="I13" s="497"/>
      <c r="J13" s="499"/>
      <c r="K13" s="496"/>
      <c r="L13" s="497"/>
      <c r="M13" s="496"/>
      <c r="N13" s="497"/>
      <c r="O13" s="496"/>
      <c r="P13" s="497"/>
      <c r="Q13" s="496"/>
      <c r="R13" s="497"/>
      <c r="S13" s="499"/>
      <c r="T13" s="496"/>
      <c r="U13" s="497"/>
      <c r="V13" s="496"/>
      <c r="W13" s="497"/>
      <c r="X13" s="496"/>
      <c r="Y13" s="497"/>
      <c r="Z13" s="496"/>
      <c r="AA13" s="497"/>
      <c r="AB13" s="500"/>
      <c r="AC13" s="496"/>
      <c r="AD13" s="497"/>
      <c r="AE13" s="496"/>
      <c r="AF13" s="497"/>
      <c r="AG13" s="496"/>
      <c r="AH13" s="497"/>
      <c r="AI13" s="496"/>
      <c r="AJ13" s="497"/>
      <c r="AK13" s="497"/>
      <c r="AL13" s="500"/>
    </row>
    <row r="14" spans="1:38" ht="14.5" thickBot="1">
      <c r="A14" s="495"/>
      <c r="B14" s="496"/>
      <c r="C14" s="497">
        <f>IF(B14&gt;0, 0.5,0)</f>
        <v>0</v>
      </c>
      <c r="D14" s="496"/>
      <c r="E14" s="497" cm="1">
        <f t="array" ref="E14">_xlfn.IFS(D14=0,0,D14=1,1,D14=2,1,D14=3,3,D14=4,3, D14=5, 5,D14=6,5,D14=7,5,D14=8,5,D14=9,5,D14&gt;=10,7)</f>
        <v>0</v>
      </c>
      <c r="F14" s="496"/>
      <c r="G14" s="497" t="str">
        <f>IF(F14="Yes", 6,"")</f>
        <v/>
      </c>
      <c r="H14" s="496"/>
      <c r="I14" s="497" t="str">
        <f>IF(H14="yes",7,"")</f>
        <v/>
      </c>
      <c r="J14" s="501">
        <f>SUM(J2:J13)</f>
        <v>14</v>
      </c>
      <c r="K14" s="496"/>
      <c r="L14" s="497">
        <f>IF(K14&gt;0, 0.5,0)</f>
        <v>0</v>
      </c>
      <c r="M14" s="496"/>
      <c r="N14" s="497"/>
      <c r="O14" s="496"/>
      <c r="P14" s="497" t="str">
        <f>IF(O14="Yes", 6,"")</f>
        <v/>
      </c>
      <c r="Q14" s="496"/>
      <c r="R14" s="497" t="str">
        <f>IF(Q14="yes",7,"")</f>
        <v/>
      </c>
      <c r="S14" s="501">
        <f>SUM(S2:S13)</f>
        <v>14</v>
      </c>
      <c r="T14" s="496"/>
      <c r="U14" s="497">
        <f>IF(T14&gt;0, 0.5,0)</f>
        <v>0</v>
      </c>
      <c r="V14" s="496"/>
      <c r="W14" s="497" cm="1">
        <f t="array" ref="W14">_xlfn.IFS(V14=0,0,V14=1,1,V14=2,1,V14=3,3,V14=4,3, V14=5, 5,V14=6,5,V14=7,5,V14=8,5,V14=9,5,V14&gt;=10,7)</f>
        <v>0</v>
      </c>
      <c r="X14" s="496"/>
      <c r="Y14" s="497" t="str">
        <f>IF(X14="Yes", 6,"")</f>
        <v/>
      </c>
      <c r="Z14" s="496"/>
      <c r="AA14" s="497" t="str">
        <f>IF(Z14="yes",7,"")</f>
        <v/>
      </c>
      <c r="AB14" s="500">
        <f>SUM(AB2:AB13)</f>
        <v>14</v>
      </c>
      <c r="AC14" s="496"/>
      <c r="AD14" s="497">
        <f>IF(AC14&gt;0, 0.5,0)</f>
        <v>0</v>
      </c>
      <c r="AE14" s="496"/>
      <c r="AF14" s="497" cm="1">
        <f t="array" ref="AF14">_xlfn.IFS(AE14=0,0,AE14=1,1,AE14=2,1,AE14=3,3,AE14=4,3, AE14=5, 5,AE14=6,5,AE14=7,5,AE14=8,5,AE14=9,5,AE14&gt;=10,7)</f>
        <v>0</v>
      </c>
      <c r="AG14" s="496"/>
      <c r="AH14" s="497" t="str">
        <f>IF(AG14="Yes", 6,"")</f>
        <v/>
      </c>
      <c r="AI14" s="496"/>
      <c r="AJ14" s="497" t="str">
        <f>IF(AI14="yes",7,"")</f>
        <v/>
      </c>
      <c r="AK14" s="497">
        <f>SUM(AK2:AK13)</f>
        <v>14</v>
      </c>
      <c r="AL14" s="500">
        <f>SUM(AL2:AL13)</f>
        <v>14</v>
      </c>
    </row>
    <row r="20" spans="1:8" ht="14.5" thickBot="1">
      <c r="A20" t="s">
        <v>299</v>
      </c>
    </row>
    <row r="21" spans="1:8" ht="56.5" thickBot="1">
      <c r="A21" s="502" t="s">
        <v>300</v>
      </c>
      <c r="B21" s="503">
        <v>400</v>
      </c>
      <c r="D21" s="742" t="s">
        <v>301</v>
      </c>
      <c r="E21" s="743"/>
      <c r="F21" s="743"/>
      <c r="G21" s="743"/>
      <c r="H21" s="744"/>
    </row>
    <row r="22" spans="1:8" ht="18">
      <c r="B22" s="504"/>
      <c r="D22" s="505"/>
      <c r="E22" s="506" t="s">
        <v>302</v>
      </c>
      <c r="F22" s="506" t="s">
        <v>303</v>
      </c>
      <c r="G22" s="506" t="s">
        <v>304</v>
      </c>
      <c r="H22" s="507" t="s">
        <v>305</v>
      </c>
    </row>
    <row r="23" spans="1:8" ht="18">
      <c r="C23" s="508"/>
      <c r="D23" s="509" t="s">
        <v>306</v>
      </c>
      <c r="E23" s="510" t="e">
        <f>(1-(J14/C21))*100</f>
        <v>#DIV/0!</v>
      </c>
      <c r="F23" s="510" t="e">
        <f>(1-(S14/C21))*100</f>
        <v>#DIV/0!</v>
      </c>
      <c r="G23" s="510" t="e">
        <f>(1-(AB14/C21))*100</f>
        <v>#DIV/0!</v>
      </c>
      <c r="H23" s="510" t="e">
        <f>(1-(AK14/C21))*100</f>
        <v>#DIV/0!</v>
      </c>
    </row>
    <row r="24" spans="1:8" ht="18.5" thickBot="1">
      <c r="C24" s="508"/>
      <c r="D24" s="511" t="s">
        <v>307</v>
      </c>
      <c r="E24" s="512">
        <f>J14</f>
        <v>14</v>
      </c>
      <c r="F24" s="512">
        <f>S14</f>
        <v>14</v>
      </c>
      <c r="G24" s="512">
        <f>AB14</f>
        <v>14</v>
      </c>
      <c r="H24" s="513">
        <f>AK14</f>
        <v>14</v>
      </c>
    </row>
    <row r="25" spans="1:8" ht="42.5" thickBot="1">
      <c r="A25" s="514" t="s">
        <v>308</v>
      </c>
      <c r="B25" s="515" t="e">
        <f>(1-(AL14/C21))*100</f>
        <v>#DIV/0!</v>
      </c>
    </row>
    <row r="27" spans="1:8" ht="18.5">
      <c r="A27" s="111" t="s">
        <v>254</v>
      </c>
      <c r="B27" s="110"/>
      <c r="C27" s="109"/>
    </row>
    <row r="28" spans="1:8" ht="18.5">
      <c r="A28" s="109"/>
      <c r="B28" s="109"/>
      <c r="C28" s="109"/>
    </row>
  </sheetData>
  <mergeCells count="1">
    <mergeCell ref="D21:H21"/>
  </mergeCells>
  <pageMargins left="0.7" right="0.7" top="0.75" bottom="0.75" header="0.3" footer="0.3"/>
  <pageSetup orientation="portrait" r:id="rId1"/>
  <drawing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W998"/>
  <sheetViews>
    <sheetView workbookViewId="0">
      <selection activeCell="C3" sqref="C3"/>
    </sheetView>
  </sheetViews>
  <sheetFormatPr defaultColWidth="12.58203125" defaultRowHeight="15" customHeight="1"/>
  <cols>
    <col min="1" max="1" width="31.83203125" customWidth="1"/>
    <col min="2" max="2" width="22.58203125" bestFit="1" customWidth="1"/>
    <col min="3" max="3" width="18.08203125" customWidth="1"/>
    <col min="4" max="4" width="16.08203125" customWidth="1"/>
    <col min="5" max="5" width="17.5" customWidth="1"/>
    <col min="6" max="6" width="19.08203125" customWidth="1"/>
    <col min="7" max="7" width="12.58203125" customWidth="1"/>
    <col min="8" max="8" width="9.83203125" customWidth="1"/>
    <col min="9" max="9" width="8.83203125" customWidth="1"/>
    <col min="10" max="23" width="7.58203125" customWidth="1"/>
  </cols>
  <sheetData>
    <row r="1" spans="1:23" ht="51.65" customHeight="1">
      <c r="A1" s="223" t="s">
        <v>97</v>
      </c>
      <c r="B1" s="222" t="s">
        <v>342</v>
      </c>
      <c r="C1" s="222" t="s">
        <v>233</v>
      </c>
      <c r="D1" s="222" t="s">
        <v>234</v>
      </c>
      <c r="E1" s="222" t="s">
        <v>235</v>
      </c>
      <c r="F1" s="222" t="s">
        <v>236</v>
      </c>
      <c r="G1" s="222" t="s">
        <v>237</v>
      </c>
      <c r="H1" s="222" t="s">
        <v>238</v>
      </c>
      <c r="I1" s="222" t="s">
        <v>239</v>
      </c>
      <c r="J1" s="222" t="s">
        <v>240</v>
      </c>
      <c r="K1" s="222" t="s">
        <v>241</v>
      </c>
      <c r="L1" s="222" t="s">
        <v>94</v>
      </c>
      <c r="M1" s="1"/>
      <c r="N1" s="1"/>
      <c r="O1" s="1"/>
      <c r="P1" s="1"/>
      <c r="Q1" s="1"/>
      <c r="R1" s="1"/>
      <c r="S1" s="1"/>
      <c r="T1" s="1"/>
      <c r="U1" s="1"/>
      <c r="V1" s="1"/>
      <c r="W1" s="1"/>
    </row>
    <row r="2" spans="1:23" ht="54.75" customHeight="1">
      <c r="A2" s="224" t="s">
        <v>343</v>
      </c>
      <c r="B2" s="221">
        <v>874</v>
      </c>
      <c r="C2" s="221"/>
      <c r="D2" s="221"/>
      <c r="E2" s="221"/>
      <c r="F2" s="221"/>
      <c r="G2" s="221"/>
      <c r="H2" s="221"/>
      <c r="I2" s="221"/>
      <c r="J2" s="221"/>
      <c r="K2" s="221"/>
      <c r="L2" s="221"/>
      <c r="M2" s="1"/>
      <c r="N2" s="1"/>
      <c r="O2" s="1"/>
      <c r="P2" s="1"/>
      <c r="Q2" s="1"/>
      <c r="R2" s="1"/>
      <c r="S2" s="1"/>
      <c r="T2" s="1"/>
      <c r="U2" s="1"/>
      <c r="V2" s="1"/>
      <c r="W2" s="1"/>
    </row>
    <row r="3" spans="1:23" ht="46.5" customHeight="1">
      <c r="A3" s="224" t="s">
        <v>344</v>
      </c>
      <c r="B3" s="221">
        <v>52</v>
      </c>
      <c r="C3" s="221"/>
      <c r="D3" s="221"/>
      <c r="E3" s="221"/>
      <c r="F3" s="221"/>
      <c r="G3" s="221"/>
      <c r="H3" s="221"/>
      <c r="I3" s="221"/>
      <c r="J3" s="221"/>
      <c r="K3" s="221"/>
      <c r="L3" s="221"/>
      <c r="M3" s="1"/>
      <c r="N3" s="1"/>
      <c r="O3" s="1"/>
      <c r="P3" s="1"/>
      <c r="Q3" s="1"/>
      <c r="R3" s="1"/>
      <c r="S3" s="1"/>
      <c r="T3" s="1"/>
      <c r="U3" s="1"/>
      <c r="V3" s="1"/>
      <c r="W3" s="1"/>
    </row>
    <row r="4" spans="1:23" ht="74.5" customHeight="1">
      <c r="A4" s="224" t="s">
        <v>345</v>
      </c>
      <c r="B4" s="225">
        <f>B3/B2*100</f>
        <v>5.9496567505720828</v>
      </c>
      <c r="C4" s="225" t="e">
        <f t="shared" ref="C4:L4" si="0">C3/C2*100</f>
        <v>#DIV/0!</v>
      </c>
      <c r="D4" s="225" t="e">
        <f t="shared" si="0"/>
        <v>#DIV/0!</v>
      </c>
      <c r="E4" s="225" t="e">
        <f t="shared" si="0"/>
        <v>#DIV/0!</v>
      </c>
      <c r="F4" s="225" t="e">
        <f t="shared" si="0"/>
        <v>#DIV/0!</v>
      </c>
      <c r="G4" s="225" t="e">
        <f t="shared" si="0"/>
        <v>#DIV/0!</v>
      </c>
      <c r="H4" s="225" t="e">
        <f t="shared" si="0"/>
        <v>#DIV/0!</v>
      </c>
      <c r="I4" s="225" t="e">
        <f t="shared" si="0"/>
        <v>#DIV/0!</v>
      </c>
      <c r="J4" s="225" t="e">
        <f t="shared" si="0"/>
        <v>#DIV/0!</v>
      </c>
      <c r="K4" s="225" t="e">
        <f t="shared" si="0"/>
        <v>#DIV/0!</v>
      </c>
      <c r="L4" s="225" t="e">
        <f t="shared" si="0"/>
        <v>#DIV/0!</v>
      </c>
      <c r="M4" s="1"/>
      <c r="N4" s="1"/>
      <c r="O4" s="1"/>
      <c r="P4" s="1"/>
      <c r="Q4" s="1"/>
      <c r="R4" s="1"/>
      <c r="S4" s="1"/>
      <c r="T4" s="1"/>
      <c r="U4" s="1"/>
      <c r="V4" s="1"/>
      <c r="W4" s="1"/>
    </row>
    <row r="5" spans="1:23" ht="36" customHeight="1" thickBot="1">
      <c r="A5" s="117"/>
      <c r="B5" s="117"/>
      <c r="C5" s="117"/>
      <c r="D5" s="117"/>
      <c r="E5" s="117"/>
      <c r="F5" s="117"/>
      <c r="M5" s="1"/>
      <c r="N5" s="1"/>
      <c r="O5" s="1"/>
      <c r="P5" s="1"/>
      <c r="Q5" s="1"/>
      <c r="R5" s="1"/>
      <c r="S5" s="1"/>
      <c r="T5" s="1"/>
      <c r="U5" s="1"/>
      <c r="V5" s="1"/>
      <c r="W5" s="1"/>
    </row>
    <row r="6" spans="1:23" ht="77.5" customHeight="1" thickBot="1">
      <c r="A6" s="745" t="s">
        <v>346</v>
      </c>
      <c r="B6" s="746"/>
      <c r="C6" s="746"/>
      <c r="D6" s="746"/>
      <c r="E6" s="746"/>
      <c r="F6" s="747"/>
      <c r="G6" s="107"/>
      <c r="H6" s="107"/>
      <c r="I6" s="107"/>
      <c r="J6" s="1"/>
      <c r="K6" s="1"/>
      <c r="L6" s="1"/>
      <c r="M6" s="1"/>
      <c r="N6" s="1"/>
      <c r="O6" s="1"/>
      <c r="P6" s="1"/>
      <c r="Q6" s="1"/>
      <c r="R6" s="1"/>
      <c r="S6" s="1"/>
      <c r="T6" s="1"/>
      <c r="U6" s="1"/>
      <c r="V6" s="1"/>
      <c r="W6" s="1"/>
    </row>
    <row r="7" spans="1:23" ht="77.5" customHeight="1">
      <c r="A7" s="1"/>
      <c r="B7" s="21"/>
      <c r="C7" s="1"/>
      <c r="D7" s="1"/>
      <c r="E7" s="1"/>
      <c r="F7" s="1"/>
      <c r="G7" s="108"/>
      <c r="H7" s="108"/>
      <c r="I7" s="108"/>
      <c r="J7" s="1"/>
      <c r="K7" s="1"/>
      <c r="L7" s="1"/>
      <c r="M7" s="1"/>
      <c r="N7" s="1"/>
      <c r="O7" s="1"/>
      <c r="P7" s="1"/>
      <c r="Q7" s="1"/>
      <c r="R7" s="1"/>
      <c r="S7" s="1"/>
      <c r="T7" s="1"/>
      <c r="U7" s="1"/>
      <c r="V7" s="1"/>
      <c r="W7" s="1"/>
    </row>
    <row r="8" spans="1:23" ht="54.65" customHeight="1">
      <c r="A8" s="1"/>
      <c r="B8" s="21"/>
      <c r="C8" s="1"/>
      <c r="D8" s="1"/>
      <c r="E8" s="1"/>
      <c r="F8" s="1"/>
      <c r="G8" s="1"/>
      <c r="H8" s="1"/>
      <c r="I8" s="1"/>
      <c r="J8" s="1"/>
      <c r="K8" s="1"/>
      <c r="L8" s="1"/>
      <c r="M8" s="1"/>
      <c r="N8" s="1"/>
      <c r="O8" s="1"/>
      <c r="P8" s="1"/>
      <c r="Q8" s="1"/>
      <c r="R8" s="1"/>
      <c r="S8" s="1"/>
      <c r="T8" s="1"/>
      <c r="U8" s="1"/>
      <c r="V8" s="1"/>
      <c r="W8" s="1"/>
    </row>
    <row r="9" spans="1:23" ht="63.75" customHeight="1">
      <c r="A9" s="1"/>
      <c r="B9" s="1"/>
      <c r="C9" s="1"/>
      <c r="D9" s="1"/>
      <c r="E9" s="1"/>
      <c r="F9" s="1"/>
      <c r="G9" s="1"/>
      <c r="H9" s="1"/>
      <c r="I9" s="1"/>
      <c r="J9" s="1"/>
      <c r="K9" s="1"/>
      <c r="L9" s="1"/>
      <c r="M9" s="1"/>
      <c r="N9" s="1"/>
      <c r="O9" s="1"/>
      <c r="P9" s="1"/>
      <c r="Q9" s="1"/>
      <c r="R9" s="1"/>
      <c r="S9" s="1"/>
      <c r="T9" s="1"/>
      <c r="U9" s="1"/>
      <c r="V9" s="1"/>
      <c r="W9" s="1"/>
    </row>
    <row r="10" spans="1:23" ht="14.25" customHeight="1">
      <c r="A10" s="1"/>
      <c r="B10" s="1"/>
      <c r="C10" s="1"/>
      <c r="D10" s="1"/>
      <c r="E10" s="1"/>
      <c r="F10" s="1"/>
      <c r="G10" s="1"/>
      <c r="H10" s="1"/>
      <c r="I10" s="1"/>
      <c r="J10" s="1"/>
      <c r="K10" s="1"/>
      <c r="L10" s="1"/>
      <c r="M10" s="1"/>
      <c r="N10" s="1"/>
      <c r="O10" s="1"/>
      <c r="P10" s="1"/>
      <c r="Q10" s="1"/>
      <c r="R10" s="1"/>
      <c r="S10" s="1"/>
      <c r="T10" s="1"/>
      <c r="U10" s="1"/>
      <c r="V10" s="1"/>
      <c r="W10" s="1"/>
    </row>
    <row r="11" spans="1:23" ht="14.25" customHeight="1">
      <c r="A11" s="1"/>
      <c r="B11" s="1"/>
      <c r="C11" s="1"/>
      <c r="D11" s="1"/>
      <c r="E11" s="1"/>
      <c r="F11" s="1"/>
      <c r="G11" s="1"/>
      <c r="H11" s="1"/>
      <c r="I11" s="1"/>
      <c r="J11" s="1"/>
      <c r="K11" s="1"/>
      <c r="L11" s="1"/>
      <c r="M11" s="1"/>
      <c r="N11" s="1"/>
      <c r="O11" s="1"/>
      <c r="P11" s="1"/>
      <c r="Q11" s="1"/>
      <c r="R11" s="1"/>
      <c r="S11" s="1"/>
      <c r="T11" s="1"/>
      <c r="U11" s="1"/>
      <c r="V11" s="1"/>
      <c r="W11" s="1"/>
    </row>
    <row r="12" spans="1:23" ht="14.25" customHeight="1">
      <c r="A12" s="1"/>
      <c r="B12" s="1"/>
      <c r="C12" s="1"/>
      <c r="D12" s="1"/>
      <c r="E12" s="1"/>
      <c r="F12" s="1"/>
      <c r="G12" s="1"/>
      <c r="H12" s="1"/>
      <c r="I12" s="1"/>
      <c r="J12" s="1"/>
      <c r="K12" s="1"/>
      <c r="L12" s="1"/>
      <c r="M12" s="1"/>
      <c r="N12" s="1"/>
      <c r="O12" s="1"/>
      <c r="P12" s="1"/>
      <c r="Q12" s="1"/>
      <c r="R12" s="1"/>
      <c r="S12" s="1"/>
      <c r="T12" s="1"/>
      <c r="U12" s="1"/>
      <c r="V12" s="1"/>
      <c r="W12" s="1"/>
    </row>
    <row r="13" spans="1:23" ht="14.25" customHeight="1">
      <c r="A13" s="1"/>
      <c r="B13" s="1"/>
      <c r="C13" s="1"/>
      <c r="D13" s="1"/>
      <c r="E13" s="1"/>
      <c r="F13" s="1"/>
      <c r="G13" s="1"/>
      <c r="H13" s="1"/>
      <c r="I13" s="1"/>
      <c r="J13" s="1"/>
      <c r="K13" s="1"/>
      <c r="L13" s="1"/>
      <c r="M13" s="1"/>
      <c r="N13" s="1"/>
      <c r="O13" s="1"/>
      <c r="P13" s="1"/>
      <c r="Q13" s="1"/>
      <c r="R13" s="1"/>
      <c r="S13" s="1"/>
      <c r="T13" s="1"/>
      <c r="U13" s="1"/>
      <c r="V13" s="1"/>
      <c r="W13" s="1"/>
    </row>
    <row r="14" spans="1:23" ht="14.25" customHeight="1">
      <c r="A14" s="1"/>
      <c r="B14" s="1"/>
      <c r="C14" s="1"/>
      <c r="D14" s="1"/>
      <c r="E14" s="1"/>
      <c r="F14" s="1"/>
      <c r="G14" s="1"/>
      <c r="H14" s="1"/>
      <c r="I14" s="1"/>
      <c r="J14" s="1"/>
      <c r="K14" s="1"/>
      <c r="L14" s="1"/>
      <c r="M14" s="1"/>
      <c r="N14" s="1"/>
      <c r="O14" s="1"/>
      <c r="P14" s="1"/>
      <c r="Q14" s="1"/>
      <c r="R14" s="1"/>
      <c r="S14" s="1"/>
      <c r="T14" s="1"/>
      <c r="U14" s="1"/>
      <c r="V14" s="1"/>
      <c r="W14" s="1"/>
    </row>
    <row r="15" spans="1:23" ht="14.25" customHeight="1">
      <c r="A15" s="1"/>
      <c r="B15" s="1"/>
      <c r="C15" s="1"/>
      <c r="D15" s="1"/>
      <c r="E15" s="1"/>
      <c r="F15" s="1"/>
      <c r="G15" s="1"/>
      <c r="H15" s="1"/>
      <c r="I15" s="1"/>
      <c r="J15" s="1"/>
      <c r="K15" s="1"/>
      <c r="L15" s="1"/>
      <c r="M15" s="1"/>
      <c r="N15" s="1"/>
      <c r="O15" s="1"/>
      <c r="P15" s="1"/>
      <c r="Q15" s="1"/>
      <c r="R15" s="1"/>
      <c r="S15" s="1"/>
      <c r="T15" s="1"/>
      <c r="U15" s="1"/>
      <c r="V15" s="1"/>
      <c r="W15" s="1"/>
    </row>
    <row r="16" spans="1:23" ht="14.25" customHeight="1">
      <c r="A16" s="1"/>
      <c r="B16" s="1"/>
      <c r="C16" s="1"/>
      <c r="D16" s="1"/>
      <c r="E16" s="1"/>
      <c r="F16" s="1"/>
      <c r="G16" s="1"/>
      <c r="H16" s="1"/>
      <c r="I16" s="1"/>
      <c r="J16" s="1"/>
      <c r="K16" s="1"/>
      <c r="L16" s="1"/>
      <c r="M16" s="1"/>
      <c r="N16" s="1"/>
      <c r="O16" s="1"/>
      <c r="P16" s="1"/>
      <c r="Q16" s="1"/>
      <c r="R16" s="1"/>
      <c r="S16" s="1"/>
      <c r="T16" s="1"/>
      <c r="U16" s="1"/>
      <c r="V16" s="1"/>
      <c r="W16" s="1"/>
    </row>
    <row r="17" spans="1:23" ht="14.25" customHeight="1">
      <c r="A17" s="1"/>
      <c r="B17" s="1"/>
      <c r="C17" s="1"/>
      <c r="D17" s="1"/>
      <c r="E17" s="1"/>
      <c r="F17" s="1"/>
      <c r="G17" s="1"/>
      <c r="H17" s="1"/>
      <c r="I17" s="1"/>
      <c r="J17" s="1"/>
      <c r="K17" s="1"/>
      <c r="L17" s="1"/>
      <c r="M17" s="1"/>
      <c r="N17" s="1"/>
      <c r="O17" s="1"/>
      <c r="P17" s="1"/>
      <c r="Q17" s="1"/>
      <c r="R17" s="1"/>
      <c r="S17" s="1"/>
      <c r="T17" s="1"/>
      <c r="U17" s="1"/>
      <c r="V17" s="1"/>
      <c r="W17" s="1"/>
    </row>
    <row r="18" spans="1:23" ht="14.25" customHeight="1">
      <c r="A18" s="1"/>
      <c r="B18" s="1"/>
      <c r="C18" s="1"/>
      <c r="D18" s="1"/>
      <c r="E18" s="1"/>
      <c r="F18" s="1"/>
      <c r="G18" s="1"/>
      <c r="H18" s="1"/>
      <c r="I18" s="1"/>
      <c r="J18" s="1"/>
      <c r="K18" s="1"/>
      <c r="L18" s="1"/>
      <c r="M18" s="1"/>
      <c r="N18" s="1"/>
      <c r="O18" s="1"/>
      <c r="P18" s="1"/>
      <c r="Q18" s="1"/>
      <c r="R18" s="1"/>
      <c r="S18" s="1"/>
      <c r="T18" s="1"/>
      <c r="U18" s="1"/>
      <c r="V18" s="1"/>
      <c r="W18" s="1"/>
    </row>
    <row r="19" spans="1:23" ht="14.25" customHeight="1">
      <c r="A19" s="1"/>
      <c r="B19" s="1"/>
      <c r="C19" s="1"/>
      <c r="D19" s="1"/>
      <c r="E19" s="1"/>
      <c r="F19" s="1"/>
      <c r="G19" s="1"/>
      <c r="H19" s="1"/>
      <c r="I19" s="1"/>
      <c r="J19" s="1"/>
      <c r="K19" s="1"/>
      <c r="L19" s="1"/>
      <c r="M19" s="1"/>
      <c r="N19" s="1"/>
      <c r="O19" s="1"/>
      <c r="P19" s="1"/>
      <c r="Q19" s="1"/>
      <c r="R19" s="1"/>
      <c r="S19" s="1"/>
      <c r="T19" s="1"/>
      <c r="U19" s="1"/>
      <c r="V19" s="1"/>
      <c r="W19" s="1"/>
    </row>
    <row r="20" spans="1:23" ht="14.25" customHeight="1">
      <c r="A20" s="1"/>
      <c r="B20" s="1"/>
      <c r="C20" s="1"/>
      <c r="D20" s="1"/>
      <c r="E20" s="1"/>
      <c r="F20" s="1"/>
      <c r="G20" s="1"/>
      <c r="H20" s="1"/>
      <c r="I20" s="1"/>
      <c r="J20" s="1"/>
      <c r="K20" s="1"/>
      <c r="L20" s="1"/>
      <c r="M20" s="1"/>
      <c r="N20" s="1"/>
      <c r="O20" s="1"/>
      <c r="P20" s="1"/>
      <c r="Q20" s="1"/>
      <c r="R20" s="1"/>
      <c r="S20" s="1"/>
      <c r="T20" s="1"/>
      <c r="U20" s="1"/>
      <c r="V20" s="1"/>
      <c r="W20" s="1"/>
    </row>
    <row r="21" spans="1:23" ht="14.25" customHeight="1">
      <c r="A21" s="1"/>
      <c r="B21" s="1"/>
      <c r="C21" s="1"/>
      <c r="D21" s="1"/>
      <c r="E21" s="1"/>
      <c r="F21" s="1"/>
      <c r="G21" s="1"/>
      <c r="H21" s="1"/>
      <c r="I21" s="1"/>
      <c r="J21" s="1"/>
      <c r="K21" s="1"/>
      <c r="L21" s="1"/>
      <c r="M21" s="1"/>
      <c r="N21" s="1"/>
      <c r="O21" s="1"/>
      <c r="P21" s="1"/>
      <c r="Q21" s="1"/>
      <c r="R21" s="1"/>
      <c r="S21" s="1"/>
      <c r="T21" s="1"/>
      <c r="U21" s="1"/>
      <c r="V21" s="1"/>
      <c r="W21" s="1"/>
    </row>
    <row r="22" spans="1:23" ht="14.25" customHeight="1">
      <c r="A22" s="1"/>
      <c r="B22" s="1"/>
      <c r="C22" s="1"/>
      <c r="D22" s="1"/>
      <c r="E22" s="1"/>
      <c r="F22" s="1"/>
      <c r="G22" s="1"/>
      <c r="H22" s="1"/>
      <c r="I22" s="1"/>
      <c r="J22" s="1"/>
      <c r="K22" s="1"/>
      <c r="L22" s="1"/>
      <c r="M22" s="1"/>
      <c r="N22" s="1"/>
      <c r="O22" s="1"/>
      <c r="P22" s="1"/>
      <c r="Q22" s="1"/>
      <c r="R22" s="1"/>
      <c r="S22" s="1"/>
      <c r="T22" s="1"/>
      <c r="U22" s="1"/>
      <c r="V22" s="1"/>
      <c r="W22" s="1"/>
    </row>
    <row r="23" spans="1:23" ht="14.25" customHeight="1">
      <c r="A23" s="111" t="s">
        <v>254</v>
      </c>
      <c r="B23" s="110"/>
      <c r="C23" s="109"/>
      <c r="D23" s="1"/>
      <c r="E23" s="1"/>
      <c r="F23" s="1"/>
      <c r="G23" s="1"/>
      <c r="H23" s="1"/>
      <c r="I23" s="1"/>
      <c r="J23" s="1"/>
      <c r="K23" s="1"/>
      <c r="L23" s="1"/>
      <c r="M23" s="1"/>
      <c r="N23" s="1"/>
      <c r="O23" s="1"/>
      <c r="P23" s="1"/>
      <c r="Q23" s="1"/>
      <c r="R23" s="1"/>
      <c r="S23" s="1"/>
      <c r="T23" s="1"/>
      <c r="U23" s="1"/>
      <c r="V23" s="1"/>
      <c r="W23" s="1"/>
    </row>
    <row r="24" spans="1:23" ht="14.25" customHeight="1">
      <c r="A24" s="109"/>
      <c r="B24" s="109"/>
      <c r="C24" s="109"/>
      <c r="D24" s="1"/>
      <c r="E24" s="1"/>
      <c r="F24" s="1"/>
      <c r="G24" s="1"/>
      <c r="H24" s="1"/>
      <c r="I24" s="1"/>
      <c r="J24" s="1"/>
      <c r="K24" s="1"/>
      <c r="L24" s="1"/>
      <c r="M24" s="1"/>
      <c r="N24" s="1"/>
      <c r="O24" s="1"/>
      <c r="P24" s="1"/>
      <c r="Q24" s="1"/>
      <c r="R24" s="1"/>
      <c r="S24" s="1"/>
      <c r="T24" s="1"/>
      <c r="U24" s="1"/>
      <c r="V24" s="1"/>
      <c r="W24" s="1"/>
    </row>
    <row r="25" spans="1:23" ht="14.25" customHeight="1">
      <c r="A25" s="1"/>
      <c r="B25" s="1"/>
      <c r="C25" s="1"/>
      <c r="D25" s="1"/>
      <c r="E25" s="1"/>
      <c r="F25" s="1"/>
      <c r="G25" s="1"/>
      <c r="H25" s="1"/>
      <c r="I25" s="1"/>
      <c r="J25" s="1"/>
      <c r="K25" s="1"/>
      <c r="L25" s="1"/>
      <c r="M25" s="1"/>
      <c r="N25" s="1"/>
      <c r="O25" s="1"/>
      <c r="P25" s="1"/>
      <c r="Q25" s="1"/>
      <c r="R25" s="1"/>
      <c r="S25" s="1"/>
      <c r="T25" s="1"/>
      <c r="U25" s="1"/>
      <c r="V25" s="1"/>
      <c r="W25" s="1"/>
    </row>
    <row r="26" spans="1:23" ht="14.25" customHeight="1">
      <c r="A26" s="1"/>
      <c r="B26" s="1"/>
      <c r="C26" s="1"/>
      <c r="D26" s="1"/>
      <c r="E26" s="1"/>
      <c r="F26" s="1"/>
      <c r="G26" s="1"/>
      <c r="H26" s="1"/>
      <c r="I26" s="1"/>
      <c r="J26" s="1"/>
      <c r="K26" s="1"/>
      <c r="L26" s="1"/>
      <c r="M26" s="1"/>
      <c r="N26" s="1"/>
      <c r="O26" s="1"/>
      <c r="P26" s="1"/>
      <c r="Q26" s="1"/>
      <c r="R26" s="1"/>
      <c r="S26" s="1"/>
      <c r="T26" s="1"/>
      <c r="U26" s="1"/>
      <c r="V26" s="1"/>
      <c r="W26" s="1"/>
    </row>
    <row r="27" spans="1:23" ht="14.25" customHeight="1">
      <c r="A27" s="1"/>
      <c r="B27" s="1"/>
      <c r="C27" s="1"/>
      <c r="D27" s="1"/>
      <c r="E27" s="1"/>
      <c r="F27" s="1"/>
      <c r="G27" s="1"/>
      <c r="H27" s="1"/>
      <c r="I27" s="1"/>
      <c r="J27" s="1"/>
      <c r="K27" s="1"/>
      <c r="L27" s="1"/>
      <c r="M27" s="1"/>
      <c r="N27" s="1"/>
      <c r="O27" s="1"/>
      <c r="P27" s="1"/>
      <c r="Q27" s="1"/>
      <c r="R27" s="1"/>
      <c r="S27" s="1"/>
      <c r="T27" s="1"/>
      <c r="U27" s="1"/>
      <c r="V27" s="1"/>
      <c r="W27" s="1"/>
    </row>
    <row r="28" spans="1:23" ht="14.25" customHeight="1">
      <c r="A28" s="1"/>
      <c r="B28" s="1"/>
      <c r="C28" s="1"/>
      <c r="D28" s="1"/>
      <c r="E28" s="1"/>
      <c r="F28" s="1"/>
      <c r="G28" s="1"/>
      <c r="H28" s="1"/>
      <c r="I28" s="1"/>
      <c r="J28" s="1"/>
      <c r="K28" s="1"/>
      <c r="L28" s="1"/>
      <c r="M28" s="1"/>
      <c r="N28" s="1"/>
      <c r="O28" s="1"/>
      <c r="P28" s="1"/>
      <c r="Q28" s="1"/>
      <c r="R28" s="1"/>
      <c r="S28" s="1"/>
      <c r="T28" s="1"/>
      <c r="U28" s="1"/>
      <c r="V28" s="1"/>
      <c r="W28" s="1"/>
    </row>
    <row r="29" spans="1:23" ht="14.25" customHeight="1">
      <c r="A29" s="1"/>
      <c r="B29" s="1"/>
      <c r="C29" s="1"/>
      <c r="D29" s="1"/>
      <c r="E29" s="1"/>
      <c r="F29" s="1"/>
      <c r="G29" s="1"/>
      <c r="H29" s="1"/>
      <c r="I29" s="1"/>
      <c r="J29" s="1"/>
      <c r="K29" s="1"/>
      <c r="L29" s="1"/>
      <c r="M29" s="1"/>
      <c r="N29" s="1"/>
      <c r="O29" s="1"/>
      <c r="P29" s="1"/>
      <c r="Q29" s="1"/>
      <c r="R29" s="1"/>
      <c r="S29" s="1"/>
      <c r="T29" s="1"/>
      <c r="U29" s="1"/>
      <c r="V29" s="1"/>
      <c r="W29" s="1"/>
    </row>
    <row r="30" spans="1:23" ht="14.25" customHeight="1">
      <c r="A30" s="1"/>
      <c r="B30" s="1"/>
      <c r="C30" s="1"/>
      <c r="D30" s="1"/>
      <c r="E30" s="1"/>
      <c r="F30" s="1"/>
      <c r="G30" s="1"/>
      <c r="H30" s="1"/>
      <c r="I30" s="1"/>
      <c r="J30" s="1"/>
      <c r="K30" s="1"/>
      <c r="L30" s="1"/>
      <c r="M30" s="1"/>
      <c r="N30" s="1"/>
      <c r="O30" s="1"/>
      <c r="P30" s="1"/>
      <c r="Q30" s="1"/>
      <c r="R30" s="1"/>
      <c r="S30" s="1"/>
      <c r="T30" s="1"/>
      <c r="U30" s="1"/>
      <c r="V30" s="1"/>
      <c r="W30" s="1"/>
    </row>
    <row r="31" spans="1:23" ht="14.25" customHeight="1">
      <c r="A31" s="1"/>
      <c r="B31" s="1"/>
      <c r="C31" s="1"/>
      <c r="D31" s="1"/>
      <c r="E31" s="1"/>
      <c r="F31" s="1"/>
      <c r="G31" s="1"/>
      <c r="H31" s="1"/>
      <c r="I31" s="1"/>
      <c r="J31" s="1"/>
      <c r="K31" s="1"/>
      <c r="L31" s="1"/>
      <c r="M31" s="1"/>
      <c r="N31" s="1"/>
      <c r="O31" s="1"/>
      <c r="P31" s="1"/>
      <c r="Q31" s="1"/>
      <c r="R31" s="1"/>
      <c r="S31" s="1"/>
      <c r="T31" s="1"/>
      <c r="U31" s="1"/>
      <c r="V31" s="1"/>
      <c r="W31" s="1"/>
    </row>
    <row r="32" spans="1:23" ht="14.25" customHeight="1">
      <c r="A32" s="1"/>
      <c r="B32" s="1"/>
      <c r="C32" s="1"/>
      <c r="D32" s="1"/>
      <c r="E32" s="1"/>
      <c r="F32" s="1"/>
      <c r="G32" s="1"/>
      <c r="H32" s="1"/>
      <c r="I32" s="1"/>
      <c r="J32" s="1"/>
      <c r="K32" s="1"/>
      <c r="L32" s="1"/>
      <c r="M32" s="1"/>
      <c r="N32" s="1"/>
      <c r="O32" s="1"/>
      <c r="P32" s="1"/>
      <c r="Q32" s="1"/>
      <c r="R32" s="1"/>
      <c r="S32" s="1"/>
      <c r="T32" s="1"/>
      <c r="U32" s="1"/>
      <c r="V32" s="1"/>
      <c r="W32" s="1"/>
    </row>
    <row r="33" spans="1:23" ht="14.25" customHeight="1">
      <c r="A33" s="1"/>
      <c r="B33" s="1"/>
      <c r="C33" s="1"/>
      <c r="D33" s="1"/>
      <c r="E33" s="1"/>
      <c r="F33" s="1"/>
      <c r="G33" s="1"/>
      <c r="H33" s="1"/>
      <c r="I33" s="1"/>
      <c r="J33" s="1"/>
      <c r="K33" s="1"/>
      <c r="L33" s="1"/>
      <c r="M33" s="1"/>
      <c r="N33" s="1"/>
      <c r="O33" s="1"/>
      <c r="P33" s="1"/>
      <c r="Q33" s="1"/>
      <c r="R33" s="1"/>
      <c r="S33" s="1"/>
      <c r="T33" s="1"/>
      <c r="U33" s="1"/>
      <c r="V33" s="1"/>
      <c r="W33" s="1"/>
    </row>
    <row r="34" spans="1:23" ht="14.25" customHeight="1">
      <c r="A34" s="1"/>
      <c r="B34" s="1"/>
      <c r="C34" s="1"/>
      <c r="D34" s="1"/>
      <c r="E34" s="1"/>
      <c r="F34" s="1"/>
      <c r="G34" s="1"/>
      <c r="H34" s="1"/>
      <c r="I34" s="1"/>
      <c r="J34" s="1"/>
      <c r="K34" s="1"/>
      <c r="L34" s="1"/>
      <c r="M34" s="1"/>
      <c r="N34" s="1"/>
      <c r="O34" s="1"/>
      <c r="P34" s="1"/>
      <c r="Q34" s="1"/>
      <c r="R34" s="1"/>
      <c r="S34" s="1"/>
      <c r="T34" s="1"/>
      <c r="U34" s="1"/>
      <c r="V34" s="1"/>
      <c r="W34" s="1"/>
    </row>
    <row r="35" spans="1:23" ht="14.25" customHeight="1">
      <c r="A35" s="1"/>
      <c r="B35" s="1"/>
      <c r="C35" s="1"/>
      <c r="D35" s="1"/>
      <c r="E35" s="1"/>
      <c r="F35" s="1"/>
      <c r="G35" s="1"/>
      <c r="H35" s="1"/>
      <c r="I35" s="1"/>
      <c r="J35" s="1"/>
      <c r="K35" s="1"/>
      <c r="L35" s="1"/>
      <c r="M35" s="1"/>
      <c r="N35" s="1"/>
      <c r="O35" s="1"/>
      <c r="P35" s="1"/>
      <c r="Q35" s="1"/>
      <c r="R35" s="1"/>
      <c r="S35" s="1"/>
      <c r="T35" s="1"/>
      <c r="U35" s="1"/>
      <c r="V35" s="1"/>
      <c r="W35" s="1"/>
    </row>
    <row r="36" spans="1:23" ht="14.25" customHeight="1">
      <c r="A36" s="1"/>
      <c r="B36" s="1"/>
      <c r="C36" s="1"/>
      <c r="D36" s="1"/>
      <c r="E36" s="1"/>
      <c r="F36" s="1"/>
      <c r="G36" s="1"/>
      <c r="H36" s="1"/>
      <c r="I36" s="1"/>
      <c r="J36" s="1"/>
      <c r="K36" s="1"/>
      <c r="L36" s="1"/>
      <c r="M36" s="1"/>
      <c r="N36" s="1"/>
      <c r="O36" s="1"/>
      <c r="P36" s="1"/>
      <c r="Q36" s="1"/>
      <c r="R36" s="1"/>
      <c r="S36" s="1"/>
      <c r="T36" s="1"/>
      <c r="U36" s="1"/>
      <c r="V36" s="1"/>
      <c r="W36" s="1"/>
    </row>
    <row r="37" spans="1:23" ht="14.25" customHeight="1">
      <c r="A37" s="1"/>
      <c r="B37" s="1"/>
      <c r="C37" s="1"/>
      <c r="D37" s="1"/>
      <c r="E37" s="1"/>
      <c r="F37" s="1"/>
      <c r="G37" s="1"/>
      <c r="H37" s="1"/>
      <c r="I37" s="1"/>
      <c r="J37" s="1"/>
      <c r="K37" s="1"/>
      <c r="L37" s="1"/>
      <c r="M37" s="1"/>
      <c r="N37" s="1"/>
      <c r="O37" s="1"/>
      <c r="P37" s="1"/>
      <c r="Q37" s="1"/>
      <c r="R37" s="1"/>
      <c r="S37" s="1"/>
      <c r="T37" s="1"/>
      <c r="U37" s="1"/>
      <c r="V37" s="1"/>
      <c r="W37" s="1"/>
    </row>
    <row r="38" spans="1:23" ht="14.25" customHeight="1">
      <c r="A38" s="1"/>
      <c r="B38" s="1"/>
      <c r="C38" s="1"/>
      <c r="D38" s="1"/>
      <c r="E38" s="1"/>
      <c r="F38" s="1"/>
      <c r="G38" s="1"/>
      <c r="H38" s="1"/>
      <c r="I38" s="1"/>
      <c r="J38" s="1"/>
      <c r="K38" s="1"/>
      <c r="L38" s="1"/>
      <c r="M38" s="1"/>
      <c r="N38" s="1"/>
      <c r="O38" s="1"/>
      <c r="P38" s="1"/>
      <c r="Q38" s="1"/>
      <c r="R38" s="1"/>
      <c r="S38" s="1"/>
      <c r="T38" s="1"/>
      <c r="U38" s="1"/>
      <c r="V38" s="1"/>
      <c r="W38" s="1"/>
    </row>
    <row r="39" spans="1:23" ht="14.25" customHeight="1">
      <c r="A39" s="1"/>
      <c r="B39" s="1"/>
      <c r="C39" s="1"/>
      <c r="D39" s="1"/>
      <c r="E39" s="1"/>
      <c r="F39" s="1"/>
      <c r="G39" s="1"/>
      <c r="H39" s="1"/>
      <c r="I39" s="1"/>
      <c r="J39" s="1"/>
      <c r="K39" s="1"/>
      <c r="L39" s="1"/>
      <c r="M39" s="1"/>
      <c r="N39" s="1"/>
      <c r="O39" s="1"/>
      <c r="P39" s="1"/>
      <c r="Q39" s="1"/>
      <c r="R39" s="1"/>
      <c r="S39" s="1"/>
      <c r="T39" s="1"/>
      <c r="U39" s="1"/>
      <c r="V39" s="1"/>
      <c r="W39" s="1"/>
    </row>
    <row r="40" spans="1:23" ht="14.25" customHeight="1">
      <c r="A40" s="1"/>
      <c r="B40" s="1"/>
      <c r="C40" s="1"/>
      <c r="D40" s="1"/>
      <c r="E40" s="1"/>
      <c r="F40" s="1"/>
      <c r="G40" s="1"/>
      <c r="H40" s="1"/>
      <c r="I40" s="1"/>
      <c r="J40" s="1"/>
      <c r="K40" s="1"/>
      <c r="L40" s="1"/>
      <c r="M40" s="1"/>
      <c r="N40" s="1"/>
      <c r="O40" s="1"/>
      <c r="P40" s="1"/>
      <c r="Q40" s="1"/>
      <c r="R40" s="1"/>
      <c r="S40" s="1"/>
      <c r="T40" s="1"/>
      <c r="U40" s="1"/>
      <c r="V40" s="1"/>
      <c r="W40" s="1"/>
    </row>
    <row r="41" spans="1:23" ht="14.25" customHeight="1">
      <c r="A41" s="1"/>
      <c r="B41" s="1"/>
      <c r="C41" s="1"/>
      <c r="D41" s="1"/>
      <c r="E41" s="1"/>
      <c r="F41" s="1"/>
      <c r="G41" s="1"/>
      <c r="H41" s="1"/>
      <c r="I41" s="1"/>
      <c r="J41" s="1"/>
      <c r="K41" s="1"/>
      <c r="L41" s="1"/>
      <c r="M41" s="1"/>
      <c r="N41" s="1"/>
      <c r="O41" s="1"/>
      <c r="P41" s="1"/>
      <c r="Q41" s="1"/>
      <c r="R41" s="1"/>
      <c r="S41" s="1"/>
      <c r="T41" s="1"/>
      <c r="U41" s="1"/>
      <c r="V41" s="1"/>
      <c r="W41" s="1"/>
    </row>
    <row r="42" spans="1:23" ht="14.25" customHeight="1">
      <c r="A42" s="1"/>
      <c r="B42" s="1"/>
      <c r="C42" s="1"/>
      <c r="D42" s="1"/>
      <c r="E42" s="1"/>
      <c r="F42" s="1"/>
      <c r="G42" s="1"/>
      <c r="H42" s="1"/>
      <c r="I42" s="1"/>
      <c r="J42" s="1"/>
      <c r="K42" s="1"/>
      <c r="L42" s="1"/>
      <c r="M42" s="1"/>
      <c r="N42" s="1"/>
      <c r="O42" s="1"/>
      <c r="P42" s="1"/>
      <c r="Q42" s="1"/>
      <c r="R42" s="1"/>
      <c r="S42" s="1"/>
      <c r="T42" s="1"/>
      <c r="U42" s="1"/>
      <c r="V42" s="1"/>
      <c r="W42" s="1"/>
    </row>
    <row r="43" spans="1:23" ht="14.25" customHeight="1">
      <c r="A43" s="1"/>
      <c r="B43" s="1"/>
      <c r="C43" s="1"/>
      <c r="D43" s="1"/>
      <c r="E43" s="1"/>
      <c r="F43" s="1"/>
      <c r="G43" s="1"/>
      <c r="H43" s="1"/>
      <c r="I43" s="1"/>
      <c r="J43" s="1"/>
      <c r="K43" s="1"/>
      <c r="L43" s="1"/>
      <c r="M43" s="1"/>
      <c r="N43" s="1"/>
      <c r="O43" s="1"/>
      <c r="P43" s="1"/>
      <c r="Q43" s="1"/>
      <c r="R43" s="1"/>
      <c r="S43" s="1"/>
      <c r="T43" s="1"/>
      <c r="U43" s="1"/>
      <c r="V43" s="1"/>
      <c r="W43" s="1"/>
    </row>
    <row r="44" spans="1:23" ht="14.25" customHeight="1">
      <c r="A44" s="1"/>
      <c r="B44" s="1"/>
      <c r="C44" s="1"/>
      <c r="D44" s="1"/>
      <c r="E44" s="1"/>
      <c r="F44" s="1"/>
      <c r="G44" s="1"/>
      <c r="H44" s="1"/>
      <c r="I44" s="1"/>
      <c r="J44" s="1"/>
      <c r="K44" s="1"/>
      <c r="L44" s="1"/>
      <c r="M44" s="1"/>
      <c r="N44" s="1"/>
      <c r="O44" s="1"/>
      <c r="P44" s="1"/>
      <c r="Q44" s="1"/>
      <c r="R44" s="1"/>
      <c r="S44" s="1"/>
      <c r="T44" s="1"/>
      <c r="U44" s="1"/>
      <c r="V44" s="1"/>
      <c r="W44" s="1"/>
    </row>
    <row r="45" spans="1:23" ht="14.25" customHeight="1">
      <c r="A45" s="1"/>
      <c r="B45" s="1"/>
      <c r="C45" s="1"/>
      <c r="D45" s="1"/>
      <c r="E45" s="1"/>
      <c r="F45" s="1"/>
      <c r="G45" s="1"/>
      <c r="H45" s="1"/>
      <c r="I45" s="1"/>
      <c r="J45" s="1"/>
      <c r="K45" s="1"/>
      <c r="L45" s="1"/>
      <c r="M45" s="1"/>
      <c r="N45" s="1"/>
      <c r="O45" s="1"/>
      <c r="P45" s="1"/>
      <c r="Q45" s="1"/>
      <c r="R45" s="1"/>
      <c r="S45" s="1"/>
      <c r="T45" s="1"/>
      <c r="U45" s="1"/>
      <c r="V45" s="1"/>
      <c r="W45" s="1"/>
    </row>
    <row r="46" spans="1:23" ht="14.25" customHeight="1">
      <c r="A46" s="1"/>
      <c r="B46" s="1"/>
      <c r="C46" s="1"/>
      <c r="D46" s="1"/>
      <c r="E46" s="1"/>
      <c r="F46" s="1"/>
      <c r="G46" s="1"/>
      <c r="H46" s="1"/>
      <c r="I46" s="1"/>
      <c r="J46" s="1"/>
      <c r="K46" s="1"/>
      <c r="L46" s="1"/>
      <c r="M46" s="1"/>
      <c r="N46" s="1"/>
      <c r="O46" s="1"/>
      <c r="P46" s="1"/>
      <c r="Q46" s="1"/>
      <c r="R46" s="1"/>
      <c r="S46" s="1"/>
      <c r="T46" s="1"/>
      <c r="U46" s="1"/>
      <c r="V46" s="1"/>
      <c r="W46" s="1"/>
    </row>
    <row r="47" spans="1:23" ht="14.25" customHeight="1">
      <c r="A47" s="1"/>
      <c r="B47" s="1"/>
      <c r="C47" s="1"/>
      <c r="D47" s="1"/>
      <c r="E47" s="1"/>
      <c r="F47" s="1"/>
      <c r="G47" s="1"/>
      <c r="H47" s="1"/>
      <c r="I47" s="1"/>
      <c r="J47" s="1"/>
      <c r="K47" s="1"/>
      <c r="L47" s="1"/>
      <c r="M47" s="1"/>
      <c r="N47" s="1"/>
      <c r="O47" s="1"/>
      <c r="P47" s="1"/>
      <c r="Q47" s="1"/>
      <c r="R47" s="1"/>
      <c r="S47" s="1"/>
      <c r="T47" s="1"/>
      <c r="U47" s="1"/>
      <c r="V47" s="1"/>
      <c r="W47" s="1"/>
    </row>
    <row r="48" spans="1:23" ht="14.25" customHeight="1">
      <c r="A48" s="1"/>
      <c r="B48" s="1"/>
      <c r="C48" s="1"/>
      <c r="D48" s="1"/>
      <c r="E48" s="1"/>
      <c r="F48" s="1"/>
      <c r="G48" s="1"/>
      <c r="H48" s="1"/>
      <c r="I48" s="1"/>
      <c r="J48" s="1"/>
      <c r="K48" s="1"/>
      <c r="L48" s="1"/>
      <c r="M48" s="1"/>
      <c r="N48" s="1"/>
      <c r="O48" s="1"/>
      <c r="P48" s="1"/>
      <c r="Q48" s="1"/>
      <c r="R48" s="1"/>
      <c r="S48" s="1"/>
      <c r="T48" s="1"/>
      <c r="U48" s="1"/>
      <c r="V48" s="1"/>
      <c r="W48" s="1"/>
    </row>
    <row r="49" spans="1:23" ht="14.25" customHeight="1">
      <c r="A49" s="1"/>
      <c r="B49" s="1"/>
      <c r="C49" s="1"/>
      <c r="D49" s="1"/>
      <c r="E49" s="1"/>
      <c r="F49" s="1"/>
      <c r="G49" s="1"/>
      <c r="H49" s="1"/>
      <c r="I49" s="1"/>
      <c r="J49" s="1"/>
      <c r="K49" s="1"/>
      <c r="L49" s="1"/>
      <c r="M49" s="1"/>
      <c r="N49" s="1"/>
      <c r="O49" s="1"/>
      <c r="P49" s="1"/>
      <c r="Q49" s="1"/>
      <c r="R49" s="1"/>
      <c r="S49" s="1"/>
      <c r="T49" s="1"/>
      <c r="U49" s="1"/>
      <c r="V49" s="1"/>
      <c r="W49" s="1"/>
    </row>
    <row r="50" spans="1:23" ht="14.25" customHeight="1">
      <c r="A50" s="1"/>
      <c r="B50" s="1"/>
      <c r="C50" s="1"/>
      <c r="D50" s="1"/>
      <c r="E50" s="1"/>
      <c r="F50" s="1"/>
      <c r="G50" s="1"/>
      <c r="H50" s="1"/>
      <c r="I50" s="1"/>
      <c r="J50" s="1"/>
      <c r="K50" s="1"/>
      <c r="L50" s="1"/>
      <c r="M50" s="1"/>
      <c r="N50" s="1"/>
      <c r="O50" s="1"/>
      <c r="P50" s="1"/>
      <c r="Q50" s="1"/>
      <c r="R50" s="1"/>
      <c r="S50" s="1"/>
      <c r="T50" s="1"/>
      <c r="U50" s="1"/>
      <c r="V50" s="1"/>
      <c r="W50" s="1"/>
    </row>
    <row r="51" spans="1:23" ht="14.25" customHeight="1">
      <c r="A51" s="1"/>
      <c r="B51" s="1"/>
      <c r="C51" s="1"/>
      <c r="D51" s="1"/>
      <c r="E51" s="1"/>
      <c r="F51" s="1"/>
      <c r="G51" s="1"/>
      <c r="H51" s="1"/>
      <c r="I51" s="1"/>
      <c r="J51" s="1"/>
      <c r="K51" s="1"/>
      <c r="L51" s="1"/>
      <c r="M51" s="1"/>
      <c r="N51" s="1"/>
      <c r="O51" s="1"/>
      <c r="P51" s="1"/>
      <c r="Q51" s="1"/>
      <c r="R51" s="1"/>
      <c r="S51" s="1"/>
      <c r="T51" s="1"/>
      <c r="U51" s="1"/>
      <c r="V51" s="1"/>
      <c r="W51" s="1"/>
    </row>
    <row r="52" spans="1:23" ht="14.25" customHeight="1">
      <c r="A52" s="1"/>
      <c r="B52" s="1"/>
      <c r="C52" s="1"/>
      <c r="D52" s="1"/>
      <c r="E52" s="1"/>
      <c r="F52" s="1"/>
      <c r="G52" s="1"/>
      <c r="H52" s="1"/>
      <c r="I52" s="1"/>
      <c r="J52" s="1"/>
      <c r="K52" s="1"/>
      <c r="L52" s="1"/>
      <c r="M52" s="1"/>
      <c r="N52" s="1"/>
      <c r="O52" s="1"/>
      <c r="P52" s="1"/>
      <c r="Q52" s="1"/>
      <c r="R52" s="1"/>
      <c r="S52" s="1"/>
      <c r="T52" s="1"/>
      <c r="U52" s="1"/>
      <c r="V52" s="1"/>
      <c r="W52" s="1"/>
    </row>
    <row r="53" spans="1:23" ht="14.25" customHeight="1">
      <c r="A53" s="1"/>
      <c r="B53" s="1"/>
      <c r="C53" s="1"/>
      <c r="D53" s="1"/>
      <c r="E53" s="1"/>
      <c r="F53" s="1"/>
      <c r="G53" s="1"/>
      <c r="H53" s="1"/>
      <c r="I53" s="1"/>
      <c r="J53" s="1"/>
      <c r="K53" s="1"/>
      <c r="L53" s="1"/>
      <c r="M53" s="1"/>
      <c r="N53" s="1"/>
      <c r="O53" s="1"/>
      <c r="P53" s="1"/>
      <c r="Q53" s="1"/>
      <c r="R53" s="1"/>
      <c r="S53" s="1"/>
      <c r="T53" s="1"/>
      <c r="U53" s="1"/>
      <c r="V53" s="1"/>
      <c r="W53" s="1"/>
    </row>
    <row r="54" spans="1:23" ht="14.25" customHeight="1">
      <c r="A54" s="1"/>
      <c r="B54" s="1"/>
      <c r="C54" s="1"/>
      <c r="D54" s="1"/>
      <c r="E54" s="1"/>
      <c r="F54" s="1"/>
      <c r="G54" s="1"/>
      <c r="H54" s="1"/>
      <c r="I54" s="1"/>
      <c r="J54" s="1"/>
      <c r="K54" s="1"/>
      <c r="L54" s="1"/>
      <c r="M54" s="1"/>
      <c r="N54" s="1"/>
      <c r="O54" s="1"/>
      <c r="P54" s="1"/>
      <c r="Q54" s="1"/>
      <c r="R54" s="1"/>
      <c r="S54" s="1"/>
      <c r="T54" s="1"/>
      <c r="U54" s="1"/>
      <c r="V54" s="1"/>
      <c r="W54" s="1"/>
    </row>
    <row r="55" spans="1:23" ht="14.25" customHeight="1">
      <c r="A55" s="1"/>
      <c r="B55" s="1"/>
      <c r="C55" s="1"/>
      <c r="D55" s="1"/>
      <c r="E55" s="1"/>
      <c r="F55" s="1"/>
      <c r="G55" s="1"/>
      <c r="H55" s="1"/>
      <c r="I55" s="1"/>
      <c r="J55" s="1"/>
      <c r="K55" s="1"/>
      <c r="L55" s="1"/>
      <c r="M55" s="1"/>
      <c r="N55" s="1"/>
      <c r="O55" s="1"/>
      <c r="P55" s="1"/>
      <c r="Q55" s="1"/>
      <c r="R55" s="1"/>
      <c r="S55" s="1"/>
      <c r="T55" s="1"/>
      <c r="U55" s="1"/>
      <c r="V55" s="1"/>
      <c r="W55" s="1"/>
    </row>
    <row r="56" spans="1:23" ht="14.25" customHeight="1">
      <c r="A56" s="1"/>
      <c r="B56" s="1"/>
      <c r="C56" s="1"/>
      <c r="D56" s="1"/>
      <c r="E56" s="1"/>
      <c r="F56" s="1"/>
      <c r="G56" s="1"/>
      <c r="H56" s="1"/>
      <c r="I56" s="1"/>
      <c r="J56" s="1"/>
      <c r="K56" s="1"/>
      <c r="L56" s="1"/>
      <c r="M56" s="1"/>
      <c r="N56" s="1"/>
      <c r="O56" s="1"/>
      <c r="P56" s="1"/>
      <c r="Q56" s="1"/>
      <c r="R56" s="1"/>
      <c r="S56" s="1"/>
      <c r="T56" s="1"/>
      <c r="U56" s="1"/>
      <c r="V56" s="1"/>
      <c r="W56" s="1"/>
    </row>
    <row r="57" spans="1:23" ht="14.25" customHeight="1">
      <c r="A57" s="1"/>
      <c r="B57" s="1"/>
      <c r="C57" s="1"/>
      <c r="D57" s="1"/>
      <c r="E57" s="1"/>
      <c r="F57" s="1"/>
      <c r="G57" s="1"/>
      <c r="H57" s="1"/>
      <c r="I57" s="1"/>
      <c r="J57" s="1"/>
      <c r="K57" s="1"/>
      <c r="L57" s="1"/>
      <c r="M57" s="1"/>
      <c r="N57" s="1"/>
      <c r="O57" s="1"/>
      <c r="P57" s="1"/>
      <c r="Q57" s="1"/>
      <c r="R57" s="1"/>
      <c r="S57" s="1"/>
      <c r="T57" s="1"/>
      <c r="U57" s="1"/>
      <c r="V57" s="1"/>
      <c r="W57" s="1"/>
    </row>
    <row r="58" spans="1:23" ht="14.25" customHeight="1">
      <c r="A58" s="1"/>
      <c r="B58" s="1"/>
      <c r="C58" s="1"/>
      <c r="D58" s="1"/>
      <c r="E58" s="1"/>
      <c r="F58" s="1"/>
      <c r="G58" s="1"/>
      <c r="H58" s="1"/>
      <c r="I58" s="1"/>
      <c r="J58" s="1"/>
      <c r="K58" s="1"/>
      <c r="L58" s="1"/>
      <c r="M58" s="1"/>
      <c r="N58" s="1"/>
      <c r="O58" s="1"/>
      <c r="P58" s="1"/>
      <c r="Q58" s="1"/>
      <c r="R58" s="1"/>
      <c r="S58" s="1"/>
      <c r="T58" s="1"/>
      <c r="U58" s="1"/>
      <c r="V58" s="1"/>
      <c r="W58" s="1"/>
    </row>
    <row r="59" spans="1:23" ht="14.25" customHeight="1">
      <c r="A59" s="1"/>
      <c r="B59" s="1"/>
      <c r="C59" s="1"/>
      <c r="D59" s="1"/>
      <c r="E59" s="1"/>
      <c r="F59" s="1"/>
      <c r="G59" s="1"/>
      <c r="H59" s="1"/>
      <c r="I59" s="1"/>
      <c r="J59" s="1"/>
      <c r="K59" s="1"/>
      <c r="L59" s="1"/>
      <c r="M59" s="1"/>
      <c r="N59" s="1"/>
      <c r="O59" s="1"/>
      <c r="P59" s="1"/>
      <c r="Q59" s="1"/>
      <c r="R59" s="1"/>
      <c r="S59" s="1"/>
      <c r="T59" s="1"/>
      <c r="U59" s="1"/>
      <c r="V59" s="1"/>
      <c r="W59" s="1"/>
    </row>
    <row r="60" spans="1:23" ht="14.25" customHeight="1">
      <c r="A60" s="1"/>
      <c r="B60" s="1"/>
      <c r="C60" s="1"/>
      <c r="D60" s="1"/>
      <c r="E60" s="1"/>
      <c r="F60" s="1"/>
      <c r="G60" s="1"/>
      <c r="H60" s="1"/>
      <c r="I60" s="1"/>
      <c r="J60" s="1"/>
      <c r="K60" s="1"/>
      <c r="L60" s="1"/>
      <c r="M60" s="1"/>
      <c r="N60" s="1"/>
      <c r="O60" s="1"/>
      <c r="P60" s="1"/>
      <c r="Q60" s="1"/>
      <c r="R60" s="1"/>
      <c r="S60" s="1"/>
      <c r="T60" s="1"/>
      <c r="U60" s="1"/>
      <c r="V60" s="1"/>
      <c r="W60" s="1"/>
    </row>
    <row r="61" spans="1:23" ht="14.25" customHeight="1">
      <c r="A61" s="1"/>
      <c r="B61" s="1"/>
      <c r="C61" s="1"/>
      <c r="D61" s="1"/>
      <c r="E61" s="1"/>
      <c r="F61" s="1"/>
      <c r="G61" s="1"/>
      <c r="H61" s="1"/>
      <c r="I61" s="1"/>
      <c r="J61" s="1"/>
      <c r="K61" s="1"/>
      <c r="L61" s="1"/>
      <c r="M61" s="1"/>
      <c r="N61" s="1"/>
      <c r="O61" s="1"/>
      <c r="P61" s="1"/>
      <c r="Q61" s="1"/>
      <c r="R61" s="1"/>
      <c r="S61" s="1"/>
      <c r="T61" s="1"/>
      <c r="U61" s="1"/>
      <c r="V61" s="1"/>
      <c r="W61" s="1"/>
    </row>
    <row r="62" spans="1:23" ht="14.25" customHeight="1">
      <c r="A62" s="1"/>
      <c r="B62" s="1"/>
      <c r="C62" s="1"/>
      <c r="D62" s="1"/>
      <c r="E62" s="1"/>
      <c r="F62" s="1"/>
      <c r="G62" s="1"/>
      <c r="H62" s="1"/>
      <c r="I62" s="1"/>
      <c r="J62" s="1"/>
      <c r="K62" s="1"/>
      <c r="L62" s="1"/>
      <c r="M62" s="1"/>
      <c r="N62" s="1"/>
      <c r="O62" s="1"/>
      <c r="P62" s="1"/>
      <c r="Q62" s="1"/>
      <c r="R62" s="1"/>
      <c r="S62" s="1"/>
      <c r="T62" s="1"/>
      <c r="U62" s="1"/>
      <c r="V62" s="1"/>
      <c r="W62" s="1"/>
    </row>
    <row r="63" spans="1:23" ht="14.25" customHeight="1">
      <c r="A63" s="1"/>
      <c r="B63" s="1"/>
      <c r="C63" s="1"/>
      <c r="D63" s="1"/>
      <c r="E63" s="1"/>
      <c r="F63" s="1"/>
      <c r="G63" s="1"/>
      <c r="H63" s="1"/>
      <c r="I63" s="1"/>
      <c r="J63" s="1"/>
      <c r="K63" s="1"/>
      <c r="L63" s="1"/>
      <c r="M63" s="1"/>
      <c r="N63" s="1"/>
      <c r="O63" s="1"/>
      <c r="P63" s="1"/>
      <c r="Q63" s="1"/>
      <c r="R63" s="1"/>
      <c r="S63" s="1"/>
      <c r="T63" s="1"/>
      <c r="U63" s="1"/>
      <c r="V63" s="1"/>
      <c r="W63" s="1"/>
    </row>
    <row r="64" spans="1:23" ht="14.25" customHeight="1">
      <c r="A64" s="1"/>
      <c r="B64" s="1"/>
      <c r="C64" s="1"/>
      <c r="D64" s="1"/>
      <c r="E64" s="1"/>
      <c r="F64" s="1"/>
      <c r="G64" s="1"/>
      <c r="H64" s="1"/>
      <c r="I64" s="1"/>
      <c r="J64" s="1"/>
      <c r="K64" s="1"/>
      <c r="L64" s="1"/>
      <c r="M64" s="1"/>
      <c r="N64" s="1"/>
      <c r="O64" s="1"/>
      <c r="P64" s="1"/>
      <c r="Q64" s="1"/>
      <c r="R64" s="1"/>
      <c r="S64" s="1"/>
      <c r="T64" s="1"/>
      <c r="U64" s="1"/>
      <c r="V64" s="1"/>
      <c r="W64" s="1"/>
    </row>
    <row r="65" spans="1:23" ht="14.25" customHeight="1">
      <c r="A65" s="1"/>
      <c r="B65" s="1"/>
      <c r="C65" s="1"/>
      <c r="D65" s="1"/>
      <c r="E65" s="1"/>
      <c r="F65" s="1"/>
      <c r="G65" s="1"/>
      <c r="H65" s="1"/>
      <c r="I65" s="1"/>
      <c r="J65" s="1"/>
      <c r="K65" s="1"/>
      <c r="L65" s="1"/>
      <c r="M65" s="1"/>
      <c r="N65" s="1"/>
      <c r="O65" s="1"/>
      <c r="P65" s="1"/>
      <c r="Q65" s="1"/>
      <c r="R65" s="1"/>
      <c r="S65" s="1"/>
      <c r="T65" s="1"/>
      <c r="U65" s="1"/>
      <c r="V65" s="1"/>
      <c r="W65" s="1"/>
    </row>
    <row r="66" spans="1:23" ht="14.25" customHeight="1">
      <c r="A66" s="1"/>
      <c r="B66" s="1"/>
      <c r="C66" s="1"/>
      <c r="D66" s="1"/>
      <c r="E66" s="1"/>
      <c r="F66" s="1"/>
      <c r="G66" s="1"/>
      <c r="H66" s="1"/>
      <c r="I66" s="1"/>
      <c r="J66" s="1"/>
      <c r="K66" s="1"/>
      <c r="L66" s="1"/>
      <c r="M66" s="1"/>
      <c r="N66" s="1"/>
      <c r="O66" s="1"/>
      <c r="P66" s="1"/>
      <c r="Q66" s="1"/>
      <c r="R66" s="1"/>
      <c r="S66" s="1"/>
      <c r="T66" s="1"/>
      <c r="U66" s="1"/>
      <c r="V66" s="1"/>
      <c r="W66" s="1"/>
    </row>
    <row r="67" spans="1:23" ht="14.25" customHeight="1">
      <c r="A67" s="1"/>
      <c r="B67" s="1"/>
      <c r="C67" s="1"/>
      <c r="D67" s="1"/>
      <c r="E67" s="1"/>
      <c r="F67" s="1"/>
      <c r="G67" s="1"/>
      <c r="H67" s="1"/>
      <c r="I67" s="1"/>
      <c r="J67" s="1"/>
      <c r="K67" s="1"/>
      <c r="L67" s="1"/>
      <c r="M67" s="1"/>
      <c r="N67" s="1"/>
      <c r="O67" s="1"/>
      <c r="P67" s="1"/>
      <c r="Q67" s="1"/>
      <c r="R67" s="1"/>
      <c r="S67" s="1"/>
      <c r="T67" s="1"/>
      <c r="U67" s="1"/>
      <c r="V67" s="1"/>
      <c r="W67" s="1"/>
    </row>
    <row r="68" spans="1:23" ht="14.25" customHeight="1">
      <c r="A68" s="1"/>
      <c r="B68" s="1"/>
      <c r="C68" s="1"/>
      <c r="D68" s="1"/>
      <c r="E68" s="1"/>
      <c r="F68" s="1"/>
      <c r="G68" s="1"/>
      <c r="H68" s="1"/>
      <c r="I68" s="1"/>
      <c r="J68" s="1"/>
      <c r="K68" s="1"/>
      <c r="L68" s="1"/>
      <c r="M68" s="1"/>
      <c r="N68" s="1"/>
      <c r="O68" s="1"/>
      <c r="P68" s="1"/>
      <c r="Q68" s="1"/>
      <c r="R68" s="1"/>
      <c r="S68" s="1"/>
      <c r="T68" s="1"/>
      <c r="U68" s="1"/>
      <c r="V68" s="1"/>
      <c r="W68" s="1"/>
    </row>
    <row r="69" spans="1:23" ht="14.25" customHeight="1">
      <c r="A69" s="1"/>
      <c r="B69" s="1"/>
      <c r="C69" s="1"/>
      <c r="D69" s="1"/>
      <c r="E69" s="1"/>
      <c r="F69" s="1"/>
      <c r="G69" s="1"/>
      <c r="H69" s="1"/>
      <c r="I69" s="1"/>
      <c r="J69" s="1"/>
      <c r="K69" s="1"/>
      <c r="L69" s="1"/>
      <c r="M69" s="1"/>
      <c r="N69" s="1"/>
      <c r="O69" s="1"/>
      <c r="P69" s="1"/>
      <c r="Q69" s="1"/>
      <c r="R69" s="1"/>
      <c r="S69" s="1"/>
      <c r="T69" s="1"/>
      <c r="U69" s="1"/>
      <c r="V69" s="1"/>
      <c r="W69" s="1"/>
    </row>
    <row r="70" spans="1:23" ht="14.25" customHeight="1">
      <c r="A70" s="1"/>
      <c r="B70" s="1"/>
      <c r="C70" s="1"/>
      <c r="D70" s="1"/>
      <c r="E70" s="1"/>
      <c r="F70" s="1"/>
      <c r="G70" s="1"/>
      <c r="H70" s="1"/>
      <c r="I70" s="1"/>
      <c r="J70" s="1"/>
      <c r="K70" s="1"/>
      <c r="L70" s="1"/>
      <c r="M70" s="1"/>
      <c r="N70" s="1"/>
      <c r="O70" s="1"/>
      <c r="P70" s="1"/>
      <c r="Q70" s="1"/>
      <c r="R70" s="1"/>
      <c r="S70" s="1"/>
      <c r="T70" s="1"/>
      <c r="U70" s="1"/>
      <c r="V70" s="1"/>
      <c r="W70" s="1"/>
    </row>
    <row r="71" spans="1:23" ht="14.25" customHeight="1">
      <c r="A71" s="1"/>
      <c r="B71" s="1"/>
      <c r="C71" s="1"/>
      <c r="D71" s="1"/>
      <c r="E71" s="1"/>
      <c r="F71" s="1"/>
      <c r="G71" s="1"/>
      <c r="H71" s="1"/>
      <c r="I71" s="1"/>
      <c r="J71" s="1"/>
      <c r="K71" s="1"/>
      <c r="L71" s="1"/>
      <c r="M71" s="1"/>
      <c r="N71" s="1"/>
      <c r="O71" s="1"/>
      <c r="P71" s="1"/>
      <c r="Q71" s="1"/>
      <c r="R71" s="1"/>
      <c r="S71" s="1"/>
      <c r="T71" s="1"/>
      <c r="U71" s="1"/>
      <c r="V71" s="1"/>
      <c r="W71" s="1"/>
    </row>
    <row r="72" spans="1:23" ht="14.25" customHeight="1">
      <c r="A72" s="1"/>
      <c r="B72" s="1"/>
      <c r="C72" s="1"/>
      <c r="D72" s="1"/>
      <c r="E72" s="1"/>
      <c r="F72" s="1"/>
      <c r="G72" s="1"/>
      <c r="H72" s="1"/>
      <c r="I72" s="1"/>
      <c r="J72" s="1"/>
      <c r="K72" s="1"/>
      <c r="L72" s="1"/>
      <c r="M72" s="1"/>
      <c r="N72" s="1"/>
      <c r="O72" s="1"/>
      <c r="P72" s="1"/>
      <c r="Q72" s="1"/>
      <c r="R72" s="1"/>
      <c r="S72" s="1"/>
      <c r="T72" s="1"/>
      <c r="U72" s="1"/>
      <c r="V72" s="1"/>
      <c r="W72" s="1"/>
    </row>
    <row r="73" spans="1:23" ht="14.25" customHeight="1">
      <c r="A73" s="1"/>
      <c r="B73" s="1"/>
      <c r="C73" s="1"/>
      <c r="D73" s="1"/>
      <c r="E73" s="1"/>
      <c r="F73" s="1"/>
      <c r="G73" s="1"/>
      <c r="H73" s="1"/>
      <c r="I73" s="1"/>
      <c r="J73" s="1"/>
      <c r="K73" s="1"/>
      <c r="L73" s="1"/>
      <c r="M73" s="1"/>
      <c r="N73" s="1"/>
      <c r="O73" s="1"/>
      <c r="P73" s="1"/>
      <c r="Q73" s="1"/>
      <c r="R73" s="1"/>
      <c r="S73" s="1"/>
      <c r="T73" s="1"/>
      <c r="U73" s="1"/>
      <c r="V73" s="1"/>
      <c r="W73" s="1"/>
    </row>
    <row r="74" spans="1:23" ht="14.25" customHeight="1">
      <c r="A74" s="1"/>
      <c r="B74" s="1"/>
      <c r="C74" s="1"/>
      <c r="D74" s="1"/>
      <c r="E74" s="1"/>
      <c r="F74" s="1"/>
      <c r="G74" s="1"/>
      <c r="H74" s="1"/>
      <c r="I74" s="1"/>
      <c r="J74" s="1"/>
      <c r="K74" s="1"/>
      <c r="L74" s="1"/>
      <c r="M74" s="1"/>
      <c r="N74" s="1"/>
      <c r="O74" s="1"/>
      <c r="P74" s="1"/>
      <c r="Q74" s="1"/>
      <c r="R74" s="1"/>
      <c r="S74" s="1"/>
      <c r="T74" s="1"/>
      <c r="U74" s="1"/>
      <c r="V74" s="1"/>
      <c r="W74" s="1"/>
    </row>
    <row r="75" spans="1:23" ht="14.25" customHeight="1">
      <c r="A75" s="1"/>
      <c r="B75" s="1"/>
      <c r="C75" s="1"/>
      <c r="D75" s="1"/>
      <c r="E75" s="1"/>
      <c r="F75" s="1"/>
      <c r="G75" s="1"/>
      <c r="H75" s="1"/>
      <c r="I75" s="1"/>
      <c r="J75" s="1"/>
      <c r="K75" s="1"/>
      <c r="L75" s="1"/>
      <c r="M75" s="1"/>
      <c r="N75" s="1"/>
      <c r="O75" s="1"/>
      <c r="P75" s="1"/>
      <c r="Q75" s="1"/>
      <c r="R75" s="1"/>
      <c r="S75" s="1"/>
      <c r="T75" s="1"/>
      <c r="U75" s="1"/>
      <c r="V75" s="1"/>
      <c r="W75" s="1"/>
    </row>
    <row r="76" spans="1:23" ht="14.25" customHeight="1">
      <c r="A76" s="1"/>
      <c r="B76" s="1"/>
      <c r="C76" s="1"/>
      <c r="D76" s="1"/>
      <c r="E76" s="1"/>
      <c r="F76" s="1"/>
      <c r="G76" s="1"/>
      <c r="H76" s="1"/>
      <c r="I76" s="1"/>
      <c r="J76" s="1"/>
      <c r="K76" s="1"/>
      <c r="L76" s="1"/>
      <c r="M76" s="1"/>
      <c r="N76" s="1"/>
      <c r="O76" s="1"/>
      <c r="P76" s="1"/>
      <c r="Q76" s="1"/>
      <c r="R76" s="1"/>
      <c r="S76" s="1"/>
      <c r="T76" s="1"/>
      <c r="U76" s="1"/>
      <c r="V76" s="1"/>
      <c r="W76" s="1"/>
    </row>
    <row r="77" spans="1:23" ht="14.25" customHeight="1">
      <c r="A77" s="1"/>
      <c r="B77" s="1"/>
      <c r="C77" s="1"/>
      <c r="D77" s="1"/>
      <c r="E77" s="1"/>
      <c r="F77" s="1"/>
      <c r="G77" s="1"/>
      <c r="H77" s="1"/>
      <c r="I77" s="1"/>
      <c r="J77" s="1"/>
      <c r="K77" s="1"/>
      <c r="L77" s="1"/>
      <c r="M77" s="1"/>
      <c r="N77" s="1"/>
      <c r="O77" s="1"/>
      <c r="P77" s="1"/>
      <c r="Q77" s="1"/>
      <c r="R77" s="1"/>
      <c r="S77" s="1"/>
      <c r="T77" s="1"/>
      <c r="U77" s="1"/>
      <c r="V77" s="1"/>
      <c r="W77" s="1"/>
    </row>
    <row r="78" spans="1:23" ht="14.25" customHeight="1">
      <c r="A78" s="1"/>
      <c r="B78" s="1"/>
      <c r="C78" s="1"/>
      <c r="D78" s="1"/>
      <c r="E78" s="1"/>
      <c r="F78" s="1"/>
      <c r="G78" s="1"/>
      <c r="H78" s="1"/>
      <c r="I78" s="1"/>
      <c r="J78" s="1"/>
      <c r="K78" s="1"/>
      <c r="L78" s="1"/>
      <c r="M78" s="1"/>
      <c r="N78" s="1"/>
      <c r="O78" s="1"/>
      <c r="P78" s="1"/>
      <c r="Q78" s="1"/>
      <c r="R78" s="1"/>
      <c r="S78" s="1"/>
      <c r="T78" s="1"/>
      <c r="U78" s="1"/>
      <c r="V78" s="1"/>
      <c r="W78" s="1"/>
    </row>
    <row r="79" spans="1:23" ht="14.25" customHeight="1">
      <c r="A79" s="1"/>
      <c r="B79" s="1"/>
      <c r="C79" s="1"/>
      <c r="D79" s="1"/>
      <c r="E79" s="1"/>
      <c r="F79" s="1"/>
      <c r="G79" s="1"/>
      <c r="H79" s="1"/>
      <c r="I79" s="1"/>
      <c r="J79" s="1"/>
      <c r="K79" s="1"/>
      <c r="L79" s="1"/>
      <c r="M79" s="1"/>
      <c r="N79" s="1"/>
      <c r="O79" s="1"/>
      <c r="P79" s="1"/>
      <c r="Q79" s="1"/>
      <c r="R79" s="1"/>
      <c r="S79" s="1"/>
      <c r="T79" s="1"/>
      <c r="U79" s="1"/>
      <c r="V79" s="1"/>
      <c r="W79" s="1"/>
    </row>
    <row r="80" spans="1:23" ht="14.25" customHeight="1">
      <c r="A80" s="1"/>
      <c r="B80" s="1"/>
      <c r="C80" s="1"/>
      <c r="D80" s="1"/>
      <c r="E80" s="1"/>
      <c r="F80" s="1"/>
      <c r="G80" s="1"/>
      <c r="H80" s="1"/>
      <c r="I80" s="1"/>
      <c r="J80" s="1"/>
      <c r="K80" s="1"/>
      <c r="L80" s="1"/>
      <c r="M80" s="1"/>
      <c r="N80" s="1"/>
      <c r="O80" s="1"/>
      <c r="P80" s="1"/>
      <c r="Q80" s="1"/>
      <c r="R80" s="1"/>
      <c r="S80" s="1"/>
      <c r="T80" s="1"/>
      <c r="U80" s="1"/>
      <c r="V80" s="1"/>
      <c r="W80" s="1"/>
    </row>
    <row r="81" spans="1:23" ht="14.25" customHeight="1">
      <c r="A81" s="1"/>
      <c r="B81" s="1"/>
      <c r="C81" s="1"/>
      <c r="D81" s="1"/>
      <c r="E81" s="1"/>
      <c r="F81" s="1"/>
      <c r="G81" s="1"/>
      <c r="H81" s="1"/>
      <c r="I81" s="1"/>
      <c r="J81" s="1"/>
      <c r="K81" s="1"/>
      <c r="L81" s="1"/>
      <c r="M81" s="1"/>
      <c r="N81" s="1"/>
      <c r="O81" s="1"/>
      <c r="P81" s="1"/>
      <c r="Q81" s="1"/>
      <c r="R81" s="1"/>
      <c r="S81" s="1"/>
      <c r="T81" s="1"/>
      <c r="U81" s="1"/>
      <c r="V81" s="1"/>
      <c r="W81" s="1"/>
    </row>
    <row r="82" spans="1:23" ht="14.25" customHeight="1">
      <c r="A82" s="1"/>
      <c r="B82" s="1"/>
      <c r="C82" s="1"/>
      <c r="D82" s="1"/>
      <c r="E82" s="1"/>
      <c r="F82" s="1"/>
      <c r="G82" s="1"/>
      <c r="H82" s="1"/>
      <c r="I82" s="1"/>
      <c r="J82" s="1"/>
      <c r="K82" s="1"/>
      <c r="L82" s="1"/>
      <c r="M82" s="1"/>
      <c r="N82" s="1"/>
      <c r="O82" s="1"/>
      <c r="P82" s="1"/>
      <c r="Q82" s="1"/>
      <c r="R82" s="1"/>
      <c r="S82" s="1"/>
      <c r="T82" s="1"/>
      <c r="U82" s="1"/>
      <c r="V82" s="1"/>
      <c r="W82" s="1"/>
    </row>
    <row r="83" spans="1:23" ht="14.25" customHeight="1">
      <c r="A83" s="1"/>
      <c r="B83" s="1"/>
      <c r="C83" s="1"/>
      <c r="D83" s="1"/>
      <c r="E83" s="1"/>
      <c r="F83" s="1"/>
      <c r="G83" s="1"/>
      <c r="H83" s="1"/>
      <c r="I83" s="1"/>
      <c r="J83" s="1"/>
      <c r="K83" s="1"/>
      <c r="L83" s="1"/>
      <c r="M83" s="1"/>
      <c r="N83" s="1"/>
      <c r="O83" s="1"/>
      <c r="P83" s="1"/>
      <c r="Q83" s="1"/>
      <c r="R83" s="1"/>
      <c r="S83" s="1"/>
      <c r="T83" s="1"/>
      <c r="U83" s="1"/>
      <c r="V83" s="1"/>
      <c r="W83" s="1"/>
    </row>
    <row r="84" spans="1:23" ht="14.25" customHeight="1">
      <c r="A84" s="1"/>
      <c r="B84" s="1"/>
      <c r="C84" s="1"/>
      <c r="D84" s="1"/>
      <c r="E84" s="1"/>
      <c r="F84" s="1"/>
      <c r="G84" s="1"/>
      <c r="H84" s="1"/>
      <c r="I84" s="1"/>
      <c r="J84" s="1"/>
      <c r="K84" s="1"/>
      <c r="L84" s="1"/>
      <c r="M84" s="1"/>
      <c r="N84" s="1"/>
      <c r="O84" s="1"/>
      <c r="P84" s="1"/>
      <c r="Q84" s="1"/>
      <c r="R84" s="1"/>
      <c r="S84" s="1"/>
      <c r="T84" s="1"/>
      <c r="U84" s="1"/>
      <c r="V84" s="1"/>
      <c r="W84" s="1"/>
    </row>
    <row r="85" spans="1:23" ht="14.25" customHeight="1">
      <c r="A85" s="1"/>
      <c r="B85" s="1"/>
      <c r="C85" s="1"/>
      <c r="D85" s="1"/>
      <c r="E85" s="1"/>
      <c r="F85" s="1"/>
      <c r="G85" s="1"/>
      <c r="H85" s="1"/>
      <c r="I85" s="1"/>
      <c r="J85" s="1"/>
      <c r="K85" s="1"/>
      <c r="L85" s="1"/>
      <c r="M85" s="1"/>
      <c r="N85" s="1"/>
      <c r="O85" s="1"/>
      <c r="P85" s="1"/>
      <c r="Q85" s="1"/>
      <c r="R85" s="1"/>
      <c r="S85" s="1"/>
      <c r="T85" s="1"/>
      <c r="U85" s="1"/>
      <c r="V85" s="1"/>
      <c r="W85" s="1"/>
    </row>
    <row r="86" spans="1:23" ht="14.25" customHeight="1">
      <c r="A86" s="1"/>
      <c r="B86" s="1"/>
      <c r="C86" s="1"/>
      <c r="D86" s="1"/>
      <c r="E86" s="1"/>
      <c r="F86" s="1"/>
      <c r="G86" s="1"/>
      <c r="H86" s="1"/>
      <c r="I86" s="1"/>
      <c r="J86" s="1"/>
      <c r="K86" s="1"/>
      <c r="L86" s="1"/>
      <c r="M86" s="1"/>
      <c r="N86" s="1"/>
      <c r="O86" s="1"/>
      <c r="P86" s="1"/>
      <c r="Q86" s="1"/>
      <c r="R86" s="1"/>
      <c r="S86" s="1"/>
      <c r="T86" s="1"/>
      <c r="U86" s="1"/>
      <c r="V86" s="1"/>
      <c r="W86" s="1"/>
    </row>
    <row r="87" spans="1:23" ht="14.25" customHeight="1">
      <c r="A87" s="1"/>
      <c r="B87" s="1"/>
      <c r="C87" s="1"/>
      <c r="D87" s="1"/>
      <c r="E87" s="1"/>
      <c r="F87" s="1"/>
      <c r="G87" s="1"/>
      <c r="H87" s="1"/>
      <c r="I87" s="1"/>
      <c r="J87" s="1"/>
      <c r="K87" s="1"/>
      <c r="L87" s="1"/>
      <c r="M87" s="1"/>
      <c r="N87" s="1"/>
      <c r="O87" s="1"/>
      <c r="P87" s="1"/>
      <c r="Q87" s="1"/>
      <c r="R87" s="1"/>
      <c r="S87" s="1"/>
      <c r="T87" s="1"/>
      <c r="U87" s="1"/>
      <c r="V87" s="1"/>
      <c r="W87" s="1"/>
    </row>
    <row r="88" spans="1:23" ht="14.25" customHeight="1">
      <c r="A88" s="1"/>
      <c r="B88" s="1"/>
      <c r="C88" s="1"/>
      <c r="D88" s="1"/>
      <c r="E88" s="1"/>
      <c r="F88" s="1"/>
      <c r="G88" s="1"/>
      <c r="H88" s="1"/>
      <c r="I88" s="1"/>
      <c r="J88" s="1"/>
      <c r="K88" s="1"/>
      <c r="L88" s="1"/>
      <c r="M88" s="1"/>
      <c r="N88" s="1"/>
      <c r="O88" s="1"/>
      <c r="P88" s="1"/>
      <c r="Q88" s="1"/>
      <c r="R88" s="1"/>
      <c r="S88" s="1"/>
      <c r="T88" s="1"/>
      <c r="U88" s="1"/>
      <c r="V88" s="1"/>
      <c r="W88" s="1"/>
    </row>
    <row r="89" spans="1:23" ht="14.25" customHeight="1">
      <c r="A89" s="1"/>
      <c r="B89" s="1"/>
      <c r="C89" s="1"/>
      <c r="D89" s="1"/>
      <c r="E89" s="1"/>
      <c r="F89" s="1"/>
      <c r="G89" s="1"/>
      <c r="H89" s="1"/>
      <c r="I89" s="1"/>
      <c r="J89" s="1"/>
      <c r="K89" s="1"/>
      <c r="L89" s="1"/>
      <c r="M89" s="1"/>
      <c r="N89" s="1"/>
      <c r="O89" s="1"/>
      <c r="P89" s="1"/>
      <c r="Q89" s="1"/>
      <c r="R89" s="1"/>
      <c r="S89" s="1"/>
      <c r="T89" s="1"/>
      <c r="U89" s="1"/>
      <c r="V89" s="1"/>
      <c r="W89" s="1"/>
    </row>
    <row r="90" spans="1:23" ht="14.25" customHeight="1">
      <c r="A90" s="1"/>
      <c r="B90" s="1"/>
      <c r="C90" s="1"/>
      <c r="D90" s="1"/>
      <c r="E90" s="1"/>
      <c r="F90" s="1"/>
      <c r="G90" s="1"/>
      <c r="H90" s="1"/>
      <c r="I90" s="1"/>
      <c r="J90" s="1"/>
      <c r="K90" s="1"/>
      <c r="L90" s="1"/>
      <c r="M90" s="1"/>
      <c r="N90" s="1"/>
      <c r="O90" s="1"/>
      <c r="P90" s="1"/>
      <c r="Q90" s="1"/>
      <c r="R90" s="1"/>
      <c r="S90" s="1"/>
      <c r="T90" s="1"/>
      <c r="U90" s="1"/>
      <c r="V90" s="1"/>
      <c r="W90" s="1"/>
    </row>
    <row r="91" spans="1:23" ht="14.25" customHeight="1">
      <c r="A91" s="1"/>
      <c r="B91" s="1"/>
      <c r="C91" s="1"/>
      <c r="D91" s="1"/>
      <c r="E91" s="1"/>
      <c r="F91" s="1"/>
      <c r="G91" s="1"/>
      <c r="H91" s="1"/>
      <c r="I91" s="1"/>
      <c r="J91" s="1"/>
      <c r="K91" s="1"/>
      <c r="L91" s="1"/>
      <c r="M91" s="1"/>
      <c r="N91" s="1"/>
      <c r="O91" s="1"/>
      <c r="P91" s="1"/>
      <c r="Q91" s="1"/>
      <c r="R91" s="1"/>
      <c r="S91" s="1"/>
      <c r="T91" s="1"/>
      <c r="U91" s="1"/>
      <c r="V91" s="1"/>
      <c r="W91" s="1"/>
    </row>
    <row r="92" spans="1:23" ht="14.25" customHeight="1">
      <c r="A92" s="1"/>
      <c r="B92" s="1"/>
      <c r="C92" s="1"/>
      <c r="D92" s="1"/>
      <c r="E92" s="1"/>
      <c r="F92" s="1"/>
      <c r="G92" s="1"/>
      <c r="H92" s="1"/>
      <c r="I92" s="1"/>
      <c r="J92" s="1"/>
      <c r="K92" s="1"/>
      <c r="L92" s="1"/>
      <c r="M92" s="1"/>
      <c r="N92" s="1"/>
      <c r="O92" s="1"/>
      <c r="P92" s="1"/>
      <c r="Q92" s="1"/>
      <c r="R92" s="1"/>
      <c r="S92" s="1"/>
      <c r="T92" s="1"/>
      <c r="U92" s="1"/>
      <c r="V92" s="1"/>
      <c r="W92" s="1"/>
    </row>
    <row r="93" spans="1:23" ht="14.25" customHeight="1">
      <c r="A93" s="1"/>
      <c r="B93" s="1"/>
      <c r="C93" s="1"/>
      <c r="D93" s="1"/>
      <c r="E93" s="1"/>
      <c r="F93" s="1"/>
      <c r="G93" s="1"/>
      <c r="H93" s="1"/>
      <c r="I93" s="1"/>
      <c r="J93" s="1"/>
      <c r="K93" s="1"/>
      <c r="L93" s="1"/>
      <c r="M93" s="1"/>
      <c r="N93" s="1"/>
      <c r="O93" s="1"/>
      <c r="P93" s="1"/>
      <c r="Q93" s="1"/>
      <c r="R93" s="1"/>
      <c r="S93" s="1"/>
      <c r="T93" s="1"/>
      <c r="U93" s="1"/>
      <c r="V93" s="1"/>
      <c r="W93" s="1"/>
    </row>
    <row r="94" spans="1:23" ht="14.25" customHeight="1">
      <c r="A94" s="1"/>
      <c r="B94" s="1"/>
      <c r="C94" s="1"/>
      <c r="D94" s="1"/>
      <c r="E94" s="1"/>
      <c r="F94" s="1"/>
      <c r="G94" s="1"/>
      <c r="H94" s="1"/>
      <c r="I94" s="1"/>
      <c r="J94" s="1"/>
      <c r="K94" s="1"/>
      <c r="L94" s="1"/>
      <c r="M94" s="1"/>
      <c r="N94" s="1"/>
      <c r="O94" s="1"/>
      <c r="P94" s="1"/>
      <c r="Q94" s="1"/>
      <c r="R94" s="1"/>
      <c r="S94" s="1"/>
      <c r="T94" s="1"/>
      <c r="U94" s="1"/>
      <c r="V94" s="1"/>
      <c r="W94" s="1"/>
    </row>
    <row r="95" spans="1:23" ht="14.25" customHeight="1">
      <c r="A95" s="1"/>
      <c r="B95" s="1"/>
      <c r="C95" s="1"/>
      <c r="D95" s="1"/>
      <c r="E95" s="1"/>
      <c r="F95" s="1"/>
      <c r="G95" s="1"/>
      <c r="H95" s="1"/>
      <c r="I95" s="1"/>
      <c r="J95" s="1"/>
      <c r="K95" s="1"/>
      <c r="L95" s="1"/>
      <c r="M95" s="1"/>
      <c r="N95" s="1"/>
      <c r="O95" s="1"/>
      <c r="P95" s="1"/>
      <c r="Q95" s="1"/>
      <c r="R95" s="1"/>
      <c r="S95" s="1"/>
      <c r="T95" s="1"/>
      <c r="U95" s="1"/>
      <c r="V95" s="1"/>
      <c r="W95" s="1"/>
    </row>
    <row r="96" spans="1:23" ht="14.25" customHeight="1">
      <c r="A96" s="1"/>
      <c r="B96" s="1"/>
      <c r="C96" s="1"/>
      <c r="D96" s="1"/>
      <c r="E96" s="1"/>
      <c r="F96" s="1"/>
      <c r="G96" s="1"/>
      <c r="H96" s="1"/>
      <c r="I96" s="1"/>
      <c r="J96" s="1"/>
      <c r="K96" s="1"/>
      <c r="L96" s="1"/>
      <c r="M96" s="1"/>
      <c r="N96" s="1"/>
      <c r="O96" s="1"/>
      <c r="P96" s="1"/>
      <c r="Q96" s="1"/>
      <c r="R96" s="1"/>
      <c r="S96" s="1"/>
      <c r="T96" s="1"/>
      <c r="U96" s="1"/>
      <c r="V96" s="1"/>
      <c r="W96" s="1"/>
    </row>
    <row r="97" spans="1:23" ht="14.25" customHeight="1">
      <c r="A97" s="1"/>
      <c r="B97" s="1"/>
      <c r="C97" s="1"/>
      <c r="D97" s="1"/>
      <c r="E97" s="1"/>
      <c r="F97" s="1"/>
      <c r="G97" s="1"/>
      <c r="H97" s="1"/>
      <c r="I97" s="1"/>
      <c r="J97" s="1"/>
      <c r="K97" s="1"/>
      <c r="L97" s="1"/>
      <c r="M97" s="1"/>
      <c r="N97" s="1"/>
      <c r="O97" s="1"/>
      <c r="P97" s="1"/>
      <c r="Q97" s="1"/>
      <c r="R97" s="1"/>
      <c r="S97" s="1"/>
      <c r="T97" s="1"/>
      <c r="U97" s="1"/>
      <c r="V97" s="1"/>
      <c r="W97" s="1"/>
    </row>
    <row r="98" spans="1:23" ht="14.25" customHeight="1">
      <c r="A98" s="1"/>
      <c r="B98" s="1"/>
      <c r="C98" s="1"/>
      <c r="D98" s="1"/>
      <c r="E98" s="1"/>
      <c r="F98" s="1"/>
      <c r="G98" s="1"/>
      <c r="H98" s="1"/>
      <c r="I98" s="1"/>
      <c r="J98" s="1"/>
      <c r="K98" s="1"/>
      <c r="L98" s="1"/>
      <c r="M98" s="1"/>
      <c r="N98" s="1"/>
      <c r="O98" s="1"/>
      <c r="P98" s="1"/>
      <c r="Q98" s="1"/>
      <c r="R98" s="1"/>
      <c r="S98" s="1"/>
      <c r="T98" s="1"/>
      <c r="U98" s="1"/>
      <c r="V98" s="1"/>
      <c r="W98" s="1"/>
    </row>
    <row r="99" spans="1:23" ht="14.25" customHeight="1">
      <c r="A99" s="1"/>
      <c r="B99" s="1"/>
      <c r="C99" s="1"/>
      <c r="D99" s="1"/>
      <c r="E99" s="1"/>
      <c r="F99" s="1"/>
      <c r="G99" s="1"/>
      <c r="H99" s="1"/>
      <c r="I99" s="1"/>
      <c r="J99" s="1"/>
      <c r="K99" s="1"/>
      <c r="L99" s="1"/>
      <c r="M99" s="1"/>
      <c r="N99" s="1"/>
      <c r="O99" s="1"/>
      <c r="P99" s="1"/>
      <c r="Q99" s="1"/>
      <c r="R99" s="1"/>
      <c r="S99" s="1"/>
      <c r="T99" s="1"/>
      <c r="U99" s="1"/>
      <c r="V99" s="1"/>
      <c r="W99" s="1"/>
    </row>
    <row r="100" spans="1:23" ht="14.25" customHeight="1">
      <c r="A100" s="1"/>
      <c r="B100" s="1"/>
      <c r="C100" s="1"/>
      <c r="D100" s="1"/>
      <c r="E100" s="1"/>
      <c r="F100" s="1"/>
      <c r="G100" s="1"/>
      <c r="H100" s="1"/>
      <c r="I100" s="1"/>
      <c r="J100" s="1"/>
      <c r="K100" s="1"/>
      <c r="L100" s="1"/>
      <c r="M100" s="1"/>
      <c r="N100" s="1"/>
      <c r="O100" s="1"/>
      <c r="P100" s="1"/>
      <c r="Q100" s="1"/>
      <c r="R100" s="1"/>
      <c r="S100" s="1"/>
      <c r="T100" s="1"/>
      <c r="U100" s="1"/>
      <c r="V100" s="1"/>
      <c r="W100" s="1"/>
    </row>
    <row r="101" spans="1:23" ht="14.25" customHeight="1">
      <c r="A101" s="1"/>
      <c r="B101" s="1"/>
      <c r="C101" s="1"/>
      <c r="D101" s="1"/>
      <c r="E101" s="1"/>
      <c r="F101" s="1"/>
      <c r="G101" s="1"/>
      <c r="H101" s="1"/>
      <c r="I101" s="1"/>
      <c r="J101" s="1"/>
      <c r="K101" s="1"/>
      <c r="L101" s="1"/>
      <c r="M101" s="1"/>
      <c r="N101" s="1"/>
      <c r="O101" s="1"/>
      <c r="P101" s="1"/>
      <c r="Q101" s="1"/>
      <c r="R101" s="1"/>
      <c r="S101" s="1"/>
      <c r="T101" s="1"/>
      <c r="U101" s="1"/>
      <c r="V101" s="1"/>
      <c r="W101" s="1"/>
    </row>
    <row r="102" spans="1:23" ht="14.25" customHeight="1">
      <c r="A102" s="1"/>
      <c r="B102" s="1"/>
      <c r="C102" s="1"/>
      <c r="D102" s="1"/>
      <c r="E102" s="1"/>
      <c r="F102" s="1"/>
      <c r="G102" s="1"/>
      <c r="H102" s="1"/>
      <c r="I102" s="1"/>
      <c r="J102" s="1"/>
      <c r="K102" s="1"/>
      <c r="L102" s="1"/>
      <c r="M102" s="1"/>
      <c r="N102" s="1"/>
      <c r="O102" s="1"/>
      <c r="P102" s="1"/>
      <c r="Q102" s="1"/>
      <c r="R102" s="1"/>
      <c r="S102" s="1"/>
      <c r="T102" s="1"/>
      <c r="U102" s="1"/>
      <c r="V102" s="1"/>
      <c r="W102" s="1"/>
    </row>
    <row r="103" spans="1:23" ht="14.25" customHeight="1">
      <c r="A103" s="1"/>
      <c r="B103" s="1"/>
      <c r="C103" s="1"/>
      <c r="D103" s="1"/>
      <c r="E103" s="1"/>
      <c r="F103" s="1"/>
      <c r="G103" s="1"/>
      <c r="H103" s="1"/>
      <c r="I103" s="1"/>
      <c r="J103" s="1"/>
      <c r="K103" s="1"/>
      <c r="L103" s="1"/>
      <c r="M103" s="1"/>
      <c r="N103" s="1"/>
      <c r="O103" s="1"/>
      <c r="P103" s="1"/>
      <c r="Q103" s="1"/>
      <c r="R103" s="1"/>
      <c r="S103" s="1"/>
      <c r="T103" s="1"/>
      <c r="U103" s="1"/>
      <c r="V103" s="1"/>
      <c r="W103" s="1"/>
    </row>
    <row r="104" spans="1:23" ht="14.25" customHeight="1">
      <c r="A104" s="1"/>
      <c r="B104" s="1"/>
      <c r="C104" s="1"/>
      <c r="D104" s="1"/>
      <c r="E104" s="1"/>
      <c r="F104" s="1"/>
      <c r="G104" s="1"/>
      <c r="H104" s="1"/>
      <c r="I104" s="1"/>
      <c r="J104" s="1"/>
      <c r="K104" s="1"/>
      <c r="L104" s="1"/>
      <c r="M104" s="1"/>
      <c r="N104" s="1"/>
      <c r="O104" s="1"/>
      <c r="P104" s="1"/>
      <c r="Q104" s="1"/>
      <c r="R104" s="1"/>
      <c r="S104" s="1"/>
      <c r="T104" s="1"/>
      <c r="U104" s="1"/>
      <c r="V104" s="1"/>
      <c r="W104" s="1"/>
    </row>
    <row r="105" spans="1:23" ht="14.25" customHeight="1">
      <c r="A105" s="1"/>
      <c r="B105" s="1"/>
      <c r="C105" s="1"/>
      <c r="D105" s="1"/>
      <c r="E105" s="1"/>
      <c r="F105" s="1"/>
      <c r="G105" s="1"/>
      <c r="H105" s="1"/>
      <c r="I105" s="1"/>
      <c r="J105" s="1"/>
      <c r="K105" s="1"/>
      <c r="L105" s="1"/>
      <c r="M105" s="1"/>
      <c r="N105" s="1"/>
      <c r="O105" s="1"/>
      <c r="P105" s="1"/>
      <c r="Q105" s="1"/>
      <c r="R105" s="1"/>
      <c r="S105" s="1"/>
      <c r="T105" s="1"/>
      <c r="U105" s="1"/>
      <c r="V105" s="1"/>
      <c r="W105" s="1"/>
    </row>
    <row r="106" spans="1:23" ht="14.25" customHeight="1">
      <c r="A106" s="1"/>
      <c r="B106" s="1"/>
      <c r="C106" s="1"/>
      <c r="D106" s="1"/>
      <c r="E106" s="1"/>
      <c r="F106" s="1"/>
      <c r="G106" s="1"/>
      <c r="H106" s="1"/>
      <c r="I106" s="1"/>
      <c r="J106" s="1"/>
      <c r="K106" s="1"/>
      <c r="L106" s="1"/>
      <c r="M106" s="1"/>
      <c r="N106" s="1"/>
      <c r="O106" s="1"/>
      <c r="P106" s="1"/>
      <c r="Q106" s="1"/>
      <c r="R106" s="1"/>
      <c r="S106" s="1"/>
      <c r="T106" s="1"/>
      <c r="U106" s="1"/>
      <c r="V106" s="1"/>
      <c r="W106" s="1"/>
    </row>
    <row r="107" spans="1:23" ht="14.25" customHeight="1">
      <c r="A107" s="1"/>
      <c r="B107" s="1"/>
      <c r="C107" s="1"/>
      <c r="D107" s="1"/>
      <c r="E107" s="1"/>
      <c r="F107" s="1"/>
      <c r="G107" s="1"/>
      <c r="H107" s="1"/>
      <c r="I107" s="1"/>
      <c r="J107" s="1"/>
      <c r="K107" s="1"/>
      <c r="L107" s="1"/>
      <c r="M107" s="1"/>
      <c r="N107" s="1"/>
      <c r="O107" s="1"/>
      <c r="P107" s="1"/>
      <c r="Q107" s="1"/>
      <c r="R107" s="1"/>
      <c r="S107" s="1"/>
      <c r="T107" s="1"/>
      <c r="U107" s="1"/>
      <c r="V107" s="1"/>
      <c r="W107" s="1"/>
    </row>
    <row r="108" spans="1:23" ht="14.25" customHeight="1">
      <c r="A108" s="1"/>
      <c r="B108" s="1"/>
      <c r="C108" s="1"/>
      <c r="D108" s="1"/>
      <c r="E108" s="1"/>
      <c r="F108" s="1"/>
      <c r="G108" s="1"/>
      <c r="H108" s="1"/>
      <c r="I108" s="1"/>
      <c r="J108" s="1"/>
      <c r="K108" s="1"/>
      <c r="L108" s="1"/>
      <c r="M108" s="1"/>
      <c r="N108" s="1"/>
      <c r="O108" s="1"/>
      <c r="P108" s="1"/>
      <c r="Q108" s="1"/>
      <c r="R108" s="1"/>
      <c r="S108" s="1"/>
      <c r="T108" s="1"/>
      <c r="U108" s="1"/>
      <c r="V108" s="1"/>
      <c r="W108" s="1"/>
    </row>
    <row r="109" spans="1:23" ht="14.25" customHeight="1">
      <c r="A109" s="1"/>
      <c r="B109" s="1"/>
      <c r="C109" s="1"/>
      <c r="D109" s="1"/>
      <c r="E109" s="1"/>
      <c r="F109" s="1"/>
      <c r="G109" s="1"/>
      <c r="H109" s="1"/>
      <c r="I109" s="1"/>
      <c r="J109" s="1"/>
      <c r="K109" s="1"/>
      <c r="L109" s="1"/>
      <c r="M109" s="1"/>
      <c r="N109" s="1"/>
      <c r="O109" s="1"/>
      <c r="P109" s="1"/>
      <c r="Q109" s="1"/>
      <c r="R109" s="1"/>
      <c r="S109" s="1"/>
      <c r="T109" s="1"/>
      <c r="U109" s="1"/>
      <c r="V109" s="1"/>
      <c r="W109" s="1"/>
    </row>
    <row r="110" spans="1:23" ht="14.25" customHeight="1">
      <c r="A110" s="1"/>
      <c r="B110" s="1"/>
      <c r="C110" s="1"/>
      <c r="D110" s="1"/>
      <c r="E110" s="1"/>
      <c r="F110" s="1"/>
      <c r="G110" s="1"/>
      <c r="H110" s="1"/>
      <c r="I110" s="1"/>
      <c r="J110" s="1"/>
      <c r="K110" s="1"/>
      <c r="L110" s="1"/>
      <c r="M110" s="1"/>
      <c r="N110" s="1"/>
      <c r="O110" s="1"/>
      <c r="P110" s="1"/>
      <c r="Q110" s="1"/>
      <c r="R110" s="1"/>
      <c r="S110" s="1"/>
      <c r="T110" s="1"/>
      <c r="U110" s="1"/>
      <c r="V110" s="1"/>
      <c r="W110" s="1"/>
    </row>
    <row r="111" spans="1:23" ht="14.25" customHeight="1">
      <c r="A111" s="1"/>
      <c r="B111" s="1"/>
      <c r="C111" s="1"/>
      <c r="D111" s="1"/>
      <c r="E111" s="1"/>
      <c r="F111" s="1"/>
      <c r="G111" s="1"/>
      <c r="H111" s="1"/>
      <c r="I111" s="1"/>
      <c r="J111" s="1"/>
      <c r="K111" s="1"/>
      <c r="L111" s="1"/>
      <c r="M111" s="1"/>
      <c r="N111" s="1"/>
      <c r="O111" s="1"/>
      <c r="P111" s="1"/>
      <c r="Q111" s="1"/>
      <c r="R111" s="1"/>
      <c r="S111" s="1"/>
      <c r="T111" s="1"/>
      <c r="U111" s="1"/>
      <c r="V111" s="1"/>
      <c r="W111" s="1"/>
    </row>
    <row r="112" spans="1:23" ht="14.25" customHeight="1">
      <c r="A112" s="1"/>
      <c r="B112" s="1"/>
      <c r="C112" s="1"/>
      <c r="D112" s="1"/>
      <c r="E112" s="1"/>
      <c r="F112" s="1"/>
      <c r="G112" s="1"/>
      <c r="H112" s="1"/>
      <c r="I112" s="1"/>
      <c r="J112" s="1"/>
      <c r="K112" s="1"/>
      <c r="L112" s="1"/>
      <c r="M112" s="1"/>
      <c r="N112" s="1"/>
      <c r="O112" s="1"/>
      <c r="P112" s="1"/>
      <c r="Q112" s="1"/>
      <c r="R112" s="1"/>
      <c r="S112" s="1"/>
      <c r="T112" s="1"/>
      <c r="U112" s="1"/>
      <c r="V112" s="1"/>
      <c r="W112" s="1"/>
    </row>
    <row r="113" spans="1:23" ht="14.25" customHeight="1">
      <c r="A113" s="1"/>
      <c r="B113" s="1"/>
      <c r="C113" s="1"/>
      <c r="D113" s="1"/>
      <c r="E113" s="1"/>
      <c r="F113" s="1"/>
      <c r="G113" s="1"/>
      <c r="H113" s="1"/>
      <c r="I113" s="1"/>
      <c r="J113" s="1"/>
      <c r="K113" s="1"/>
      <c r="L113" s="1"/>
      <c r="M113" s="1"/>
      <c r="N113" s="1"/>
      <c r="O113" s="1"/>
      <c r="P113" s="1"/>
      <c r="Q113" s="1"/>
      <c r="R113" s="1"/>
      <c r="S113" s="1"/>
      <c r="T113" s="1"/>
      <c r="U113" s="1"/>
      <c r="V113" s="1"/>
      <c r="W113" s="1"/>
    </row>
    <row r="114" spans="1:23" ht="14.25" customHeight="1">
      <c r="A114" s="1"/>
      <c r="B114" s="1"/>
      <c r="C114" s="1"/>
      <c r="D114" s="1"/>
      <c r="E114" s="1"/>
      <c r="F114" s="1"/>
      <c r="G114" s="1"/>
      <c r="H114" s="1"/>
      <c r="I114" s="1"/>
      <c r="J114" s="1"/>
      <c r="K114" s="1"/>
      <c r="L114" s="1"/>
      <c r="M114" s="1"/>
      <c r="N114" s="1"/>
      <c r="O114" s="1"/>
      <c r="P114" s="1"/>
      <c r="Q114" s="1"/>
      <c r="R114" s="1"/>
      <c r="S114" s="1"/>
      <c r="T114" s="1"/>
      <c r="U114" s="1"/>
      <c r="V114" s="1"/>
      <c r="W114" s="1"/>
    </row>
    <row r="115" spans="1:23" ht="14.25" customHeight="1">
      <c r="A115" s="1"/>
      <c r="B115" s="1"/>
      <c r="C115" s="1"/>
      <c r="D115" s="1"/>
      <c r="E115" s="1"/>
      <c r="F115" s="1"/>
      <c r="G115" s="1"/>
      <c r="H115" s="1"/>
      <c r="I115" s="1"/>
      <c r="J115" s="1"/>
      <c r="K115" s="1"/>
      <c r="L115" s="1"/>
      <c r="M115" s="1"/>
      <c r="N115" s="1"/>
      <c r="O115" s="1"/>
      <c r="P115" s="1"/>
      <c r="Q115" s="1"/>
      <c r="R115" s="1"/>
      <c r="S115" s="1"/>
      <c r="T115" s="1"/>
      <c r="U115" s="1"/>
      <c r="V115" s="1"/>
      <c r="W115" s="1"/>
    </row>
    <row r="116" spans="1:23" ht="14.25" customHeight="1">
      <c r="A116" s="1"/>
      <c r="B116" s="1"/>
      <c r="C116" s="1"/>
      <c r="D116" s="1"/>
      <c r="E116" s="1"/>
      <c r="F116" s="1"/>
      <c r="G116" s="1"/>
      <c r="H116" s="1"/>
      <c r="I116" s="1"/>
      <c r="J116" s="1"/>
      <c r="K116" s="1"/>
      <c r="L116" s="1"/>
      <c r="M116" s="1"/>
      <c r="N116" s="1"/>
      <c r="O116" s="1"/>
      <c r="P116" s="1"/>
      <c r="Q116" s="1"/>
      <c r="R116" s="1"/>
      <c r="S116" s="1"/>
      <c r="T116" s="1"/>
      <c r="U116" s="1"/>
      <c r="V116" s="1"/>
      <c r="W116" s="1"/>
    </row>
    <row r="117" spans="1:23" ht="14.25" customHeight="1">
      <c r="A117" s="1"/>
      <c r="B117" s="1"/>
      <c r="C117" s="1"/>
      <c r="D117" s="1"/>
      <c r="E117" s="1"/>
      <c r="F117" s="1"/>
      <c r="G117" s="1"/>
      <c r="H117" s="1"/>
      <c r="I117" s="1"/>
      <c r="J117" s="1"/>
      <c r="K117" s="1"/>
      <c r="L117" s="1"/>
      <c r="M117" s="1"/>
      <c r="N117" s="1"/>
      <c r="O117" s="1"/>
      <c r="P117" s="1"/>
      <c r="Q117" s="1"/>
      <c r="R117" s="1"/>
      <c r="S117" s="1"/>
      <c r="T117" s="1"/>
      <c r="U117" s="1"/>
      <c r="V117" s="1"/>
      <c r="W117" s="1"/>
    </row>
    <row r="118" spans="1:23" ht="14.25" customHeight="1">
      <c r="A118" s="1"/>
      <c r="B118" s="1"/>
      <c r="C118" s="1"/>
      <c r="D118" s="1"/>
      <c r="E118" s="1"/>
      <c r="F118" s="1"/>
      <c r="G118" s="1"/>
      <c r="H118" s="1"/>
      <c r="I118" s="1"/>
      <c r="J118" s="1"/>
      <c r="K118" s="1"/>
      <c r="L118" s="1"/>
      <c r="M118" s="1"/>
      <c r="N118" s="1"/>
      <c r="O118" s="1"/>
      <c r="P118" s="1"/>
      <c r="Q118" s="1"/>
      <c r="R118" s="1"/>
      <c r="S118" s="1"/>
      <c r="T118" s="1"/>
      <c r="U118" s="1"/>
      <c r="V118" s="1"/>
      <c r="W118" s="1"/>
    </row>
    <row r="119" spans="1:23" ht="14.25" customHeight="1">
      <c r="A119" s="1"/>
      <c r="B119" s="1"/>
      <c r="C119" s="1"/>
      <c r="D119" s="1"/>
      <c r="E119" s="1"/>
      <c r="F119" s="1"/>
      <c r="G119" s="1"/>
      <c r="H119" s="1"/>
      <c r="I119" s="1"/>
      <c r="J119" s="1"/>
      <c r="K119" s="1"/>
      <c r="L119" s="1"/>
      <c r="M119" s="1"/>
      <c r="N119" s="1"/>
      <c r="O119" s="1"/>
      <c r="P119" s="1"/>
      <c r="Q119" s="1"/>
      <c r="R119" s="1"/>
      <c r="S119" s="1"/>
      <c r="T119" s="1"/>
      <c r="U119" s="1"/>
      <c r="V119" s="1"/>
      <c r="W119" s="1"/>
    </row>
    <row r="120" spans="1:23" ht="14.25" customHeight="1">
      <c r="A120" s="1"/>
      <c r="B120" s="1"/>
      <c r="C120" s="1"/>
      <c r="D120" s="1"/>
      <c r="E120" s="1"/>
      <c r="F120" s="1"/>
      <c r="G120" s="1"/>
      <c r="H120" s="1"/>
      <c r="I120" s="1"/>
      <c r="J120" s="1"/>
      <c r="K120" s="1"/>
      <c r="L120" s="1"/>
      <c r="M120" s="1"/>
      <c r="N120" s="1"/>
      <c r="O120" s="1"/>
      <c r="P120" s="1"/>
      <c r="Q120" s="1"/>
      <c r="R120" s="1"/>
      <c r="S120" s="1"/>
      <c r="T120" s="1"/>
      <c r="U120" s="1"/>
      <c r="V120" s="1"/>
      <c r="W120" s="1"/>
    </row>
    <row r="121" spans="1:23" ht="14.25" customHeight="1">
      <c r="A121" s="1"/>
      <c r="B121" s="1"/>
      <c r="C121" s="1"/>
      <c r="D121" s="1"/>
      <c r="E121" s="1"/>
      <c r="F121" s="1"/>
      <c r="G121" s="1"/>
      <c r="H121" s="1"/>
      <c r="I121" s="1"/>
      <c r="J121" s="1"/>
      <c r="K121" s="1"/>
      <c r="L121" s="1"/>
      <c r="M121" s="1"/>
      <c r="N121" s="1"/>
      <c r="O121" s="1"/>
      <c r="P121" s="1"/>
      <c r="Q121" s="1"/>
      <c r="R121" s="1"/>
      <c r="S121" s="1"/>
      <c r="T121" s="1"/>
      <c r="U121" s="1"/>
      <c r="V121" s="1"/>
      <c r="W121" s="1"/>
    </row>
    <row r="122" spans="1:23" ht="14.25" customHeight="1">
      <c r="A122" s="1"/>
      <c r="B122" s="1"/>
      <c r="C122" s="1"/>
      <c r="D122" s="1"/>
      <c r="E122" s="1"/>
      <c r="F122" s="1"/>
      <c r="G122" s="1"/>
      <c r="H122" s="1"/>
      <c r="I122" s="1"/>
      <c r="J122" s="1"/>
      <c r="K122" s="1"/>
      <c r="L122" s="1"/>
      <c r="M122" s="1"/>
      <c r="N122" s="1"/>
      <c r="O122" s="1"/>
      <c r="P122" s="1"/>
      <c r="Q122" s="1"/>
      <c r="R122" s="1"/>
      <c r="S122" s="1"/>
      <c r="T122" s="1"/>
      <c r="U122" s="1"/>
      <c r="V122" s="1"/>
      <c r="W122" s="1"/>
    </row>
    <row r="123" spans="1:23" ht="14.25" customHeight="1">
      <c r="A123" s="1"/>
      <c r="B123" s="1"/>
      <c r="C123" s="1"/>
      <c r="D123" s="1"/>
      <c r="E123" s="1"/>
      <c r="F123" s="1"/>
      <c r="G123" s="1"/>
      <c r="H123" s="1"/>
      <c r="I123" s="1"/>
      <c r="J123" s="1"/>
      <c r="K123" s="1"/>
      <c r="L123" s="1"/>
      <c r="M123" s="1"/>
      <c r="N123" s="1"/>
      <c r="O123" s="1"/>
      <c r="P123" s="1"/>
      <c r="Q123" s="1"/>
      <c r="R123" s="1"/>
      <c r="S123" s="1"/>
      <c r="T123" s="1"/>
      <c r="U123" s="1"/>
      <c r="V123" s="1"/>
      <c r="W123" s="1"/>
    </row>
    <row r="124" spans="1:23" ht="14.25" customHeight="1">
      <c r="A124" s="1"/>
      <c r="B124" s="1"/>
      <c r="C124" s="1"/>
      <c r="D124" s="1"/>
      <c r="E124" s="1"/>
      <c r="F124" s="1"/>
      <c r="G124" s="1"/>
      <c r="H124" s="1"/>
      <c r="I124" s="1"/>
      <c r="J124" s="1"/>
      <c r="K124" s="1"/>
      <c r="L124" s="1"/>
      <c r="M124" s="1"/>
      <c r="N124" s="1"/>
      <c r="O124" s="1"/>
      <c r="P124" s="1"/>
      <c r="Q124" s="1"/>
      <c r="R124" s="1"/>
      <c r="S124" s="1"/>
      <c r="T124" s="1"/>
      <c r="U124" s="1"/>
      <c r="V124" s="1"/>
      <c r="W124" s="1"/>
    </row>
    <row r="125" spans="1:23" ht="14.25" customHeight="1">
      <c r="A125" s="1"/>
      <c r="B125" s="1"/>
      <c r="C125" s="1"/>
      <c r="D125" s="1"/>
      <c r="E125" s="1"/>
      <c r="F125" s="1"/>
      <c r="G125" s="1"/>
      <c r="H125" s="1"/>
      <c r="I125" s="1"/>
      <c r="J125" s="1"/>
      <c r="K125" s="1"/>
      <c r="L125" s="1"/>
      <c r="M125" s="1"/>
      <c r="N125" s="1"/>
      <c r="O125" s="1"/>
      <c r="P125" s="1"/>
      <c r="Q125" s="1"/>
      <c r="R125" s="1"/>
      <c r="S125" s="1"/>
      <c r="T125" s="1"/>
      <c r="U125" s="1"/>
      <c r="V125" s="1"/>
      <c r="W125" s="1"/>
    </row>
    <row r="126" spans="1:23" ht="14.25" customHeight="1">
      <c r="A126" s="1"/>
      <c r="B126" s="1"/>
      <c r="C126" s="1"/>
      <c r="D126" s="1"/>
      <c r="E126" s="1"/>
      <c r="F126" s="1"/>
      <c r="G126" s="1"/>
      <c r="H126" s="1"/>
      <c r="I126" s="1"/>
      <c r="J126" s="1"/>
      <c r="K126" s="1"/>
      <c r="L126" s="1"/>
      <c r="M126" s="1"/>
      <c r="N126" s="1"/>
      <c r="O126" s="1"/>
      <c r="P126" s="1"/>
      <c r="Q126" s="1"/>
      <c r="R126" s="1"/>
      <c r="S126" s="1"/>
      <c r="T126" s="1"/>
      <c r="U126" s="1"/>
      <c r="V126" s="1"/>
      <c r="W126" s="1"/>
    </row>
    <row r="127" spans="1:23" ht="14.25" customHeight="1">
      <c r="A127" s="1"/>
      <c r="B127" s="1"/>
      <c r="C127" s="1"/>
      <c r="D127" s="1"/>
      <c r="E127" s="1"/>
      <c r="F127" s="1"/>
      <c r="G127" s="1"/>
      <c r="H127" s="1"/>
      <c r="I127" s="1"/>
      <c r="J127" s="1"/>
      <c r="K127" s="1"/>
      <c r="L127" s="1"/>
      <c r="M127" s="1"/>
      <c r="N127" s="1"/>
      <c r="O127" s="1"/>
      <c r="P127" s="1"/>
      <c r="Q127" s="1"/>
      <c r="R127" s="1"/>
      <c r="S127" s="1"/>
      <c r="T127" s="1"/>
      <c r="U127" s="1"/>
      <c r="V127" s="1"/>
      <c r="W127" s="1"/>
    </row>
    <row r="128" spans="1:23" ht="14.25" customHeight="1">
      <c r="A128" s="1"/>
      <c r="B128" s="1"/>
      <c r="C128" s="1"/>
      <c r="D128" s="1"/>
      <c r="E128" s="1"/>
      <c r="F128" s="1"/>
      <c r="G128" s="1"/>
      <c r="H128" s="1"/>
      <c r="I128" s="1"/>
      <c r="J128" s="1"/>
      <c r="K128" s="1"/>
      <c r="L128" s="1"/>
      <c r="M128" s="1"/>
      <c r="N128" s="1"/>
      <c r="O128" s="1"/>
      <c r="P128" s="1"/>
      <c r="Q128" s="1"/>
      <c r="R128" s="1"/>
      <c r="S128" s="1"/>
      <c r="T128" s="1"/>
      <c r="U128" s="1"/>
      <c r="V128" s="1"/>
      <c r="W128" s="1"/>
    </row>
    <row r="129" spans="1:23" ht="14.25" customHeight="1">
      <c r="A129" s="1"/>
      <c r="B129" s="1"/>
      <c r="C129" s="1"/>
      <c r="D129" s="1"/>
      <c r="E129" s="1"/>
      <c r="F129" s="1"/>
      <c r="G129" s="1"/>
      <c r="H129" s="1"/>
      <c r="I129" s="1"/>
      <c r="J129" s="1"/>
      <c r="K129" s="1"/>
      <c r="L129" s="1"/>
      <c r="M129" s="1"/>
      <c r="N129" s="1"/>
      <c r="O129" s="1"/>
      <c r="P129" s="1"/>
      <c r="Q129" s="1"/>
      <c r="R129" s="1"/>
      <c r="S129" s="1"/>
      <c r="T129" s="1"/>
      <c r="U129" s="1"/>
      <c r="V129" s="1"/>
      <c r="W129" s="1"/>
    </row>
    <row r="130" spans="1:23" ht="14.25" customHeight="1">
      <c r="A130" s="1"/>
      <c r="B130" s="1"/>
      <c r="C130" s="1"/>
      <c r="D130" s="1"/>
      <c r="E130" s="1"/>
      <c r="F130" s="1"/>
      <c r="G130" s="1"/>
      <c r="H130" s="1"/>
      <c r="I130" s="1"/>
      <c r="J130" s="1"/>
      <c r="K130" s="1"/>
      <c r="L130" s="1"/>
      <c r="M130" s="1"/>
      <c r="N130" s="1"/>
      <c r="O130" s="1"/>
      <c r="P130" s="1"/>
      <c r="Q130" s="1"/>
      <c r="R130" s="1"/>
      <c r="S130" s="1"/>
      <c r="T130" s="1"/>
      <c r="U130" s="1"/>
      <c r="V130" s="1"/>
      <c r="W130" s="1"/>
    </row>
    <row r="131" spans="1:23" ht="14.25" customHeight="1">
      <c r="A131" s="1"/>
      <c r="B131" s="1"/>
      <c r="C131" s="1"/>
      <c r="D131" s="1"/>
      <c r="E131" s="1"/>
      <c r="F131" s="1"/>
      <c r="G131" s="1"/>
      <c r="H131" s="1"/>
      <c r="I131" s="1"/>
      <c r="J131" s="1"/>
      <c r="K131" s="1"/>
      <c r="L131" s="1"/>
      <c r="M131" s="1"/>
      <c r="N131" s="1"/>
      <c r="O131" s="1"/>
      <c r="P131" s="1"/>
      <c r="Q131" s="1"/>
      <c r="R131" s="1"/>
      <c r="S131" s="1"/>
      <c r="T131" s="1"/>
      <c r="U131" s="1"/>
      <c r="V131" s="1"/>
      <c r="W131" s="1"/>
    </row>
    <row r="132" spans="1:23" ht="14.25" customHeight="1">
      <c r="A132" s="1"/>
      <c r="B132" s="1"/>
      <c r="C132" s="1"/>
      <c r="D132" s="1"/>
      <c r="E132" s="1"/>
      <c r="F132" s="1"/>
      <c r="G132" s="1"/>
      <c r="H132" s="1"/>
      <c r="I132" s="1"/>
      <c r="J132" s="1"/>
      <c r="K132" s="1"/>
      <c r="L132" s="1"/>
      <c r="M132" s="1"/>
      <c r="N132" s="1"/>
      <c r="O132" s="1"/>
      <c r="P132" s="1"/>
      <c r="Q132" s="1"/>
      <c r="R132" s="1"/>
      <c r="S132" s="1"/>
      <c r="T132" s="1"/>
      <c r="U132" s="1"/>
      <c r="V132" s="1"/>
      <c r="W132" s="1"/>
    </row>
    <row r="133" spans="1:23" ht="14.25" customHeight="1">
      <c r="A133" s="1"/>
      <c r="B133" s="1"/>
      <c r="C133" s="1"/>
      <c r="D133" s="1"/>
      <c r="E133" s="1"/>
      <c r="F133" s="1"/>
      <c r="G133" s="1"/>
      <c r="H133" s="1"/>
      <c r="I133" s="1"/>
      <c r="J133" s="1"/>
      <c r="K133" s="1"/>
      <c r="L133" s="1"/>
      <c r="M133" s="1"/>
      <c r="N133" s="1"/>
      <c r="O133" s="1"/>
      <c r="P133" s="1"/>
      <c r="Q133" s="1"/>
      <c r="R133" s="1"/>
      <c r="S133" s="1"/>
      <c r="T133" s="1"/>
      <c r="U133" s="1"/>
      <c r="V133" s="1"/>
      <c r="W133" s="1"/>
    </row>
    <row r="134" spans="1:23" ht="14.25" customHeight="1">
      <c r="A134" s="1"/>
      <c r="B134" s="1"/>
      <c r="C134" s="1"/>
      <c r="D134" s="1"/>
      <c r="E134" s="1"/>
      <c r="F134" s="1"/>
      <c r="G134" s="1"/>
      <c r="H134" s="1"/>
      <c r="I134" s="1"/>
      <c r="J134" s="1"/>
      <c r="K134" s="1"/>
      <c r="L134" s="1"/>
      <c r="M134" s="1"/>
      <c r="N134" s="1"/>
      <c r="O134" s="1"/>
      <c r="P134" s="1"/>
      <c r="Q134" s="1"/>
      <c r="R134" s="1"/>
      <c r="S134" s="1"/>
      <c r="T134" s="1"/>
      <c r="U134" s="1"/>
      <c r="V134" s="1"/>
      <c r="W134" s="1"/>
    </row>
    <row r="135" spans="1:23" ht="14.25" customHeight="1">
      <c r="A135" s="1"/>
      <c r="B135" s="1"/>
      <c r="C135" s="1"/>
      <c r="D135" s="1"/>
      <c r="E135" s="1"/>
      <c r="F135" s="1"/>
      <c r="G135" s="1"/>
      <c r="H135" s="1"/>
      <c r="I135" s="1"/>
      <c r="J135" s="1"/>
      <c r="K135" s="1"/>
      <c r="L135" s="1"/>
      <c r="M135" s="1"/>
      <c r="N135" s="1"/>
      <c r="O135" s="1"/>
      <c r="P135" s="1"/>
      <c r="Q135" s="1"/>
      <c r="R135" s="1"/>
      <c r="S135" s="1"/>
      <c r="T135" s="1"/>
      <c r="U135" s="1"/>
      <c r="V135" s="1"/>
      <c r="W135" s="1"/>
    </row>
    <row r="136" spans="1:23" ht="14.25" customHeight="1">
      <c r="A136" s="1"/>
      <c r="B136" s="1"/>
      <c r="C136" s="1"/>
      <c r="D136" s="1"/>
      <c r="E136" s="1"/>
      <c r="F136" s="1"/>
      <c r="G136" s="1"/>
      <c r="H136" s="1"/>
      <c r="I136" s="1"/>
      <c r="J136" s="1"/>
      <c r="K136" s="1"/>
      <c r="L136" s="1"/>
      <c r="M136" s="1"/>
      <c r="N136" s="1"/>
      <c r="O136" s="1"/>
      <c r="P136" s="1"/>
      <c r="Q136" s="1"/>
      <c r="R136" s="1"/>
      <c r="S136" s="1"/>
      <c r="T136" s="1"/>
      <c r="U136" s="1"/>
      <c r="V136" s="1"/>
      <c r="W136" s="1"/>
    </row>
    <row r="137" spans="1:23" ht="14.25" customHeight="1">
      <c r="A137" s="1"/>
      <c r="B137" s="1"/>
      <c r="C137" s="1"/>
      <c r="D137" s="1"/>
      <c r="E137" s="1"/>
      <c r="F137" s="1"/>
      <c r="G137" s="1"/>
      <c r="H137" s="1"/>
      <c r="I137" s="1"/>
      <c r="J137" s="1"/>
      <c r="K137" s="1"/>
      <c r="L137" s="1"/>
      <c r="M137" s="1"/>
      <c r="N137" s="1"/>
      <c r="O137" s="1"/>
      <c r="P137" s="1"/>
      <c r="Q137" s="1"/>
      <c r="R137" s="1"/>
      <c r="S137" s="1"/>
      <c r="T137" s="1"/>
      <c r="U137" s="1"/>
      <c r="V137" s="1"/>
      <c r="W137" s="1"/>
    </row>
    <row r="138" spans="1:23" ht="14.25" customHeight="1">
      <c r="A138" s="1"/>
      <c r="B138" s="1"/>
      <c r="C138" s="1"/>
      <c r="D138" s="1"/>
      <c r="E138" s="1"/>
      <c r="F138" s="1"/>
      <c r="G138" s="1"/>
      <c r="H138" s="1"/>
      <c r="I138" s="1"/>
      <c r="J138" s="1"/>
      <c r="K138" s="1"/>
      <c r="L138" s="1"/>
      <c r="M138" s="1"/>
      <c r="N138" s="1"/>
      <c r="O138" s="1"/>
      <c r="P138" s="1"/>
      <c r="Q138" s="1"/>
      <c r="R138" s="1"/>
      <c r="S138" s="1"/>
      <c r="T138" s="1"/>
      <c r="U138" s="1"/>
      <c r="V138" s="1"/>
      <c r="W138" s="1"/>
    </row>
    <row r="139" spans="1:23" ht="14.25" customHeight="1">
      <c r="A139" s="1"/>
      <c r="B139" s="1"/>
      <c r="C139" s="1"/>
      <c r="D139" s="1"/>
      <c r="E139" s="1"/>
      <c r="F139" s="1"/>
      <c r="G139" s="1"/>
      <c r="H139" s="1"/>
      <c r="I139" s="1"/>
      <c r="J139" s="1"/>
      <c r="K139" s="1"/>
      <c r="L139" s="1"/>
      <c r="M139" s="1"/>
      <c r="N139" s="1"/>
      <c r="O139" s="1"/>
      <c r="P139" s="1"/>
      <c r="Q139" s="1"/>
      <c r="R139" s="1"/>
      <c r="S139" s="1"/>
      <c r="T139" s="1"/>
      <c r="U139" s="1"/>
      <c r="V139" s="1"/>
      <c r="W139" s="1"/>
    </row>
    <row r="140" spans="1:23" ht="14.25" customHeight="1">
      <c r="A140" s="1"/>
      <c r="B140" s="1"/>
      <c r="C140" s="1"/>
      <c r="D140" s="1"/>
      <c r="E140" s="1"/>
      <c r="F140" s="1"/>
      <c r="G140" s="1"/>
      <c r="H140" s="1"/>
      <c r="I140" s="1"/>
      <c r="J140" s="1"/>
      <c r="K140" s="1"/>
      <c r="L140" s="1"/>
      <c r="M140" s="1"/>
      <c r="N140" s="1"/>
      <c r="O140" s="1"/>
      <c r="P140" s="1"/>
      <c r="Q140" s="1"/>
      <c r="R140" s="1"/>
      <c r="S140" s="1"/>
      <c r="T140" s="1"/>
      <c r="U140" s="1"/>
      <c r="V140" s="1"/>
      <c r="W140" s="1"/>
    </row>
    <row r="141" spans="1:23" ht="14.25" customHeight="1">
      <c r="A141" s="1"/>
      <c r="B141" s="1"/>
      <c r="C141" s="1"/>
      <c r="D141" s="1"/>
      <c r="E141" s="1"/>
      <c r="F141" s="1"/>
      <c r="G141" s="1"/>
      <c r="H141" s="1"/>
      <c r="I141" s="1"/>
      <c r="J141" s="1"/>
      <c r="K141" s="1"/>
      <c r="L141" s="1"/>
      <c r="M141" s="1"/>
      <c r="N141" s="1"/>
      <c r="O141" s="1"/>
      <c r="P141" s="1"/>
      <c r="Q141" s="1"/>
      <c r="R141" s="1"/>
      <c r="S141" s="1"/>
      <c r="T141" s="1"/>
      <c r="U141" s="1"/>
      <c r="V141" s="1"/>
      <c r="W141" s="1"/>
    </row>
    <row r="142" spans="1:23" ht="14.25" customHeight="1">
      <c r="A142" s="1"/>
      <c r="B142" s="1"/>
      <c r="C142" s="1"/>
      <c r="D142" s="1"/>
      <c r="E142" s="1"/>
      <c r="F142" s="1"/>
      <c r="G142" s="1"/>
      <c r="H142" s="1"/>
      <c r="I142" s="1"/>
      <c r="J142" s="1"/>
      <c r="K142" s="1"/>
      <c r="L142" s="1"/>
      <c r="M142" s="1"/>
      <c r="N142" s="1"/>
      <c r="O142" s="1"/>
      <c r="P142" s="1"/>
      <c r="Q142" s="1"/>
      <c r="R142" s="1"/>
      <c r="S142" s="1"/>
      <c r="T142" s="1"/>
      <c r="U142" s="1"/>
      <c r="V142" s="1"/>
      <c r="W142" s="1"/>
    </row>
    <row r="143" spans="1:23" ht="14.25" customHeight="1">
      <c r="A143" s="1"/>
      <c r="B143" s="1"/>
      <c r="C143" s="1"/>
      <c r="D143" s="1"/>
      <c r="E143" s="1"/>
      <c r="F143" s="1"/>
      <c r="G143" s="1"/>
      <c r="H143" s="1"/>
      <c r="I143" s="1"/>
      <c r="J143" s="1"/>
      <c r="K143" s="1"/>
      <c r="L143" s="1"/>
      <c r="M143" s="1"/>
      <c r="N143" s="1"/>
      <c r="O143" s="1"/>
      <c r="P143" s="1"/>
      <c r="Q143" s="1"/>
      <c r="R143" s="1"/>
      <c r="S143" s="1"/>
      <c r="T143" s="1"/>
      <c r="U143" s="1"/>
      <c r="V143" s="1"/>
      <c r="W143" s="1"/>
    </row>
    <row r="144" spans="1:23" ht="14.25" customHeight="1">
      <c r="A144" s="1"/>
      <c r="B144" s="1"/>
      <c r="C144" s="1"/>
      <c r="D144" s="1"/>
      <c r="E144" s="1"/>
      <c r="F144" s="1"/>
      <c r="G144" s="1"/>
      <c r="H144" s="1"/>
      <c r="I144" s="1"/>
      <c r="J144" s="1"/>
      <c r="K144" s="1"/>
      <c r="L144" s="1"/>
      <c r="M144" s="1"/>
      <c r="N144" s="1"/>
      <c r="O144" s="1"/>
      <c r="P144" s="1"/>
      <c r="Q144" s="1"/>
      <c r="R144" s="1"/>
      <c r="S144" s="1"/>
      <c r="T144" s="1"/>
      <c r="U144" s="1"/>
      <c r="V144" s="1"/>
      <c r="W144" s="1"/>
    </row>
    <row r="145" spans="1:23" ht="14.25" customHeight="1">
      <c r="A145" s="1"/>
      <c r="B145" s="1"/>
      <c r="C145" s="1"/>
      <c r="D145" s="1"/>
      <c r="E145" s="1"/>
      <c r="F145" s="1"/>
      <c r="G145" s="1"/>
      <c r="H145" s="1"/>
      <c r="I145" s="1"/>
      <c r="J145" s="1"/>
      <c r="K145" s="1"/>
      <c r="L145" s="1"/>
      <c r="M145" s="1"/>
      <c r="N145" s="1"/>
      <c r="O145" s="1"/>
      <c r="P145" s="1"/>
      <c r="Q145" s="1"/>
      <c r="R145" s="1"/>
      <c r="S145" s="1"/>
      <c r="T145" s="1"/>
      <c r="U145" s="1"/>
      <c r="V145" s="1"/>
      <c r="W145" s="1"/>
    </row>
    <row r="146" spans="1:23" ht="14.25" customHeight="1">
      <c r="A146" s="1"/>
      <c r="B146" s="1"/>
      <c r="C146" s="1"/>
      <c r="D146" s="1"/>
      <c r="E146" s="1"/>
      <c r="F146" s="1"/>
      <c r="G146" s="1"/>
      <c r="H146" s="1"/>
      <c r="I146" s="1"/>
      <c r="J146" s="1"/>
      <c r="K146" s="1"/>
      <c r="L146" s="1"/>
      <c r="M146" s="1"/>
      <c r="N146" s="1"/>
      <c r="O146" s="1"/>
      <c r="P146" s="1"/>
      <c r="Q146" s="1"/>
      <c r="R146" s="1"/>
      <c r="S146" s="1"/>
      <c r="T146" s="1"/>
      <c r="U146" s="1"/>
      <c r="V146" s="1"/>
      <c r="W146" s="1"/>
    </row>
    <row r="147" spans="1:23" ht="14.25" customHeight="1">
      <c r="A147" s="1"/>
      <c r="B147" s="1"/>
      <c r="C147" s="1"/>
      <c r="D147" s="1"/>
      <c r="E147" s="1"/>
      <c r="F147" s="1"/>
      <c r="G147" s="1"/>
      <c r="H147" s="1"/>
      <c r="I147" s="1"/>
      <c r="J147" s="1"/>
      <c r="K147" s="1"/>
      <c r="L147" s="1"/>
      <c r="M147" s="1"/>
      <c r="N147" s="1"/>
      <c r="O147" s="1"/>
      <c r="P147" s="1"/>
      <c r="Q147" s="1"/>
      <c r="R147" s="1"/>
      <c r="S147" s="1"/>
      <c r="T147" s="1"/>
      <c r="U147" s="1"/>
      <c r="V147" s="1"/>
      <c r="W147" s="1"/>
    </row>
    <row r="148" spans="1:23" ht="14.25" customHeight="1">
      <c r="A148" s="1"/>
      <c r="B148" s="1"/>
      <c r="C148" s="1"/>
      <c r="D148" s="1"/>
      <c r="E148" s="1"/>
      <c r="F148" s="1"/>
      <c r="G148" s="1"/>
      <c r="H148" s="1"/>
      <c r="I148" s="1"/>
      <c r="J148" s="1"/>
      <c r="K148" s="1"/>
      <c r="L148" s="1"/>
      <c r="M148" s="1"/>
      <c r="N148" s="1"/>
      <c r="O148" s="1"/>
      <c r="P148" s="1"/>
      <c r="Q148" s="1"/>
      <c r="R148" s="1"/>
      <c r="S148" s="1"/>
      <c r="T148" s="1"/>
      <c r="U148" s="1"/>
      <c r="V148" s="1"/>
      <c r="W148" s="1"/>
    </row>
    <row r="149" spans="1:23" ht="14.25" customHeight="1">
      <c r="A149" s="1"/>
      <c r="B149" s="1"/>
      <c r="C149" s="1"/>
      <c r="D149" s="1"/>
      <c r="E149" s="1"/>
      <c r="F149" s="1"/>
      <c r="G149" s="1"/>
      <c r="H149" s="1"/>
      <c r="I149" s="1"/>
      <c r="J149" s="1"/>
      <c r="K149" s="1"/>
      <c r="L149" s="1"/>
      <c r="M149" s="1"/>
      <c r="N149" s="1"/>
      <c r="O149" s="1"/>
      <c r="P149" s="1"/>
      <c r="Q149" s="1"/>
      <c r="R149" s="1"/>
      <c r="S149" s="1"/>
      <c r="T149" s="1"/>
      <c r="U149" s="1"/>
      <c r="V149" s="1"/>
      <c r="W149" s="1"/>
    </row>
    <row r="150" spans="1:23" ht="14.25" customHeight="1">
      <c r="A150" s="1"/>
      <c r="B150" s="1"/>
      <c r="C150" s="1"/>
      <c r="D150" s="1"/>
      <c r="E150" s="1"/>
      <c r="F150" s="1"/>
      <c r="G150" s="1"/>
      <c r="H150" s="1"/>
      <c r="I150" s="1"/>
      <c r="J150" s="1"/>
      <c r="K150" s="1"/>
      <c r="L150" s="1"/>
      <c r="M150" s="1"/>
      <c r="N150" s="1"/>
      <c r="O150" s="1"/>
      <c r="P150" s="1"/>
      <c r="Q150" s="1"/>
      <c r="R150" s="1"/>
      <c r="S150" s="1"/>
      <c r="T150" s="1"/>
      <c r="U150" s="1"/>
      <c r="V150" s="1"/>
      <c r="W150" s="1"/>
    </row>
    <row r="151" spans="1:23" ht="14.25" customHeight="1">
      <c r="A151" s="1"/>
      <c r="B151" s="1"/>
      <c r="C151" s="1"/>
      <c r="D151" s="1"/>
      <c r="E151" s="1"/>
      <c r="F151" s="1"/>
      <c r="G151" s="1"/>
      <c r="H151" s="1"/>
      <c r="I151" s="1"/>
      <c r="J151" s="1"/>
      <c r="K151" s="1"/>
      <c r="L151" s="1"/>
      <c r="M151" s="1"/>
      <c r="N151" s="1"/>
      <c r="O151" s="1"/>
      <c r="P151" s="1"/>
      <c r="Q151" s="1"/>
      <c r="R151" s="1"/>
      <c r="S151" s="1"/>
      <c r="T151" s="1"/>
      <c r="U151" s="1"/>
      <c r="V151" s="1"/>
      <c r="W151" s="1"/>
    </row>
    <row r="152" spans="1:23" ht="14.25" customHeight="1">
      <c r="A152" s="1"/>
      <c r="B152" s="1"/>
      <c r="C152" s="1"/>
      <c r="D152" s="1"/>
      <c r="E152" s="1"/>
      <c r="F152" s="1"/>
      <c r="G152" s="1"/>
      <c r="H152" s="1"/>
      <c r="I152" s="1"/>
      <c r="J152" s="1"/>
      <c r="K152" s="1"/>
      <c r="L152" s="1"/>
      <c r="M152" s="1"/>
      <c r="N152" s="1"/>
      <c r="O152" s="1"/>
      <c r="P152" s="1"/>
      <c r="Q152" s="1"/>
      <c r="R152" s="1"/>
      <c r="S152" s="1"/>
      <c r="T152" s="1"/>
      <c r="U152" s="1"/>
      <c r="V152" s="1"/>
      <c r="W152" s="1"/>
    </row>
    <row r="153" spans="1:23" ht="14.25" customHeight="1">
      <c r="A153" s="1"/>
      <c r="B153" s="1"/>
      <c r="C153" s="1"/>
      <c r="D153" s="1"/>
      <c r="E153" s="1"/>
      <c r="F153" s="1"/>
      <c r="G153" s="1"/>
      <c r="H153" s="1"/>
      <c r="I153" s="1"/>
      <c r="J153" s="1"/>
      <c r="K153" s="1"/>
      <c r="L153" s="1"/>
      <c r="M153" s="1"/>
      <c r="N153" s="1"/>
      <c r="O153" s="1"/>
      <c r="P153" s="1"/>
      <c r="Q153" s="1"/>
      <c r="R153" s="1"/>
      <c r="S153" s="1"/>
      <c r="T153" s="1"/>
      <c r="U153" s="1"/>
      <c r="V153" s="1"/>
      <c r="W153" s="1"/>
    </row>
    <row r="154" spans="1:23" ht="14.25" customHeight="1">
      <c r="A154" s="1"/>
      <c r="B154" s="1"/>
      <c r="C154" s="1"/>
      <c r="D154" s="1"/>
      <c r="E154" s="1"/>
      <c r="F154" s="1"/>
      <c r="G154" s="1"/>
      <c r="H154" s="1"/>
      <c r="I154" s="1"/>
      <c r="J154" s="1"/>
      <c r="K154" s="1"/>
      <c r="L154" s="1"/>
      <c r="M154" s="1"/>
      <c r="N154" s="1"/>
      <c r="O154" s="1"/>
      <c r="P154" s="1"/>
      <c r="Q154" s="1"/>
      <c r="R154" s="1"/>
      <c r="S154" s="1"/>
      <c r="T154" s="1"/>
      <c r="U154" s="1"/>
      <c r="V154" s="1"/>
      <c r="W154" s="1"/>
    </row>
    <row r="155" spans="1:23" ht="14.25" customHeight="1">
      <c r="A155" s="1"/>
      <c r="B155" s="1"/>
      <c r="C155" s="1"/>
      <c r="D155" s="1"/>
      <c r="E155" s="1"/>
      <c r="F155" s="1"/>
      <c r="G155" s="1"/>
      <c r="H155" s="1"/>
      <c r="I155" s="1"/>
      <c r="J155" s="1"/>
      <c r="K155" s="1"/>
      <c r="L155" s="1"/>
      <c r="M155" s="1"/>
      <c r="N155" s="1"/>
      <c r="O155" s="1"/>
      <c r="P155" s="1"/>
      <c r="Q155" s="1"/>
      <c r="R155" s="1"/>
      <c r="S155" s="1"/>
      <c r="T155" s="1"/>
      <c r="U155" s="1"/>
      <c r="V155" s="1"/>
      <c r="W155" s="1"/>
    </row>
    <row r="156" spans="1:23" ht="14.25" customHeight="1">
      <c r="A156" s="1"/>
      <c r="B156" s="1"/>
      <c r="C156" s="1"/>
      <c r="D156" s="1"/>
      <c r="E156" s="1"/>
      <c r="F156" s="1"/>
      <c r="G156" s="1"/>
      <c r="H156" s="1"/>
      <c r="I156" s="1"/>
      <c r="J156" s="1"/>
      <c r="K156" s="1"/>
      <c r="L156" s="1"/>
      <c r="M156" s="1"/>
      <c r="N156" s="1"/>
      <c r="O156" s="1"/>
      <c r="P156" s="1"/>
      <c r="Q156" s="1"/>
      <c r="R156" s="1"/>
      <c r="S156" s="1"/>
      <c r="T156" s="1"/>
      <c r="U156" s="1"/>
      <c r="V156" s="1"/>
      <c r="W156" s="1"/>
    </row>
    <row r="157" spans="1:23" ht="14.25" customHeight="1">
      <c r="A157" s="1"/>
      <c r="B157" s="1"/>
      <c r="C157" s="1"/>
      <c r="D157" s="1"/>
      <c r="E157" s="1"/>
      <c r="F157" s="1"/>
      <c r="G157" s="1"/>
      <c r="H157" s="1"/>
      <c r="I157" s="1"/>
      <c r="J157" s="1"/>
      <c r="K157" s="1"/>
      <c r="L157" s="1"/>
      <c r="M157" s="1"/>
      <c r="N157" s="1"/>
      <c r="O157" s="1"/>
      <c r="P157" s="1"/>
      <c r="Q157" s="1"/>
      <c r="R157" s="1"/>
      <c r="S157" s="1"/>
      <c r="T157" s="1"/>
      <c r="U157" s="1"/>
      <c r="V157" s="1"/>
      <c r="W157" s="1"/>
    </row>
    <row r="158" spans="1:23" ht="14.25" customHeight="1">
      <c r="A158" s="1"/>
      <c r="B158" s="1"/>
      <c r="C158" s="1"/>
      <c r="D158" s="1"/>
      <c r="E158" s="1"/>
      <c r="F158" s="1"/>
      <c r="G158" s="1"/>
      <c r="H158" s="1"/>
      <c r="I158" s="1"/>
      <c r="J158" s="1"/>
      <c r="K158" s="1"/>
      <c r="L158" s="1"/>
      <c r="M158" s="1"/>
      <c r="N158" s="1"/>
      <c r="O158" s="1"/>
      <c r="P158" s="1"/>
      <c r="Q158" s="1"/>
      <c r="R158" s="1"/>
      <c r="S158" s="1"/>
      <c r="T158" s="1"/>
      <c r="U158" s="1"/>
      <c r="V158" s="1"/>
      <c r="W158" s="1"/>
    </row>
    <row r="159" spans="1:23" ht="14.25" customHeight="1">
      <c r="A159" s="1"/>
      <c r="B159" s="1"/>
      <c r="C159" s="1"/>
      <c r="D159" s="1"/>
      <c r="E159" s="1"/>
      <c r="F159" s="1"/>
      <c r="G159" s="1"/>
      <c r="H159" s="1"/>
      <c r="I159" s="1"/>
      <c r="J159" s="1"/>
      <c r="K159" s="1"/>
      <c r="L159" s="1"/>
      <c r="M159" s="1"/>
      <c r="N159" s="1"/>
      <c r="O159" s="1"/>
      <c r="P159" s="1"/>
      <c r="Q159" s="1"/>
      <c r="R159" s="1"/>
      <c r="S159" s="1"/>
      <c r="T159" s="1"/>
      <c r="U159" s="1"/>
      <c r="V159" s="1"/>
      <c r="W159" s="1"/>
    </row>
    <row r="160" spans="1:23" ht="14.25" customHeight="1">
      <c r="A160" s="1"/>
      <c r="B160" s="1"/>
      <c r="C160" s="1"/>
      <c r="D160" s="1"/>
      <c r="E160" s="1"/>
      <c r="F160" s="1"/>
      <c r="G160" s="1"/>
      <c r="H160" s="1"/>
      <c r="I160" s="1"/>
      <c r="J160" s="1"/>
      <c r="K160" s="1"/>
      <c r="L160" s="1"/>
      <c r="M160" s="1"/>
      <c r="N160" s="1"/>
      <c r="O160" s="1"/>
      <c r="P160" s="1"/>
      <c r="Q160" s="1"/>
      <c r="R160" s="1"/>
      <c r="S160" s="1"/>
      <c r="T160" s="1"/>
      <c r="U160" s="1"/>
      <c r="V160" s="1"/>
      <c r="W160" s="1"/>
    </row>
    <row r="161" spans="1:23" ht="14.25" customHeight="1">
      <c r="A161" s="1"/>
      <c r="B161" s="1"/>
      <c r="C161" s="1"/>
      <c r="D161" s="1"/>
      <c r="E161" s="1"/>
      <c r="F161" s="1"/>
      <c r="G161" s="1"/>
      <c r="H161" s="1"/>
      <c r="I161" s="1"/>
      <c r="J161" s="1"/>
      <c r="K161" s="1"/>
      <c r="L161" s="1"/>
      <c r="M161" s="1"/>
      <c r="N161" s="1"/>
      <c r="O161" s="1"/>
      <c r="P161" s="1"/>
      <c r="Q161" s="1"/>
      <c r="R161" s="1"/>
      <c r="S161" s="1"/>
      <c r="T161" s="1"/>
      <c r="U161" s="1"/>
      <c r="V161" s="1"/>
      <c r="W161" s="1"/>
    </row>
    <row r="162" spans="1:23" ht="14.25" customHeight="1">
      <c r="A162" s="1"/>
      <c r="B162" s="1"/>
      <c r="C162" s="1"/>
      <c r="D162" s="1"/>
      <c r="E162" s="1"/>
      <c r="F162" s="1"/>
      <c r="G162" s="1"/>
      <c r="H162" s="1"/>
      <c r="I162" s="1"/>
      <c r="J162" s="1"/>
      <c r="K162" s="1"/>
      <c r="L162" s="1"/>
      <c r="M162" s="1"/>
      <c r="N162" s="1"/>
      <c r="O162" s="1"/>
      <c r="P162" s="1"/>
      <c r="Q162" s="1"/>
      <c r="R162" s="1"/>
      <c r="S162" s="1"/>
      <c r="T162" s="1"/>
      <c r="U162" s="1"/>
      <c r="V162" s="1"/>
      <c r="W162" s="1"/>
    </row>
    <row r="163" spans="1:23" ht="14.25" customHeight="1">
      <c r="A163" s="1"/>
      <c r="B163" s="1"/>
      <c r="C163" s="1"/>
      <c r="D163" s="1"/>
      <c r="E163" s="1"/>
      <c r="F163" s="1"/>
      <c r="G163" s="1"/>
      <c r="H163" s="1"/>
      <c r="I163" s="1"/>
      <c r="J163" s="1"/>
      <c r="K163" s="1"/>
      <c r="L163" s="1"/>
      <c r="M163" s="1"/>
      <c r="N163" s="1"/>
      <c r="O163" s="1"/>
      <c r="P163" s="1"/>
      <c r="Q163" s="1"/>
      <c r="R163" s="1"/>
      <c r="S163" s="1"/>
      <c r="T163" s="1"/>
      <c r="U163" s="1"/>
      <c r="V163" s="1"/>
      <c r="W163" s="1"/>
    </row>
    <row r="164" spans="1:23" ht="14.25" customHeight="1">
      <c r="A164" s="1"/>
      <c r="B164" s="1"/>
      <c r="C164" s="1"/>
      <c r="D164" s="1"/>
      <c r="E164" s="1"/>
      <c r="F164" s="1"/>
      <c r="G164" s="1"/>
      <c r="H164" s="1"/>
      <c r="I164" s="1"/>
      <c r="J164" s="1"/>
      <c r="K164" s="1"/>
      <c r="L164" s="1"/>
      <c r="M164" s="1"/>
      <c r="N164" s="1"/>
      <c r="O164" s="1"/>
      <c r="P164" s="1"/>
      <c r="Q164" s="1"/>
      <c r="R164" s="1"/>
      <c r="S164" s="1"/>
      <c r="T164" s="1"/>
      <c r="U164" s="1"/>
      <c r="V164" s="1"/>
      <c r="W164" s="1"/>
    </row>
    <row r="165" spans="1:23" ht="14.25" customHeight="1">
      <c r="A165" s="1"/>
      <c r="B165" s="1"/>
      <c r="C165" s="1"/>
      <c r="D165" s="1"/>
      <c r="E165" s="1"/>
      <c r="F165" s="1"/>
      <c r="G165" s="1"/>
      <c r="H165" s="1"/>
      <c r="I165" s="1"/>
      <c r="J165" s="1"/>
      <c r="K165" s="1"/>
      <c r="L165" s="1"/>
      <c r="M165" s="1"/>
      <c r="N165" s="1"/>
      <c r="O165" s="1"/>
      <c r="P165" s="1"/>
      <c r="Q165" s="1"/>
      <c r="R165" s="1"/>
      <c r="S165" s="1"/>
      <c r="T165" s="1"/>
      <c r="U165" s="1"/>
      <c r="V165" s="1"/>
      <c r="W165" s="1"/>
    </row>
    <row r="166" spans="1:23" ht="14.25" customHeight="1">
      <c r="A166" s="1"/>
      <c r="B166" s="1"/>
      <c r="C166" s="1"/>
      <c r="D166" s="1"/>
      <c r="E166" s="1"/>
      <c r="F166" s="1"/>
      <c r="G166" s="1"/>
      <c r="H166" s="1"/>
      <c r="I166" s="1"/>
      <c r="J166" s="1"/>
      <c r="K166" s="1"/>
      <c r="L166" s="1"/>
      <c r="M166" s="1"/>
      <c r="N166" s="1"/>
      <c r="O166" s="1"/>
      <c r="P166" s="1"/>
      <c r="Q166" s="1"/>
      <c r="R166" s="1"/>
      <c r="S166" s="1"/>
      <c r="T166" s="1"/>
      <c r="U166" s="1"/>
      <c r="V166" s="1"/>
      <c r="W166" s="1"/>
    </row>
    <row r="167" spans="1:23" ht="14.25" customHeight="1">
      <c r="A167" s="1"/>
      <c r="B167" s="1"/>
      <c r="C167" s="1"/>
      <c r="D167" s="1"/>
      <c r="E167" s="1"/>
      <c r="F167" s="1"/>
      <c r="G167" s="1"/>
      <c r="H167" s="1"/>
      <c r="I167" s="1"/>
      <c r="J167" s="1"/>
      <c r="K167" s="1"/>
      <c r="L167" s="1"/>
      <c r="M167" s="1"/>
      <c r="N167" s="1"/>
      <c r="O167" s="1"/>
      <c r="P167" s="1"/>
      <c r="Q167" s="1"/>
      <c r="R167" s="1"/>
      <c r="S167" s="1"/>
      <c r="T167" s="1"/>
      <c r="U167" s="1"/>
      <c r="V167" s="1"/>
      <c r="W167" s="1"/>
    </row>
    <row r="168" spans="1:23" ht="14.25" customHeight="1">
      <c r="A168" s="1"/>
      <c r="B168" s="1"/>
      <c r="C168" s="1"/>
      <c r="D168" s="1"/>
      <c r="E168" s="1"/>
      <c r="F168" s="1"/>
      <c r="G168" s="1"/>
      <c r="H168" s="1"/>
      <c r="I168" s="1"/>
      <c r="J168" s="1"/>
      <c r="K168" s="1"/>
      <c r="L168" s="1"/>
      <c r="M168" s="1"/>
      <c r="N168" s="1"/>
      <c r="O168" s="1"/>
      <c r="P168" s="1"/>
      <c r="Q168" s="1"/>
      <c r="R168" s="1"/>
      <c r="S168" s="1"/>
      <c r="T168" s="1"/>
      <c r="U168" s="1"/>
      <c r="V168" s="1"/>
      <c r="W168" s="1"/>
    </row>
    <row r="169" spans="1:23" ht="14.25" customHeight="1">
      <c r="A169" s="1"/>
      <c r="B169" s="1"/>
      <c r="C169" s="1"/>
      <c r="D169" s="1"/>
      <c r="E169" s="1"/>
      <c r="F169" s="1"/>
      <c r="G169" s="1"/>
      <c r="H169" s="1"/>
      <c r="I169" s="1"/>
      <c r="J169" s="1"/>
      <c r="K169" s="1"/>
      <c r="L169" s="1"/>
      <c r="M169" s="1"/>
      <c r="N169" s="1"/>
      <c r="O169" s="1"/>
      <c r="P169" s="1"/>
      <c r="Q169" s="1"/>
      <c r="R169" s="1"/>
      <c r="S169" s="1"/>
      <c r="T169" s="1"/>
      <c r="U169" s="1"/>
      <c r="V169" s="1"/>
      <c r="W169" s="1"/>
    </row>
    <row r="170" spans="1:23" ht="14.25" customHeight="1">
      <c r="A170" s="1"/>
      <c r="B170" s="1"/>
      <c r="C170" s="1"/>
      <c r="D170" s="1"/>
      <c r="E170" s="1"/>
      <c r="F170" s="1"/>
      <c r="G170" s="1"/>
      <c r="H170" s="1"/>
      <c r="I170" s="1"/>
      <c r="J170" s="1"/>
      <c r="K170" s="1"/>
      <c r="L170" s="1"/>
      <c r="M170" s="1"/>
      <c r="N170" s="1"/>
      <c r="O170" s="1"/>
      <c r="P170" s="1"/>
      <c r="Q170" s="1"/>
      <c r="R170" s="1"/>
      <c r="S170" s="1"/>
      <c r="T170" s="1"/>
      <c r="U170" s="1"/>
      <c r="V170" s="1"/>
      <c r="W170" s="1"/>
    </row>
    <row r="171" spans="1:23" ht="14.25" customHeight="1">
      <c r="A171" s="1"/>
      <c r="B171" s="1"/>
      <c r="C171" s="1"/>
      <c r="D171" s="1"/>
      <c r="E171" s="1"/>
      <c r="F171" s="1"/>
      <c r="G171" s="1"/>
      <c r="H171" s="1"/>
      <c r="I171" s="1"/>
      <c r="J171" s="1"/>
      <c r="K171" s="1"/>
      <c r="L171" s="1"/>
      <c r="M171" s="1"/>
      <c r="N171" s="1"/>
      <c r="O171" s="1"/>
      <c r="P171" s="1"/>
      <c r="Q171" s="1"/>
      <c r="R171" s="1"/>
      <c r="S171" s="1"/>
      <c r="T171" s="1"/>
      <c r="U171" s="1"/>
      <c r="V171" s="1"/>
      <c r="W171" s="1"/>
    </row>
    <row r="172" spans="1:23" ht="14.25" customHeight="1">
      <c r="A172" s="1"/>
      <c r="B172" s="1"/>
      <c r="C172" s="1"/>
      <c r="D172" s="1"/>
      <c r="E172" s="1"/>
      <c r="F172" s="1"/>
      <c r="G172" s="1"/>
      <c r="H172" s="1"/>
      <c r="I172" s="1"/>
      <c r="J172" s="1"/>
      <c r="K172" s="1"/>
      <c r="L172" s="1"/>
      <c r="M172" s="1"/>
      <c r="N172" s="1"/>
      <c r="O172" s="1"/>
      <c r="P172" s="1"/>
      <c r="Q172" s="1"/>
      <c r="R172" s="1"/>
      <c r="S172" s="1"/>
      <c r="T172" s="1"/>
      <c r="U172" s="1"/>
      <c r="V172" s="1"/>
      <c r="W172" s="1"/>
    </row>
    <row r="173" spans="1:23" ht="14.25" customHeight="1">
      <c r="A173" s="1"/>
      <c r="B173" s="1"/>
      <c r="C173" s="1"/>
      <c r="D173" s="1"/>
      <c r="E173" s="1"/>
      <c r="F173" s="1"/>
      <c r="G173" s="1"/>
      <c r="H173" s="1"/>
      <c r="I173" s="1"/>
      <c r="J173" s="1"/>
      <c r="K173" s="1"/>
      <c r="L173" s="1"/>
      <c r="M173" s="1"/>
      <c r="N173" s="1"/>
      <c r="O173" s="1"/>
      <c r="P173" s="1"/>
      <c r="Q173" s="1"/>
      <c r="R173" s="1"/>
      <c r="S173" s="1"/>
      <c r="T173" s="1"/>
      <c r="U173" s="1"/>
      <c r="V173" s="1"/>
      <c r="W173" s="1"/>
    </row>
    <row r="174" spans="1:23" ht="14.25" customHeight="1">
      <c r="A174" s="1"/>
      <c r="B174" s="1"/>
      <c r="C174" s="1"/>
      <c r="D174" s="1"/>
      <c r="E174" s="1"/>
      <c r="F174" s="1"/>
      <c r="G174" s="1"/>
      <c r="H174" s="1"/>
      <c r="I174" s="1"/>
      <c r="J174" s="1"/>
      <c r="K174" s="1"/>
      <c r="L174" s="1"/>
      <c r="M174" s="1"/>
      <c r="N174" s="1"/>
      <c r="O174" s="1"/>
      <c r="P174" s="1"/>
      <c r="Q174" s="1"/>
      <c r="R174" s="1"/>
      <c r="S174" s="1"/>
      <c r="T174" s="1"/>
      <c r="U174" s="1"/>
      <c r="V174" s="1"/>
      <c r="W174" s="1"/>
    </row>
    <row r="175" spans="1:23" ht="14.25" customHeight="1">
      <c r="A175" s="1"/>
      <c r="B175" s="1"/>
      <c r="C175" s="1"/>
      <c r="D175" s="1"/>
      <c r="E175" s="1"/>
      <c r="F175" s="1"/>
      <c r="G175" s="1"/>
      <c r="H175" s="1"/>
      <c r="I175" s="1"/>
      <c r="J175" s="1"/>
      <c r="K175" s="1"/>
      <c r="L175" s="1"/>
      <c r="M175" s="1"/>
      <c r="N175" s="1"/>
      <c r="O175" s="1"/>
      <c r="P175" s="1"/>
      <c r="Q175" s="1"/>
      <c r="R175" s="1"/>
      <c r="S175" s="1"/>
      <c r="T175" s="1"/>
      <c r="U175" s="1"/>
      <c r="V175" s="1"/>
      <c r="W175" s="1"/>
    </row>
    <row r="176" spans="1:23" ht="14.25" customHeight="1">
      <c r="A176" s="1"/>
      <c r="B176" s="1"/>
      <c r="C176" s="1"/>
      <c r="D176" s="1"/>
      <c r="E176" s="1"/>
      <c r="F176" s="1"/>
      <c r="G176" s="1"/>
      <c r="H176" s="1"/>
      <c r="I176" s="1"/>
      <c r="J176" s="1"/>
      <c r="K176" s="1"/>
      <c r="L176" s="1"/>
      <c r="M176" s="1"/>
      <c r="N176" s="1"/>
      <c r="O176" s="1"/>
      <c r="P176" s="1"/>
      <c r="Q176" s="1"/>
      <c r="R176" s="1"/>
      <c r="S176" s="1"/>
      <c r="T176" s="1"/>
      <c r="U176" s="1"/>
      <c r="V176" s="1"/>
      <c r="W176" s="1"/>
    </row>
    <row r="177" spans="1:23" ht="14.25" customHeight="1">
      <c r="A177" s="1"/>
      <c r="B177" s="1"/>
      <c r="C177" s="1"/>
      <c r="D177" s="1"/>
      <c r="E177" s="1"/>
      <c r="F177" s="1"/>
      <c r="G177" s="1"/>
      <c r="H177" s="1"/>
      <c r="I177" s="1"/>
      <c r="J177" s="1"/>
      <c r="K177" s="1"/>
      <c r="L177" s="1"/>
      <c r="M177" s="1"/>
      <c r="N177" s="1"/>
      <c r="O177" s="1"/>
      <c r="P177" s="1"/>
      <c r="Q177" s="1"/>
      <c r="R177" s="1"/>
      <c r="S177" s="1"/>
      <c r="T177" s="1"/>
      <c r="U177" s="1"/>
      <c r="V177" s="1"/>
      <c r="W177" s="1"/>
    </row>
    <row r="178" spans="1:23" ht="14.25" customHeight="1">
      <c r="A178" s="1"/>
      <c r="B178" s="1"/>
      <c r="C178" s="1"/>
      <c r="D178" s="1"/>
      <c r="E178" s="1"/>
      <c r="F178" s="1"/>
      <c r="G178" s="1"/>
      <c r="H178" s="1"/>
      <c r="I178" s="1"/>
      <c r="J178" s="1"/>
      <c r="K178" s="1"/>
      <c r="L178" s="1"/>
      <c r="M178" s="1"/>
      <c r="N178" s="1"/>
      <c r="O178" s="1"/>
      <c r="P178" s="1"/>
      <c r="Q178" s="1"/>
      <c r="R178" s="1"/>
      <c r="S178" s="1"/>
      <c r="T178" s="1"/>
      <c r="U178" s="1"/>
      <c r="V178" s="1"/>
      <c r="W178" s="1"/>
    </row>
    <row r="179" spans="1:23" ht="14.25" customHeight="1">
      <c r="A179" s="1"/>
      <c r="B179" s="1"/>
      <c r="C179" s="1"/>
      <c r="D179" s="1"/>
      <c r="E179" s="1"/>
      <c r="F179" s="1"/>
      <c r="G179" s="1"/>
      <c r="H179" s="1"/>
      <c r="I179" s="1"/>
      <c r="J179" s="1"/>
      <c r="K179" s="1"/>
      <c r="L179" s="1"/>
      <c r="M179" s="1"/>
      <c r="N179" s="1"/>
      <c r="O179" s="1"/>
      <c r="P179" s="1"/>
      <c r="Q179" s="1"/>
      <c r="R179" s="1"/>
      <c r="S179" s="1"/>
      <c r="T179" s="1"/>
      <c r="U179" s="1"/>
      <c r="V179" s="1"/>
      <c r="W179" s="1"/>
    </row>
    <row r="180" spans="1:23" ht="14.25" customHeight="1">
      <c r="A180" s="1"/>
      <c r="B180" s="1"/>
      <c r="C180" s="1"/>
      <c r="D180" s="1"/>
      <c r="E180" s="1"/>
      <c r="F180" s="1"/>
      <c r="G180" s="1"/>
      <c r="H180" s="1"/>
      <c r="I180" s="1"/>
      <c r="J180" s="1"/>
      <c r="K180" s="1"/>
      <c r="L180" s="1"/>
      <c r="M180" s="1"/>
      <c r="N180" s="1"/>
      <c r="O180" s="1"/>
      <c r="P180" s="1"/>
      <c r="Q180" s="1"/>
      <c r="R180" s="1"/>
      <c r="S180" s="1"/>
      <c r="T180" s="1"/>
      <c r="U180" s="1"/>
      <c r="V180" s="1"/>
      <c r="W180" s="1"/>
    </row>
    <row r="181" spans="1:23" ht="14.25" customHeight="1">
      <c r="A181" s="1"/>
      <c r="B181" s="1"/>
      <c r="C181" s="1"/>
      <c r="D181" s="1"/>
      <c r="E181" s="1"/>
      <c r="F181" s="1"/>
      <c r="G181" s="1"/>
      <c r="H181" s="1"/>
      <c r="I181" s="1"/>
      <c r="J181" s="1"/>
      <c r="K181" s="1"/>
      <c r="L181" s="1"/>
      <c r="M181" s="1"/>
      <c r="N181" s="1"/>
      <c r="O181" s="1"/>
      <c r="P181" s="1"/>
      <c r="Q181" s="1"/>
      <c r="R181" s="1"/>
      <c r="S181" s="1"/>
      <c r="T181" s="1"/>
      <c r="U181" s="1"/>
      <c r="V181" s="1"/>
      <c r="W181" s="1"/>
    </row>
    <row r="182" spans="1:23" ht="14.25" customHeight="1">
      <c r="A182" s="1"/>
      <c r="B182" s="1"/>
      <c r="C182" s="1"/>
      <c r="D182" s="1"/>
      <c r="E182" s="1"/>
      <c r="F182" s="1"/>
      <c r="G182" s="1"/>
      <c r="H182" s="1"/>
      <c r="I182" s="1"/>
      <c r="J182" s="1"/>
      <c r="K182" s="1"/>
      <c r="L182" s="1"/>
      <c r="M182" s="1"/>
      <c r="N182" s="1"/>
      <c r="O182" s="1"/>
      <c r="P182" s="1"/>
      <c r="Q182" s="1"/>
      <c r="R182" s="1"/>
      <c r="S182" s="1"/>
      <c r="T182" s="1"/>
      <c r="U182" s="1"/>
      <c r="V182" s="1"/>
      <c r="W182" s="1"/>
    </row>
    <row r="183" spans="1:23" ht="14.25" customHeight="1">
      <c r="A183" s="1"/>
      <c r="B183" s="1"/>
      <c r="C183" s="1"/>
      <c r="D183" s="1"/>
      <c r="E183" s="1"/>
      <c r="F183" s="1"/>
      <c r="G183" s="1"/>
      <c r="H183" s="1"/>
      <c r="I183" s="1"/>
      <c r="J183" s="1"/>
      <c r="K183" s="1"/>
      <c r="L183" s="1"/>
      <c r="M183" s="1"/>
      <c r="N183" s="1"/>
      <c r="O183" s="1"/>
      <c r="P183" s="1"/>
      <c r="Q183" s="1"/>
      <c r="R183" s="1"/>
      <c r="S183" s="1"/>
      <c r="T183" s="1"/>
      <c r="U183" s="1"/>
      <c r="V183" s="1"/>
      <c r="W183" s="1"/>
    </row>
    <row r="184" spans="1:23" ht="14.25" customHeight="1">
      <c r="A184" s="1"/>
      <c r="B184" s="1"/>
      <c r="C184" s="1"/>
      <c r="D184" s="1"/>
      <c r="E184" s="1"/>
      <c r="F184" s="1"/>
      <c r="G184" s="1"/>
      <c r="H184" s="1"/>
      <c r="I184" s="1"/>
      <c r="J184" s="1"/>
      <c r="K184" s="1"/>
      <c r="L184" s="1"/>
      <c r="M184" s="1"/>
      <c r="N184" s="1"/>
      <c r="O184" s="1"/>
      <c r="P184" s="1"/>
      <c r="Q184" s="1"/>
      <c r="R184" s="1"/>
      <c r="S184" s="1"/>
      <c r="T184" s="1"/>
      <c r="U184" s="1"/>
      <c r="V184" s="1"/>
      <c r="W184" s="1"/>
    </row>
    <row r="185" spans="1:23" ht="14.25" customHeight="1">
      <c r="A185" s="1"/>
      <c r="B185" s="1"/>
      <c r="C185" s="1"/>
      <c r="D185" s="1"/>
      <c r="E185" s="1"/>
      <c r="F185" s="1"/>
      <c r="G185" s="1"/>
      <c r="H185" s="1"/>
      <c r="I185" s="1"/>
      <c r="J185" s="1"/>
      <c r="K185" s="1"/>
      <c r="L185" s="1"/>
      <c r="M185" s="1"/>
      <c r="N185" s="1"/>
      <c r="O185" s="1"/>
      <c r="P185" s="1"/>
      <c r="Q185" s="1"/>
      <c r="R185" s="1"/>
      <c r="S185" s="1"/>
      <c r="T185" s="1"/>
      <c r="U185" s="1"/>
      <c r="V185" s="1"/>
      <c r="W185" s="1"/>
    </row>
    <row r="186" spans="1:23" ht="14.25" customHeight="1">
      <c r="A186" s="1"/>
      <c r="B186" s="1"/>
      <c r="C186" s="1"/>
      <c r="D186" s="1"/>
      <c r="E186" s="1"/>
      <c r="F186" s="1"/>
      <c r="G186" s="1"/>
      <c r="H186" s="1"/>
      <c r="I186" s="1"/>
      <c r="J186" s="1"/>
      <c r="K186" s="1"/>
      <c r="L186" s="1"/>
      <c r="M186" s="1"/>
      <c r="N186" s="1"/>
      <c r="O186" s="1"/>
      <c r="P186" s="1"/>
      <c r="Q186" s="1"/>
      <c r="R186" s="1"/>
      <c r="S186" s="1"/>
      <c r="T186" s="1"/>
      <c r="U186" s="1"/>
      <c r="V186" s="1"/>
      <c r="W186" s="1"/>
    </row>
    <row r="187" spans="1:23" ht="14.25" customHeight="1">
      <c r="A187" s="1"/>
      <c r="B187" s="1"/>
      <c r="C187" s="1"/>
      <c r="D187" s="1"/>
      <c r="E187" s="1"/>
      <c r="F187" s="1"/>
      <c r="G187" s="1"/>
      <c r="H187" s="1"/>
      <c r="I187" s="1"/>
      <c r="J187" s="1"/>
      <c r="K187" s="1"/>
      <c r="L187" s="1"/>
      <c r="M187" s="1"/>
      <c r="N187" s="1"/>
      <c r="O187" s="1"/>
      <c r="P187" s="1"/>
      <c r="Q187" s="1"/>
      <c r="R187" s="1"/>
      <c r="S187" s="1"/>
      <c r="T187" s="1"/>
      <c r="U187" s="1"/>
      <c r="V187" s="1"/>
      <c r="W187" s="1"/>
    </row>
    <row r="188" spans="1:23" ht="14.25" customHeight="1">
      <c r="A188" s="1"/>
      <c r="B188" s="1"/>
      <c r="C188" s="1"/>
      <c r="D188" s="1"/>
      <c r="E188" s="1"/>
      <c r="F188" s="1"/>
      <c r="G188" s="1"/>
      <c r="H188" s="1"/>
      <c r="I188" s="1"/>
      <c r="J188" s="1"/>
      <c r="K188" s="1"/>
      <c r="L188" s="1"/>
      <c r="M188" s="1"/>
      <c r="N188" s="1"/>
      <c r="O188" s="1"/>
      <c r="P188" s="1"/>
      <c r="Q188" s="1"/>
      <c r="R188" s="1"/>
      <c r="S188" s="1"/>
      <c r="T188" s="1"/>
      <c r="U188" s="1"/>
      <c r="V188" s="1"/>
      <c r="W188" s="1"/>
    </row>
    <row r="189" spans="1:23" ht="14.25" customHeight="1">
      <c r="A189" s="1"/>
      <c r="B189" s="1"/>
      <c r="C189" s="1"/>
      <c r="D189" s="1"/>
      <c r="E189" s="1"/>
      <c r="F189" s="1"/>
      <c r="G189" s="1"/>
      <c r="H189" s="1"/>
      <c r="I189" s="1"/>
      <c r="J189" s="1"/>
      <c r="K189" s="1"/>
      <c r="L189" s="1"/>
      <c r="M189" s="1"/>
      <c r="N189" s="1"/>
      <c r="O189" s="1"/>
      <c r="P189" s="1"/>
      <c r="Q189" s="1"/>
      <c r="R189" s="1"/>
      <c r="S189" s="1"/>
      <c r="T189" s="1"/>
      <c r="U189" s="1"/>
      <c r="V189" s="1"/>
      <c r="W189" s="1"/>
    </row>
    <row r="190" spans="1:23" ht="14.25" customHeight="1">
      <c r="A190" s="1"/>
      <c r="B190" s="1"/>
      <c r="C190" s="1"/>
      <c r="D190" s="1"/>
      <c r="E190" s="1"/>
      <c r="F190" s="1"/>
      <c r="G190" s="1"/>
      <c r="H190" s="1"/>
      <c r="I190" s="1"/>
      <c r="J190" s="1"/>
      <c r="K190" s="1"/>
      <c r="L190" s="1"/>
      <c r="M190" s="1"/>
      <c r="N190" s="1"/>
      <c r="O190" s="1"/>
      <c r="P190" s="1"/>
      <c r="Q190" s="1"/>
      <c r="R190" s="1"/>
      <c r="S190" s="1"/>
      <c r="T190" s="1"/>
      <c r="U190" s="1"/>
      <c r="V190" s="1"/>
      <c r="W190" s="1"/>
    </row>
    <row r="191" spans="1:23" ht="14.25" customHeight="1">
      <c r="A191" s="1"/>
      <c r="B191" s="1"/>
      <c r="C191" s="1"/>
      <c r="D191" s="1"/>
      <c r="E191" s="1"/>
      <c r="F191" s="1"/>
      <c r="G191" s="1"/>
      <c r="H191" s="1"/>
      <c r="I191" s="1"/>
      <c r="J191" s="1"/>
      <c r="K191" s="1"/>
      <c r="L191" s="1"/>
      <c r="M191" s="1"/>
      <c r="N191" s="1"/>
      <c r="O191" s="1"/>
      <c r="P191" s="1"/>
      <c r="Q191" s="1"/>
      <c r="R191" s="1"/>
      <c r="S191" s="1"/>
      <c r="T191" s="1"/>
      <c r="U191" s="1"/>
      <c r="V191" s="1"/>
      <c r="W191" s="1"/>
    </row>
    <row r="192" spans="1:23" ht="14.25" customHeight="1">
      <c r="A192" s="1"/>
      <c r="B192" s="1"/>
      <c r="C192" s="1"/>
      <c r="D192" s="1"/>
      <c r="E192" s="1"/>
      <c r="F192" s="1"/>
      <c r="G192" s="1"/>
      <c r="H192" s="1"/>
      <c r="I192" s="1"/>
      <c r="J192" s="1"/>
      <c r="K192" s="1"/>
      <c r="L192" s="1"/>
      <c r="M192" s="1"/>
      <c r="N192" s="1"/>
      <c r="O192" s="1"/>
      <c r="P192" s="1"/>
      <c r="Q192" s="1"/>
      <c r="R192" s="1"/>
      <c r="S192" s="1"/>
      <c r="T192" s="1"/>
      <c r="U192" s="1"/>
      <c r="V192" s="1"/>
      <c r="W192" s="1"/>
    </row>
    <row r="193" spans="1:23" ht="14.25" customHeight="1">
      <c r="A193" s="1"/>
      <c r="B193" s="1"/>
      <c r="C193" s="1"/>
      <c r="D193" s="1"/>
      <c r="E193" s="1"/>
      <c r="F193" s="1"/>
      <c r="G193" s="1"/>
      <c r="H193" s="1"/>
      <c r="I193" s="1"/>
      <c r="J193" s="1"/>
      <c r="K193" s="1"/>
      <c r="L193" s="1"/>
      <c r="M193" s="1"/>
      <c r="N193" s="1"/>
      <c r="O193" s="1"/>
      <c r="P193" s="1"/>
      <c r="Q193" s="1"/>
      <c r="R193" s="1"/>
      <c r="S193" s="1"/>
      <c r="T193" s="1"/>
      <c r="U193" s="1"/>
      <c r="V193" s="1"/>
      <c r="W193" s="1"/>
    </row>
    <row r="194" spans="1:23" ht="14.25" customHeight="1">
      <c r="A194" s="1"/>
      <c r="B194" s="1"/>
      <c r="C194" s="1"/>
      <c r="D194" s="1"/>
      <c r="E194" s="1"/>
      <c r="F194" s="1"/>
      <c r="G194" s="1"/>
      <c r="H194" s="1"/>
      <c r="I194" s="1"/>
      <c r="J194" s="1"/>
      <c r="K194" s="1"/>
      <c r="L194" s="1"/>
      <c r="M194" s="1"/>
      <c r="N194" s="1"/>
      <c r="O194" s="1"/>
      <c r="P194" s="1"/>
      <c r="Q194" s="1"/>
      <c r="R194" s="1"/>
      <c r="S194" s="1"/>
      <c r="T194" s="1"/>
      <c r="U194" s="1"/>
      <c r="V194" s="1"/>
      <c r="W194" s="1"/>
    </row>
    <row r="195" spans="1:23" ht="14.25" customHeight="1">
      <c r="A195" s="1"/>
      <c r="B195" s="1"/>
      <c r="C195" s="1"/>
      <c r="D195" s="1"/>
      <c r="E195" s="1"/>
      <c r="F195" s="1"/>
      <c r="G195" s="1"/>
      <c r="H195" s="1"/>
      <c r="I195" s="1"/>
      <c r="J195" s="1"/>
      <c r="K195" s="1"/>
      <c r="L195" s="1"/>
      <c r="M195" s="1"/>
      <c r="N195" s="1"/>
      <c r="O195" s="1"/>
      <c r="P195" s="1"/>
      <c r="Q195" s="1"/>
      <c r="R195" s="1"/>
      <c r="S195" s="1"/>
      <c r="T195" s="1"/>
      <c r="U195" s="1"/>
      <c r="V195" s="1"/>
      <c r="W195" s="1"/>
    </row>
    <row r="196" spans="1:23" ht="14.25" customHeight="1">
      <c r="A196" s="1"/>
      <c r="B196" s="1"/>
      <c r="C196" s="1"/>
      <c r="D196" s="1"/>
      <c r="E196" s="1"/>
      <c r="F196" s="1"/>
      <c r="G196" s="1"/>
      <c r="H196" s="1"/>
      <c r="I196" s="1"/>
      <c r="J196" s="1"/>
      <c r="K196" s="1"/>
      <c r="L196" s="1"/>
      <c r="M196" s="1"/>
      <c r="N196" s="1"/>
      <c r="O196" s="1"/>
      <c r="P196" s="1"/>
      <c r="Q196" s="1"/>
      <c r="R196" s="1"/>
      <c r="S196" s="1"/>
      <c r="T196" s="1"/>
      <c r="U196" s="1"/>
      <c r="V196" s="1"/>
      <c r="W196" s="1"/>
    </row>
    <row r="197" spans="1:23" ht="14.25" customHeight="1">
      <c r="A197" s="1"/>
      <c r="B197" s="1"/>
      <c r="C197" s="1"/>
      <c r="D197" s="1"/>
      <c r="E197" s="1"/>
      <c r="F197" s="1"/>
      <c r="G197" s="1"/>
      <c r="H197" s="1"/>
      <c r="I197" s="1"/>
      <c r="J197" s="1"/>
      <c r="K197" s="1"/>
      <c r="L197" s="1"/>
      <c r="M197" s="1"/>
      <c r="N197" s="1"/>
      <c r="O197" s="1"/>
      <c r="P197" s="1"/>
      <c r="Q197" s="1"/>
      <c r="R197" s="1"/>
      <c r="S197" s="1"/>
      <c r="T197" s="1"/>
      <c r="U197" s="1"/>
      <c r="V197" s="1"/>
      <c r="W197" s="1"/>
    </row>
    <row r="198" spans="1:23" ht="14.25" customHeight="1">
      <c r="A198" s="1"/>
      <c r="B198" s="1"/>
      <c r="C198" s="1"/>
      <c r="D198" s="1"/>
      <c r="E198" s="1"/>
      <c r="F198" s="1"/>
      <c r="G198" s="1"/>
      <c r="H198" s="1"/>
      <c r="I198" s="1"/>
      <c r="J198" s="1"/>
      <c r="K198" s="1"/>
      <c r="L198" s="1"/>
      <c r="M198" s="1"/>
      <c r="N198" s="1"/>
      <c r="O198" s="1"/>
      <c r="P198" s="1"/>
      <c r="Q198" s="1"/>
      <c r="R198" s="1"/>
      <c r="S198" s="1"/>
      <c r="T198" s="1"/>
      <c r="U198" s="1"/>
      <c r="V198" s="1"/>
      <c r="W198" s="1"/>
    </row>
    <row r="199" spans="1:23" ht="14.25" customHeight="1">
      <c r="A199" s="1"/>
      <c r="B199" s="1"/>
      <c r="C199" s="1"/>
      <c r="D199" s="1"/>
      <c r="E199" s="1"/>
      <c r="F199" s="1"/>
      <c r="G199" s="1"/>
      <c r="H199" s="1"/>
      <c r="I199" s="1"/>
      <c r="J199" s="1"/>
      <c r="K199" s="1"/>
      <c r="L199" s="1"/>
      <c r="M199" s="1"/>
      <c r="N199" s="1"/>
      <c r="O199" s="1"/>
      <c r="P199" s="1"/>
      <c r="Q199" s="1"/>
      <c r="R199" s="1"/>
      <c r="S199" s="1"/>
      <c r="T199" s="1"/>
      <c r="U199" s="1"/>
      <c r="V199" s="1"/>
      <c r="W199" s="1"/>
    </row>
    <row r="200" spans="1:23" ht="14.25" customHeight="1">
      <c r="A200" s="1"/>
      <c r="B200" s="1"/>
      <c r="C200" s="1"/>
      <c r="D200" s="1"/>
      <c r="E200" s="1"/>
      <c r="F200" s="1"/>
      <c r="G200" s="1"/>
      <c r="H200" s="1"/>
      <c r="I200" s="1"/>
      <c r="J200" s="1"/>
      <c r="K200" s="1"/>
      <c r="L200" s="1"/>
      <c r="M200" s="1"/>
      <c r="N200" s="1"/>
      <c r="O200" s="1"/>
      <c r="P200" s="1"/>
      <c r="Q200" s="1"/>
      <c r="R200" s="1"/>
      <c r="S200" s="1"/>
      <c r="T200" s="1"/>
      <c r="U200" s="1"/>
      <c r="V200" s="1"/>
      <c r="W200" s="1"/>
    </row>
    <row r="201" spans="1:23" ht="14.25" customHeight="1">
      <c r="A201" s="1"/>
      <c r="B201" s="1"/>
      <c r="C201" s="1"/>
      <c r="D201" s="1"/>
      <c r="E201" s="1"/>
      <c r="F201" s="1"/>
      <c r="G201" s="1"/>
      <c r="H201" s="1"/>
      <c r="I201" s="1"/>
      <c r="J201" s="1"/>
      <c r="K201" s="1"/>
      <c r="L201" s="1"/>
      <c r="M201" s="1"/>
      <c r="N201" s="1"/>
      <c r="O201" s="1"/>
      <c r="P201" s="1"/>
      <c r="Q201" s="1"/>
      <c r="R201" s="1"/>
      <c r="S201" s="1"/>
      <c r="T201" s="1"/>
      <c r="U201" s="1"/>
      <c r="V201" s="1"/>
      <c r="W201" s="1"/>
    </row>
    <row r="202" spans="1:23" ht="14.25" customHeight="1">
      <c r="A202" s="1"/>
      <c r="B202" s="1"/>
      <c r="C202" s="1"/>
      <c r="D202" s="1"/>
      <c r="E202" s="1"/>
      <c r="F202" s="1"/>
      <c r="G202" s="1"/>
      <c r="H202" s="1"/>
      <c r="I202" s="1"/>
      <c r="J202" s="1"/>
      <c r="K202" s="1"/>
      <c r="L202" s="1"/>
      <c r="M202" s="1"/>
      <c r="N202" s="1"/>
      <c r="O202" s="1"/>
      <c r="P202" s="1"/>
      <c r="Q202" s="1"/>
      <c r="R202" s="1"/>
      <c r="S202" s="1"/>
      <c r="T202" s="1"/>
      <c r="U202" s="1"/>
      <c r="V202" s="1"/>
      <c r="W202" s="1"/>
    </row>
    <row r="203" spans="1:23" ht="14.25" customHeight="1">
      <c r="A203" s="1"/>
      <c r="B203" s="1"/>
      <c r="C203" s="1"/>
      <c r="D203" s="1"/>
      <c r="E203" s="1"/>
      <c r="F203" s="1"/>
      <c r="G203" s="1"/>
      <c r="H203" s="1"/>
      <c r="I203" s="1"/>
      <c r="J203" s="1"/>
      <c r="K203" s="1"/>
      <c r="L203" s="1"/>
      <c r="M203" s="1"/>
      <c r="N203" s="1"/>
      <c r="O203" s="1"/>
      <c r="P203" s="1"/>
      <c r="Q203" s="1"/>
      <c r="R203" s="1"/>
      <c r="S203" s="1"/>
      <c r="T203" s="1"/>
      <c r="U203" s="1"/>
      <c r="V203" s="1"/>
      <c r="W203" s="1"/>
    </row>
    <row r="204" spans="1:23" ht="14.25" customHeight="1">
      <c r="A204" s="1"/>
      <c r="B204" s="1"/>
      <c r="C204" s="1"/>
      <c r="D204" s="1"/>
      <c r="E204" s="1"/>
      <c r="F204" s="1"/>
      <c r="G204" s="1"/>
      <c r="H204" s="1"/>
      <c r="I204" s="1"/>
      <c r="J204" s="1"/>
      <c r="K204" s="1"/>
      <c r="L204" s="1"/>
      <c r="M204" s="1"/>
      <c r="N204" s="1"/>
      <c r="O204" s="1"/>
      <c r="P204" s="1"/>
      <c r="Q204" s="1"/>
      <c r="R204" s="1"/>
      <c r="S204" s="1"/>
      <c r="T204" s="1"/>
      <c r="U204" s="1"/>
      <c r="V204" s="1"/>
      <c r="W204" s="1"/>
    </row>
    <row r="205" spans="1:23" ht="14.25" customHeight="1">
      <c r="A205" s="1"/>
      <c r="B205" s="1"/>
      <c r="C205" s="1"/>
      <c r="D205" s="1"/>
      <c r="E205" s="1"/>
      <c r="F205" s="1"/>
      <c r="G205" s="1"/>
      <c r="H205" s="1"/>
      <c r="I205" s="1"/>
      <c r="J205" s="1"/>
      <c r="K205" s="1"/>
      <c r="L205" s="1"/>
      <c r="M205" s="1"/>
      <c r="N205" s="1"/>
      <c r="O205" s="1"/>
      <c r="P205" s="1"/>
      <c r="Q205" s="1"/>
      <c r="R205" s="1"/>
      <c r="S205" s="1"/>
      <c r="T205" s="1"/>
      <c r="U205" s="1"/>
      <c r="V205" s="1"/>
      <c r="W205" s="1"/>
    </row>
    <row r="206" spans="1:23" ht="14.25" customHeight="1">
      <c r="A206" s="1"/>
      <c r="B206" s="1"/>
      <c r="C206" s="1"/>
      <c r="D206" s="1"/>
      <c r="E206" s="1"/>
      <c r="F206" s="1"/>
      <c r="G206" s="1"/>
      <c r="H206" s="1"/>
      <c r="I206" s="1"/>
      <c r="J206" s="1"/>
      <c r="K206" s="1"/>
      <c r="L206" s="1"/>
      <c r="M206" s="1"/>
      <c r="N206" s="1"/>
      <c r="O206" s="1"/>
      <c r="P206" s="1"/>
      <c r="Q206" s="1"/>
      <c r="R206" s="1"/>
      <c r="S206" s="1"/>
      <c r="T206" s="1"/>
      <c r="U206" s="1"/>
      <c r="V206" s="1"/>
      <c r="W206" s="1"/>
    </row>
    <row r="207" spans="1:23" ht="14.25" customHeight="1">
      <c r="A207" s="1"/>
      <c r="B207" s="1"/>
      <c r="C207" s="1"/>
      <c r="D207" s="1"/>
      <c r="E207" s="1"/>
      <c r="F207" s="1"/>
      <c r="G207" s="1"/>
      <c r="H207" s="1"/>
      <c r="I207" s="1"/>
      <c r="J207" s="1"/>
      <c r="K207" s="1"/>
      <c r="L207" s="1"/>
      <c r="M207" s="1"/>
      <c r="N207" s="1"/>
      <c r="O207" s="1"/>
      <c r="P207" s="1"/>
      <c r="Q207" s="1"/>
      <c r="R207" s="1"/>
      <c r="S207" s="1"/>
      <c r="T207" s="1"/>
      <c r="U207" s="1"/>
      <c r="V207" s="1"/>
      <c r="W207" s="1"/>
    </row>
    <row r="208" spans="1:23" ht="14.25" customHeight="1">
      <c r="A208" s="1"/>
      <c r="B208" s="1"/>
      <c r="C208" s="1"/>
      <c r="D208" s="1"/>
      <c r="E208" s="1"/>
      <c r="F208" s="1"/>
      <c r="G208" s="1"/>
      <c r="H208" s="1"/>
      <c r="I208" s="1"/>
      <c r="J208" s="1"/>
      <c r="K208" s="1"/>
      <c r="L208" s="1"/>
      <c r="M208" s="1"/>
      <c r="N208" s="1"/>
      <c r="O208" s="1"/>
      <c r="P208" s="1"/>
      <c r="Q208" s="1"/>
      <c r="R208" s="1"/>
      <c r="S208" s="1"/>
      <c r="T208" s="1"/>
      <c r="U208" s="1"/>
      <c r="V208" s="1"/>
      <c r="W208" s="1"/>
    </row>
    <row r="209" spans="1:23" ht="14.25" customHeight="1">
      <c r="A209" s="1"/>
      <c r="B209" s="1"/>
      <c r="C209" s="1"/>
      <c r="D209" s="1"/>
      <c r="E209" s="1"/>
      <c r="F209" s="1"/>
      <c r="G209" s="1"/>
      <c r="H209" s="1"/>
      <c r="I209" s="1"/>
      <c r="J209" s="1"/>
      <c r="K209" s="1"/>
      <c r="L209" s="1"/>
      <c r="M209" s="1"/>
      <c r="N209" s="1"/>
      <c r="O209" s="1"/>
      <c r="P209" s="1"/>
      <c r="Q209" s="1"/>
      <c r="R209" s="1"/>
      <c r="S209" s="1"/>
      <c r="T209" s="1"/>
      <c r="U209" s="1"/>
      <c r="V209" s="1"/>
      <c r="W209" s="1"/>
    </row>
    <row r="210" spans="1:23" ht="14.25" customHeight="1">
      <c r="A210" s="1"/>
      <c r="B210" s="1"/>
      <c r="C210" s="1"/>
      <c r="D210" s="1"/>
      <c r="E210" s="1"/>
      <c r="F210" s="1"/>
      <c r="G210" s="1"/>
      <c r="H210" s="1"/>
      <c r="I210" s="1"/>
      <c r="J210" s="1"/>
      <c r="K210" s="1"/>
      <c r="L210" s="1"/>
      <c r="M210" s="1"/>
      <c r="N210" s="1"/>
      <c r="O210" s="1"/>
      <c r="P210" s="1"/>
      <c r="Q210" s="1"/>
      <c r="R210" s="1"/>
      <c r="S210" s="1"/>
      <c r="T210" s="1"/>
      <c r="U210" s="1"/>
      <c r="V210" s="1"/>
      <c r="W210" s="1"/>
    </row>
    <row r="211" spans="1:23" ht="14.25" customHeight="1">
      <c r="A211" s="1"/>
      <c r="B211" s="1"/>
      <c r="C211" s="1"/>
      <c r="D211" s="1"/>
      <c r="E211" s="1"/>
      <c r="F211" s="1"/>
      <c r="G211" s="1"/>
      <c r="H211" s="1"/>
      <c r="I211" s="1"/>
      <c r="J211" s="1"/>
      <c r="K211" s="1"/>
      <c r="L211" s="1"/>
      <c r="M211" s="1"/>
      <c r="N211" s="1"/>
      <c r="O211" s="1"/>
      <c r="P211" s="1"/>
      <c r="Q211" s="1"/>
      <c r="R211" s="1"/>
      <c r="S211" s="1"/>
      <c r="T211" s="1"/>
      <c r="U211" s="1"/>
      <c r="V211" s="1"/>
      <c r="W211" s="1"/>
    </row>
    <row r="212" spans="1:23" ht="14.25" customHeight="1">
      <c r="A212" s="1"/>
      <c r="B212" s="1"/>
      <c r="C212" s="1"/>
      <c r="D212" s="1"/>
      <c r="E212" s="1"/>
      <c r="F212" s="1"/>
      <c r="G212" s="1"/>
      <c r="H212" s="1"/>
      <c r="I212" s="1"/>
      <c r="J212" s="1"/>
      <c r="K212" s="1"/>
      <c r="L212" s="1"/>
      <c r="M212" s="1"/>
      <c r="N212" s="1"/>
      <c r="O212" s="1"/>
      <c r="P212" s="1"/>
      <c r="Q212" s="1"/>
      <c r="R212" s="1"/>
      <c r="S212" s="1"/>
      <c r="T212" s="1"/>
      <c r="U212" s="1"/>
      <c r="V212" s="1"/>
      <c r="W212" s="1"/>
    </row>
    <row r="213" spans="1:23" ht="14.25" customHeight="1">
      <c r="A213" s="1"/>
      <c r="B213" s="1"/>
      <c r="C213" s="1"/>
      <c r="D213" s="1"/>
      <c r="E213" s="1"/>
      <c r="F213" s="1"/>
      <c r="G213" s="1"/>
      <c r="H213" s="1"/>
      <c r="I213" s="1"/>
      <c r="J213" s="1"/>
      <c r="K213" s="1"/>
      <c r="L213" s="1"/>
      <c r="M213" s="1"/>
      <c r="N213" s="1"/>
      <c r="O213" s="1"/>
      <c r="P213" s="1"/>
      <c r="Q213" s="1"/>
      <c r="R213" s="1"/>
      <c r="S213" s="1"/>
      <c r="T213" s="1"/>
      <c r="U213" s="1"/>
      <c r="V213" s="1"/>
      <c r="W213" s="1"/>
    </row>
    <row r="214" spans="1:23" ht="14.25" customHeight="1">
      <c r="A214" s="1"/>
      <c r="B214" s="1"/>
      <c r="C214" s="1"/>
      <c r="D214" s="1"/>
      <c r="E214" s="1"/>
      <c r="F214" s="1"/>
      <c r="G214" s="1"/>
      <c r="H214" s="1"/>
      <c r="I214" s="1"/>
      <c r="J214" s="1"/>
      <c r="K214" s="1"/>
      <c r="L214" s="1"/>
      <c r="M214" s="1"/>
      <c r="N214" s="1"/>
      <c r="O214" s="1"/>
      <c r="P214" s="1"/>
      <c r="Q214" s="1"/>
      <c r="R214" s="1"/>
      <c r="S214" s="1"/>
      <c r="T214" s="1"/>
      <c r="U214" s="1"/>
      <c r="V214" s="1"/>
      <c r="W214" s="1"/>
    </row>
    <row r="215" spans="1:23" ht="14.25" customHeight="1">
      <c r="A215" s="1"/>
      <c r="B215" s="1"/>
      <c r="C215" s="1"/>
      <c r="D215" s="1"/>
      <c r="E215" s="1"/>
      <c r="F215" s="1"/>
      <c r="G215" s="1"/>
      <c r="H215" s="1"/>
      <c r="I215" s="1"/>
      <c r="J215" s="1"/>
      <c r="K215" s="1"/>
      <c r="L215" s="1"/>
      <c r="M215" s="1"/>
      <c r="N215" s="1"/>
      <c r="O215" s="1"/>
      <c r="P215" s="1"/>
      <c r="Q215" s="1"/>
      <c r="R215" s="1"/>
      <c r="S215" s="1"/>
      <c r="T215" s="1"/>
      <c r="U215" s="1"/>
      <c r="V215" s="1"/>
      <c r="W215" s="1"/>
    </row>
    <row r="216" spans="1:23" ht="14.25" customHeight="1">
      <c r="A216" s="1"/>
      <c r="B216" s="1"/>
      <c r="C216" s="1"/>
      <c r="D216" s="1"/>
      <c r="E216" s="1"/>
      <c r="F216" s="1"/>
      <c r="G216" s="1"/>
      <c r="H216" s="1"/>
      <c r="I216" s="1"/>
      <c r="J216" s="1"/>
      <c r="K216" s="1"/>
      <c r="L216" s="1"/>
      <c r="M216" s="1"/>
      <c r="N216" s="1"/>
      <c r="O216" s="1"/>
      <c r="P216" s="1"/>
      <c r="Q216" s="1"/>
      <c r="R216" s="1"/>
      <c r="S216" s="1"/>
      <c r="T216" s="1"/>
      <c r="U216" s="1"/>
      <c r="V216" s="1"/>
      <c r="W216" s="1"/>
    </row>
    <row r="217" spans="1:23" ht="14.25" customHeight="1">
      <c r="A217" s="1"/>
      <c r="B217" s="1"/>
      <c r="C217" s="1"/>
      <c r="D217" s="1"/>
      <c r="E217" s="1"/>
      <c r="F217" s="1"/>
      <c r="G217" s="1"/>
      <c r="H217" s="1"/>
      <c r="I217" s="1"/>
      <c r="J217" s="1"/>
      <c r="K217" s="1"/>
      <c r="L217" s="1"/>
      <c r="M217" s="1"/>
      <c r="N217" s="1"/>
      <c r="O217" s="1"/>
      <c r="P217" s="1"/>
      <c r="Q217" s="1"/>
      <c r="R217" s="1"/>
      <c r="S217" s="1"/>
      <c r="T217" s="1"/>
      <c r="U217" s="1"/>
      <c r="V217" s="1"/>
      <c r="W217" s="1"/>
    </row>
    <row r="218" spans="1:23" ht="14.25" customHeight="1">
      <c r="A218" s="1"/>
      <c r="B218" s="1"/>
      <c r="C218" s="1"/>
      <c r="D218" s="1"/>
      <c r="E218" s="1"/>
      <c r="F218" s="1"/>
      <c r="G218" s="1"/>
      <c r="H218" s="1"/>
      <c r="I218" s="1"/>
      <c r="J218" s="1"/>
      <c r="K218" s="1"/>
      <c r="L218" s="1"/>
      <c r="M218" s="1"/>
      <c r="N218" s="1"/>
      <c r="O218" s="1"/>
      <c r="P218" s="1"/>
      <c r="Q218" s="1"/>
      <c r="R218" s="1"/>
      <c r="S218" s="1"/>
      <c r="T218" s="1"/>
      <c r="U218" s="1"/>
      <c r="V218" s="1"/>
      <c r="W218" s="1"/>
    </row>
    <row r="219" spans="1:23" ht="14.25" customHeight="1">
      <c r="A219" s="1"/>
      <c r="B219" s="1"/>
      <c r="C219" s="1"/>
      <c r="D219" s="1"/>
      <c r="E219" s="1"/>
      <c r="F219" s="1"/>
      <c r="G219" s="1"/>
      <c r="H219" s="1"/>
      <c r="I219" s="1"/>
      <c r="J219" s="1"/>
      <c r="K219" s="1"/>
      <c r="L219" s="1"/>
      <c r="M219" s="1"/>
      <c r="N219" s="1"/>
      <c r="O219" s="1"/>
      <c r="P219" s="1"/>
      <c r="Q219" s="1"/>
      <c r="R219" s="1"/>
      <c r="S219" s="1"/>
      <c r="T219" s="1"/>
      <c r="U219" s="1"/>
      <c r="V219" s="1"/>
      <c r="W219" s="1"/>
    </row>
    <row r="220" spans="1:23" ht="14.25" customHeight="1">
      <c r="A220" s="1"/>
      <c r="B220" s="1"/>
      <c r="C220" s="1"/>
      <c r="D220" s="1"/>
      <c r="E220" s="1"/>
      <c r="F220" s="1"/>
      <c r="G220" s="1"/>
      <c r="H220" s="1"/>
      <c r="I220" s="1"/>
      <c r="J220" s="1"/>
      <c r="K220" s="1"/>
      <c r="L220" s="1"/>
      <c r="M220" s="1"/>
      <c r="N220" s="1"/>
      <c r="O220" s="1"/>
      <c r="P220" s="1"/>
      <c r="Q220" s="1"/>
      <c r="R220" s="1"/>
      <c r="S220" s="1"/>
      <c r="T220" s="1"/>
      <c r="U220" s="1"/>
      <c r="V220" s="1"/>
      <c r="W220" s="1"/>
    </row>
    <row r="221" spans="1:23" ht="14.25" customHeight="1">
      <c r="A221" s="1"/>
      <c r="B221" s="1"/>
      <c r="C221" s="1"/>
      <c r="D221" s="1"/>
      <c r="E221" s="1"/>
      <c r="F221" s="1"/>
      <c r="G221" s="1"/>
      <c r="H221" s="1"/>
      <c r="I221" s="1"/>
      <c r="J221" s="1"/>
      <c r="K221" s="1"/>
      <c r="L221" s="1"/>
      <c r="M221" s="1"/>
      <c r="N221" s="1"/>
      <c r="O221" s="1"/>
      <c r="P221" s="1"/>
      <c r="Q221" s="1"/>
      <c r="R221" s="1"/>
      <c r="S221" s="1"/>
      <c r="T221" s="1"/>
      <c r="U221" s="1"/>
      <c r="V221" s="1"/>
      <c r="W221" s="1"/>
    </row>
    <row r="222" spans="1:23" ht="14.25" customHeight="1">
      <c r="A222" s="1"/>
      <c r="B222" s="1"/>
      <c r="C222" s="1"/>
      <c r="D222" s="1"/>
      <c r="E222" s="1"/>
      <c r="F222" s="1"/>
      <c r="G222" s="1"/>
      <c r="H222" s="1"/>
      <c r="I222" s="1"/>
      <c r="J222" s="1"/>
      <c r="K222" s="1"/>
      <c r="L222" s="1"/>
      <c r="M222" s="1"/>
      <c r="N222" s="1"/>
      <c r="O222" s="1"/>
      <c r="P222" s="1"/>
      <c r="Q222" s="1"/>
      <c r="R222" s="1"/>
      <c r="S222" s="1"/>
      <c r="T222" s="1"/>
      <c r="U222" s="1"/>
      <c r="V222" s="1"/>
      <c r="W222" s="1"/>
    </row>
    <row r="223" spans="1:23" ht="14.25" customHeight="1">
      <c r="A223" s="1"/>
      <c r="B223" s="1"/>
      <c r="C223" s="1"/>
      <c r="D223" s="1"/>
      <c r="E223" s="1"/>
      <c r="F223" s="1"/>
      <c r="G223" s="1"/>
      <c r="H223" s="1"/>
      <c r="I223" s="1"/>
      <c r="J223" s="1"/>
      <c r="K223" s="1"/>
      <c r="L223" s="1"/>
      <c r="M223" s="1"/>
      <c r="N223" s="1"/>
      <c r="O223" s="1"/>
      <c r="P223" s="1"/>
      <c r="Q223" s="1"/>
      <c r="R223" s="1"/>
      <c r="S223" s="1"/>
      <c r="T223" s="1"/>
      <c r="U223" s="1"/>
      <c r="V223" s="1"/>
      <c r="W223" s="1"/>
    </row>
    <row r="224" spans="1:23" ht="14.25" customHeight="1">
      <c r="A224" s="1"/>
      <c r="B224" s="1"/>
      <c r="C224" s="1"/>
      <c r="D224" s="1"/>
      <c r="E224" s="1"/>
      <c r="F224" s="1"/>
      <c r="G224" s="1"/>
      <c r="H224" s="1"/>
      <c r="I224" s="1"/>
      <c r="J224" s="1"/>
      <c r="K224" s="1"/>
      <c r="L224" s="1"/>
      <c r="M224" s="1"/>
      <c r="N224" s="1"/>
      <c r="O224" s="1"/>
      <c r="P224" s="1"/>
      <c r="Q224" s="1"/>
      <c r="R224" s="1"/>
      <c r="S224" s="1"/>
      <c r="T224" s="1"/>
      <c r="U224" s="1"/>
      <c r="V224" s="1"/>
      <c r="W224" s="1"/>
    </row>
    <row r="225" spans="1:23" ht="14.25" customHeight="1">
      <c r="A225" s="1"/>
      <c r="B225" s="1"/>
      <c r="C225" s="1"/>
      <c r="D225" s="1"/>
      <c r="E225" s="1"/>
      <c r="F225" s="1"/>
      <c r="G225" s="1"/>
      <c r="H225" s="1"/>
      <c r="I225" s="1"/>
      <c r="J225" s="1"/>
      <c r="K225" s="1"/>
      <c r="L225" s="1"/>
      <c r="M225" s="1"/>
      <c r="N225" s="1"/>
      <c r="O225" s="1"/>
      <c r="P225" s="1"/>
      <c r="Q225" s="1"/>
      <c r="R225" s="1"/>
      <c r="S225" s="1"/>
      <c r="T225" s="1"/>
      <c r="U225" s="1"/>
      <c r="V225" s="1"/>
      <c r="W225" s="1"/>
    </row>
    <row r="226" spans="1:23" ht="14.25" customHeight="1">
      <c r="A226" s="1"/>
      <c r="B226" s="1"/>
      <c r="C226" s="1"/>
      <c r="D226" s="1"/>
      <c r="E226" s="1"/>
      <c r="F226" s="1"/>
      <c r="G226" s="1"/>
      <c r="H226" s="1"/>
      <c r="I226" s="1"/>
      <c r="J226" s="1"/>
      <c r="K226" s="1"/>
      <c r="L226" s="1"/>
      <c r="M226" s="1"/>
      <c r="N226" s="1"/>
      <c r="O226" s="1"/>
      <c r="P226" s="1"/>
      <c r="Q226" s="1"/>
      <c r="R226" s="1"/>
      <c r="S226" s="1"/>
      <c r="T226" s="1"/>
      <c r="U226" s="1"/>
      <c r="V226" s="1"/>
      <c r="W226" s="1"/>
    </row>
    <row r="227" spans="1:23" ht="14.25" customHeight="1">
      <c r="A227" s="1"/>
      <c r="B227" s="1"/>
      <c r="C227" s="1"/>
      <c r="D227" s="1"/>
      <c r="E227" s="1"/>
      <c r="F227" s="1"/>
      <c r="G227" s="1"/>
      <c r="H227" s="1"/>
      <c r="I227" s="1"/>
      <c r="J227" s="1"/>
      <c r="K227" s="1"/>
      <c r="L227" s="1"/>
      <c r="M227" s="1"/>
      <c r="N227" s="1"/>
      <c r="O227" s="1"/>
      <c r="P227" s="1"/>
      <c r="Q227" s="1"/>
      <c r="R227" s="1"/>
      <c r="S227" s="1"/>
      <c r="T227" s="1"/>
      <c r="U227" s="1"/>
      <c r="V227" s="1"/>
      <c r="W227" s="1"/>
    </row>
    <row r="228" spans="1:23" ht="14.25" customHeight="1">
      <c r="A228" s="1"/>
      <c r="B228" s="1"/>
      <c r="C228" s="1"/>
      <c r="D228" s="1"/>
      <c r="E228" s="1"/>
      <c r="F228" s="1"/>
      <c r="G228" s="1"/>
      <c r="H228" s="1"/>
      <c r="I228" s="1"/>
      <c r="J228" s="1"/>
      <c r="K228" s="1"/>
      <c r="L228" s="1"/>
      <c r="M228" s="1"/>
      <c r="N228" s="1"/>
      <c r="O228" s="1"/>
      <c r="P228" s="1"/>
      <c r="Q228" s="1"/>
      <c r="R228" s="1"/>
      <c r="S228" s="1"/>
      <c r="T228" s="1"/>
      <c r="U228" s="1"/>
      <c r="V228" s="1"/>
      <c r="W228" s="1"/>
    </row>
    <row r="229" spans="1:23" ht="14.25" customHeight="1">
      <c r="A229" s="1"/>
      <c r="B229" s="1"/>
      <c r="C229" s="1"/>
      <c r="D229" s="1"/>
      <c r="E229" s="1"/>
      <c r="F229" s="1"/>
      <c r="G229" s="1"/>
      <c r="H229" s="1"/>
      <c r="I229" s="1"/>
      <c r="J229" s="1"/>
      <c r="K229" s="1"/>
      <c r="L229" s="1"/>
      <c r="M229" s="1"/>
      <c r="N229" s="1"/>
      <c r="O229" s="1"/>
      <c r="P229" s="1"/>
      <c r="Q229" s="1"/>
      <c r="R229" s="1"/>
      <c r="S229" s="1"/>
      <c r="T229" s="1"/>
      <c r="U229" s="1"/>
      <c r="V229" s="1"/>
      <c r="W229" s="1"/>
    </row>
    <row r="230" spans="1:23" ht="14.25" customHeight="1">
      <c r="A230" s="1"/>
      <c r="B230" s="1"/>
      <c r="C230" s="1"/>
      <c r="D230" s="1"/>
      <c r="E230" s="1"/>
      <c r="F230" s="1"/>
      <c r="G230" s="1"/>
      <c r="H230" s="1"/>
      <c r="I230" s="1"/>
      <c r="J230" s="1"/>
      <c r="K230" s="1"/>
      <c r="L230" s="1"/>
      <c r="M230" s="1"/>
      <c r="N230" s="1"/>
      <c r="O230" s="1"/>
      <c r="P230" s="1"/>
      <c r="Q230" s="1"/>
      <c r="R230" s="1"/>
      <c r="S230" s="1"/>
      <c r="T230" s="1"/>
      <c r="U230" s="1"/>
      <c r="V230" s="1"/>
      <c r="W230" s="1"/>
    </row>
    <row r="231" spans="1:23" ht="14.25" customHeight="1">
      <c r="A231" s="1"/>
      <c r="B231" s="1"/>
      <c r="C231" s="1"/>
      <c r="D231" s="1"/>
      <c r="E231" s="1"/>
      <c r="F231" s="1"/>
      <c r="G231" s="1"/>
      <c r="H231" s="1"/>
      <c r="I231" s="1"/>
      <c r="J231" s="1"/>
      <c r="K231" s="1"/>
      <c r="L231" s="1"/>
      <c r="M231" s="1"/>
      <c r="N231" s="1"/>
      <c r="O231" s="1"/>
      <c r="P231" s="1"/>
      <c r="Q231" s="1"/>
      <c r="R231" s="1"/>
      <c r="S231" s="1"/>
      <c r="T231" s="1"/>
      <c r="U231" s="1"/>
      <c r="V231" s="1"/>
      <c r="W231" s="1"/>
    </row>
    <row r="232" spans="1:23" ht="14.25" customHeight="1">
      <c r="A232" s="1"/>
      <c r="B232" s="1"/>
      <c r="C232" s="1"/>
      <c r="D232" s="1"/>
      <c r="E232" s="1"/>
      <c r="F232" s="1"/>
      <c r="G232" s="1"/>
      <c r="H232" s="1"/>
      <c r="I232" s="1"/>
      <c r="J232" s="1"/>
      <c r="K232" s="1"/>
      <c r="L232" s="1"/>
      <c r="M232" s="1"/>
      <c r="N232" s="1"/>
      <c r="O232" s="1"/>
      <c r="P232" s="1"/>
      <c r="Q232" s="1"/>
      <c r="R232" s="1"/>
      <c r="S232" s="1"/>
      <c r="T232" s="1"/>
      <c r="U232" s="1"/>
      <c r="V232" s="1"/>
      <c r="W232" s="1"/>
    </row>
    <row r="233" spans="1:23" ht="14.25" customHeight="1">
      <c r="A233" s="1"/>
      <c r="B233" s="1"/>
      <c r="C233" s="1"/>
      <c r="D233" s="1"/>
      <c r="E233" s="1"/>
      <c r="F233" s="1"/>
      <c r="G233" s="1"/>
      <c r="H233" s="1"/>
      <c r="I233" s="1"/>
      <c r="J233" s="1"/>
      <c r="K233" s="1"/>
      <c r="L233" s="1"/>
      <c r="M233" s="1"/>
      <c r="N233" s="1"/>
      <c r="O233" s="1"/>
      <c r="P233" s="1"/>
      <c r="Q233" s="1"/>
      <c r="R233" s="1"/>
      <c r="S233" s="1"/>
      <c r="T233" s="1"/>
      <c r="U233" s="1"/>
      <c r="V233" s="1"/>
      <c r="W233" s="1"/>
    </row>
    <row r="234" spans="1:23" ht="14.25" customHeight="1">
      <c r="A234" s="1"/>
      <c r="B234" s="1"/>
      <c r="C234" s="1"/>
      <c r="D234" s="1"/>
      <c r="E234" s="1"/>
      <c r="F234" s="1"/>
      <c r="G234" s="1"/>
      <c r="H234" s="1"/>
      <c r="I234" s="1"/>
      <c r="J234" s="1"/>
      <c r="K234" s="1"/>
      <c r="L234" s="1"/>
      <c r="M234" s="1"/>
      <c r="N234" s="1"/>
      <c r="O234" s="1"/>
      <c r="P234" s="1"/>
      <c r="Q234" s="1"/>
      <c r="R234" s="1"/>
      <c r="S234" s="1"/>
      <c r="T234" s="1"/>
      <c r="U234" s="1"/>
      <c r="V234" s="1"/>
      <c r="W234" s="1"/>
    </row>
    <row r="235" spans="1:23" ht="14.25" customHeight="1">
      <c r="A235" s="1"/>
      <c r="B235" s="1"/>
      <c r="C235" s="1"/>
      <c r="D235" s="1"/>
      <c r="E235" s="1"/>
      <c r="F235" s="1"/>
      <c r="G235" s="1"/>
      <c r="H235" s="1"/>
      <c r="I235" s="1"/>
      <c r="J235" s="1"/>
      <c r="K235" s="1"/>
      <c r="L235" s="1"/>
      <c r="M235" s="1"/>
      <c r="N235" s="1"/>
      <c r="O235" s="1"/>
      <c r="P235" s="1"/>
      <c r="Q235" s="1"/>
      <c r="R235" s="1"/>
      <c r="S235" s="1"/>
      <c r="T235" s="1"/>
      <c r="U235" s="1"/>
      <c r="V235" s="1"/>
      <c r="W235" s="1"/>
    </row>
    <row r="236" spans="1:23" ht="14.25" customHeight="1">
      <c r="A236" s="1"/>
      <c r="B236" s="1"/>
      <c r="C236" s="1"/>
      <c r="D236" s="1"/>
      <c r="E236" s="1"/>
      <c r="F236" s="1"/>
      <c r="G236" s="1"/>
      <c r="H236" s="1"/>
      <c r="I236" s="1"/>
      <c r="J236" s="1"/>
      <c r="K236" s="1"/>
      <c r="L236" s="1"/>
      <c r="M236" s="1"/>
      <c r="N236" s="1"/>
      <c r="O236" s="1"/>
      <c r="P236" s="1"/>
      <c r="Q236" s="1"/>
      <c r="R236" s="1"/>
      <c r="S236" s="1"/>
      <c r="T236" s="1"/>
      <c r="U236" s="1"/>
      <c r="V236" s="1"/>
      <c r="W236" s="1"/>
    </row>
    <row r="237" spans="1:23" ht="14.25" customHeight="1">
      <c r="A237" s="1"/>
      <c r="B237" s="1"/>
      <c r="C237" s="1"/>
      <c r="D237" s="1"/>
      <c r="E237" s="1"/>
      <c r="F237" s="1"/>
      <c r="G237" s="1"/>
      <c r="H237" s="1"/>
      <c r="I237" s="1"/>
      <c r="J237" s="1"/>
      <c r="K237" s="1"/>
      <c r="L237" s="1"/>
      <c r="M237" s="1"/>
      <c r="N237" s="1"/>
      <c r="O237" s="1"/>
      <c r="P237" s="1"/>
      <c r="Q237" s="1"/>
      <c r="R237" s="1"/>
      <c r="S237" s="1"/>
      <c r="T237" s="1"/>
      <c r="U237" s="1"/>
      <c r="V237" s="1"/>
      <c r="W237" s="1"/>
    </row>
    <row r="238" spans="1:23" ht="14.25" customHeight="1">
      <c r="A238" s="1"/>
      <c r="B238" s="1"/>
      <c r="C238" s="1"/>
      <c r="D238" s="1"/>
      <c r="E238" s="1"/>
      <c r="F238" s="1"/>
      <c r="G238" s="1"/>
      <c r="H238" s="1"/>
      <c r="I238" s="1"/>
      <c r="J238" s="1"/>
      <c r="K238" s="1"/>
      <c r="L238" s="1"/>
      <c r="M238" s="1"/>
      <c r="N238" s="1"/>
      <c r="O238" s="1"/>
      <c r="P238" s="1"/>
      <c r="Q238" s="1"/>
      <c r="R238" s="1"/>
      <c r="S238" s="1"/>
      <c r="T238" s="1"/>
      <c r="U238" s="1"/>
      <c r="V238" s="1"/>
      <c r="W238" s="1"/>
    </row>
    <row r="239" spans="1:23" ht="14.25" customHeight="1">
      <c r="A239" s="1"/>
      <c r="B239" s="1"/>
      <c r="C239" s="1"/>
      <c r="D239" s="1"/>
      <c r="E239" s="1"/>
      <c r="F239" s="1"/>
      <c r="G239" s="1"/>
      <c r="H239" s="1"/>
      <c r="I239" s="1"/>
      <c r="J239" s="1"/>
      <c r="K239" s="1"/>
      <c r="L239" s="1"/>
      <c r="M239" s="1"/>
      <c r="N239" s="1"/>
      <c r="O239" s="1"/>
      <c r="P239" s="1"/>
      <c r="Q239" s="1"/>
      <c r="R239" s="1"/>
      <c r="S239" s="1"/>
      <c r="T239" s="1"/>
      <c r="U239" s="1"/>
      <c r="V239" s="1"/>
      <c r="W239" s="1"/>
    </row>
    <row r="240" spans="1:23" ht="14.25" customHeight="1">
      <c r="A240" s="1"/>
      <c r="B240" s="1"/>
      <c r="C240" s="1"/>
      <c r="D240" s="1"/>
      <c r="E240" s="1"/>
      <c r="F240" s="1"/>
      <c r="G240" s="1"/>
      <c r="H240" s="1"/>
      <c r="I240" s="1"/>
      <c r="J240" s="1"/>
      <c r="K240" s="1"/>
      <c r="L240" s="1"/>
      <c r="M240" s="1"/>
      <c r="N240" s="1"/>
      <c r="O240" s="1"/>
      <c r="P240" s="1"/>
      <c r="Q240" s="1"/>
      <c r="R240" s="1"/>
      <c r="S240" s="1"/>
      <c r="T240" s="1"/>
      <c r="U240" s="1"/>
      <c r="V240" s="1"/>
      <c r="W240" s="1"/>
    </row>
    <row r="241" spans="1:23" ht="14.25" customHeight="1">
      <c r="A241" s="1"/>
      <c r="B241" s="1"/>
      <c r="C241" s="1"/>
      <c r="D241" s="1"/>
      <c r="E241" s="1"/>
      <c r="F241" s="1"/>
      <c r="G241" s="1"/>
      <c r="H241" s="1"/>
      <c r="I241" s="1"/>
      <c r="J241" s="1"/>
      <c r="K241" s="1"/>
      <c r="L241" s="1"/>
      <c r="M241" s="1"/>
      <c r="N241" s="1"/>
      <c r="O241" s="1"/>
      <c r="P241" s="1"/>
      <c r="Q241" s="1"/>
      <c r="R241" s="1"/>
      <c r="S241" s="1"/>
      <c r="T241" s="1"/>
      <c r="U241" s="1"/>
      <c r="V241" s="1"/>
      <c r="W241" s="1"/>
    </row>
    <row r="242" spans="1:23" ht="14.25" customHeight="1">
      <c r="A242" s="1"/>
      <c r="B242" s="1"/>
      <c r="C242" s="1"/>
      <c r="D242" s="1"/>
      <c r="E242" s="1"/>
      <c r="F242" s="1"/>
      <c r="G242" s="1"/>
      <c r="H242" s="1"/>
      <c r="I242" s="1"/>
      <c r="J242" s="1"/>
      <c r="K242" s="1"/>
      <c r="L242" s="1"/>
      <c r="M242" s="1"/>
      <c r="N242" s="1"/>
      <c r="O242" s="1"/>
      <c r="P242" s="1"/>
      <c r="Q242" s="1"/>
      <c r="R242" s="1"/>
      <c r="S242" s="1"/>
      <c r="T242" s="1"/>
      <c r="U242" s="1"/>
      <c r="V242" s="1"/>
      <c r="W242" s="1"/>
    </row>
    <row r="243" spans="1:23" ht="14.25" customHeight="1">
      <c r="A243" s="1"/>
      <c r="B243" s="1"/>
      <c r="C243" s="1"/>
      <c r="D243" s="1"/>
      <c r="E243" s="1"/>
      <c r="F243" s="1"/>
      <c r="G243" s="1"/>
      <c r="H243" s="1"/>
      <c r="I243" s="1"/>
      <c r="J243" s="1"/>
      <c r="K243" s="1"/>
      <c r="L243" s="1"/>
      <c r="M243" s="1"/>
      <c r="N243" s="1"/>
      <c r="O243" s="1"/>
      <c r="P243" s="1"/>
      <c r="Q243" s="1"/>
      <c r="R243" s="1"/>
      <c r="S243" s="1"/>
      <c r="T243" s="1"/>
      <c r="U243" s="1"/>
      <c r="V243" s="1"/>
      <c r="W243" s="1"/>
    </row>
    <row r="244" spans="1:23" ht="14.25" customHeight="1">
      <c r="A244" s="1"/>
      <c r="B244" s="1"/>
      <c r="C244" s="1"/>
      <c r="D244" s="1"/>
      <c r="E244" s="1"/>
      <c r="F244" s="1"/>
      <c r="G244" s="1"/>
      <c r="H244" s="1"/>
      <c r="I244" s="1"/>
      <c r="J244" s="1"/>
      <c r="K244" s="1"/>
      <c r="L244" s="1"/>
      <c r="M244" s="1"/>
      <c r="N244" s="1"/>
      <c r="O244" s="1"/>
      <c r="P244" s="1"/>
      <c r="Q244" s="1"/>
      <c r="R244" s="1"/>
      <c r="S244" s="1"/>
      <c r="T244" s="1"/>
      <c r="U244" s="1"/>
      <c r="V244" s="1"/>
      <c r="W244" s="1"/>
    </row>
    <row r="245" spans="1:23" ht="14.25" customHeight="1">
      <c r="A245" s="1"/>
      <c r="B245" s="1"/>
      <c r="C245" s="1"/>
      <c r="D245" s="1"/>
      <c r="E245" s="1"/>
      <c r="F245" s="1"/>
      <c r="G245" s="1"/>
      <c r="H245" s="1"/>
      <c r="I245" s="1"/>
      <c r="J245" s="1"/>
      <c r="K245" s="1"/>
      <c r="L245" s="1"/>
      <c r="M245" s="1"/>
      <c r="N245" s="1"/>
      <c r="O245" s="1"/>
      <c r="P245" s="1"/>
      <c r="Q245" s="1"/>
      <c r="R245" s="1"/>
      <c r="S245" s="1"/>
      <c r="T245" s="1"/>
      <c r="U245" s="1"/>
      <c r="V245" s="1"/>
      <c r="W245" s="1"/>
    </row>
    <row r="246" spans="1:23" ht="14.25" customHeight="1">
      <c r="A246" s="1"/>
      <c r="B246" s="1"/>
      <c r="C246" s="1"/>
      <c r="D246" s="1"/>
      <c r="E246" s="1"/>
      <c r="F246" s="1"/>
      <c r="G246" s="1"/>
      <c r="H246" s="1"/>
      <c r="I246" s="1"/>
      <c r="J246" s="1"/>
      <c r="K246" s="1"/>
      <c r="L246" s="1"/>
      <c r="M246" s="1"/>
      <c r="N246" s="1"/>
      <c r="O246" s="1"/>
      <c r="P246" s="1"/>
      <c r="Q246" s="1"/>
      <c r="R246" s="1"/>
      <c r="S246" s="1"/>
      <c r="T246" s="1"/>
      <c r="U246" s="1"/>
      <c r="V246" s="1"/>
      <c r="W246" s="1"/>
    </row>
    <row r="247" spans="1:23" ht="14.25" customHeight="1">
      <c r="A247" s="1"/>
      <c r="B247" s="1"/>
      <c r="C247" s="1"/>
      <c r="D247" s="1"/>
      <c r="E247" s="1"/>
      <c r="F247" s="1"/>
      <c r="G247" s="1"/>
      <c r="H247" s="1"/>
      <c r="I247" s="1"/>
      <c r="J247" s="1"/>
      <c r="K247" s="1"/>
      <c r="L247" s="1"/>
      <c r="M247" s="1"/>
      <c r="N247" s="1"/>
      <c r="O247" s="1"/>
      <c r="P247" s="1"/>
      <c r="Q247" s="1"/>
      <c r="R247" s="1"/>
      <c r="S247" s="1"/>
      <c r="T247" s="1"/>
      <c r="U247" s="1"/>
      <c r="V247" s="1"/>
      <c r="W247" s="1"/>
    </row>
    <row r="248" spans="1:23" ht="14.25" customHeight="1">
      <c r="A248" s="1"/>
      <c r="B248" s="1"/>
      <c r="C248" s="1"/>
      <c r="D248" s="1"/>
      <c r="E248" s="1"/>
      <c r="F248" s="1"/>
      <c r="G248" s="1"/>
      <c r="H248" s="1"/>
      <c r="I248" s="1"/>
      <c r="J248" s="1"/>
      <c r="K248" s="1"/>
      <c r="L248" s="1"/>
      <c r="M248" s="1"/>
      <c r="N248" s="1"/>
      <c r="O248" s="1"/>
      <c r="P248" s="1"/>
      <c r="Q248" s="1"/>
      <c r="R248" s="1"/>
      <c r="S248" s="1"/>
      <c r="T248" s="1"/>
      <c r="U248" s="1"/>
      <c r="V248" s="1"/>
      <c r="W248" s="1"/>
    </row>
    <row r="249" spans="1:23" ht="14.25" customHeight="1">
      <c r="A249" s="1"/>
      <c r="B249" s="1"/>
      <c r="C249" s="1"/>
      <c r="D249" s="1"/>
      <c r="E249" s="1"/>
      <c r="F249" s="1"/>
      <c r="G249" s="1"/>
      <c r="H249" s="1"/>
      <c r="I249" s="1"/>
      <c r="J249" s="1"/>
      <c r="K249" s="1"/>
      <c r="L249" s="1"/>
      <c r="M249" s="1"/>
      <c r="N249" s="1"/>
      <c r="O249" s="1"/>
      <c r="P249" s="1"/>
      <c r="Q249" s="1"/>
      <c r="R249" s="1"/>
      <c r="S249" s="1"/>
      <c r="T249" s="1"/>
      <c r="U249" s="1"/>
      <c r="V249" s="1"/>
      <c r="W249" s="1"/>
    </row>
    <row r="250" spans="1:23" ht="14.25" customHeight="1">
      <c r="A250" s="1"/>
      <c r="B250" s="1"/>
      <c r="C250" s="1"/>
      <c r="D250" s="1"/>
      <c r="E250" s="1"/>
      <c r="F250" s="1"/>
      <c r="G250" s="1"/>
      <c r="H250" s="1"/>
      <c r="I250" s="1"/>
      <c r="J250" s="1"/>
      <c r="K250" s="1"/>
      <c r="L250" s="1"/>
      <c r="M250" s="1"/>
      <c r="N250" s="1"/>
      <c r="O250" s="1"/>
      <c r="P250" s="1"/>
      <c r="Q250" s="1"/>
      <c r="R250" s="1"/>
      <c r="S250" s="1"/>
      <c r="T250" s="1"/>
      <c r="U250" s="1"/>
      <c r="V250" s="1"/>
      <c r="W250" s="1"/>
    </row>
    <row r="251" spans="1:23" ht="14.25" customHeight="1">
      <c r="A251" s="1"/>
      <c r="B251" s="1"/>
      <c r="C251" s="1"/>
      <c r="D251" s="1"/>
      <c r="E251" s="1"/>
      <c r="F251" s="1"/>
      <c r="G251" s="1"/>
      <c r="H251" s="1"/>
      <c r="I251" s="1"/>
      <c r="J251" s="1"/>
      <c r="K251" s="1"/>
      <c r="L251" s="1"/>
      <c r="M251" s="1"/>
      <c r="N251" s="1"/>
      <c r="O251" s="1"/>
      <c r="P251" s="1"/>
      <c r="Q251" s="1"/>
      <c r="R251" s="1"/>
      <c r="S251" s="1"/>
      <c r="T251" s="1"/>
      <c r="U251" s="1"/>
      <c r="V251" s="1"/>
      <c r="W251" s="1"/>
    </row>
    <row r="252" spans="1:23" ht="14.25" customHeight="1">
      <c r="A252" s="1"/>
      <c r="B252" s="1"/>
      <c r="C252" s="1"/>
      <c r="D252" s="1"/>
      <c r="E252" s="1"/>
      <c r="F252" s="1"/>
      <c r="G252" s="1"/>
      <c r="H252" s="1"/>
      <c r="I252" s="1"/>
      <c r="J252" s="1"/>
      <c r="K252" s="1"/>
      <c r="L252" s="1"/>
      <c r="M252" s="1"/>
      <c r="N252" s="1"/>
      <c r="O252" s="1"/>
      <c r="P252" s="1"/>
      <c r="Q252" s="1"/>
      <c r="R252" s="1"/>
      <c r="S252" s="1"/>
      <c r="T252" s="1"/>
      <c r="U252" s="1"/>
      <c r="V252" s="1"/>
      <c r="W252" s="1"/>
    </row>
    <row r="253" spans="1:23" ht="14.25" customHeight="1">
      <c r="A253" s="1"/>
      <c r="B253" s="1"/>
      <c r="C253" s="1"/>
      <c r="D253" s="1"/>
      <c r="E253" s="1"/>
      <c r="F253" s="1"/>
      <c r="G253" s="1"/>
      <c r="H253" s="1"/>
      <c r="I253" s="1"/>
      <c r="J253" s="1"/>
      <c r="K253" s="1"/>
      <c r="L253" s="1"/>
      <c r="M253" s="1"/>
      <c r="N253" s="1"/>
      <c r="O253" s="1"/>
      <c r="P253" s="1"/>
      <c r="Q253" s="1"/>
      <c r="R253" s="1"/>
      <c r="S253" s="1"/>
      <c r="T253" s="1"/>
      <c r="U253" s="1"/>
      <c r="V253" s="1"/>
      <c r="W253" s="1"/>
    </row>
    <row r="254" spans="1:23" ht="14.25" customHeight="1">
      <c r="A254" s="1"/>
      <c r="B254" s="1"/>
      <c r="C254" s="1"/>
      <c r="D254" s="1"/>
      <c r="E254" s="1"/>
      <c r="F254" s="1"/>
      <c r="G254" s="1"/>
      <c r="H254" s="1"/>
      <c r="I254" s="1"/>
      <c r="J254" s="1"/>
      <c r="K254" s="1"/>
      <c r="L254" s="1"/>
      <c r="M254" s="1"/>
      <c r="N254" s="1"/>
      <c r="O254" s="1"/>
      <c r="P254" s="1"/>
      <c r="Q254" s="1"/>
      <c r="R254" s="1"/>
      <c r="S254" s="1"/>
      <c r="T254" s="1"/>
      <c r="U254" s="1"/>
      <c r="V254" s="1"/>
      <c r="W254" s="1"/>
    </row>
    <row r="255" spans="1:23" ht="14.25" customHeight="1">
      <c r="A255" s="1"/>
      <c r="B255" s="1"/>
      <c r="C255" s="1"/>
      <c r="D255" s="1"/>
      <c r="E255" s="1"/>
      <c r="F255" s="1"/>
      <c r="G255" s="1"/>
      <c r="H255" s="1"/>
      <c r="I255" s="1"/>
      <c r="J255" s="1"/>
      <c r="K255" s="1"/>
      <c r="L255" s="1"/>
      <c r="M255" s="1"/>
      <c r="N255" s="1"/>
      <c r="O255" s="1"/>
      <c r="P255" s="1"/>
      <c r="Q255" s="1"/>
      <c r="R255" s="1"/>
      <c r="S255" s="1"/>
      <c r="T255" s="1"/>
      <c r="U255" s="1"/>
      <c r="V255" s="1"/>
      <c r="W255" s="1"/>
    </row>
    <row r="256" spans="1:23" ht="14.25" customHeight="1">
      <c r="A256" s="1"/>
      <c r="B256" s="1"/>
      <c r="C256" s="1"/>
      <c r="D256" s="1"/>
      <c r="E256" s="1"/>
      <c r="F256" s="1"/>
      <c r="G256" s="1"/>
      <c r="H256" s="1"/>
      <c r="I256" s="1"/>
      <c r="J256" s="1"/>
      <c r="K256" s="1"/>
      <c r="L256" s="1"/>
      <c r="M256" s="1"/>
      <c r="N256" s="1"/>
      <c r="O256" s="1"/>
      <c r="P256" s="1"/>
      <c r="Q256" s="1"/>
      <c r="R256" s="1"/>
      <c r="S256" s="1"/>
      <c r="T256" s="1"/>
      <c r="U256" s="1"/>
      <c r="V256" s="1"/>
      <c r="W256" s="1"/>
    </row>
    <row r="257" spans="1:23" ht="14.25" customHeight="1">
      <c r="A257" s="1"/>
      <c r="B257" s="1"/>
      <c r="C257" s="1"/>
      <c r="D257" s="1"/>
      <c r="E257" s="1"/>
      <c r="F257" s="1"/>
      <c r="G257" s="1"/>
      <c r="H257" s="1"/>
      <c r="I257" s="1"/>
      <c r="J257" s="1"/>
      <c r="K257" s="1"/>
      <c r="L257" s="1"/>
      <c r="M257" s="1"/>
      <c r="N257" s="1"/>
      <c r="O257" s="1"/>
      <c r="P257" s="1"/>
      <c r="Q257" s="1"/>
      <c r="R257" s="1"/>
      <c r="S257" s="1"/>
      <c r="T257" s="1"/>
      <c r="U257" s="1"/>
      <c r="V257" s="1"/>
      <c r="W257" s="1"/>
    </row>
    <row r="258" spans="1:23" ht="14.25" customHeight="1">
      <c r="A258" s="1"/>
      <c r="B258" s="1"/>
      <c r="C258" s="1"/>
      <c r="D258" s="1"/>
      <c r="E258" s="1"/>
      <c r="F258" s="1"/>
      <c r="G258" s="1"/>
      <c r="H258" s="1"/>
      <c r="I258" s="1"/>
      <c r="J258" s="1"/>
      <c r="K258" s="1"/>
      <c r="L258" s="1"/>
      <c r="M258" s="1"/>
      <c r="N258" s="1"/>
      <c r="O258" s="1"/>
      <c r="P258" s="1"/>
      <c r="Q258" s="1"/>
      <c r="R258" s="1"/>
      <c r="S258" s="1"/>
      <c r="T258" s="1"/>
      <c r="U258" s="1"/>
      <c r="V258" s="1"/>
      <c r="W258" s="1"/>
    </row>
    <row r="259" spans="1:23" ht="14.25" customHeight="1">
      <c r="A259" s="1"/>
      <c r="B259" s="1"/>
      <c r="C259" s="1"/>
      <c r="D259" s="1"/>
      <c r="E259" s="1"/>
      <c r="F259" s="1"/>
      <c r="G259" s="1"/>
      <c r="H259" s="1"/>
      <c r="I259" s="1"/>
      <c r="J259" s="1"/>
      <c r="K259" s="1"/>
      <c r="L259" s="1"/>
      <c r="M259" s="1"/>
      <c r="N259" s="1"/>
      <c r="O259" s="1"/>
      <c r="P259" s="1"/>
      <c r="Q259" s="1"/>
      <c r="R259" s="1"/>
      <c r="S259" s="1"/>
      <c r="T259" s="1"/>
      <c r="U259" s="1"/>
      <c r="V259" s="1"/>
      <c r="W259" s="1"/>
    </row>
    <row r="260" spans="1:23" ht="14.25" customHeight="1">
      <c r="A260" s="1"/>
      <c r="B260" s="1"/>
      <c r="C260" s="1"/>
      <c r="D260" s="1"/>
      <c r="E260" s="1"/>
      <c r="F260" s="1"/>
      <c r="G260" s="1"/>
      <c r="H260" s="1"/>
      <c r="I260" s="1"/>
      <c r="J260" s="1"/>
      <c r="K260" s="1"/>
      <c r="L260" s="1"/>
      <c r="M260" s="1"/>
      <c r="N260" s="1"/>
      <c r="O260" s="1"/>
      <c r="P260" s="1"/>
      <c r="Q260" s="1"/>
      <c r="R260" s="1"/>
      <c r="S260" s="1"/>
      <c r="T260" s="1"/>
      <c r="U260" s="1"/>
      <c r="V260" s="1"/>
      <c r="W260" s="1"/>
    </row>
    <row r="261" spans="1:23" ht="14.25" customHeight="1">
      <c r="A261" s="1"/>
      <c r="B261" s="1"/>
      <c r="C261" s="1"/>
      <c r="D261" s="1"/>
      <c r="E261" s="1"/>
      <c r="F261" s="1"/>
      <c r="G261" s="1"/>
      <c r="H261" s="1"/>
      <c r="I261" s="1"/>
      <c r="J261" s="1"/>
      <c r="K261" s="1"/>
      <c r="L261" s="1"/>
      <c r="M261" s="1"/>
      <c r="N261" s="1"/>
      <c r="O261" s="1"/>
      <c r="P261" s="1"/>
      <c r="Q261" s="1"/>
      <c r="R261" s="1"/>
      <c r="S261" s="1"/>
      <c r="T261" s="1"/>
      <c r="U261" s="1"/>
      <c r="V261" s="1"/>
      <c r="W261" s="1"/>
    </row>
    <row r="262" spans="1:23" ht="14.25" customHeight="1">
      <c r="A262" s="1"/>
      <c r="B262" s="1"/>
      <c r="C262" s="1"/>
      <c r="D262" s="1"/>
      <c r="E262" s="1"/>
      <c r="F262" s="1"/>
      <c r="G262" s="1"/>
      <c r="H262" s="1"/>
      <c r="I262" s="1"/>
      <c r="J262" s="1"/>
      <c r="K262" s="1"/>
      <c r="L262" s="1"/>
      <c r="M262" s="1"/>
      <c r="N262" s="1"/>
      <c r="O262" s="1"/>
      <c r="P262" s="1"/>
      <c r="Q262" s="1"/>
      <c r="R262" s="1"/>
      <c r="S262" s="1"/>
      <c r="T262" s="1"/>
      <c r="U262" s="1"/>
      <c r="V262" s="1"/>
      <c r="W262" s="1"/>
    </row>
    <row r="263" spans="1:23" ht="14.25" customHeight="1">
      <c r="A263" s="1"/>
      <c r="B263" s="1"/>
      <c r="C263" s="1"/>
      <c r="D263" s="1"/>
      <c r="E263" s="1"/>
      <c r="F263" s="1"/>
      <c r="G263" s="1"/>
      <c r="H263" s="1"/>
      <c r="I263" s="1"/>
      <c r="J263" s="1"/>
      <c r="K263" s="1"/>
      <c r="L263" s="1"/>
      <c r="M263" s="1"/>
      <c r="N263" s="1"/>
      <c r="O263" s="1"/>
      <c r="P263" s="1"/>
      <c r="Q263" s="1"/>
      <c r="R263" s="1"/>
      <c r="S263" s="1"/>
      <c r="T263" s="1"/>
      <c r="U263" s="1"/>
      <c r="V263" s="1"/>
      <c r="W263" s="1"/>
    </row>
    <row r="264" spans="1:23" ht="14.25" customHeight="1">
      <c r="A264" s="1"/>
      <c r="B264" s="1"/>
      <c r="C264" s="1"/>
      <c r="D264" s="1"/>
      <c r="E264" s="1"/>
      <c r="F264" s="1"/>
      <c r="G264" s="1"/>
      <c r="H264" s="1"/>
      <c r="I264" s="1"/>
      <c r="J264" s="1"/>
      <c r="K264" s="1"/>
      <c r="L264" s="1"/>
      <c r="M264" s="1"/>
      <c r="N264" s="1"/>
      <c r="O264" s="1"/>
      <c r="P264" s="1"/>
      <c r="Q264" s="1"/>
      <c r="R264" s="1"/>
      <c r="S264" s="1"/>
      <c r="T264" s="1"/>
      <c r="U264" s="1"/>
      <c r="V264" s="1"/>
      <c r="W264" s="1"/>
    </row>
    <row r="265" spans="1:23" ht="14.25" customHeight="1">
      <c r="A265" s="1"/>
      <c r="B265" s="1"/>
      <c r="C265" s="1"/>
      <c r="D265" s="1"/>
      <c r="E265" s="1"/>
      <c r="F265" s="1"/>
      <c r="G265" s="1"/>
      <c r="H265" s="1"/>
      <c r="I265" s="1"/>
      <c r="J265" s="1"/>
      <c r="K265" s="1"/>
      <c r="L265" s="1"/>
      <c r="M265" s="1"/>
      <c r="N265" s="1"/>
      <c r="O265" s="1"/>
      <c r="P265" s="1"/>
      <c r="Q265" s="1"/>
      <c r="R265" s="1"/>
      <c r="S265" s="1"/>
      <c r="T265" s="1"/>
      <c r="U265" s="1"/>
      <c r="V265" s="1"/>
      <c r="W265" s="1"/>
    </row>
    <row r="266" spans="1:23" ht="14.25" customHeight="1">
      <c r="A266" s="1"/>
      <c r="B266" s="1"/>
      <c r="C266" s="1"/>
      <c r="D266" s="1"/>
      <c r="E266" s="1"/>
      <c r="F266" s="1"/>
      <c r="G266" s="1"/>
      <c r="H266" s="1"/>
      <c r="I266" s="1"/>
      <c r="J266" s="1"/>
      <c r="K266" s="1"/>
      <c r="L266" s="1"/>
      <c r="M266" s="1"/>
      <c r="N266" s="1"/>
      <c r="O266" s="1"/>
      <c r="P266" s="1"/>
      <c r="Q266" s="1"/>
      <c r="R266" s="1"/>
      <c r="S266" s="1"/>
      <c r="T266" s="1"/>
      <c r="U266" s="1"/>
      <c r="V266" s="1"/>
      <c r="W266" s="1"/>
    </row>
    <row r="267" spans="1:23" ht="14.25" customHeight="1">
      <c r="A267" s="1"/>
      <c r="B267" s="1"/>
      <c r="C267" s="1"/>
      <c r="D267" s="1"/>
      <c r="E267" s="1"/>
      <c r="F267" s="1"/>
      <c r="G267" s="1"/>
      <c r="H267" s="1"/>
      <c r="I267" s="1"/>
      <c r="J267" s="1"/>
      <c r="K267" s="1"/>
      <c r="L267" s="1"/>
      <c r="M267" s="1"/>
      <c r="N267" s="1"/>
      <c r="O267" s="1"/>
      <c r="P267" s="1"/>
      <c r="Q267" s="1"/>
      <c r="R267" s="1"/>
      <c r="S267" s="1"/>
      <c r="T267" s="1"/>
      <c r="U267" s="1"/>
      <c r="V267" s="1"/>
      <c r="W267" s="1"/>
    </row>
    <row r="268" spans="1:23" ht="14.25" customHeight="1">
      <c r="A268" s="1"/>
      <c r="B268" s="1"/>
      <c r="C268" s="1"/>
      <c r="D268" s="1"/>
      <c r="E268" s="1"/>
      <c r="F268" s="1"/>
      <c r="G268" s="1"/>
      <c r="H268" s="1"/>
      <c r="I268" s="1"/>
      <c r="J268" s="1"/>
      <c r="K268" s="1"/>
      <c r="L268" s="1"/>
      <c r="M268" s="1"/>
      <c r="N268" s="1"/>
      <c r="O268" s="1"/>
      <c r="P268" s="1"/>
      <c r="Q268" s="1"/>
      <c r="R268" s="1"/>
      <c r="S268" s="1"/>
      <c r="T268" s="1"/>
      <c r="U268" s="1"/>
      <c r="V268" s="1"/>
      <c r="W268" s="1"/>
    </row>
    <row r="269" spans="1:23" ht="14.25" customHeight="1">
      <c r="A269" s="1"/>
      <c r="B269" s="1"/>
      <c r="C269" s="1"/>
      <c r="D269" s="1"/>
      <c r="E269" s="1"/>
      <c r="F269" s="1"/>
      <c r="G269" s="1"/>
      <c r="H269" s="1"/>
      <c r="I269" s="1"/>
      <c r="J269" s="1"/>
      <c r="K269" s="1"/>
      <c r="L269" s="1"/>
      <c r="M269" s="1"/>
      <c r="N269" s="1"/>
      <c r="O269" s="1"/>
      <c r="P269" s="1"/>
      <c r="Q269" s="1"/>
      <c r="R269" s="1"/>
      <c r="S269" s="1"/>
      <c r="T269" s="1"/>
      <c r="U269" s="1"/>
      <c r="V269" s="1"/>
      <c r="W269" s="1"/>
    </row>
    <row r="270" spans="1:23" ht="14.25" customHeight="1">
      <c r="A270" s="1"/>
      <c r="B270" s="1"/>
      <c r="C270" s="1"/>
      <c r="D270" s="1"/>
      <c r="E270" s="1"/>
      <c r="F270" s="1"/>
      <c r="G270" s="1"/>
      <c r="H270" s="1"/>
      <c r="I270" s="1"/>
      <c r="J270" s="1"/>
      <c r="K270" s="1"/>
      <c r="L270" s="1"/>
      <c r="M270" s="1"/>
      <c r="N270" s="1"/>
      <c r="O270" s="1"/>
      <c r="P270" s="1"/>
      <c r="Q270" s="1"/>
      <c r="R270" s="1"/>
      <c r="S270" s="1"/>
      <c r="T270" s="1"/>
      <c r="U270" s="1"/>
      <c r="V270" s="1"/>
      <c r="W270" s="1"/>
    </row>
    <row r="271" spans="1:23" ht="14.25" customHeight="1">
      <c r="A271" s="1"/>
      <c r="B271" s="1"/>
      <c r="C271" s="1"/>
      <c r="D271" s="1"/>
      <c r="E271" s="1"/>
      <c r="F271" s="1"/>
      <c r="G271" s="1"/>
      <c r="H271" s="1"/>
      <c r="I271" s="1"/>
      <c r="J271" s="1"/>
      <c r="K271" s="1"/>
      <c r="L271" s="1"/>
      <c r="M271" s="1"/>
      <c r="N271" s="1"/>
      <c r="O271" s="1"/>
      <c r="P271" s="1"/>
      <c r="Q271" s="1"/>
      <c r="R271" s="1"/>
      <c r="S271" s="1"/>
      <c r="T271" s="1"/>
      <c r="U271" s="1"/>
      <c r="V271" s="1"/>
      <c r="W271" s="1"/>
    </row>
    <row r="272" spans="1:23" ht="14.25" customHeight="1">
      <c r="A272" s="1"/>
      <c r="B272" s="1"/>
      <c r="C272" s="1"/>
      <c r="D272" s="1"/>
      <c r="E272" s="1"/>
      <c r="F272" s="1"/>
      <c r="G272" s="1"/>
      <c r="H272" s="1"/>
      <c r="I272" s="1"/>
      <c r="J272" s="1"/>
      <c r="K272" s="1"/>
      <c r="L272" s="1"/>
      <c r="M272" s="1"/>
      <c r="N272" s="1"/>
      <c r="O272" s="1"/>
      <c r="P272" s="1"/>
      <c r="Q272" s="1"/>
      <c r="R272" s="1"/>
      <c r="S272" s="1"/>
      <c r="T272" s="1"/>
      <c r="U272" s="1"/>
      <c r="V272" s="1"/>
      <c r="W272" s="1"/>
    </row>
    <row r="273" spans="1:23" ht="14.25" customHeight="1">
      <c r="A273" s="1"/>
      <c r="B273" s="1"/>
      <c r="C273" s="1"/>
      <c r="D273" s="1"/>
      <c r="E273" s="1"/>
      <c r="F273" s="1"/>
      <c r="G273" s="1"/>
      <c r="H273" s="1"/>
      <c r="I273" s="1"/>
      <c r="J273" s="1"/>
      <c r="K273" s="1"/>
      <c r="L273" s="1"/>
      <c r="M273" s="1"/>
      <c r="N273" s="1"/>
      <c r="O273" s="1"/>
      <c r="P273" s="1"/>
      <c r="Q273" s="1"/>
      <c r="R273" s="1"/>
      <c r="S273" s="1"/>
      <c r="T273" s="1"/>
      <c r="U273" s="1"/>
      <c r="V273" s="1"/>
      <c r="W273" s="1"/>
    </row>
    <row r="274" spans="1:23" ht="14.25" customHeight="1">
      <c r="A274" s="1"/>
      <c r="B274" s="1"/>
      <c r="C274" s="1"/>
      <c r="D274" s="1"/>
      <c r="E274" s="1"/>
      <c r="F274" s="1"/>
      <c r="G274" s="1"/>
      <c r="H274" s="1"/>
      <c r="I274" s="1"/>
      <c r="J274" s="1"/>
      <c r="K274" s="1"/>
      <c r="L274" s="1"/>
      <c r="M274" s="1"/>
      <c r="N274" s="1"/>
      <c r="O274" s="1"/>
      <c r="P274" s="1"/>
      <c r="Q274" s="1"/>
      <c r="R274" s="1"/>
      <c r="S274" s="1"/>
      <c r="T274" s="1"/>
      <c r="U274" s="1"/>
      <c r="V274" s="1"/>
      <c r="W274" s="1"/>
    </row>
    <row r="275" spans="1:23" ht="14.25" customHeight="1">
      <c r="A275" s="1"/>
      <c r="B275" s="1"/>
      <c r="C275" s="1"/>
      <c r="D275" s="1"/>
      <c r="E275" s="1"/>
      <c r="F275" s="1"/>
      <c r="G275" s="1"/>
      <c r="H275" s="1"/>
      <c r="I275" s="1"/>
      <c r="J275" s="1"/>
      <c r="K275" s="1"/>
      <c r="L275" s="1"/>
      <c r="M275" s="1"/>
      <c r="N275" s="1"/>
      <c r="O275" s="1"/>
      <c r="P275" s="1"/>
      <c r="Q275" s="1"/>
      <c r="R275" s="1"/>
      <c r="S275" s="1"/>
      <c r="T275" s="1"/>
      <c r="U275" s="1"/>
      <c r="V275" s="1"/>
      <c r="W275" s="1"/>
    </row>
    <row r="276" spans="1:23" ht="14.25" customHeight="1">
      <c r="A276" s="1"/>
      <c r="B276" s="1"/>
      <c r="C276" s="1"/>
      <c r="D276" s="1"/>
      <c r="E276" s="1"/>
      <c r="F276" s="1"/>
      <c r="G276" s="1"/>
      <c r="H276" s="1"/>
      <c r="I276" s="1"/>
      <c r="J276" s="1"/>
      <c r="K276" s="1"/>
      <c r="L276" s="1"/>
      <c r="M276" s="1"/>
      <c r="N276" s="1"/>
      <c r="O276" s="1"/>
      <c r="P276" s="1"/>
      <c r="Q276" s="1"/>
      <c r="R276" s="1"/>
      <c r="S276" s="1"/>
      <c r="T276" s="1"/>
      <c r="U276" s="1"/>
      <c r="V276" s="1"/>
      <c r="W276" s="1"/>
    </row>
    <row r="277" spans="1:23" ht="14.25" customHeight="1">
      <c r="A277" s="1"/>
      <c r="B277" s="1"/>
      <c r="C277" s="1"/>
      <c r="D277" s="1"/>
      <c r="E277" s="1"/>
      <c r="F277" s="1"/>
      <c r="G277" s="1"/>
      <c r="H277" s="1"/>
      <c r="I277" s="1"/>
      <c r="J277" s="1"/>
      <c r="K277" s="1"/>
      <c r="L277" s="1"/>
      <c r="M277" s="1"/>
      <c r="N277" s="1"/>
      <c r="O277" s="1"/>
      <c r="P277" s="1"/>
      <c r="Q277" s="1"/>
      <c r="R277" s="1"/>
      <c r="S277" s="1"/>
      <c r="T277" s="1"/>
      <c r="U277" s="1"/>
      <c r="V277" s="1"/>
      <c r="W277" s="1"/>
    </row>
    <row r="278" spans="1:23" ht="14.25" customHeight="1">
      <c r="A278" s="1"/>
      <c r="B278" s="1"/>
      <c r="C278" s="1"/>
      <c r="D278" s="1"/>
      <c r="E278" s="1"/>
      <c r="F278" s="1"/>
      <c r="G278" s="1"/>
      <c r="H278" s="1"/>
      <c r="I278" s="1"/>
      <c r="J278" s="1"/>
      <c r="K278" s="1"/>
      <c r="L278" s="1"/>
      <c r="M278" s="1"/>
      <c r="N278" s="1"/>
      <c r="O278" s="1"/>
      <c r="P278" s="1"/>
      <c r="Q278" s="1"/>
      <c r="R278" s="1"/>
      <c r="S278" s="1"/>
      <c r="T278" s="1"/>
      <c r="U278" s="1"/>
      <c r="V278" s="1"/>
      <c r="W278" s="1"/>
    </row>
    <row r="279" spans="1:23" ht="14.25" customHeight="1">
      <c r="A279" s="1"/>
      <c r="B279" s="1"/>
      <c r="C279" s="1"/>
      <c r="D279" s="1"/>
      <c r="E279" s="1"/>
      <c r="F279" s="1"/>
      <c r="G279" s="1"/>
      <c r="H279" s="1"/>
      <c r="I279" s="1"/>
      <c r="J279" s="1"/>
      <c r="K279" s="1"/>
      <c r="L279" s="1"/>
      <c r="M279" s="1"/>
      <c r="N279" s="1"/>
      <c r="O279" s="1"/>
      <c r="P279" s="1"/>
      <c r="Q279" s="1"/>
      <c r="R279" s="1"/>
      <c r="S279" s="1"/>
      <c r="T279" s="1"/>
      <c r="U279" s="1"/>
      <c r="V279" s="1"/>
      <c r="W279" s="1"/>
    </row>
    <row r="280" spans="1:23" ht="14.25" customHeight="1">
      <c r="A280" s="1"/>
      <c r="B280" s="1"/>
      <c r="C280" s="1"/>
      <c r="D280" s="1"/>
      <c r="E280" s="1"/>
      <c r="F280" s="1"/>
      <c r="G280" s="1"/>
      <c r="H280" s="1"/>
      <c r="I280" s="1"/>
      <c r="J280" s="1"/>
      <c r="K280" s="1"/>
      <c r="L280" s="1"/>
      <c r="M280" s="1"/>
      <c r="N280" s="1"/>
      <c r="O280" s="1"/>
      <c r="P280" s="1"/>
      <c r="Q280" s="1"/>
      <c r="R280" s="1"/>
      <c r="S280" s="1"/>
      <c r="T280" s="1"/>
      <c r="U280" s="1"/>
      <c r="V280" s="1"/>
      <c r="W280" s="1"/>
    </row>
    <row r="281" spans="1:23" ht="14.25" customHeight="1">
      <c r="A281" s="1"/>
      <c r="B281" s="1"/>
      <c r="C281" s="1"/>
      <c r="D281" s="1"/>
      <c r="E281" s="1"/>
      <c r="F281" s="1"/>
      <c r="G281" s="1"/>
      <c r="H281" s="1"/>
      <c r="I281" s="1"/>
      <c r="J281" s="1"/>
      <c r="K281" s="1"/>
      <c r="L281" s="1"/>
      <c r="M281" s="1"/>
      <c r="N281" s="1"/>
      <c r="O281" s="1"/>
      <c r="P281" s="1"/>
      <c r="Q281" s="1"/>
      <c r="R281" s="1"/>
      <c r="S281" s="1"/>
      <c r="T281" s="1"/>
      <c r="U281" s="1"/>
      <c r="V281" s="1"/>
      <c r="W281" s="1"/>
    </row>
    <row r="282" spans="1:23" ht="14.25" customHeight="1">
      <c r="A282" s="1"/>
      <c r="B282" s="1"/>
      <c r="C282" s="1"/>
      <c r="D282" s="1"/>
      <c r="E282" s="1"/>
      <c r="F282" s="1"/>
      <c r="G282" s="1"/>
      <c r="H282" s="1"/>
      <c r="I282" s="1"/>
      <c r="J282" s="1"/>
      <c r="K282" s="1"/>
      <c r="L282" s="1"/>
      <c r="M282" s="1"/>
      <c r="N282" s="1"/>
      <c r="O282" s="1"/>
      <c r="P282" s="1"/>
      <c r="Q282" s="1"/>
      <c r="R282" s="1"/>
      <c r="S282" s="1"/>
      <c r="T282" s="1"/>
      <c r="U282" s="1"/>
      <c r="V282" s="1"/>
      <c r="W282" s="1"/>
    </row>
    <row r="283" spans="1:23" ht="14.25" customHeight="1">
      <c r="A283" s="1"/>
      <c r="B283" s="1"/>
      <c r="C283" s="1"/>
      <c r="D283" s="1"/>
      <c r="E283" s="1"/>
      <c r="F283" s="1"/>
      <c r="G283" s="1"/>
      <c r="H283" s="1"/>
      <c r="I283" s="1"/>
      <c r="J283" s="1"/>
      <c r="K283" s="1"/>
      <c r="L283" s="1"/>
      <c r="M283" s="1"/>
      <c r="N283" s="1"/>
      <c r="O283" s="1"/>
      <c r="P283" s="1"/>
      <c r="Q283" s="1"/>
      <c r="R283" s="1"/>
      <c r="S283" s="1"/>
      <c r="T283" s="1"/>
      <c r="U283" s="1"/>
      <c r="V283" s="1"/>
      <c r="W283" s="1"/>
    </row>
    <row r="284" spans="1:23" ht="14.25" customHeight="1">
      <c r="A284" s="1"/>
      <c r="B284" s="1"/>
      <c r="C284" s="1"/>
      <c r="D284" s="1"/>
      <c r="E284" s="1"/>
      <c r="F284" s="1"/>
      <c r="G284" s="1"/>
      <c r="H284" s="1"/>
      <c r="I284" s="1"/>
      <c r="J284" s="1"/>
      <c r="K284" s="1"/>
      <c r="L284" s="1"/>
      <c r="M284" s="1"/>
      <c r="N284" s="1"/>
      <c r="O284" s="1"/>
      <c r="P284" s="1"/>
      <c r="Q284" s="1"/>
      <c r="R284" s="1"/>
      <c r="S284" s="1"/>
      <c r="T284" s="1"/>
      <c r="U284" s="1"/>
      <c r="V284" s="1"/>
      <c r="W284" s="1"/>
    </row>
    <row r="285" spans="1:23" ht="14.25" customHeight="1">
      <c r="A285" s="1"/>
      <c r="B285" s="1"/>
      <c r="C285" s="1"/>
      <c r="D285" s="1"/>
      <c r="E285" s="1"/>
      <c r="F285" s="1"/>
      <c r="G285" s="1"/>
      <c r="H285" s="1"/>
      <c r="I285" s="1"/>
      <c r="J285" s="1"/>
      <c r="K285" s="1"/>
      <c r="L285" s="1"/>
      <c r="M285" s="1"/>
      <c r="N285" s="1"/>
      <c r="O285" s="1"/>
      <c r="P285" s="1"/>
      <c r="Q285" s="1"/>
      <c r="R285" s="1"/>
      <c r="S285" s="1"/>
      <c r="T285" s="1"/>
      <c r="U285" s="1"/>
      <c r="V285" s="1"/>
      <c r="W285" s="1"/>
    </row>
    <row r="286" spans="1:23" ht="14.25" customHeight="1">
      <c r="A286" s="1"/>
      <c r="B286" s="1"/>
      <c r="C286" s="1"/>
      <c r="D286" s="1"/>
      <c r="E286" s="1"/>
      <c r="F286" s="1"/>
      <c r="G286" s="1"/>
      <c r="H286" s="1"/>
      <c r="I286" s="1"/>
      <c r="J286" s="1"/>
      <c r="K286" s="1"/>
      <c r="L286" s="1"/>
      <c r="M286" s="1"/>
      <c r="N286" s="1"/>
      <c r="O286" s="1"/>
      <c r="P286" s="1"/>
      <c r="Q286" s="1"/>
      <c r="R286" s="1"/>
      <c r="S286" s="1"/>
      <c r="T286" s="1"/>
      <c r="U286" s="1"/>
      <c r="V286" s="1"/>
      <c r="W286" s="1"/>
    </row>
    <row r="287" spans="1:23" ht="14.25" customHeight="1">
      <c r="A287" s="1"/>
      <c r="B287" s="1"/>
      <c r="C287" s="1"/>
      <c r="D287" s="1"/>
      <c r="E287" s="1"/>
      <c r="F287" s="1"/>
      <c r="G287" s="1"/>
      <c r="H287" s="1"/>
      <c r="I287" s="1"/>
      <c r="J287" s="1"/>
      <c r="K287" s="1"/>
      <c r="L287" s="1"/>
      <c r="M287" s="1"/>
      <c r="N287" s="1"/>
      <c r="O287" s="1"/>
      <c r="P287" s="1"/>
      <c r="Q287" s="1"/>
      <c r="R287" s="1"/>
      <c r="S287" s="1"/>
      <c r="T287" s="1"/>
      <c r="U287" s="1"/>
      <c r="V287" s="1"/>
      <c r="W287" s="1"/>
    </row>
    <row r="288" spans="1:23" ht="14.25" customHeight="1">
      <c r="A288" s="1"/>
      <c r="B288" s="1"/>
      <c r="C288" s="1"/>
      <c r="D288" s="1"/>
      <c r="E288" s="1"/>
      <c r="F288" s="1"/>
      <c r="G288" s="1"/>
      <c r="H288" s="1"/>
      <c r="I288" s="1"/>
      <c r="J288" s="1"/>
      <c r="K288" s="1"/>
      <c r="L288" s="1"/>
      <c r="M288" s="1"/>
      <c r="N288" s="1"/>
      <c r="O288" s="1"/>
      <c r="P288" s="1"/>
      <c r="Q288" s="1"/>
      <c r="R288" s="1"/>
      <c r="S288" s="1"/>
      <c r="T288" s="1"/>
      <c r="U288" s="1"/>
      <c r="V288" s="1"/>
      <c r="W288" s="1"/>
    </row>
    <row r="289" spans="1:23" ht="14.25" customHeight="1">
      <c r="A289" s="1"/>
      <c r="B289" s="1"/>
      <c r="C289" s="1"/>
      <c r="D289" s="1"/>
      <c r="E289" s="1"/>
      <c r="F289" s="1"/>
      <c r="G289" s="1"/>
      <c r="H289" s="1"/>
      <c r="I289" s="1"/>
      <c r="J289" s="1"/>
      <c r="K289" s="1"/>
      <c r="L289" s="1"/>
      <c r="M289" s="1"/>
      <c r="N289" s="1"/>
      <c r="O289" s="1"/>
      <c r="P289" s="1"/>
      <c r="Q289" s="1"/>
      <c r="R289" s="1"/>
      <c r="S289" s="1"/>
      <c r="T289" s="1"/>
      <c r="U289" s="1"/>
      <c r="V289" s="1"/>
      <c r="W289" s="1"/>
    </row>
    <row r="290" spans="1:23" ht="14.25" customHeight="1">
      <c r="A290" s="1"/>
      <c r="B290" s="1"/>
      <c r="C290" s="1"/>
      <c r="D290" s="1"/>
      <c r="E290" s="1"/>
      <c r="F290" s="1"/>
      <c r="G290" s="1"/>
      <c r="H290" s="1"/>
      <c r="I290" s="1"/>
      <c r="J290" s="1"/>
      <c r="K290" s="1"/>
      <c r="L290" s="1"/>
      <c r="M290" s="1"/>
      <c r="N290" s="1"/>
      <c r="O290" s="1"/>
      <c r="P290" s="1"/>
      <c r="Q290" s="1"/>
      <c r="R290" s="1"/>
      <c r="S290" s="1"/>
      <c r="T290" s="1"/>
      <c r="U290" s="1"/>
      <c r="V290" s="1"/>
      <c r="W290" s="1"/>
    </row>
    <row r="291" spans="1:23" ht="14.25" customHeight="1">
      <c r="A291" s="1"/>
      <c r="B291" s="1"/>
      <c r="C291" s="1"/>
      <c r="D291" s="1"/>
      <c r="E291" s="1"/>
      <c r="F291" s="1"/>
      <c r="G291" s="1"/>
      <c r="H291" s="1"/>
      <c r="I291" s="1"/>
      <c r="J291" s="1"/>
      <c r="K291" s="1"/>
      <c r="L291" s="1"/>
      <c r="M291" s="1"/>
      <c r="N291" s="1"/>
      <c r="O291" s="1"/>
      <c r="P291" s="1"/>
      <c r="Q291" s="1"/>
      <c r="R291" s="1"/>
      <c r="S291" s="1"/>
      <c r="T291" s="1"/>
      <c r="U291" s="1"/>
      <c r="V291" s="1"/>
      <c r="W291" s="1"/>
    </row>
    <row r="292" spans="1:23" ht="14.25" customHeight="1">
      <c r="A292" s="1"/>
      <c r="B292" s="1"/>
      <c r="C292" s="1"/>
      <c r="D292" s="1"/>
      <c r="E292" s="1"/>
      <c r="F292" s="1"/>
      <c r="G292" s="1"/>
      <c r="H292" s="1"/>
      <c r="I292" s="1"/>
      <c r="J292" s="1"/>
      <c r="K292" s="1"/>
      <c r="L292" s="1"/>
      <c r="M292" s="1"/>
      <c r="N292" s="1"/>
      <c r="O292" s="1"/>
      <c r="P292" s="1"/>
      <c r="Q292" s="1"/>
      <c r="R292" s="1"/>
      <c r="S292" s="1"/>
      <c r="T292" s="1"/>
      <c r="U292" s="1"/>
      <c r="V292" s="1"/>
      <c r="W292" s="1"/>
    </row>
    <row r="293" spans="1:23" ht="14.25" customHeight="1">
      <c r="A293" s="1"/>
      <c r="B293" s="1"/>
      <c r="C293" s="1"/>
      <c r="D293" s="1"/>
      <c r="E293" s="1"/>
      <c r="F293" s="1"/>
      <c r="G293" s="1"/>
      <c r="H293" s="1"/>
      <c r="I293" s="1"/>
      <c r="J293" s="1"/>
      <c r="K293" s="1"/>
      <c r="L293" s="1"/>
      <c r="M293" s="1"/>
      <c r="N293" s="1"/>
      <c r="O293" s="1"/>
      <c r="P293" s="1"/>
      <c r="Q293" s="1"/>
      <c r="R293" s="1"/>
      <c r="S293" s="1"/>
      <c r="T293" s="1"/>
      <c r="U293" s="1"/>
      <c r="V293" s="1"/>
      <c r="W293" s="1"/>
    </row>
    <row r="294" spans="1:23" ht="14.25" customHeight="1">
      <c r="A294" s="1"/>
      <c r="B294" s="1"/>
      <c r="C294" s="1"/>
      <c r="D294" s="1"/>
      <c r="E294" s="1"/>
      <c r="F294" s="1"/>
      <c r="G294" s="1"/>
      <c r="H294" s="1"/>
      <c r="I294" s="1"/>
      <c r="J294" s="1"/>
      <c r="K294" s="1"/>
      <c r="L294" s="1"/>
      <c r="M294" s="1"/>
      <c r="N294" s="1"/>
      <c r="O294" s="1"/>
      <c r="P294" s="1"/>
      <c r="Q294" s="1"/>
      <c r="R294" s="1"/>
      <c r="S294" s="1"/>
      <c r="T294" s="1"/>
      <c r="U294" s="1"/>
      <c r="V294" s="1"/>
      <c r="W294" s="1"/>
    </row>
    <row r="295" spans="1:23" ht="14.25" customHeight="1">
      <c r="A295" s="1"/>
      <c r="B295" s="1"/>
      <c r="C295" s="1"/>
      <c r="D295" s="1"/>
      <c r="E295" s="1"/>
      <c r="F295" s="1"/>
      <c r="G295" s="1"/>
      <c r="H295" s="1"/>
      <c r="I295" s="1"/>
      <c r="J295" s="1"/>
      <c r="K295" s="1"/>
      <c r="L295" s="1"/>
      <c r="M295" s="1"/>
      <c r="N295" s="1"/>
      <c r="O295" s="1"/>
      <c r="P295" s="1"/>
      <c r="Q295" s="1"/>
      <c r="R295" s="1"/>
      <c r="S295" s="1"/>
      <c r="T295" s="1"/>
      <c r="U295" s="1"/>
      <c r="V295" s="1"/>
      <c r="W295" s="1"/>
    </row>
    <row r="296" spans="1:23" ht="14.25" customHeight="1">
      <c r="A296" s="1"/>
      <c r="B296" s="1"/>
      <c r="C296" s="1"/>
      <c r="D296" s="1"/>
      <c r="E296" s="1"/>
      <c r="F296" s="1"/>
      <c r="G296" s="1"/>
      <c r="H296" s="1"/>
      <c r="I296" s="1"/>
      <c r="J296" s="1"/>
      <c r="K296" s="1"/>
      <c r="L296" s="1"/>
      <c r="M296" s="1"/>
      <c r="N296" s="1"/>
      <c r="O296" s="1"/>
      <c r="P296" s="1"/>
      <c r="Q296" s="1"/>
      <c r="R296" s="1"/>
      <c r="S296" s="1"/>
      <c r="T296" s="1"/>
      <c r="U296" s="1"/>
      <c r="V296" s="1"/>
      <c r="W296" s="1"/>
    </row>
    <row r="297" spans="1:23" ht="14.25" customHeight="1">
      <c r="A297" s="1"/>
      <c r="B297" s="1"/>
      <c r="C297" s="1"/>
      <c r="D297" s="1"/>
      <c r="E297" s="1"/>
      <c r="F297" s="1"/>
      <c r="G297" s="1"/>
      <c r="H297" s="1"/>
      <c r="I297" s="1"/>
      <c r="J297" s="1"/>
      <c r="K297" s="1"/>
      <c r="L297" s="1"/>
      <c r="M297" s="1"/>
      <c r="N297" s="1"/>
      <c r="O297" s="1"/>
      <c r="P297" s="1"/>
      <c r="Q297" s="1"/>
      <c r="R297" s="1"/>
      <c r="S297" s="1"/>
      <c r="T297" s="1"/>
      <c r="U297" s="1"/>
      <c r="V297" s="1"/>
      <c r="W297" s="1"/>
    </row>
    <row r="298" spans="1:23" ht="14.25" customHeight="1">
      <c r="A298" s="1"/>
      <c r="B298" s="1"/>
      <c r="C298" s="1"/>
      <c r="D298" s="1"/>
      <c r="E298" s="1"/>
      <c r="F298" s="1"/>
      <c r="G298" s="1"/>
      <c r="H298" s="1"/>
      <c r="I298" s="1"/>
      <c r="J298" s="1"/>
      <c r="K298" s="1"/>
      <c r="L298" s="1"/>
      <c r="M298" s="1"/>
      <c r="N298" s="1"/>
      <c r="O298" s="1"/>
      <c r="P298" s="1"/>
      <c r="Q298" s="1"/>
      <c r="R298" s="1"/>
      <c r="S298" s="1"/>
      <c r="T298" s="1"/>
      <c r="U298" s="1"/>
      <c r="V298" s="1"/>
      <c r="W298" s="1"/>
    </row>
    <row r="299" spans="1:23" ht="14.25" customHeight="1">
      <c r="A299" s="1"/>
      <c r="B299" s="1"/>
      <c r="C299" s="1"/>
      <c r="D299" s="1"/>
      <c r="E299" s="1"/>
      <c r="F299" s="1"/>
      <c r="G299" s="1"/>
      <c r="H299" s="1"/>
      <c r="I299" s="1"/>
      <c r="J299" s="1"/>
      <c r="K299" s="1"/>
      <c r="L299" s="1"/>
      <c r="M299" s="1"/>
      <c r="N299" s="1"/>
      <c r="O299" s="1"/>
      <c r="P299" s="1"/>
      <c r="Q299" s="1"/>
      <c r="R299" s="1"/>
      <c r="S299" s="1"/>
      <c r="T299" s="1"/>
      <c r="U299" s="1"/>
      <c r="V299" s="1"/>
      <c r="W299" s="1"/>
    </row>
    <row r="300" spans="1:23" ht="14.25" customHeight="1">
      <c r="A300" s="1"/>
      <c r="B300" s="1"/>
      <c r="C300" s="1"/>
      <c r="D300" s="1"/>
      <c r="E300" s="1"/>
      <c r="F300" s="1"/>
      <c r="G300" s="1"/>
      <c r="H300" s="1"/>
      <c r="I300" s="1"/>
      <c r="J300" s="1"/>
      <c r="K300" s="1"/>
      <c r="L300" s="1"/>
      <c r="M300" s="1"/>
      <c r="N300" s="1"/>
      <c r="O300" s="1"/>
      <c r="P300" s="1"/>
      <c r="Q300" s="1"/>
      <c r="R300" s="1"/>
      <c r="S300" s="1"/>
      <c r="T300" s="1"/>
      <c r="U300" s="1"/>
      <c r="V300" s="1"/>
      <c r="W300" s="1"/>
    </row>
    <row r="301" spans="1:23" ht="14.25" customHeight="1">
      <c r="A301" s="1"/>
      <c r="B301" s="1"/>
      <c r="C301" s="1"/>
      <c r="D301" s="1"/>
      <c r="E301" s="1"/>
      <c r="F301" s="1"/>
      <c r="G301" s="1"/>
      <c r="H301" s="1"/>
      <c r="I301" s="1"/>
      <c r="J301" s="1"/>
      <c r="K301" s="1"/>
      <c r="L301" s="1"/>
      <c r="M301" s="1"/>
      <c r="N301" s="1"/>
      <c r="O301" s="1"/>
      <c r="P301" s="1"/>
      <c r="Q301" s="1"/>
      <c r="R301" s="1"/>
      <c r="S301" s="1"/>
      <c r="T301" s="1"/>
      <c r="U301" s="1"/>
      <c r="V301" s="1"/>
      <c r="W301" s="1"/>
    </row>
    <row r="302" spans="1:23" ht="14.25" customHeight="1">
      <c r="A302" s="1"/>
      <c r="B302" s="1"/>
      <c r="C302" s="1"/>
      <c r="D302" s="1"/>
      <c r="E302" s="1"/>
      <c r="F302" s="1"/>
      <c r="G302" s="1"/>
      <c r="H302" s="1"/>
      <c r="I302" s="1"/>
      <c r="J302" s="1"/>
      <c r="K302" s="1"/>
      <c r="L302" s="1"/>
      <c r="M302" s="1"/>
      <c r="N302" s="1"/>
      <c r="O302" s="1"/>
      <c r="P302" s="1"/>
      <c r="Q302" s="1"/>
      <c r="R302" s="1"/>
      <c r="S302" s="1"/>
      <c r="T302" s="1"/>
      <c r="U302" s="1"/>
      <c r="V302" s="1"/>
      <c r="W302" s="1"/>
    </row>
    <row r="303" spans="1:23" ht="14.25" customHeight="1">
      <c r="A303" s="1"/>
      <c r="B303" s="1"/>
      <c r="C303" s="1"/>
      <c r="D303" s="1"/>
      <c r="E303" s="1"/>
      <c r="F303" s="1"/>
      <c r="G303" s="1"/>
      <c r="H303" s="1"/>
      <c r="I303" s="1"/>
      <c r="J303" s="1"/>
      <c r="K303" s="1"/>
      <c r="L303" s="1"/>
      <c r="M303" s="1"/>
      <c r="N303" s="1"/>
      <c r="O303" s="1"/>
      <c r="P303" s="1"/>
      <c r="Q303" s="1"/>
      <c r="R303" s="1"/>
      <c r="S303" s="1"/>
      <c r="T303" s="1"/>
      <c r="U303" s="1"/>
      <c r="V303" s="1"/>
      <c r="W303" s="1"/>
    </row>
    <row r="304" spans="1:23" ht="14.25" customHeight="1">
      <c r="A304" s="1"/>
      <c r="B304" s="1"/>
      <c r="C304" s="1"/>
      <c r="D304" s="1"/>
      <c r="E304" s="1"/>
      <c r="F304" s="1"/>
      <c r="G304" s="1"/>
      <c r="H304" s="1"/>
      <c r="I304" s="1"/>
      <c r="J304" s="1"/>
      <c r="K304" s="1"/>
      <c r="L304" s="1"/>
      <c r="M304" s="1"/>
      <c r="N304" s="1"/>
      <c r="O304" s="1"/>
      <c r="P304" s="1"/>
      <c r="Q304" s="1"/>
      <c r="R304" s="1"/>
      <c r="S304" s="1"/>
      <c r="T304" s="1"/>
      <c r="U304" s="1"/>
      <c r="V304" s="1"/>
      <c r="W304" s="1"/>
    </row>
    <row r="305" spans="1:23" ht="14.25" customHeight="1">
      <c r="A305" s="1"/>
      <c r="B305" s="1"/>
      <c r="C305" s="1"/>
      <c r="D305" s="1"/>
      <c r="E305" s="1"/>
      <c r="F305" s="1"/>
      <c r="G305" s="1"/>
      <c r="H305" s="1"/>
      <c r="I305" s="1"/>
      <c r="J305" s="1"/>
      <c r="K305" s="1"/>
      <c r="L305" s="1"/>
      <c r="M305" s="1"/>
      <c r="N305" s="1"/>
      <c r="O305" s="1"/>
      <c r="P305" s="1"/>
      <c r="Q305" s="1"/>
      <c r="R305" s="1"/>
      <c r="S305" s="1"/>
      <c r="T305" s="1"/>
      <c r="U305" s="1"/>
      <c r="V305" s="1"/>
      <c r="W305" s="1"/>
    </row>
    <row r="306" spans="1:23" ht="14.25" customHeight="1">
      <c r="A306" s="1"/>
      <c r="B306" s="1"/>
      <c r="C306" s="1"/>
      <c r="D306" s="1"/>
      <c r="E306" s="1"/>
      <c r="F306" s="1"/>
      <c r="G306" s="1"/>
      <c r="H306" s="1"/>
      <c r="I306" s="1"/>
      <c r="J306" s="1"/>
      <c r="K306" s="1"/>
      <c r="L306" s="1"/>
      <c r="M306" s="1"/>
      <c r="N306" s="1"/>
      <c r="O306" s="1"/>
      <c r="P306" s="1"/>
      <c r="Q306" s="1"/>
      <c r="R306" s="1"/>
      <c r="S306" s="1"/>
      <c r="T306" s="1"/>
      <c r="U306" s="1"/>
      <c r="V306" s="1"/>
      <c r="W306" s="1"/>
    </row>
    <row r="307" spans="1:23" ht="14.25" customHeight="1">
      <c r="A307" s="1"/>
      <c r="B307" s="1"/>
      <c r="C307" s="1"/>
      <c r="D307" s="1"/>
      <c r="E307" s="1"/>
      <c r="F307" s="1"/>
      <c r="G307" s="1"/>
      <c r="H307" s="1"/>
      <c r="I307" s="1"/>
      <c r="J307" s="1"/>
      <c r="K307" s="1"/>
      <c r="L307" s="1"/>
      <c r="M307" s="1"/>
      <c r="N307" s="1"/>
      <c r="O307" s="1"/>
      <c r="P307" s="1"/>
      <c r="Q307" s="1"/>
      <c r="R307" s="1"/>
      <c r="S307" s="1"/>
      <c r="T307" s="1"/>
      <c r="U307" s="1"/>
      <c r="V307" s="1"/>
      <c r="W307" s="1"/>
    </row>
    <row r="308" spans="1:23" ht="14.25" customHeight="1">
      <c r="A308" s="1"/>
      <c r="B308" s="1"/>
      <c r="C308" s="1"/>
      <c r="D308" s="1"/>
      <c r="E308" s="1"/>
      <c r="F308" s="1"/>
      <c r="G308" s="1"/>
      <c r="H308" s="1"/>
      <c r="I308" s="1"/>
      <c r="J308" s="1"/>
      <c r="K308" s="1"/>
      <c r="L308" s="1"/>
      <c r="M308" s="1"/>
      <c r="N308" s="1"/>
      <c r="O308" s="1"/>
      <c r="P308" s="1"/>
      <c r="Q308" s="1"/>
      <c r="R308" s="1"/>
      <c r="S308" s="1"/>
      <c r="T308" s="1"/>
      <c r="U308" s="1"/>
      <c r="V308" s="1"/>
      <c r="W308" s="1"/>
    </row>
    <row r="309" spans="1:23" ht="14.25" customHeight="1">
      <c r="A309" s="1"/>
      <c r="B309" s="1"/>
      <c r="C309" s="1"/>
      <c r="D309" s="1"/>
      <c r="E309" s="1"/>
      <c r="F309" s="1"/>
      <c r="G309" s="1"/>
      <c r="H309" s="1"/>
      <c r="I309" s="1"/>
      <c r="J309" s="1"/>
      <c r="K309" s="1"/>
      <c r="L309" s="1"/>
      <c r="M309" s="1"/>
      <c r="N309" s="1"/>
      <c r="O309" s="1"/>
      <c r="P309" s="1"/>
      <c r="Q309" s="1"/>
      <c r="R309" s="1"/>
      <c r="S309" s="1"/>
      <c r="T309" s="1"/>
      <c r="U309" s="1"/>
      <c r="V309" s="1"/>
      <c r="W309" s="1"/>
    </row>
    <row r="310" spans="1:23" ht="14.25" customHeight="1">
      <c r="A310" s="1"/>
      <c r="B310" s="1"/>
      <c r="C310" s="1"/>
      <c r="D310" s="1"/>
      <c r="E310" s="1"/>
      <c r="F310" s="1"/>
      <c r="G310" s="1"/>
      <c r="H310" s="1"/>
      <c r="I310" s="1"/>
      <c r="J310" s="1"/>
      <c r="K310" s="1"/>
      <c r="L310" s="1"/>
      <c r="M310" s="1"/>
      <c r="N310" s="1"/>
      <c r="O310" s="1"/>
      <c r="P310" s="1"/>
      <c r="Q310" s="1"/>
      <c r="R310" s="1"/>
      <c r="S310" s="1"/>
      <c r="T310" s="1"/>
      <c r="U310" s="1"/>
      <c r="V310" s="1"/>
      <c r="W310" s="1"/>
    </row>
    <row r="311" spans="1:23" ht="14.25" customHeight="1">
      <c r="A311" s="1"/>
      <c r="B311" s="1"/>
      <c r="C311" s="1"/>
      <c r="D311" s="1"/>
      <c r="E311" s="1"/>
      <c r="F311" s="1"/>
      <c r="G311" s="1"/>
      <c r="H311" s="1"/>
      <c r="I311" s="1"/>
      <c r="J311" s="1"/>
      <c r="K311" s="1"/>
      <c r="L311" s="1"/>
      <c r="M311" s="1"/>
      <c r="N311" s="1"/>
      <c r="O311" s="1"/>
      <c r="P311" s="1"/>
      <c r="Q311" s="1"/>
      <c r="R311" s="1"/>
      <c r="S311" s="1"/>
      <c r="T311" s="1"/>
      <c r="U311" s="1"/>
      <c r="V311" s="1"/>
      <c r="W311" s="1"/>
    </row>
    <row r="312" spans="1:23" ht="14.25" customHeight="1">
      <c r="A312" s="1"/>
      <c r="B312" s="1"/>
      <c r="C312" s="1"/>
      <c r="D312" s="1"/>
      <c r="E312" s="1"/>
      <c r="F312" s="1"/>
      <c r="G312" s="1"/>
      <c r="H312" s="1"/>
      <c r="I312" s="1"/>
      <c r="J312" s="1"/>
      <c r="K312" s="1"/>
      <c r="L312" s="1"/>
      <c r="M312" s="1"/>
      <c r="N312" s="1"/>
      <c r="O312" s="1"/>
      <c r="P312" s="1"/>
      <c r="Q312" s="1"/>
      <c r="R312" s="1"/>
      <c r="S312" s="1"/>
      <c r="T312" s="1"/>
      <c r="U312" s="1"/>
      <c r="V312" s="1"/>
      <c r="W312" s="1"/>
    </row>
    <row r="313" spans="1:23" ht="14.25" customHeight="1">
      <c r="A313" s="1"/>
      <c r="B313" s="1"/>
      <c r="C313" s="1"/>
      <c r="D313" s="1"/>
      <c r="E313" s="1"/>
      <c r="F313" s="1"/>
      <c r="G313" s="1"/>
      <c r="H313" s="1"/>
      <c r="I313" s="1"/>
      <c r="J313" s="1"/>
      <c r="K313" s="1"/>
      <c r="L313" s="1"/>
      <c r="M313" s="1"/>
      <c r="N313" s="1"/>
      <c r="O313" s="1"/>
      <c r="P313" s="1"/>
      <c r="Q313" s="1"/>
      <c r="R313" s="1"/>
      <c r="S313" s="1"/>
      <c r="T313" s="1"/>
      <c r="U313" s="1"/>
      <c r="V313" s="1"/>
      <c r="W313" s="1"/>
    </row>
    <row r="314" spans="1:23" ht="14.25" customHeight="1">
      <c r="A314" s="1"/>
      <c r="B314" s="1"/>
      <c r="C314" s="1"/>
      <c r="D314" s="1"/>
      <c r="E314" s="1"/>
      <c r="F314" s="1"/>
      <c r="G314" s="1"/>
      <c r="H314" s="1"/>
      <c r="I314" s="1"/>
      <c r="J314" s="1"/>
      <c r="K314" s="1"/>
      <c r="L314" s="1"/>
      <c r="M314" s="1"/>
      <c r="N314" s="1"/>
      <c r="O314" s="1"/>
      <c r="P314" s="1"/>
      <c r="Q314" s="1"/>
      <c r="R314" s="1"/>
      <c r="S314" s="1"/>
      <c r="T314" s="1"/>
      <c r="U314" s="1"/>
      <c r="V314" s="1"/>
      <c r="W314" s="1"/>
    </row>
    <row r="315" spans="1:23" ht="14.25" customHeight="1">
      <c r="A315" s="1"/>
      <c r="B315" s="1"/>
      <c r="C315" s="1"/>
      <c r="D315" s="1"/>
      <c r="E315" s="1"/>
      <c r="F315" s="1"/>
      <c r="G315" s="1"/>
      <c r="H315" s="1"/>
      <c r="I315" s="1"/>
      <c r="J315" s="1"/>
      <c r="K315" s="1"/>
      <c r="L315" s="1"/>
      <c r="M315" s="1"/>
      <c r="N315" s="1"/>
      <c r="O315" s="1"/>
      <c r="P315" s="1"/>
      <c r="Q315" s="1"/>
      <c r="R315" s="1"/>
      <c r="S315" s="1"/>
      <c r="T315" s="1"/>
      <c r="U315" s="1"/>
      <c r="V315" s="1"/>
      <c r="W315" s="1"/>
    </row>
    <row r="316" spans="1:23" ht="14.25" customHeight="1">
      <c r="A316" s="1"/>
      <c r="B316" s="1"/>
      <c r="C316" s="1"/>
      <c r="D316" s="1"/>
      <c r="E316" s="1"/>
      <c r="F316" s="1"/>
      <c r="G316" s="1"/>
      <c r="H316" s="1"/>
      <c r="I316" s="1"/>
      <c r="J316" s="1"/>
      <c r="K316" s="1"/>
      <c r="L316" s="1"/>
      <c r="M316" s="1"/>
      <c r="N316" s="1"/>
      <c r="O316" s="1"/>
      <c r="P316" s="1"/>
      <c r="Q316" s="1"/>
      <c r="R316" s="1"/>
      <c r="S316" s="1"/>
      <c r="T316" s="1"/>
      <c r="U316" s="1"/>
      <c r="V316" s="1"/>
      <c r="W316" s="1"/>
    </row>
    <row r="317" spans="1:23" ht="14.25" customHeight="1">
      <c r="A317" s="1"/>
      <c r="B317" s="1"/>
      <c r="C317" s="1"/>
      <c r="D317" s="1"/>
      <c r="E317" s="1"/>
      <c r="F317" s="1"/>
      <c r="G317" s="1"/>
      <c r="H317" s="1"/>
      <c r="I317" s="1"/>
      <c r="J317" s="1"/>
      <c r="K317" s="1"/>
      <c r="L317" s="1"/>
      <c r="M317" s="1"/>
      <c r="N317" s="1"/>
      <c r="O317" s="1"/>
      <c r="P317" s="1"/>
      <c r="Q317" s="1"/>
      <c r="R317" s="1"/>
      <c r="S317" s="1"/>
      <c r="T317" s="1"/>
      <c r="U317" s="1"/>
      <c r="V317" s="1"/>
      <c r="W317" s="1"/>
    </row>
    <row r="318" spans="1:23" ht="14.25" customHeight="1">
      <c r="A318" s="1"/>
      <c r="B318" s="1"/>
      <c r="C318" s="1"/>
      <c r="D318" s="1"/>
      <c r="E318" s="1"/>
      <c r="F318" s="1"/>
      <c r="G318" s="1"/>
      <c r="H318" s="1"/>
      <c r="I318" s="1"/>
      <c r="J318" s="1"/>
      <c r="K318" s="1"/>
      <c r="L318" s="1"/>
      <c r="M318" s="1"/>
      <c r="N318" s="1"/>
      <c r="O318" s="1"/>
      <c r="P318" s="1"/>
      <c r="Q318" s="1"/>
      <c r="R318" s="1"/>
      <c r="S318" s="1"/>
      <c r="T318" s="1"/>
      <c r="U318" s="1"/>
      <c r="V318" s="1"/>
      <c r="W318" s="1"/>
    </row>
    <row r="319" spans="1:23" ht="14.25" customHeight="1">
      <c r="A319" s="1"/>
      <c r="B319" s="1"/>
      <c r="C319" s="1"/>
      <c r="D319" s="1"/>
      <c r="E319" s="1"/>
      <c r="F319" s="1"/>
      <c r="G319" s="1"/>
      <c r="H319" s="1"/>
      <c r="I319" s="1"/>
      <c r="J319" s="1"/>
      <c r="K319" s="1"/>
      <c r="L319" s="1"/>
      <c r="M319" s="1"/>
      <c r="N319" s="1"/>
      <c r="O319" s="1"/>
      <c r="P319" s="1"/>
      <c r="Q319" s="1"/>
      <c r="R319" s="1"/>
      <c r="S319" s="1"/>
      <c r="T319" s="1"/>
      <c r="U319" s="1"/>
      <c r="V319" s="1"/>
      <c r="W319" s="1"/>
    </row>
    <row r="320" spans="1:23" ht="14.25" customHeight="1">
      <c r="A320" s="1"/>
      <c r="B320" s="1"/>
      <c r="C320" s="1"/>
      <c r="D320" s="1"/>
      <c r="E320" s="1"/>
      <c r="F320" s="1"/>
      <c r="G320" s="1"/>
      <c r="H320" s="1"/>
      <c r="I320" s="1"/>
      <c r="J320" s="1"/>
      <c r="K320" s="1"/>
      <c r="L320" s="1"/>
      <c r="M320" s="1"/>
      <c r="N320" s="1"/>
      <c r="O320" s="1"/>
      <c r="P320" s="1"/>
      <c r="Q320" s="1"/>
      <c r="R320" s="1"/>
      <c r="S320" s="1"/>
      <c r="T320" s="1"/>
      <c r="U320" s="1"/>
      <c r="V320" s="1"/>
      <c r="W320" s="1"/>
    </row>
    <row r="321" spans="1:23" ht="14.25" customHeight="1">
      <c r="A321" s="1"/>
      <c r="B321" s="1"/>
      <c r="C321" s="1"/>
      <c r="D321" s="1"/>
      <c r="E321" s="1"/>
      <c r="F321" s="1"/>
      <c r="G321" s="1"/>
      <c r="H321" s="1"/>
      <c r="I321" s="1"/>
      <c r="J321" s="1"/>
      <c r="K321" s="1"/>
      <c r="L321" s="1"/>
      <c r="M321" s="1"/>
      <c r="N321" s="1"/>
      <c r="O321" s="1"/>
      <c r="P321" s="1"/>
      <c r="Q321" s="1"/>
      <c r="R321" s="1"/>
      <c r="S321" s="1"/>
      <c r="T321" s="1"/>
      <c r="U321" s="1"/>
      <c r="V321" s="1"/>
      <c r="W321" s="1"/>
    </row>
    <row r="322" spans="1:23" ht="14.25" customHeight="1">
      <c r="A322" s="1"/>
      <c r="B322" s="1"/>
      <c r="C322" s="1"/>
      <c r="D322" s="1"/>
      <c r="E322" s="1"/>
      <c r="F322" s="1"/>
      <c r="G322" s="1"/>
      <c r="H322" s="1"/>
      <c r="I322" s="1"/>
      <c r="J322" s="1"/>
      <c r="K322" s="1"/>
      <c r="L322" s="1"/>
      <c r="M322" s="1"/>
      <c r="N322" s="1"/>
      <c r="O322" s="1"/>
      <c r="P322" s="1"/>
      <c r="Q322" s="1"/>
      <c r="R322" s="1"/>
      <c r="S322" s="1"/>
      <c r="T322" s="1"/>
      <c r="U322" s="1"/>
      <c r="V322" s="1"/>
      <c r="W322" s="1"/>
    </row>
    <row r="323" spans="1:23" ht="14.25" customHeight="1">
      <c r="A323" s="1"/>
      <c r="B323" s="1"/>
      <c r="C323" s="1"/>
      <c r="D323" s="1"/>
      <c r="E323" s="1"/>
      <c r="F323" s="1"/>
      <c r="G323" s="1"/>
      <c r="H323" s="1"/>
      <c r="I323" s="1"/>
      <c r="J323" s="1"/>
      <c r="K323" s="1"/>
      <c r="L323" s="1"/>
      <c r="M323" s="1"/>
      <c r="N323" s="1"/>
      <c r="O323" s="1"/>
      <c r="P323" s="1"/>
      <c r="Q323" s="1"/>
      <c r="R323" s="1"/>
      <c r="S323" s="1"/>
      <c r="T323" s="1"/>
      <c r="U323" s="1"/>
      <c r="V323" s="1"/>
      <c r="W323" s="1"/>
    </row>
    <row r="324" spans="1:23" ht="14.25" customHeight="1">
      <c r="A324" s="1"/>
      <c r="B324" s="1"/>
      <c r="C324" s="1"/>
      <c r="D324" s="1"/>
      <c r="E324" s="1"/>
      <c r="F324" s="1"/>
      <c r="G324" s="1"/>
      <c r="H324" s="1"/>
      <c r="I324" s="1"/>
      <c r="J324" s="1"/>
      <c r="K324" s="1"/>
      <c r="L324" s="1"/>
      <c r="M324" s="1"/>
      <c r="N324" s="1"/>
      <c r="O324" s="1"/>
      <c r="P324" s="1"/>
      <c r="Q324" s="1"/>
      <c r="R324" s="1"/>
      <c r="S324" s="1"/>
      <c r="T324" s="1"/>
      <c r="U324" s="1"/>
      <c r="V324" s="1"/>
      <c r="W324" s="1"/>
    </row>
    <row r="325" spans="1:23" ht="14.25" customHeight="1">
      <c r="A325" s="1"/>
      <c r="B325" s="1"/>
      <c r="C325" s="1"/>
      <c r="D325" s="1"/>
      <c r="E325" s="1"/>
      <c r="F325" s="1"/>
      <c r="G325" s="1"/>
      <c r="H325" s="1"/>
      <c r="I325" s="1"/>
      <c r="J325" s="1"/>
      <c r="K325" s="1"/>
      <c r="L325" s="1"/>
      <c r="M325" s="1"/>
      <c r="N325" s="1"/>
      <c r="O325" s="1"/>
      <c r="P325" s="1"/>
      <c r="Q325" s="1"/>
      <c r="R325" s="1"/>
      <c r="S325" s="1"/>
      <c r="T325" s="1"/>
      <c r="U325" s="1"/>
      <c r="V325" s="1"/>
      <c r="W325" s="1"/>
    </row>
    <row r="326" spans="1:23" ht="14.25" customHeight="1">
      <c r="A326" s="1"/>
      <c r="B326" s="1"/>
      <c r="C326" s="1"/>
      <c r="D326" s="1"/>
      <c r="E326" s="1"/>
      <c r="F326" s="1"/>
      <c r="G326" s="1"/>
      <c r="H326" s="1"/>
      <c r="I326" s="1"/>
      <c r="J326" s="1"/>
      <c r="K326" s="1"/>
      <c r="L326" s="1"/>
      <c r="M326" s="1"/>
      <c r="N326" s="1"/>
      <c r="O326" s="1"/>
      <c r="P326" s="1"/>
      <c r="Q326" s="1"/>
      <c r="R326" s="1"/>
      <c r="S326" s="1"/>
      <c r="T326" s="1"/>
      <c r="U326" s="1"/>
      <c r="V326" s="1"/>
      <c r="W326" s="1"/>
    </row>
    <row r="327" spans="1:23" ht="14.25" customHeight="1">
      <c r="A327" s="1"/>
      <c r="B327" s="1"/>
      <c r="C327" s="1"/>
      <c r="D327" s="1"/>
      <c r="E327" s="1"/>
      <c r="F327" s="1"/>
      <c r="G327" s="1"/>
      <c r="H327" s="1"/>
      <c r="I327" s="1"/>
      <c r="J327" s="1"/>
      <c r="K327" s="1"/>
      <c r="L327" s="1"/>
      <c r="M327" s="1"/>
      <c r="N327" s="1"/>
      <c r="O327" s="1"/>
      <c r="P327" s="1"/>
      <c r="Q327" s="1"/>
      <c r="R327" s="1"/>
      <c r="S327" s="1"/>
      <c r="T327" s="1"/>
      <c r="U327" s="1"/>
      <c r="V327" s="1"/>
      <c r="W327" s="1"/>
    </row>
    <row r="328" spans="1:23" ht="14.25" customHeight="1">
      <c r="A328" s="1"/>
      <c r="B328" s="1"/>
      <c r="C328" s="1"/>
      <c r="D328" s="1"/>
      <c r="E328" s="1"/>
      <c r="F328" s="1"/>
      <c r="G328" s="1"/>
      <c r="H328" s="1"/>
      <c r="I328" s="1"/>
      <c r="J328" s="1"/>
      <c r="K328" s="1"/>
      <c r="L328" s="1"/>
      <c r="M328" s="1"/>
      <c r="N328" s="1"/>
      <c r="O328" s="1"/>
      <c r="P328" s="1"/>
      <c r="Q328" s="1"/>
      <c r="R328" s="1"/>
      <c r="S328" s="1"/>
      <c r="T328" s="1"/>
      <c r="U328" s="1"/>
      <c r="V328" s="1"/>
      <c r="W328" s="1"/>
    </row>
    <row r="329" spans="1:23" ht="14.25" customHeight="1">
      <c r="A329" s="1"/>
      <c r="B329" s="1"/>
      <c r="C329" s="1"/>
      <c r="D329" s="1"/>
      <c r="E329" s="1"/>
      <c r="F329" s="1"/>
      <c r="G329" s="1"/>
      <c r="H329" s="1"/>
      <c r="I329" s="1"/>
      <c r="J329" s="1"/>
      <c r="K329" s="1"/>
      <c r="L329" s="1"/>
      <c r="M329" s="1"/>
      <c r="N329" s="1"/>
      <c r="O329" s="1"/>
      <c r="P329" s="1"/>
      <c r="Q329" s="1"/>
      <c r="R329" s="1"/>
      <c r="S329" s="1"/>
      <c r="T329" s="1"/>
      <c r="U329" s="1"/>
      <c r="V329" s="1"/>
      <c r="W329" s="1"/>
    </row>
    <row r="330" spans="1:23" ht="14.25" customHeight="1">
      <c r="A330" s="1"/>
      <c r="B330" s="1"/>
      <c r="C330" s="1"/>
      <c r="D330" s="1"/>
      <c r="E330" s="1"/>
      <c r="F330" s="1"/>
      <c r="G330" s="1"/>
      <c r="H330" s="1"/>
      <c r="I330" s="1"/>
      <c r="J330" s="1"/>
      <c r="K330" s="1"/>
      <c r="L330" s="1"/>
      <c r="M330" s="1"/>
      <c r="N330" s="1"/>
      <c r="O330" s="1"/>
      <c r="P330" s="1"/>
      <c r="Q330" s="1"/>
      <c r="R330" s="1"/>
      <c r="S330" s="1"/>
      <c r="T330" s="1"/>
      <c r="U330" s="1"/>
      <c r="V330" s="1"/>
      <c r="W330" s="1"/>
    </row>
    <row r="331" spans="1:23" ht="14.25" customHeight="1">
      <c r="A331" s="1"/>
      <c r="B331" s="1"/>
      <c r="C331" s="1"/>
      <c r="D331" s="1"/>
      <c r="E331" s="1"/>
      <c r="F331" s="1"/>
      <c r="G331" s="1"/>
      <c r="H331" s="1"/>
      <c r="I331" s="1"/>
      <c r="J331" s="1"/>
      <c r="K331" s="1"/>
      <c r="L331" s="1"/>
      <c r="M331" s="1"/>
      <c r="N331" s="1"/>
      <c r="O331" s="1"/>
      <c r="P331" s="1"/>
      <c r="Q331" s="1"/>
      <c r="R331" s="1"/>
      <c r="S331" s="1"/>
      <c r="T331" s="1"/>
      <c r="U331" s="1"/>
      <c r="V331" s="1"/>
      <c r="W331" s="1"/>
    </row>
    <row r="332" spans="1:23" ht="14.25" customHeight="1">
      <c r="A332" s="1"/>
      <c r="B332" s="1"/>
      <c r="C332" s="1"/>
      <c r="D332" s="1"/>
      <c r="E332" s="1"/>
      <c r="F332" s="1"/>
      <c r="G332" s="1"/>
      <c r="H332" s="1"/>
      <c r="I332" s="1"/>
      <c r="J332" s="1"/>
      <c r="K332" s="1"/>
      <c r="L332" s="1"/>
      <c r="M332" s="1"/>
      <c r="N332" s="1"/>
      <c r="O332" s="1"/>
      <c r="P332" s="1"/>
      <c r="Q332" s="1"/>
      <c r="R332" s="1"/>
      <c r="S332" s="1"/>
      <c r="T332" s="1"/>
      <c r="U332" s="1"/>
      <c r="V332" s="1"/>
      <c r="W332" s="1"/>
    </row>
    <row r="333" spans="1:23" ht="14.25" customHeight="1">
      <c r="A333" s="1"/>
      <c r="B333" s="1"/>
      <c r="C333" s="1"/>
      <c r="D333" s="1"/>
      <c r="E333" s="1"/>
      <c r="F333" s="1"/>
      <c r="G333" s="1"/>
      <c r="H333" s="1"/>
      <c r="I333" s="1"/>
      <c r="J333" s="1"/>
      <c r="K333" s="1"/>
      <c r="L333" s="1"/>
      <c r="M333" s="1"/>
      <c r="N333" s="1"/>
      <c r="O333" s="1"/>
      <c r="P333" s="1"/>
      <c r="Q333" s="1"/>
      <c r="R333" s="1"/>
      <c r="S333" s="1"/>
      <c r="T333" s="1"/>
      <c r="U333" s="1"/>
      <c r="V333" s="1"/>
      <c r="W333" s="1"/>
    </row>
    <row r="334" spans="1:23" ht="14.25" customHeight="1">
      <c r="A334" s="1"/>
      <c r="B334" s="1"/>
      <c r="C334" s="1"/>
      <c r="D334" s="1"/>
      <c r="E334" s="1"/>
      <c r="F334" s="1"/>
      <c r="G334" s="1"/>
      <c r="H334" s="1"/>
      <c r="I334" s="1"/>
      <c r="J334" s="1"/>
      <c r="K334" s="1"/>
      <c r="L334" s="1"/>
      <c r="M334" s="1"/>
      <c r="N334" s="1"/>
      <c r="O334" s="1"/>
      <c r="P334" s="1"/>
      <c r="Q334" s="1"/>
      <c r="R334" s="1"/>
      <c r="S334" s="1"/>
      <c r="T334" s="1"/>
      <c r="U334" s="1"/>
      <c r="V334" s="1"/>
      <c r="W334" s="1"/>
    </row>
    <row r="335" spans="1:23" ht="14.25" customHeight="1">
      <c r="A335" s="1"/>
      <c r="B335" s="1"/>
      <c r="C335" s="1"/>
      <c r="D335" s="1"/>
      <c r="E335" s="1"/>
      <c r="F335" s="1"/>
      <c r="G335" s="1"/>
      <c r="H335" s="1"/>
      <c r="I335" s="1"/>
      <c r="J335" s="1"/>
      <c r="K335" s="1"/>
      <c r="L335" s="1"/>
      <c r="M335" s="1"/>
      <c r="N335" s="1"/>
      <c r="O335" s="1"/>
      <c r="P335" s="1"/>
      <c r="Q335" s="1"/>
      <c r="R335" s="1"/>
      <c r="S335" s="1"/>
      <c r="T335" s="1"/>
      <c r="U335" s="1"/>
      <c r="V335" s="1"/>
      <c r="W335" s="1"/>
    </row>
    <row r="336" spans="1:23" ht="14.25" customHeight="1">
      <c r="A336" s="1"/>
      <c r="B336" s="1"/>
      <c r="C336" s="1"/>
      <c r="D336" s="1"/>
      <c r="E336" s="1"/>
      <c r="F336" s="1"/>
      <c r="G336" s="1"/>
      <c r="H336" s="1"/>
      <c r="I336" s="1"/>
      <c r="J336" s="1"/>
      <c r="K336" s="1"/>
      <c r="L336" s="1"/>
      <c r="M336" s="1"/>
      <c r="N336" s="1"/>
      <c r="O336" s="1"/>
      <c r="P336" s="1"/>
      <c r="Q336" s="1"/>
      <c r="R336" s="1"/>
      <c r="S336" s="1"/>
      <c r="T336" s="1"/>
      <c r="U336" s="1"/>
      <c r="V336" s="1"/>
      <c r="W336" s="1"/>
    </row>
    <row r="337" spans="1:23" ht="14.25" customHeight="1">
      <c r="A337" s="1"/>
      <c r="B337" s="1"/>
      <c r="C337" s="1"/>
      <c r="D337" s="1"/>
      <c r="E337" s="1"/>
      <c r="F337" s="1"/>
      <c r="G337" s="1"/>
      <c r="H337" s="1"/>
      <c r="I337" s="1"/>
      <c r="J337" s="1"/>
      <c r="K337" s="1"/>
      <c r="L337" s="1"/>
      <c r="M337" s="1"/>
      <c r="N337" s="1"/>
      <c r="O337" s="1"/>
      <c r="P337" s="1"/>
      <c r="Q337" s="1"/>
      <c r="R337" s="1"/>
      <c r="S337" s="1"/>
      <c r="T337" s="1"/>
      <c r="U337" s="1"/>
      <c r="V337" s="1"/>
      <c r="W337" s="1"/>
    </row>
    <row r="338" spans="1:23" ht="14.25" customHeight="1">
      <c r="A338" s="1"/>
      <c r="B338" s="1"/>
      <c r="C338" s="1"/>
      <c r="D338" s="1"/>
      <c r="E338" s="1"/>
      <c r="F338" s="1"/>
      <c r="G338" s="1"/>
      <c r="H338" s="1"/>
      <c r="I338" s="1"/>
      <c r="J338" s="1"/>
      <c r="K338" s="1"/>
      <c r="L338" s="1"/>
      <c r="M338" s="1"/>
      <c r="N338" s="1"/>
      <c r="O338" s="1"/>
      <c r="P338" s="1"/>
      <c r="Q338" s="1"/>
      <c r="R338" s="1"/>
      <c r="S338" s="1"/>
      <c r="T338" s="1"/>
      <c r="U338" s="1"/>
      <c r="V338" s="1"/>
      <c r="W338" s="1"/>
    </row>
    <row r="339" spans="1:23" ht="14.25" customHeight="1">
      <c r="A339" s="1"/>
      <c r="B339" s="1"/>
      <c r="C339" s="1"/>
      <c r="D339" s="1"/>
      <c r="E339" s="1"/>
      <c r="F339" s="1"/>
      <c r="G339" s="1"/>
      <c r="H339" s="1"/>
      <c r="I339" s="1"/>
      <c r="J339" s="1"/>
      <c r="K339" s="1"/>
      <c r="L339" s="1"/>
      <c r="M339" s="1"/>
      <c r="N339" s="1"/>
      <c r="O339" s="1"/>
      <c r="P339" s="1"/>
      <c r="Q339" s="1"/>
      <c r="R339" s="1"/>
      <c r="S339" s="1"/>
      <c r="T339" s="1"/>
      <c r="U339" s="1"/>
      <c r="V339" s="1"/>
      <c r="W339" s="1"/>
    </row>
    <row r="340" spans="1:23" ht="14.25" customHeight="1">
      <c r="A340" s="1"/>
      <c r="B340" s="1"/>
      <c r="C340" s="1"/>
      <c r="D340" s="1"/>
      <c r="E340" s="1"/>
      <c r="F340" s="1"/>
      <c r="G340" s="1"/>
      <c r="H340" s="1"/>
      <c r="I340" s="1"/>
      <c r="J340" s="1"/>
      <c r="K340" s="1"/>
      <c r="L340" s="1"/>
      <c r="M340" s="1"/>
      <c r="N340" s="1"/>
      <c r="O340" s="1"/>
      <c r="P340" s="1"/>
      <c r="Q340" s="1"/>
      <c r="R340" s="1"/>
      <c r="S340" s="1"/>
      <c r="T340" s="1"/>
      <c r="U340" s="1"/>
      <c r="V340" s="1"/>
      <c r="W340" s="1"/>
    </row>
    <row r="341" spans="1:23" ht="14.25" customHeight="1">
      <c r="A341" s="1"/>
      <c r="B341" s="1"/>
      <c r="C341" s="1"/>
      <c r="D341" s="1"/>
      <c r="E341" s="1"/>
      <c r="F341" s="1"/>
      <c r="G341" s="1"/>
      <c r="H341" s="1"/>
      <c r="I341" s="1"/>
      <c r="J341" s="1"/>
      <c r="K341" s="1"/>
      <c r="L341" s="1"/>
      <c r="M341" s="1"/>
      <c r="N341" s="1"/>
      <c r="O341" s="1"/>
      <c r="P341" s="1"/>
      <c r="Q341" s="1"/>
      <c r="R341" s="1"/>
      <c r="S341" s="1"/>
      <c r="T341" s="1"/>
      <c r="U341" s="1"/>
      <c r="V341" s="1"/>
      <c r="W341" s="1"/>
    </row>
    <row r="342" spans="1:23" ht="14.25" customHeight="1">
      <c r="A342" s="1"/>
      <c r="B342" s="1"/>
      <c r="C342" s="1"/>
      <c r="D342" s="1"/>
      <c r="E342" s="1"/>
      <c r="F342" s="1"/>
      <c r="G342" s="1"/>
      <c r="H342" s="1"/>
      <c r="I342" s="1"/>
      <c r="J342" s="1"/>
      <c r="K342" s="1"/>
      <c r="L342" s="1"/>
      <c r="M342" s="1"/>
      <c r="N342" s="1"/>
      <c r="O342" s="1"/>
      <c r="P342" s="1"/>
      <c r="Q342" s="1"/>
      <c r="R342" s="1"/>
      <c r="S342" s="1"/>
      <c r="T342" s="1"/>
      <c r="U342" s="1"/>
      <c r="V342" s="1"/>
      <c r="W342" s="1"/>
    </row>
    <row r="343" spans="1:23" ht="14.25" customHeight="1">
      <c r="A343" s="1"/>
      <c r="B343" s="1"/>
      <c r="C343" s="1"/>
      <c r="D343" s="1"/>
      <c r="E343" s="1"/>
      <c r="F343" s="1"/>
      <c r="G343" s="1"/>
      <c r="H343" s="1"/>
      <c r="I343" s="1"/>
      <c r="J343" s="1"/>
      <c r="K343" s="1"/>
      <c r="L343" s="1"/>
      <c r="M343" s="1"/>
      <c r="N343" s="1"/>
      <c r="O343" s="1"/>
      <c r="P343" s="1"/>
      <c r="Q343" s="1"/>
      <c r="R343" s="1"/>
      <c r="S343" s="1"/>
      <c r="T343" s="1"/>
      <c r="U343" s="1"/>
      <c r="V343" s="1"/>
      <c r="W343" s="1"/>
    </row>
    <row r="344" spans="1:23" ht="14.25" customHeight="1">
      <c r="A344" s="1"/>
      <c r="B344" s="1"/>
      <c r="C344" s="1"/>
      <c r="D344" s="1"/>
      <c r="E344" s="1"/>
      <c r="F344" s="1"/>
      <c r="G344" s="1"/>
      <c r="H344" s="1"/>
      <c r="I344" s="1"/>
      <c r="J344" s="1"/>
      <c r="K344" s="1"/>
      <c r="L344" s="1"/>
      <c r="M344" s="1"/>
      <c r="N344" s="1"/>
      <c r="O344" s="1"/>
      <c r="P344" s="1"/>
      <c r="Q344" s="1"/>
      <c r="R344" s="1"/>
      <c r="S344" s="1"/>
      <c r="T344" s="1"/>
      <c r="U344" s="1"/>
      <c r="V344" s="1"/>
      <c r="W344" s="1"/>
    </row>
    <row r="345" spans="1:23" ht="14.25" customHeight="1">
      <c r="A345" s="1"/>
      <c r="B345" s="1"/>
      <c r="C345" s="1"/>
      <c r="D345" s="1"/>
      <c r="E345" s="1"/>
      <c r="F345" s="1"/>
      <c r="G345" s="1"/>
      <c r="H345" s="1"/>
      <c r="I345" s="1"/>
      <c r="J345" s="1"/>
      <c r="K345" s="1"/>
      <c r="L345" s="1"/>
      <c r="M345" s="1"/>
      <c r="N345" s="1"/>
      <c r="O345" s="1"/>
      <c r="P345" s="1"/>
      <c r="Q345" s="1"/>
      <c r="R345" s="1"/>
      <c r="S345" s="1"/>
      <c r="T345" s="1"/>
      <c r="U345" s="1"/>
      <c r="V345" s="1"/>
      <c r="W345" s="1"/>
    </row>
    <row r="346" spans="1:23" ht="14.25" customHeight="1">
      <c r="A346" s="1"/>
      <c r="B346" s="1"/>
      <c r="C346" s="1"/>
      <c r="D346" s="1"/>
      <c r="E346" s="1"/>
      <c r="F346" s="1"/>
      <c r="G346" s="1"/>
      <c r="H346" s="1"/>
      <c r="I346" s="1"/>
      <c r="J346" s="1"/>
      <c r="K346" s="1"/>
      <c r="L346" s="1"/>
      <c r="M346" s="1"/>
      <c r="N346" s="1"/>
      <c r="O346" s="1"/>
      <c r="P346" s="1"/>
      <c r="Q346" s="1"/>
      <c r="R346" s="1"/>
      <c r="S346" s="1"/>
      <c r="T346" s="1"/>
      <c r="U346" s="1"/>
      <c r="V346" s="1"/>
      <c r="W346" s="1"/>
    </row>
    <row r="347" spans="1:23" ht="14.25" customHeight="1">
      <c r="A347" s="1"/>
      <c r="B347" s="1"/>
      <c r="C347" s="1"/>
      <c r="D347" s="1"/>
      <c r="E347" s="1"/>
      <c r="F347" s="1"/>
      <c r="G347" s="1"/>
      <c r="H347" s="1"/>
      <c r="I347" s="1"/>
      <c r="J347" s="1"/>
      <c r="K347" s="1"/>
      <c r="L347" s="1"/>
      <c r="M347" s="1"/>
      <c r="N347" s="1"/>
      <c r="O347" s="1"/>
      <c r="P347" s="1"/>
      <c r="Q347" s="1"/>
      <c r="R347" s="1"/>
      <c r="S347" s="1"/>
      <c r="T347" s="1"/>
      <c r="U347" s="1"/>
      <c r="V347" s="1"/>
      <c r="W347" s="1"/>
    </row>
    <row r="348" spans="1:23" ht="14.25" customHeight="1">
      <c r="A348" s="1"/>
      <c r="B348" s="1"/>
      <c r="C348" s="1"/>
      <c r="D348" s="1"/>
      <c r="E348" s="1"/>
      <c r="F348" s="1"/>
      <c r="G348" s="1"/>
      <c r="H348" s="1"/>
      <c r="I348" s="1"/>
      <c r="J348" s="1"/>
      <c r="K348" s="1"/>
      <c r="L348" s="1"/>
      <c r="M348" s="1"/>
      <c r="N348" s="1"/>
      <c r="O348" s="1"/>
      <c r="P348" s="1"/>
      <c r="Q348" s="1"/>
      <c r="R348" s="1"/>
      <c r="S348" s="1"/>
      <c r="T348" s="1"/>
      <c r="U348" s="1"/>
      <c r="V348" s="1"/>
      <c r="W348" s="1"/>
    </row>
    <row r="349" spans="1:23" ht="14.25" customHeight="1">
      <c r="A349" s="1"/>
      <c r="B349" s="1"/>
      <c r="C349" s="1"/>
      <c r="D349" s="1"/>
      <c r="E349" s="1"/>
      <c r="F349" s="1"/>
      <c r="G349" s="1"/>
      <c r="H349" s="1"/>
      <c r="I349" s="1"/>
      <c r="J349" s="1"/>
      <c r="K349" s="1"/>
      <c r="L349" s="1"/>
      <c r="M349" s="1"/>
      <c r="N349" s="1"/>
      <c r="O349" s="1"/>
      <c r="P349" s="1"/>
      <c r="Q349" s="1"/>
      <c r="R349" s="1"/>
      <c r="S349" s="1"/>
      <c r="T349" s="1"/>
      <c r="U349" s="1"/>
      <c r="V349" s="1"/>
      <c r="W349" s="1"/>
    </row>
    <row r="350" spans="1:23" ht="14.25" customHeight="1">
      <c r="A350" s="1"/>
      <c r="B350" s="1"/>
      <c r="C350" s="1"/>
      <c r="D350" s="1"/>
      <c r="E350" s="1"/>
      <c r="F350" s="1"/>
      <c r="G350" s="1"/>
      <c r="H350" s="1"/>
      <c r="I350" s="1"/>
      <c r="J350" s="1"/>
      <c r="K350" s="1"/>
      <c r="L350" s="1"/>
      <c r="M350" s="1"/>
      <c r="N350" s="1"/>
      <c r="O350" s="1"/>
      <c r="P350" s="1"/>
      <c r="Q350" s="1"/>
      <c r="R350" s="1"/>
      <c r="S350" s="1"/>
      <c r="T350" s="1"/>
      <c r="U350" s="1"/>
      <c r="V350" s="1"/>
      <c r="W350" s="1"/>
    </row>
    <row r="351" spans="1:23" ht="14.25" customHeight="1">
      <c r="A351" s="1"/>
      <c r="B351" s="1"/>
      <c r="C351" s="1"/>
      <c r="D351" s="1"/>
      <c r="E351" s="1"/>
      <c r="F351" s="1"/>
      <c r="G351" s="1"/>
      <c r="H351" s="1"/>
      <c r="I351" s="1"/>
      <c r="J351" s="1"/>
      <c r="K351" s="1"/>
      <c r="L351" s="1"/>
      <c r="M351" s="1"/>
      <c r="N351" s="1"/>
      <c r="O351" s="1"/>
      <c r="P351" s="1"/>
      <c r="Q351" s="1"/>
      <c r="R351" s="1"/>
      <c r="S351" s="1"/>
      <c r="T351" s="1"/>
      <c r="U351" s="1"/>
      <c r="V351" s="1"/>
      <c r="W351" s="1"/>
    </row>
    <row r="352" spans="1:23" ht="14.25" customHeight="1">
      <c r="A352" s="1"/>
      <c r="B352" s="1"/>
      <c r="C352" s="1"/>
      <c r="D352" s="1"/>
      <c r="E352" s="1"/>
      <c r="F352" s="1"/>
      <c r="G352" s="1"/>
      <c r="H352" s="1"/>
      <c r="I352" s="1"/>
      <c r="J352" s="1"/>
      <c r="K352" s="1"/>
      <c r="L352" s="1"/>
      <c r="M352" s="1"/>
      <c r="N352" s="1"/>
      <c r="O352" s="1"/>
      <c r="P352" s="1"/>
      <c r="Q352" s="1"/>
      <c r="R352" s="1"/>
      <c r="S352" s="1"/>
      <c r="T352" s="1"/>
      <c r="U352" s="1"/>
      <c r="V352" s="1"/>
      <c r="W352" s="1"/>
    </row>
    <row r="353" spans="1:23" ht="14.25" customHeight="1">
      <c r="A353" s="1"/>
      <c r="B353" s="1"/>
      <c r="C353" s="1"/>
      <c r="D353" s="1"/>
      <c r="E353" s="1"/>
      <c r="F353" s="1"/>
      <c r="G353" s="1"/>
      <c r="H353" s="1"/>
      <c r="I353" s="1"/>
      <c r="J353" s="1"/>
      <c r="K353" s="1"/>
      <c r="L353" s="1"/>
      <c r="M353" s="1"/>
      <c r="N353" s="1"/>
      <c r="O353" s="1"/>
      <c r="P353" s="1"/>
      <c r="Q353" s="1"/>
      <c r="R353" s="1"/>
      <c r="S353" s="1"/>
      <c r="T353" s="1"/>
      <c r="U353" s="1"/>
      <c r="V353" s="1"/>
      <c r="W353" s="1"/>
    </row>
    <row r="354" spans="1:23" ht="14.25" customHeight="1">
      <c r="A354" s="1"/>
      <c r="B354" s="1"/>
      <c r="C354" s="1"/>
      <c r="D354" s="1"/>
      <c r="E354" s="1"/>
      <c r="F354" s="1"/>
      <c r="G354" s="1"/>
      <c r="H354" s="1"/>
      <c r="I354" s="1"/>
      <c r="J354" s="1"/>
      <c r="K354" s="1"/>
      <c r="L354" s="1"/>
      <c r="M354" s="1"/>
      <c r="N354" s="1"/>
      <c r="O354" s="1"/>
      <c r="P354" s="1"/>
      <c r="Q354" s="1"/>
      <c r="R354" s="1"/>
      <c r="S354" s="1"/>
      <c r="T354" s="1"/>
      <c r="U354" s="1"/>
      <c r="V354" s="1"/>
      <c r="W354" s="1"/>
    </row>
    <row r="355" spans="1:23" ht="14.25" customHeight="1">
      <c r="A355" s="1"/>
      <c r="B355" s="1"/>
      <c r="C355" s="1"/>
      <c r="D355" s="1"/>
      <c r="E355" s="1"/>
      <c r="F355" s="1"/>
      <c r="G355" s="1"/>
      <c r="H355" s="1"/>
      <c r="I355" s="1"/>
      <c r="J355" s="1"/>
      <c r="K355" s="1"/>
      <c r="L355" s="1"/>
      <c r="M355" s="1"/>
      <c r="N355" s="1"/>
      <c r="O355" s="1"/>
      <c r="P355" s="1"/>
      <c r="Q355" s="1"/>
      <c r="R355" s="1"/>
      <c r="S355" s="1"/>
      <c r="T355" s="1"/>
      <c r="U355" s="1"/>
      <c r="V355" s="1"/>
      <c r="W355" s="1"/>
    </row>
    <row r="356" spans="1:23" ht="14.25" customHeight="1">
      <c r="A356" s="1"/>
      <c r="B356" s="1"/>
      <c r="C356" s="1"/>
      <c r="D356" s="1"/>
      <c r="E356" s="1"/>
      <c r="F356" s="1"/>
      <c r="G356" s="1"/>
      <c r="H356" s="1"/>
      <c r="I356" s="1"/>
      <c r="J356" s="1"/>
      <c r="K356" s="1"/>
      <c r="L356" s="1"/>
      <c r="M356" s="1"/>
      <c r="N356" s="1"/>
      <c r="O356" s="1"/>
      <c r="P356" s="1"/>
      <c r="Q356" s="1"/>
      <c r="R356" s="1"/>
      <c r="S356" s="1"/>
      <c r="T356" s="1"/>
      <c r="U356" s="1"/>
      <c r="V356" s="1"/>
      <c r="W356" s="1"/>
    </row>
    <row r="357" spans="1:23" ht="14.25" customHeight="1">
      <c r="A357" s="1"/>
      <c r="B357" s="1"/>
      <c r="C357" s="1"/>
      <c r="D357" s="1"/>
      <c r="E357" s="1"/>
      <c r="F357" s="1"/>
      <c r="G357" s="1"/>
      <c r="H357" s="1"/>
      <c r="I357" s="1"/>
      <c r="J357" s="1"/>
      <c r="K357" s="1"/>
      <c r="L357" s="1"/>
      <c r="M357" s="1"/>
      <c r="N357" s="1"/>
      <c r="O357" s="1"/>
      <c r="P357" s="1"/>
      <c r="Q357" s="1"/>
      <c r="R357" s="1"/>
      <c r="S357" s="1"/>
      <c r="T357" s="1"/>
      <c r="U357" s="1"/>
      <c r="V357" s="1"/>
      <c r="W357" s="1"/>
    </row>
    <row r="358" spans="1:23" ht="14.25" customHeight="1">
      <c r="A358" s="1"/>
      <c r="B358" s="1"/>
      <c r="C358" s="1"/>
      <c r="D358" s="1"/>
      <c r="E358" s="1"/>
      <c r="F358" s="1"/>
      <c r="G358" s="1"/>
      <c r="H358" s="1"/>
      <c r="I358" s="1"/>
      <c r="J358" s="1"/>
      <c r="K358" s="1"/>
      <c r="L358" s="1"/>
      <c r="M358" s="1"/>
      <c r="N358" s="1"/>
      <c r="O358" s="1"/>
      <c r="P358" s="1"/>
      <c r="Q358" s="1"/>
      <c r="R358" s="1"/>
      <c r="S358" s="1"/>
      <c r="T358" s="1"/>
      <c r="U358" s="1"/>
      <c r="V358" s="1"/>
      <c r="W358" s="1"/>
    </row>
    <row r="359" spans="1:23" ht="14.25" customHeight="1">
      <c r="A359" s="1"/>
      <c r="B359" s="1"/>
      <c r="C359" s="1"/>
      <c r="D359" s="1"/>
      <c r="E359" s="1"/>
      <c r="F359" s="1"/>
      <c r="G359" s="1"/>
      <c r="H359" s="1"/>
      <c r="I359" s="1"/>
      <c r="J359" s="1"/>
      <c r="K359" s="1"/>
      <c r="L359" s="1"/>
      <c r="M359" s="1"/>
      <c r="N359" s="1"/>
      <c r="O359" s="1"/>
      <c r="P359" s="1"/>
      <c r="Q359" s="1"/>
      <c r="R359" s="1"/>
      <c r="S359" s="1"/>
      <c r="T359" s="1"/>
      <c r="U359" s="1"/>
      <c r="V359" s="1"/>
      <c r="W359" s="1"/>
    </row>
    <row r="360" spans="1:23" ht="14.25" customHeight="1">
      <c r="A360" s="1"/>
      <c r="B360" s="1"/>
      <c r="C360" s="1"/>
      <c r="D360" s="1"/>
      <c r="E360" s="1"/>
      <c r="F360" s="1"/>
      <c r="G360" s="1"/>
      <c r="H360" s="1"/>
      <c r="I360" s="1"/>
      <c r="J360" s="1"/>
      <c r="K360" s="1"/>
      <c r="L360" s="1"/>
      <c r="M360" s="1"/>
      <c r="N360" s="1"/>
      <c r="O360" s="1"/>
      <c r="P360" s="1"/>
      <c r="Q360" s="1"/>
      <c r="R360" s="1"/>
      <c r="S360" s="1"/>
      <c r="T360" s="1"/>
      <c r="U360" s="1"/>
      <c r="V360" s="1"/>
      <c r="W360" s="1"/>
    </row>
    <row r="361" spans="1:23" ht="14.25" customHeight="1">
      <c r="A361" s="1"/>
      <c r="B361" s="1"/>
      <c r="C361" s="1"/>
      <c r="D361" s="1"/>
      <c r="E361" s="1"/>
      <c r="F361" s="1"/>
      <c r="G361" s="1"/>
      <c r="H361" s="1"/>
      <c r="I361" s="1"/>
      <c r="J361" s="1"/>
      <c r="K361" s="1"/>
      <c r="L361" s="1"/>
      <c r="M361" s="1"/>
      <c r="N361" s="1"/>
      <c r="O361" s="1"/>
      <c r="P361" s="1"/>
      <c r="Q361" s="1"/>
      <c r="R361" s="1"/>
      <c r="S361" s="1"/>
      <c r="T361" s="1"/>
      <c r="U361" s="1"/>
      <c r="V361" s="1"/>
      <c r="W361" s="1"/>
    </row>
    <row r="362" spans="1:23" ht="14.25" customHeight="1">
      <c r="A362" s="1"/>
      <c r="B362" s="1"/>
      <c r="C362" s="1"/>
      <c r="D362" s="1"/>
      <c r="E362" s="1"/>
      <c r="F362" s="1"/>
      <c r="G362" s="1"/>
      <c r="H362" s="1"/>
      <c r="I362" s="1"/>
      <c r="J362" s="1"/>
      <c r="K362" s="1"/>
      <c r="L362" s="1"/>
      <c r="M362" s="1"/>
      <c r="N362" s="1"/>
      <c r="O362" s="1"/>
      <c r="P362" s="1"/>
      <c r="Q362" s="1"/>
      <c r="R362" s="1"/>
      <c r="S362" s="1"/>
      <c r="T362" s="1"/>
      <c r="U362" s="1"/>
      <c r="V362" s="1"/>
      <c r="W362" s="1"/>
    </row>
    <row r="363" spans="1:23" ht="14.25" customHeight="1">
      <c r="A363" s="1"/>
      <c r="B363" s="1"/>
      <c r="C363" s="1"/>
      <c r="D363" s="1"/>
      <c r="E363" s="1"/>
      <c r="F363" s="1"/>
      <c r="G363" s="1"/>
      <c r="H363" s="1"/>
      <c r="I363" s="1"/>
      <c r="J363" s="1"/>
      <c r="K363" s="1"/>
      <c r="L363" s="1"/>
      <c r="M363" s="1"/>
      <c r="N363" s="1"/>
      <c r="O363" s="1"/>
      <c r="P363" s="1"/>
      <c r="Q363" s="1"/>
      <c r="R363" s="1"/>
      <c r="S363" s="1"/>
      <c r="T363" s="1"/>
      <c r="U363" s="1"/>
      <c r="V363" s="1"/>
      <c r="W363" s="1"/>
    </row>
    <row r="364" spans="1:23" ht="14.25" customHeight="1">
      <c r="A364" s="1"/>
      <c r="B364" s="1"/>
      <c r="C364" s="1"/>
      <c r="D364" s="1"/>
      <c r="E364" s="1"/>
      <c r="F364" s="1"/>
      <c r="G364" s="1"/>
      <c r="H364" s="1"/>
      <c r="I364" s="1"/>
      <c r="J364" s="1"/>
      <c r="K364" s="1"/>
      <c r="L364" s="1"/>
      <c r="M364" s="1"/>
      <c r="N364" s="1"/>
      <c r="O364" s="1"/>
      <c r="P364" s="1"/>
      <c r="Q364" s="1"/>
      <c r="R364" s="1"/>
      <c r="S364" s="1"/>
      <c r="T364" s="1"/>
      <c r="U364" s="1"/>
      <c r="V364" s="1"/>
      <c r="W364" s="1"/>
    </row>
    <row r="365" spans="1:23" ht="14.25" customHeight="1">
      <c r="A365" s="1"/>
      <c r="B365" s="1"/>
      <c r="C365" s="1"/>
      <c r="D365" s="1"/>
      <c r="E365" s="1"/>
      <c r="F365" s="1"/>
      <c r="G365" s="1"/>
      <c r="H365" s="1"/>
      <c r="I365" s="1"/>
      <c r="J365" s="1"/>
      <c r="K365" s="1"/>
      <c r="L365" s="1"/>
      <c r="M365" s="1"/>
      <c r="N365" s="1"/>
      <c r="O365" s="1"/>
      <c r="P365" s="1"/>
      <c r="Q365" s="1"/>
      <c r="R365" s="1"/>
      <c r="S365" s="1"/>
      <c r="T365" s="1"/>
      <c r="U365" s="1"/>
      <c r="V365" s="1"/>
      <c r="W365" s="1"/>
    </row>
    <row r="366" spans="1:23" ht="14.25" customHeight="1">
      <c r="A366" s="1"/>
      <c r="B366" s="1"/>
      <c r="C366" s="1"/>
      <c r="D366" s="1"/>
      <c r="E366" s="1"/>
      <c r="F366" s="1"/>
      <c r="G366" s="1"/>
      <c r="H366" s="1"/>
      <c r="I366" s="1"/>
      <c r="J366" s="1"/>
      <c r="K366" s="1"/>
      <c r="L366" s="1"/>
      <c r="M366" s="1"/>
      <c r="N366" s="1"/>
      <c r="O366" s="1"/>
      <c r="P366" s="1"/>
      <c r="Q366" s="1"/>
      <c r="R366" s="1"/>
      <c r="S366" s="1"/>
      <c r="T366" s="1"/>
      <c r="U366" s="1"/>
      <c r="V366" s="1"/>
      <c r="W366" s="1"/>
    </row>
    <row r="367" spans="1:23" ht="14.25" customHeight="1">
      <c r="A367" s="1"/>
      <c r="B367" s="1"/>
      <c r="C367" s="1"/>
      <c r="D367" s="1"/>
      <c r="E367" s="1"/>
      <c r="F367" s="1"/>
      <c r="G367" s="1"/>
      <c r="H367" s="1"/>
      <c r="I367" s="1"/>
      <c r="J367" s="1"/>
      <c r="K367" s="1"/>
      <c r="L367" s="1"/>
      <c r="M367" s="1"/>
      <c r="N367" s="1"/>
      <c r="O367" s="1"/>
      <c r="P367" s="1"/>
      <c r="Q367" s="1"/>
      <c r="R367" s="1"/>
      <c r="S367" s="1"/>
      <c r="T367" s="1"/>
      <c r="U367" s="1"/>
      <c r="V367" s="1"/>
      <c r="W367" s="1"/>
    </row>
    <row r="368" spans="1:23" ht="14.25" customHeight="1">
      <c r="A368" s="1"/>
      <c r="B368" s="1"/>
      <c r="C368" s="1"/>
      <c r="D368" s="1"/>
      <c r="E368" s="1"/>
      <c r="F368" s="1"/>
      <c r="G368" s="1"/>
      <c r="H368" s="1"/>
      <c r="I368" s="1"/>
      <c r="J368" s="1"/>
      <c r="K368" s="1"/>
      <c r="L368" s="1"/>
      <c r="M368" s="1"/>
      <c r="N368" s="1"/>
      <c r="O368" s="1"/>
      <c r="P368" s="1"/>
      <c r="Q368" s="1"/>
      <c r="R368" s="1"/>
      <c r="S368" s="1"/>
      <c r="T368" s="1"/>
      <c r="U368" s="1"/>
      <c r="V368" s="1"/>
      <c r="W368" s="1"/>
    </row>
    <row r="369" spans="1:23" ht="14.25" customHeight="1">
      <c r="A369" s="1"/>
      <c r="B369" s="1"/>
      <c r="C369" s="1"/>
      <c r="D369" s="1"/>
      <c r="E369" s="1"/>
      <c r="F369" s="1"/>
      <c r="G369" s="1"/>
      <c r="H369" s="1"/>
      <c r="I369" s="1"/>
      <c r="J369" s="1"/>
      <c r="K369" s="1"/>
      <c r="L369" s="1"/>
      <c r="M369" s="1"/>
      <c r="N369" s="1"/>
      <c r="O369" s="1"/>
      <c r="P369" s="1"/>
      <c r="Q369" s="1"/>
      <c r="R369" s="1"/>
      <c r="S369" s="1"/>
      <c r="T369" s="1"/>
      <c r="U369" s="1"/>
      <c r="V369" s="1"/>
      <c r="W369" s="1"/>
    </row>
    <row r="370" spans="1:23" ht="14.25" customHeight="1">
      <c r="A370" s="1"/>
      <c r="B370" s="1"/>
      <c r="C370" s="1"/>
      <c r="D370" s="1"/>
      <c r="E370" s="1"/>
      <c r="F370" s="1"/>
      <c r="G370" s="1"/>
      <c r="H370" s="1"/>
      <c r="I370" s="1"/>
      <c r="J370" s="1"/>
      <c r="K370" s="1"/>
      <c r="L370" s="1"/>
      <c r="M370" s="1"/>
      <c r="N370" s="1"/>
      <c r="O370" s="1"/>
      <c r="P370" s="1"/>
      <c r="Q370" s="1"/>
      <c r="R370" s="1"/>
      <c r="S370" s="1"/>
      <c r="T370" s="1"/>
      <c r="U370" s="1"/>
      <c r="V370" s="1"/>
      <c r="W370" s="1"/>
    </row>
    <row r="371" spans="1:23" ht="14.25" customHeight="1">
      <c r="A371" s="1"/>
      <c r="B371" s="1"/>
      <c r="C371" s="1"/>
      <c r="D371" s="1"/>
      <c r="E371" s="1"/>
      <c r="F371" s="1"/>
      <c r="G371" s="1"/>
      <c r="H371" s="1"/>
      <c r="I371" s="1"/>
      <c r="J371" s="1"/>
      <c r="K371" s="1"/>
      <c r="L371" s="1"/>
      <c r="M371" s="1"/>
      <c r="N371" s="1"/>
      <c r="O371" s="1"/>
      <c r="P371" s="1"/>
      <c r="Q371" s="1"/>
      <c r="R371" s="1"/>
      <c r="S371" s="1"/>
      <c r="T371" s="1"/>
      <c r="U371" s="1"/>
      <c r="V371" s="1"/>
      <c r="W371" s="1"/>
    </row>
    <row r="372" spans="1:23" ht="14.25" customHeight="1">
      <c r="A372" s="1"/>
      <c r="B372" s="1"/>
      <c r="C372" s="1"/>
      <c r="D372" s="1"/>
      <c r="E372" s="1"/>
      <c r="F372" s="1"/>
      <c r="G372" s="1"/>
      <c r="H372" s="1"/>
      <c r="I372" s="1"/>
      <c r="J372" s="1"/>
      <c r="K372" s="1"/>
      <c r="L372" s="1"/>
      <c r="M372" s="1"/>
      <c r="N372" s="1"/>
      <c r="O372" s="1"/>
      <c r="P372" s="1"/>
      <c r="Q372" s="1"/>
      <c r="R372" s="1"/>
      <c r="S372" s="1"/>
      <c r="T372" s="1"/>
      <c r="U372" s="1"/>
      <c r="V372" s="1"/>
      <c r="W372" s="1"/>
    </row>
    <row r="373" spans="1:23" ht="14.25" customHeight="1">
      <c r="A373" s="1"/>
      <c r="B373" s="1"/>
      <c r="C373" s="1"/>
      <c r="D373" s="1"/>
      <c r="E373" s="1"/>
      <c r="F373" s="1"/>
      <c r="G373" s="1"/>
      <c r="H373" s="1"/>
      <c r="I373" s="1"/>
      <c r="J373" s="1"/>
      <c r="K373" s="1"/>
      <c r="L373" s="1"/>
      <c r="M373" s="1"/>
      <c r="N373" s="1"/>
      <c r="O373" s="1"/>
      <c r="P373" s="1"/>
      <c r="Q373" s="1"/>
      <c r="R373" s="1"/>
      <c r="S373" s="1"/>
      <c r="T373" s="1"/>
      <c r="U373" s="1"/>
      <c r="V373" s="1"/>
      <c r="W373" s="1"/>
    </row>
    <row r="374" spans="1:23" ht="14.25" customHeight="1">
      <c r="A374" s="1"/>
      <c r="B374" s="1"/>
      <c r="C374" s="1"/>
      <c r="D374" s="1"/>
      <c r="E374" s="1"/>
      <c r="F374" s="1"/>
      <c r="G374" s="1"/>
      <c r="H374" s="1"/>
      <c r="I374" s="1"/>
      <c r="J374" s="1"/>
      <c r="K374" s="1"/>
      <c r="L374" s="1"/>
      <c r="M374" s="1"/>
      <c r="N374" s="1"/>
      <c r="O374" s="1"/>
      <c r="P374" s="1"/>
      <c r="Q374" s="1"/>
      <c r="R374" s="1"/>
      <c r="S374" s="1"/>
      <c r="T374" s="1"/>
      <c r="U374" s="1"/>
      <c r="V374" s="1"/>
      <c r="W374" s="1"/>
    </row>
    <row r="375" spans="1:23" ht="14.25" customHeight="1">
      <c r="A375" s="1"/>
      <c r="B375" s="1"/>
      <c r="C375" s="1"/>
      <c r="D375" s="1"/>
      <c r="E375" s="1"/>
      <c r="F375" s="1"/>
      <c r="G375" s="1"/>
      <c r="H375" s="1"/>
      <c r="I375" s="1"/>
      <c r="J375" s="1"/>
      <c r="K375" s="1"/>
      <c r="L375" s="1"/>
      <c r="M375" s="1"/>
      <c r="N375" s="1"/>
      <c r="O375" s="1"/>
      <c r="P375" s="1"/>
      <c r="Q375" s="1"/>
      <c r="R375" s="1"/>
      <c r="S375" s="1"/>
      <c r="T375" s="1"/>
      <c r="U375" s="1"/>
      <c r="V375" s="1"/>
      <c r="W375" s="1"/>
    </row>
    <row r="376" spans="1:23" ht="14.25" customHeight="1">
      <c r="A376" s="1"/>
      <c r="B376" s="1"/>
      <c r="C376" s="1"/>
      <c r="D376" s="1"/>
      <c r="E376" s="1"/>
      <c r="F376" s="1"/>
      <c r="G376" s="1"/>
      <c r="H376" s="1"/>
      <c r="I376" s="1"/>
      <c r="J376" s="1"/>
      <c r="K376" s="1"/>
      <c r="L376" s="1"/>
      <c r="M376" s="1"/>
      <c r="N376" s="1"/>
      <c r="O376" s="1"/>
      <c r="P376" s="1"/>
      <c r="Q376" s="1"/>
      <c r="R376" s="1"/>
      <c r="S376" s="1"/>
      <c r="T376" s="1"/>
      <c r="U376" s="1"/>
      <c r="V376" s="1"/>
      <c r="W376" s="1"/>
    </row>
    <row r="377" spans="1:23" ht="14.25" customHeight="1">
      <c r="A377" s="1"/>
      <c r="B377" s="1"/>
      <c r="C377" s="1"/>
      <c r="D377" s="1"/>
      <c r="E377" s="1"/>
      <c r="F377" s="1"/>
      <c r="G377" s="1"/>
      <c r="H377" s="1"/>
      <c r="I377" s="1"/>
      <c r="J377" s="1"/>
      <c r="K377" s="1"/>
      <c r="L377" s="1"/>
      <c r="M377" s="1"/>
      <c r="N377" s="1"/>
      <c r="O377" s="1"/>
      <c r="P377" s="1"/>
      <c r="Q377" s="1"/>
      <c r="R377" s="1"/>
      <c r="S377" s="1"/>
      <c r="T377" s="1"/>
      <c r="U377" s="1"/>
      <c r="V377" s="1"/>
      <c r="W377" s="1"/>
    </row>
    <row r="378" spans="1:23" ht="14.25" customHeight="1">
      <c r="A378" s="1"/>
      <c r="B378" s="1"/>
      <c r="C378" s="1"/>
      <c r="D378" s="1"/>
      <c r="E378" s="1"/>
      <c r="F378" s="1"/>
      <c r="G378" s="1"/>
      <c r="H378" s="1"/>
      <c r="I378" s="1"/>
      <c r="J378" s="1"/>
      <c r="K378" s="1"/>
      <c r="L378" s="1"/>
      <c r="M378" s="1"/>
      <c r="N378" s="1"/>
      <c r="O378" s="1"/>
      <c r="P378" s="1"/>
      <c r="Q378" s="1"/>
      <c r="R378" s="1"/>
      <c r="S378" s="1"/>
      <c r="T378" s="1"/>
      <c r="U378" s="1"/>
      <c r="V378" s="1"/>
      <c r="W378" s="1"/>
    </row>
    <row r="379" spans="1:23" ht="14.25" customHeight="1">
      <c r="A379" s="1"/>
      <c r="B379" s="1"/>
      <c r="C379" s="1"/>
      <c r="D379" s="1"/>
      <c r="E379" s="1"/>
      <c r="F379" s="1"/>
      <c r="G379" s="1"/>
      <c r="H379" s="1"/>
      <c r="I379" s="1"/>
      <c r="J379" s="1"/>
      <c r="K379" s="1"/>
      <c r="L379" s="1"/>
      <c r="M379" s="1"/>
      <c r="N379" s="1"/>
      <c r="O379" s="1"/>
      <c r="P379" s="1"/>
      <c r="Q379" s="1"/>
      <c r="R379" s="1"/>
      <c r="S379" s="1"/>
      <c r="T379" s="1"/>
      <c r="U379" s="1"/>
      <c r="V379" s="1"/>
      <c r="W379" s="1"/>
    </row>
    <row r="380" spans="1:23" ht="14.25" customHeight="1">
      <c r="A380" s="1"/>
      <c r="B380" s="1"/>
      <c r="C380" s="1"/>
      <c r="D380" s="1"/>
      <c r="E380" s="1"/>
      <c r="F380" s="1"/>
      <c r="G380" s="1"/>
      <c r="H380" s="1"/>
      <c r="I380" s="1"/>
      <c r="J380" s="1"/>
      <c r="K380" s="1"/>
      <c r="L380" s="1"/>
      <c r="M380" s="1"/>
      <c r="N380" s="1"/>
      <c r="O380" s="1"/>
      <c r="P380" s="1"/>
      <c r="Q380" s="1"/>
      <c r="R380" s="1"/>
      <c r="S380" s="1"/>
      <c r="T380" s="1"/>
      <c r="U380" s="1"/>
      <c r="V380" s="1"/>
      <c r="W380" s="1"/>
    </row>
    <row r="381" spans="1:23" ht="14.25" customHeight="1">
      <c r="A381" s="1"/>
      <c r="B381" s="1"/>
      <c r="C381" s="1"/>
      <c r="D381" s="1"/>
      <c r="E381" s="1"/>
      <c r="F381" s="1"/>
      <c r="G381" s="1"/>
      <c r="H381" s="1"/>
      <c r="I381" s="1"/>
      <c r="J381" s="1"/>
      <c r="K381" s="1"/>
      <c r="L381" s="1"/>
      <c r="M381" s="1"/>
      <c r="N381" s="1"/>
      <c r="O381" s="1"/>
      <c r="P381" s="1"/>
      <c r="Q381" s="1"/>
      <c r="R381" s="1"/>
      <c r="S381" s="1"/>
      <c r="T381" s="1"/>
      <c r="U381" s="1"/>
      <c r="V381" s="1"/>
      <c r="W381" s="1"/>
    </row>
    <row r="382" spans="1:23" ht="14.25" customHeight="1">
      <c r="A382" s="1"/>
      <c r="B382" s="1"/>
      <c r="C382" s="1"/>
      <c r="D382" s="1"/>
      <c r="E382" s="1"/>
      <c r="F382" s="1"/>
      <c r="G382" s="1"/>
      <c r="H382" s="1"/>
      <c r="I382" s="1"/>
      <c r="J382" s="1"/>
      <c r="K382" s="1"/>
      <c r="L382" s="1"/>
      <c r="M382" s="1"/>
      <c r="N382" s="1"/>
      <c r="O382" s="1"/>
      <c r="P382" s="1"/>
      <c r="Q382" s="1"/>
      <c r="R382" s="1"/>
      <c r="S382" s="1"/>
      <c r="T382" s="1"/>
      <c r="U382" s="1"/>
      <c r="V382" s="1"/>
      <c r="W382" s="1"/>
    </row>
    <row r="383" spans="1:23" ht="14.25" customHeight="1">
      <c r="A383" s="1"/>
      <c r="B383" s="1"/>
      <c r="C383" s="1"/>
      <c r="D383" s="1"/>
      <c r="E383" s="1"/>
      <c r="F383" s="1"/>
      <c r="G383" s="1"/>
      <c r="H383" s="1"/>
      <c r="I383" s="1"/>
      <c r="J383" s="1"/>
      <c r="K383" s="1"/>
      <c r="L383" s="1"/>
      <c r="M383" s="1"/>
      <c r="N383" s="1"/>
      <c r="O383" s="1"/>
      <c r="P383" s="1"/>
      <c r="Q383" s="1"/>
      <c r="R383" s="1"/>
      <c r="S383" s="1"/>
      <c r="T383" s="1"/>
      <c r="U383" s="1"/>
      <c r="V383" s="1"/>
      <c r="W383" s="1"/>
    </row>
    <row r="384" spans="1:23" ht="14.25" customHeight="1">
      <c r="A384" s="1"/>
      <c r="B384" s="1"/>
      <c r="C384" s="1"/>
      <c r="D384" s="1"/>
      <c r="E384" s="1"/>
      <c r="F384" s="1"/>
      <c r="G384" s="1"/>
      <c r="H384" s="1"/>
      <c r="I384" s="1"/>
      <c r="J384" s="1"/>
      <c r="K384" s="1"/>
      <c r="L384" s="1"/>
      <c r="M384" s="1"/>
      <c r="N384" s="1"/>
      <c r="O384" s="1"/>
      <c r="P384" s="1"/>
      <c r="Q384" s="1"/>
      <c r="R384" s="1"/>
      <c r="S384" s="1"/>
      <c r="T384" s="1"/>
      <c r="U384" s="1"/>
      <c r="V384" s="1"/>
      <c r="W384" s="1"/>
    </row>
    <row r="385" spans="1:23" ht="14.25" customHeight="1">
      <c r="A385" s="1"/>
      <c r="B385" s="1"/>
      <c r="C385" s="1"/>
      <c r="D385" s="1"/>
      <c r="E385" s="1"/>
      <c r="F385" s="1"/>
      <c r="G385" s="1"/>
      <c r="H385" s="1"/>
      <c r="I385" s="1"/>
      <c r="J385" s="1"/>
      <c r="K385" s="1"/>
      <c r="L385" s="1"/>
      <c r="M385" s="1"/>
      <c r="N385" s="1"/>
      <c r="O385" s="1"/>
      <c r="P385" s="1"/>
      <c r="Q385" s="1"/>
      <c r="R385" s="1"/>
      <c r="S385" s="1"/>
      <c r="T385" s="1"/>
      <c r="U385" s="1"/>
      <c r="V385" s="1"/>
      <c r="W385" s="1"/>
    </row>
    <row r="386" spans="1:23" ht="14.25" customHeight="1">
      <c r="A386" s="1"/>
      <c r="B386" s="1"/>
      <c r="C386" s="1"/>
      <c r="D386" s="1"/>
      <c r="E386" s="1"/>
      <c r="F386" s="1"/>
      <c r="G386" s="1"/>
      <c r="H386" s="1"/>
      <c r="I386" s="1"/>
      <c r="J386" s="1"/>
      <c r="K386" s="1"/>
      <c r="L386" s="1"/>
      <c r="M386" s="1"/>
      <c r="N386" s="1"/>
      <c r="O386" s="1"/>
      <c r="P386" s="1"/>
      <c r="Q386" s="1"/>
      <c r="R386" s="1"/>
      <c r="S386" s="1"/>
      <c r="T386" s="1"/>
      <c r="U386" s="1"/>
      <c r="V386" s="1"/>
      <c r="W386" s="1"/>
    </row>
    <row r="387" spans="1:23" ht="14.25" customHeight="1">
      <c r="A387" s="1"/>
      <c r="B387" s="1"/>
      <c r="C387" s="1"/>
      <c r="D387" s="1"/>
      <c r="E387" s="1"/>
      <c r="F387" s="1"/>
      <c r="G387" s="1"/>
      <c r="H387" s="1"/>
      <c r="I387" s="1"/>
      <c r="J387" s="1"/>
      <c r="K387" s="1"/>
      <c r="L387" s="1"/>
      <c r="M387" s="1"/>
      <c r="N387" s="1"/>
      <c r="O387" s="1"/>
      <c r="P387" s="1"/>
      <c r="Q387" s="1"/>
      <c r="R387" s="1"/>
      <c r="S387" s="1"/>
      <c r="T387" s="1"/>
      <c r="U387" s="1"/>
      <c r="V387" s="1"/>
      <c r="W387" s="1"/>
    </row>
    <row r="388" spans="1:23" ht="14.25" customHeight="1">
      <c r="A388" s="1"/>
      <c r="B388" s="1"/>
      <c r="C388" s="1"/>
      <c r="D388" s="1"/>
      <c r="E388" s="1"/>
      <c r="F388" s="1"/>
      <c r="G388" s="1"/>
      <c r="H388" s="1"/>
      <c r="I388" s="1"/>
      <c r="J388" s="1"/>
      <c r="K388" s="1"/>
      <c r="L388" s="1"/>
      <c r="M388" s="1"/>
      <c r="N388" s="1"/>
      <c r="O388" s="1"/>
      <c r="P388" s="1"/>
      <c r="Q388" s="1"/>
      <c r="R388" s="1"/>
      <c r="S388" s="1"/>
      <c r="T388" s="1"/>
      <c r="U388" s="1"/>
      <c r="V388" s="1"/>
      <c r="W388" s="1"/>
    </row>
    <row r="389" spans="1:23" ht="14.25" customHeight="1">
      <c r="A389" s="1"/>
      <c r="B389" s="1"/>
      <c r="C389" s="1"/>
      <c r="D389" s="1"/>
      <c r="E389" s="1"/>
      <c r="F389" s="1"/>
      <c r="G389" s="1"/>
      <c r="H389" s="1"/>
      <c r="I389" s="1"/>
      <c r="J389" s="1"/>
      <c r="K389" s="1"/>
      <c r="L389" s="1"/>
      <c r="M389" s="1"/>
      <c r="N389" s="1"/>
      <c r="O389" s="1"/>
      <c r="P389" s="1"/>
      <c r="Q389" s="1"/>
      <c r="R389" s="1"/>
      <c r="S389" s="1"/>
      <c r="T389" s="1"/>
      <c r="U389" s="1"/>
      <c r="V389" s="1"/>
      <c r="W389" s="1"/>
    </row>
    <row r="390" spans="1:23" ht="14.25" customHeight="1">
      <c r="A390" s="1"/>
      <c r="B390" s="1"/>
      <c r="C390" s="1"/>
      <c r="D390" s="1"/>
      <c r="E390" s="1"/>
      <c r="F390" s="1"/>
      <c r="G390" s="1"/>
      <c r="H390" s="1"/>
      <c r="I390" s="1"/>
      <c r="J390" s="1"/>
      <c r="K390" s="1"/>
      <c r="L390" s="1"/>
      <c r="M390" s="1"/>
      <c r="N390" s="1"/>
      <c r="O390" s="1"/>
      <c r="P390" s="1"/>
      <c r="Q390" s="1"/>
      <c r="R390" s="1"/>
      <c r="S390" s="1"/>
      <c r="T390" s="1"/>
      <c r="U390" s="1"/>
      <c r="V390" s="1"/>
      <c r="W390" s="1"/>
    </row>
    <row r="391" spans="1:23" ht="14.25" customHeight="1">
      <c r="A391" s="1"/>
      <c r="B391" s="1"/>
      <c r="C391" s="1"/>
      <c r="D391" s="1"/>
      <c r="E391" s="1"/>
      <c r="F391" s="1"/>
      <c r="G391" s="1"/>
      <c r="H391" s="1"/>
      <c r="I391" s="1"/>
      <c r="J391" s="1"/>
      <c r="K391" s="1"/>
      <c r="L391" s="1"/>
      <c r="M391" s="1"/>
      <c r="N391" s="1"/>
      <c r="O391" s="1"/>
      <c r="P391" s="1"/>
      <c r="Q391" s="1"/>
      <c r="R391" s="1"/>
      <c r="S391" s="1"/>
      <c r="T391" s="1"/>
      <c r="U391" s="1"/>
      <c r="V391" s="1"/>
      <c r="W391" s="1"/>
    </row>
    <row r="392" spans="1:23" ht="14.25" customHeight="1">
      <c r="A392" s="1"/>
      <c r="B392" s="1"/>
      <c r="C392" s="1"/>
      <c r="D392" s="1"/>
      <c r="E392" s="1"/>
      <c r="F392" s="1"/>
      <c r="G392" s="1"/>
      <c r="H392" s="1"/>
      <c r="I392" s="1"/>
      <c r="J392" s="1"/>
      <c r="K392" s="1"/>
      <c r="L392" s="1"/>
      <c r="M392" s="1"/>
      <c r="N392" s="1"/>
      <c r="O392" s="1"/>
      <c r="P392" s="1"/>
      <c r="Q392" s="1"/>
      <c r="R392" s="1"/>
      <c r="S392" s="1"/>
      <c r="T392" s="1"/>
      <c r="U392" s="1"/>
      <c r="V392" s="1"/>
      <c r="W392" s="1"/>
    </row>
    <row r="393" spans="1:23" ht="14.25" customHeight="1">
      <c r="A393" s="1"/>
      <c r="B393" s="1"/>
      <c r="C393" s="1"/>
      <c r="D393" s="1"/>
      <c r="E393" s="1"/>
      <c r="F393" s="1"/>
      <c r="G393" s="1"/>
      <c r="H393" s="1"/>
      <c r="I393" s="1"/>
      <c r="J393" s="1"/>
      <c r="K393" s="1"/>
      <c r="L393" s="1"/>
      <c r="M393" s="1"/>
      <c r="N393" s="1"/>
      <c r="O393" s="1"/>
      <c r="P393" s="1"/>
      <c r="Q393" s="1"/>
      <c r="R393" s="1"/>
      <c r="S393" s="1"/>
      <c r="T393" s="1"/>
      <c r="U393" s="1"/>
      <c r="V393" s="1"/>
      <c r="W393" s="1"/>
    </row>
    <row r="394" spans="1:23" ht="14.25" customHeight="1">
      <c r="A394" s="1"/>
      <c r="B394" s="1"/>
      <c r="C394" s="1"/>
      <c r="D394" s="1"/>
      <c r="E394" s="1"/>
      <c r="F394" s="1"/>
      <c r="G394" s="1"/>
      <c r="H394" s="1"/>
      <c r="I394" s="1"/>
      <c r="J394" s="1"/>
      <c r="K394" s="1"/>
      <c r="L394" s="1"/>
      <c r="M394" s="1"/>
      <c r="N394" s="1"/>
      <c r="O394" s="1"/>
      <c r="P394" s="1"/>
      <c r="Q394" s="1"/>
      <c r="R394" s="1"/>
      <c r="S394" s="1"/>
      <c r="T394" s="1"/>
      <c r="U394" s="1"/>
      <c r="V394" s="1"/>
      <c r="W394" s="1"/>
    </row>
    <row r="395" spans="1:23" ht="14.25" customHeight="1">
      <c r="A395" s="1"/>
      <c r="B395" s="1"/>
      <c r="C395" s="1"/>
      <c r="D395" s="1"/>
      <c r="E395" s="1"/>
      <c r="F395" s="1"/>
      <c r="G395" s="1"/>
      <c r="H395" s="1"/>
      <c r="I395" s="1"/>
      <c r="J395" s="1"/>
      <c r="K395" s="1"/>
      <c r="L395" s="1"/>
      <c r="M395" s="1"/>
      <c r="N395" s="1"/>
      <c r="O395" s="1"/>
      <c r="P395" s="1"/>
      <c r="Q395" s="1"/>
      <c r="R395" s="1"/>
      <c r="S395" s="1"/>
      <c r="T395" s="1"/>
      <c r="U395" s="1"/>
      <c r="V395" s="1"/>
      <c r="W395" s="1"/>
    </row>
    <row r="396" spans="1:23" ht="14.25" customHeight="1">
      <c r="A396" s="1"/>
      <c r="B396" s="1"/>
      <c r="C396" s="1"/>
      <c r="D396" s="1"/>
      <c r="E396" s="1"/>
      <c r="F396" s="1"/>
      <c r="G396" s="1"/>
      <c r="H396" s="1"/>
      <c r="I396" s="1"/>
      <c r="J396" s="1"/>
      <c r="K396" s="1"/>
      <c r="L396" s="1"/>
      <c r="M396" s="1"/>
      <c r="N396" s="1"/>
      <c r="O396" s="1"/>
      <c r="P396" s="1"/>
      <c r="Q396" s="1"/>
      <c r="R396" s="1"/>
      <c r="S396" s="1"/>
      <c r="T396" s="1"/>
      <c r="U396" s="1"/>
      <c r="V396" s="1"/>
      <c r="W396" s="1"/>
    </row>
    <row r="397" spans="1:23" ht="14.25" customHeight="1">
      <c r="A397" s="1"/>
      <c r="B397" s="1"/>
      <c r="C397" s="1"/>
      <c r="D397" s="1"/>
      <c r="E397" s="1"/>
      <c r="F397" s="1"/>
      <c r="G397" s="1"/>
      <c r="H397" s="1"/>
      <c r="I397" s="1"/>
      <c r="J397" s="1"/>
      <c r="K397" s="1"/>
      <c r="L397" s="1"/>
      <c r="M397" s="1"/>
      <c r="N397" s="1"/>
      <c r="O397" s="1"/>
      <c r="P397" s="1"/>
      <c r="Q397" s="1"/>
      <c r="R397" s="1"/>
      <c r="S397" s="1"/>
      <c r="T397" s="1"/>
      <c r="U397" s="1"/>
      <c r="V397" s="1"/>
      <c r="W397" s="1"/>
    </row>
    <row r="398" spans="1:23" ht="14.25" customHeight="1">
      <c r="A398" s="1"/>
      <c r="B398" s="1"/>
      <c r="C398" s="1"/>
      <c r="D398" s="1"/>
      <c r="E398" s="1"/>
      <c r="F398" s="1"/>
      <c r="G398" s="1"/>
      <c r="H398" s="1"/>
      <c r="I398" s="1"/>
      <c r="J398" s="1"/>
      <c r="K398" s="1"/>
      <c r="L398" s="1"/>
      <c r="M398" s="1"/>
      <c r="N398" s="1"/>
      <c r="O398" s="1"/>
      <c r="P398" s="1"/>
      <c r="Q398" s="1"/>
      <c r="R398" s="1"/>
      <c r="S398" s="1"/>
      <c r="T398" s="1"/>
      <c r="U398" s="1"/>
      <c r="V398" s="1"/>
      <c r="W398" s="1"/>
    </row>
    <row r="399" spans="1:23" ht="14.25" customHeight="1">
      <c r="A399" s="1"/>
      <c r="B399" s="1"/>
      <c r="C399" s="1"/>
      <c r="D399" s="1"/>
      <c r="E399" s="1"/>
      <c r="F399" s="1"/>
      <c r="G399" s="1"/>
      <c r="H399" s="1"/>
      <c r="I399" s="1"/>
      <c r="J399" s="1"/>
      <c r="K399" s="1"/>
      <c r="L399" s="1"/>
      <c r="M399" s="1"/>
      <c r="N399" s="1"/>
      <c r="O399" s="1"/>
      <c r="P399" s="1"/>
      <c r="Q399" s="1"/>
      <c r="R399" s="1"/>
      <c r="S399" s="1"/>
      <c r="T399" s="1"/>
      <c r="U399" s="1"/>
      <c r="V399" s="1"/>
      <c r="W399" s="1"/>
    </row>
    <row r="400" spans="1:23" ht="14.25" customHeight="1">
      <c r="A400" s="1"/>
      <c r="B400" s="1"/>
      <c r="C400" s="1"/>
      <c r="D400" s="1"/>
      <c r="E400" s="1"/>
      <c r="F400" s="1"/>
      <c r="G400" s="1"/>
      <c r="H400" s="1"/>
      <c r="I400" s="1"/>
      <c r="J400" s="1"/>
      <c r="K400" s="1"/>
      <c r="L400" s="1"/>
      <c r="M400" s="1"/>
      <c r="N400" s="1"/>
      <c r="O400" s="1"/>
      <c r="P400" s="1"/>
      <c r="Q400" s="1"/>
      <c r="R400" s="1"/>
      <c r="S400" s="1"/>
      <c r="T400" s="1"/>
      <c r="U400" s="1"/>
      <c r="V400" s="1"/>
      <c r="W400" s="1"/>
    </row>
    <row r="401" spans="1:23" ht="14.25" customHeight="1">
      <c r="A401" s="1"/>
      <c r="B401" s="1"/>
      <c r="C401" s="1"/>
      <c r="D401" s="1"/>
      <c r="E401" s="1"/>
      <c r="F401" s="1"/>
      <c r="G401" s="1"/>
      <c r="H401" s="1"/>
      <c r="I401" s="1"/>
      <c r="J401" s="1"/>
      <c r="K401" s="1"/>
      <c r="L401" s="1"/>
      <c r="M401" s="1"/>
      <c r="N401" s="1"/>
      <c r="O401" s="1"/>
      <c r="P401" s="1"/>
      <c r="Q401" s="1"/>
      <c r="R401" s="1"/>
      <c r="S401" s="1"/>
      <c r="T401" s="1"/>
      <c r="U401" s="1"/>
      <c r="V401" s="1"/>
      <c r="W401" s="1"/>
    </row>
    <row r="402" spans="1:23" ht="14.25" customHeight="1">
      <c r="A402" s="1"/>
      <c r="B402" s="1"/>
      <c r="C402" s="1"/>
      <c r="D402" s="1"/>
      <c r="E402" s="1"/>
      <c r="F402" s="1"/>
      <c r="G402" s="1"/>
      <c r="H402" s="1"/>
      <c r="I402" s="1"/>
      <c r="J402" s="1"/>
      <c r="K402" s="1"/>
      <c r="L402" s="1"/>
      <c r="M402" s="1"/>
      <c r="N402" s="1"/>
      <c r="O402" s="1"/>
      <c r="P402" s="1"/>
      <c r="Q402" s="1"/>
      <c r="R402" s="1"/>
      <c r="S402" s="1"/>
      <c r="T402" s="1"/>
      <c r="U402" s="1"/>
      <c r="V402" s="1"/>
      <c r="W402" s="1"/>
    </row>
    <row r="403" spans="1:23" ht="14.25" customHeight="1">
      <c r="A403" s="1"/>
      <c r="B403" s="1"/>
      <c r="C403" s="1"/>
      <c r="D403" s="1"/>
      <c r="E403" s="1"/>
      <c r="F403" s="1"/>
      <c r="G403" s="1"/>
      <c r="H403" s="1"/>
      <c r="I403" s="1"/>
      <c r="J403" s="1"/>
      <c r="K403" s="1"/>
      <c r="L403" s="1"/>
      <c r="M403" s="1"/>
      <c r="N403" s="1"/>
      <c r="O403" s="1"/>
      <c r="P403" s="1"/>
      <c r="Q403" s="1"/>
      <c r="R403" s="1"/>
      <c r="S403" s="1"/>
      <c r="T403" s="1"/>
      <c r="U403" s="1"/>
      <c r="V403" s="1"/>
      <c r="W403" s="1"/>
    </row>
    <row r="404" spans="1:23" ht="14.25" customHeight="1">
      <c r="A404" s="1"/>
      <c r="B404" s="1"/>
      <c r="C404" s="1"/>
      <c r="D404" s="1"/>
      <c r="E404" s="1"/>
      <c r="F404" s="1"/>
      <c r="G404" s="1"/>
      <c r="H404" s="1"/>
      <c r="I404" s="1"/>
      <c r="J404" s="1"/>
      <c r="K404" s="1"/>
      <c r="L404" s="1"/>
      <c r="M404" s="1"/>
      <c r="N404" s="1"/>
      <c r="O404" s="1"/>
      <c r="P404" s="1"/>
      <c r="Q404" s="1"/>
      <c r="R404" s="1"/>
      <c r="S404" s="1"/>
      <c r="T404" s="1"/>
      <c r="U404" s="1"/>
      <c r="V404" s="1"/>
      <c r="W404" s="1"/>
    </row>
    <row r="405" spans="1:23" ht="14.25" customHeight="1">
      <c r="A405" s="1"/>
      <c r="B405" s="1"/>
      <c r="C405" s="1"/>
      <c r="D405" s="1"/>
      <c r="E405" s="1"/>
      <c r="F405" s="1"/>
      <c r="G405" s="1"/>
      <c r="H405" s="1"/>
      <c r="I405" s="1"/>
      <c r="J405" s="1"/>
      <c r="K405" s="1"/>
      <c r="L405" s="1"/>
      <c r="M405" s="1"/>
      <c r="N405" s="1"/>
      <c r="O405" s="1"/>
      <c r="P405" s="1"/>
      <c r="Q405" s="1"/>
      <c r="R405" s="1"/>
      <c r="S405" s="1"/>
      <c r="T405" s="1"/>
      <c r="U405" s="1"/>
      <c r="V405" s="1"/>
      <c r="W405" s="1"/>
    </row>
    <row r="406" spans="1:23" ht="14.25" customHeight="1">
      <c r="A406" s="1"/>
      <c r="B406" s="1"/>
      <c r="C406" s="1"/>
      <c r="D406" s="1"/>
      <c r="E406" s="1"/>
      <c r="F406" s="1"/>
      <c r="G406" s="1"/>
      <c r="H406" s="1"/>
      <c r="I406" s="1"/>
      <c r="J406" s="1"/>
      <c r="K406" s="1"/>
      <c r="L406" s="1"/>
      <c r="M406" s="1"/>
      <c r="N406" s="1"/>
      <c r="O406" s="1"/>
      <c r="P406" s="1"/>
      <c r="Q406" s="1"/>
      <c r="R406" s="1"/>
      <c r="S406" s="1"/>
      <c r="T406" s="1"/>
      <c r="U406" s="1"/>
      <c r="V406" s="1"/>
      <c r="W406" s="1"/>
    </row>
    <row r="407" spans="1:23" ht="14.25" customHeight="1">
      <c r="A407" s="1"/>
      <c r="B407" s="1"/>
      <c r="C407" s="1"/>
      <c r="D407" s="1"/>
      <c r="E407" s="1"/>
      <c r="F407" s="1"/>
      <c r="G407" s="1"/>
      <c r="H407" s="1"/>
      <c r="I407" s="1"/>
      <c r="J407" s="1"/>
      <c r="K407" s="1"/>
      <c r="L407" s="1"/>
      <c r="M407" s="1"/>
      <c r="N407" s="1"/>
      <c r="O407" s="1"/>
      <c r="P407" s="1"/>
      <c r="Q407" s="1"/>
      <c r="R407" s="1"/>
      <c r="S407" s="1"/>
      <c r="T407" s="1"/>
      <c r="U407" s="1"/>
      <c r="V407" s="1"/>
      <c r="W407" s="1"/>
    </row>
    <row r="408" spans="1:23" ht="14.25" customHeight="1">
      <c r="A408" s="1"/>
      <c r="B408" s="1"/>
      <c r="C408" s="1"/>
      <c r="D408" s="1"/>
      <c r="E408" s="1"/>
      <c r="F408" s="1"/>
      <c r="G408" s="1"/>
      <c r="H408" s="1"/>
      <c r="I408" s="1"/>
      <c r="J408" s="1"/>
      <c r="K408" s="1"/>
      <c r="L408" s="1"/>
      <c r="M408" s="1"/>
      <c r="N408" s="1"/>
      <c r="O408" s="1"/>
      <c r="P408" s="1"/>
      <c r="Q408" s="1"/>
      <c r="R408" s="1"/>
      <c r="S408" s="1"/>
      <c r="T408" s="1"/>
      <c r="U408" s="1"/>
      <c r="V408" s="1"/>
      <c r="W408" s="1"/>
    </row>
    <row r="409" spans="1:23" ht="14.25" customHeight="1">
      <c r="A409" s="1"/>
      <c r="B409" s="1"/>
      <c r="C409" s="1"/>
      <c r="D409" s="1"/>
      <c r="E409" s="1"/>
      <c r="F409" s="1"/>
      <c r="G409" s="1"/>
      <c r="H409" s="1"/>
      <c r="I409" s="1"/>
      <c r="J409" s="1"/>
      <c r="K409" s="1"/>
      <c r="L409" s="1"/>
      <c r="M409" s="1"/>
      <c r="N409" s="1"/>
      <c r="O409" s="1"/>
      <c r="P409" s="1"/>
      <c r="Q409" s="1"/>
      <c r="R409" s="1"/>
      <c r="S409" s="1"/>
      <c r="T409" s="1"/>
      <c r="U409" s="1"/>
      <c r="V409" s="1"/>
      <c r="W409" s="1"/>
    </row>
    <row r="410" spans="1:23" ht="14.25" customHeight="1">
      <c r="A410" s="1"/>
      <c r="B410" s="1"/>
      <c r="C410" s="1"/>
      <c r="D410" s="1"/>
      <c r="E410" s="1"/>
      <c r="F410" s="1"/>
      <c r="G410" s="1"/>
      <c r="H410" s="1"/>
      <c r="I410" s="1"/>
      <c r="J410" s="1"/>
      <c r="K410" s="1"/>
      <c r="L410" s="1"/>
      <c r="M410" s="1"/>
      <c r="N410" s="1"/>
      <c r="O410" s="1"/>
      <c r="P410" s="1"/>
      <c r="Q410" s="1"/>
      <c r="R410" s="1"/>
      <c r="S410" s="1"/>
      <c r="T410" s="1"/>
      <c r="U410" s="1"/>
      <c r="V410" s="1"/>
      <c r="W410" s="1"/>
    </row>
    <row r="411" spans="1:23" ht="14.25" customHeight="1">
      <c r="A411" s="1"/>
      <c r="B411" s="1"/>
      <c r="C411" s="1"/>
      <c r="D411" s="1"/>
      <c r="E411" s="1"/>
      <c r="F411" s="1"/>
      <c r="G411" s="1"/>
      <c r="H411" s="1"/>
      <c r="I411" s="1"/>
      <c r="J411" s="1"/>
      <c r="K411" s="1"/>
      <c r="L411" s="1"/>
      <c r="M411" s="1"/>
      <c r="N411" s="1"/>
      <c r="O411" s="1"/>
      <c r="P411" s="1"/>
      <c r="Q411" s="1"/>
      <c r="R411" s="1"/>
      <c r="S411" s="1"/>
      <c r="T411" s="1"/>
      <c r="U411" s="1"/>
      <c r="V411" s="1"/>
      <c r="W411" s="1"/>
    </row>
    <row r="412" spans="1:23" ht="14.25" customHeight="1">
      <c r="A412" s="1"/>
      <c r="B412" s="1"/>
      <c r="C412" s="1"/>
      <c r="D412" s="1"/>
      <c r="E412" s="1"/>
      <c r="F412" s="1"/>
      <c r="G412" s="1"/>
      <c r="H412" s="1"/>
      <c r="I412" s="1"/>
      <c r="J412" s="1"/>
      <c r="K412" s="1"/>
      <c r="L412" s="1"/>
      <c r="M412" s="1"/>
      <c r="N412" s="1"/>
      <c r="O412" s="1"/>
      <c r="P412" s="1"/>
      <c r="Q412" s="1"/>
      <c r="R412" s="1"/>
      <c r="S412" s="1"/>
      <c r="T412" s="1"/>
      <c r="U412" s="1"/>
      <c r="V412" s="1"/>
      <c r="W412" s="1"/>
    </row>
    <row r="413" spans="1:23" ht="14.25" customHeight="1">
      <c r="A413" s="1"/>
      <c r="B413" s="1"/>
      <c r="C413" s="1"/>
      <c r="D413" s="1"/>
      <c r="E413" s="1"/>
      <c r="F413" s="1"/>
      <c r="G413" s="1"/>
      <c r="H413" s="1"/>
      <c r="I413" s="1"/>
      <c r="J413" s="1"/>
      <c r="K413" s="1"/>
      <c r="L413" s="1"/>
      <c r="M413" s="1"/>
      <c r="N413" s="1"/>
      <c r="O413" s="1"/>
      <c r="P413" s="1"/>
      <c r="Q413" s="1"/>
      <c r="R413" s="1"/>
      <c r="S413" s="1"/>
      <c r="T413" s="1"/>
      <c r="U413" s="1"/>
      <c r="V413" s="1"/>
      <c r="W413" s="1"/>
    </row>
    <row r="414" spans="1:23" ht="14.25" customHeight="1">
      <c r="A414" s="1"/>
      <c r="B414" s="1"/>
      <c r="C414" s="1"/>
      <c r="D414" s="1"/>
      <c r="E414" s="1"/>
      <c r="F414" s="1"/>
      <c r="G414" s="1"/>
      <c r="H414" s="1"/>
      <c r="I414" s="1"/>
      <c r="J414" s="1"/>
      <c r="K414" s="1"/>
      <c r="L414" s="1"/>
      <c r="M414" s="1"/>
      <c r="N414" s="1"/>
      <c r="O414" s="1"/>
      <c r="P414" s="1"/>
      <c r="Q414" s="1"/>
      <c r="R414" s="1"/>
      <c r="S414" s="1"/>
      <c r="T414" s="1"/>
      <c r="U414" s="1"/>
      <c r="V414" s="1"/>
      <c r="W414" s="1"/>
    </row>
    <row r="415" spans="1:23" ht="14.25" customHeight="1">
      <c r="A415" s="1"/>
      <c r="B415" s="1"/>
      <c r="C415" s="1"/>
      <c r="D415" s="1"/>
      <c r="E415" s="1"/>
      <c r="F415" s="1"/>
      <c r="G415" s="1"/>
      <c r="H415" s="1"/>
      <c r="I415" s="1"/>
      <c r="J415" s="1"/>
      <c r="K415" s="1"/>
      <c r="L415" s="1"/>
      <c r="M415" s="1"/>
      <c r="N415" s="1"/>
      <c r="O415" s="1"/>
      <c r="P415" s="1"/>
      <c r="Q415" s="1"/>
      <c r="R415" s="1"/>
      <c r="S415" s="1"/>
      <c r="T415" s="1"/>
      <c r="U415" s="1"/>
      <c r="V415" s="1"/>
      <c r="W415" s="1"/>
    </row>
    <row r="416" spans="1:23" ht="14.25" customHeight="1">
      <c r="A416" s="1"/>
      <c r="B416" s="1"/>
      <c r="C416" s="1"/>
      <c r="D416" s="1"/>
      <c r="E416" s="1"/>
      <c r="F416" s="1"/>
      <c r="G416" s="1"/>
      <c r="H416" s="1"/>
      <c r="I416" s="1"/>
      <c r="J416" s="1"/>
      <c r="K416" s="1"/>
      <c r="L416" s="1"/>
      <c r="M416" s="1"/>
      <c r="N416" s="1"/>
      <c r="O416" s="1"/>
      <c r="P416" s="1"/>
      <c r="Q416" s="1"/>
      <c r="R416" s="1"/>
      <c r="S416" s="1"/>
      <c r="T416" s="1"/>
      <c r="U416" s="1"/>
      <c r="V416" s="1"/>
      <c r="W416" s="1"/>
    </row>
    <row r="417" spans="1:23" ht="14.25" customHeight="1">
      <c r="A417" s="1"/>
      <c r="B417" s="1"/>
      <c r="C417" s="1"/>
      <c r="D417" s="1"/>
      <c r="E417" s="1"/>
      <c r="F417" s="1"/>
      <c r="G417" s="1"/>
      <c r="H417" s="1"/>
      <c r="I417" s="1"/>
      <c r="J417" s="1"/>
      <c r="K417" s="1"/>
      <c r="L417" s="1"/>
      <c r="M417" s="1"/>
      <c r="N417" s="1"/>
      <c r="O417" s="1"/>
      <c r="P417" s="1"/>
      <c r="Q417" s="1"/>
      <c r="R417" s="1"/>
      <c r="S417" s="1"/>
      <c r="T417" s="1"/>
      <c r="U417" s="1"/>
      <c r="V417" s="1"/>
      <c r="W417" s="1"/>
    </row>
    <row r="418" spans="1:23" ht="14.25" customHeight="1">
      <c r="A418" s="1"/>
      <c r="B418" s="1"/>
      <c r="C418" s="1"/>
      <c r="D418" s="1"/>
      <c r="E418" s="1"/>
      <c r="F418" s="1"/>
      <c r="G418" s="1"/>
      <c r="H418" s="1"/>
      <c r="I418" s="1"/>
      <c r="J418" s="1"/>
      <c r="K418" s="1"/>
      <c r="L418" s="1"/>
      <c r="M418" s="1"/>
      <c r="N418" s="1"/>
      <c r="O418" s="1"/>
      <c r="P418" s="1"/>
      <c r="Q418" s="1"/>
      <c r="R418" s="1"/>
      <c r="S418" s="1"/>
      <c r="T418" s="1"/>
      <c r="U418" s="1"/>
      <c r="V418" s="1"/>
      <c r="W418" s="1"/>
    </row>
    <row r="419" spans="1:23" ht="14.25" customHeight="1">
      <c r="A419" s="1"/>
      <c r="B419" s="1"/>
      <c r="C419" s="1"/>
      <c r="D419" s="1"/>
      <c r="E419" s="1"/>
      <c r="F419" s="1"/>
      <c r="G419" s="1"/>
      <c r="H419" s="1"/>
      <c r="I419" s="1"/>
      <c r="J419" s="1"/>
      <c r="K419" s="1"/>
      <c r="L419" s="1"/>
      <c r="M419" s="1"/>
      <c r="N419" s="1"/>
      <c r="O419" s="1"/>
      <c r="P419" s="1"/>
      <c r="Q419" s="1"/>
      <c r="R419" s="1"/>
      <c r="S419" s="1"/>
      <c r="T419" s="1"/>
      <c r="U419" s="1"/>
      <c r="V419" s="1"/>
      <c r="W419" s="1"/>
    </row>
    <row r="420" spans="1:23" ht="14.25" customHeight="1">
      <c r="A420" s="1"/>
      <c r="B420" s="1"/>
      <c r="C420" s="1"/>
      <c r="D420" s="1"/>
      <c r="E420" s="1"/>
      <c r="F420" s="1"/>
      <c r="G420" s="1"/>
      <c r="H420" s="1"/>
      <c r="I420" s="1"/>
      <c r="J420" s="1"/>
      <c r="K420" s="1"/>
      <c r="L420" s="1"/>
      <c r="M420" s="1"/>
      <c r="N420" s="1"/>
      <c r="O420" s="1"/>
      <c r="P420" s="1"/>
      <c r="Q420" s="1"/>
      <c r="R420" s="1"/>
      <c r="S420" s="1"/>
      <c r="T420" s="1"/>
      <c r="U420" s="1"/>
      <c r="V420" s="1"/>
      <c r="W420" s="1"/>
    </row>
    <row r="421" spans="1:23" ht="14.25" customHeight="1">
      <c r="A421" s="1"/>
      <c r="B421" s="1"/>
      <c r="C421" s="1"/>
      <c r="D421" s="1"/>
      <c r="E421" s="1"/>
      <c r="F421" s="1"/>
      <c r="G421" s="1"/>
      <c r="H421" s="1"/>
      <c r="I421" s="1"/>
      <c r="J421" s="1"/>
      <c r="K421" s="1"/>
      <c r="L421" s="1"/>
      <c r="M421" s="1"/>
      <c r="N421" s="1"/>
      <c r="O421" s="1"/>
      <c r="P421" s="1"/>
      <c r="Q421" s="1"/>
      <c r="R421" s="1"/>
      <c r="S421" s="1"/>
      <c r="T421" s="1"/>
      <c r="U421" s="1"/>
      <c r="V421" s="1"/>
      <c r="W421" s="1"/>
    </row>
    <row r="422" spans="1:23" ht="14.25" customHeight="1">
      <c r="A422" s="1"/>
      <c r="B422" s="1"/>
      <c r="C422" s="1"/>
      <c r="D422" s="1"/>
      <c r="E422" s="1"/>
      <c r="F422" s="1"/>
      <c r="G422" s="1"/>
      <c r="H422" s="1"/>
      <c r="I422" s="1"/>
      <c r="J422" s="1"/>
      <c r="K422" s="1"/>
      <c r="L422" s="1"/>
      <c r="M422" s="1"/>
      <c r="N422" s="1"/>
      <c r="O422" s="1"/>
      <c r="P422" s="1"/>
      <c r="Q422" s="1"/>
      <c r="R422" s="1"/>
      <c r="S422" s="1"/>
      <c r="T422" s="1"/>
      <c r="U422" s="1"/>
      <c r="V422" s="1"/>
      <c r="W422" s="1"/>
    </row>
    <row r="423" spans="1:23" ht="14.25" customHeight="1">
      <c r="A423" s="1"/>
      <c r="B423" s="1"/>
      <c r="C423" s="1"/>
      <c r="D423" s="1"/>
      <c r="E423" s="1"/>
      <c r="F423" s="1"/>
      <c r="G423" s="1"/>
      <c r="H423" s="1"/>
      <c r="I423" s="1"/>
      <c r="J423" s="1"/>
      <c r="K423" s="1"/>
      <c r="L423" s="1"/>
      <c r="M423" s="1"/>
      <c r="N423" s="1"/>
      <c r="O423" s="1"/>
      <c r="P423" s="1"/>
      <c r="Q423" s="1"/>
      <c r="R423" s="1"/>
      <c r="S423" s="1"/>
      <c r="T423" s="1"/>
      <c r="U423" s="1"/>
      <c r="V423" s="1"/>
      <c r="W423" s="1"/>
    </row>
    <row r="424" spans="1:23" ht="14.25" customHeight="1">
      <c r="A424" s="1"/>
      <c r="B424" s="1"/>
      <c r="C424" s="1"/>
      <c r="D424" s="1"/>
      <c r="E424" s="1"/>
      <c r="F424" s="1"/>
      <c r="G424" s="1"/>
      <c r="H424" s="1"/>
      <c r="I424" s="1"/>
      <c r="J424" s="1"/>
      <c r="K424" s="1"/>
      <c r="L424" s="1"/>
      <c r="M424" s="1"/>
      <c r="N424" s="1"/>
      <c r="O424" s="1"/>
      <c r="P424" s="1"/>
      <c r="Q424" s="1"/>
      <c r="R424" s="1"/>
      <c r="S424" s="1"/>
      <c r="T424" s="1"/>
      <c r="U424" s="1"/>
      <c r="V424" s="1"/>
      <c r="W424" s="1"/>
    </row>
    <row r="425" spans="1:23" ht="14.25" customHeight="1">
      <c r="A425" s="1"/>
      <c r="B425" s="1"/>
      <c r="C425" s="1"/>
      <c r="D425" s="1"/>
      <c r="E425" s="1"/>
      <c r="F425" s="1"/>
      <c r="G425" s="1"/>
      <c r="H425" s="1"/>
      <c r="I425" s="1"/>
      <c r="J425" s="1"/>
      <c r="K425" s="1"/>
      <c r="L425" s="1"/>
      <c r="M425" s="1"/>
      <c r="N425" s="1"/>
      <c r="O425" s="1"/>
      <c r="P425" s="1"/>
      <c r="Q425" s="1"/>
      <c r="R425" s="1"/>
      <c r="S425" s="1"/>
      <c r="T425" s="1"/>
      <c r="U425" s="1"/>
      <c r="V425" s="1"/>
      <c r="W425" s="1"/>
    </row>
    <row r="426" spans="1:23" ht="14.25" customHeight="1">
      <c r="A426" s="1"/>
      <c r="B426" s="1"/>
      <c r="C426" s="1"/>
      <c r="D426" s="1"/>
      <c r="E426" s="1"/>
      <c r="F426" s="1"/>
      <c r="G426" s="1"/>
      <c r="H426" s="1"/>
      <c r="I426" s="1"/>
      <c r="J426" s="1"/>
      <c r="K426" s="1"/>
      <c r="L426" s="1"/>
      <c r="M426" s="1"/>
      <c r="N426" s="1"/>
      <c r="O426" s="1"/>
      <c r="P426" s="1"/>
      <c r="Q426" s="1"/>
      <c r="R426" s="1"/>
      <c r="S426" s="1"/>
      <c r="T426" s="1"/>
      <c r="U426" s="1"/>
      <c r="V426" s="1"/>
      <c r="W426" s="1"/>
    </row>
    <row r="427" spans="1:23" ht="14.25" customHeight="1">
      <c r="A427" s="1"/>
      <c r="B427" s="1"/>
      <c r="C427" s="1"/>
      <c r="D427" s="1"/>
      <c r="E427" s="1"/>
      <c r="F427" s="1"/>
      <c r="G427" s="1"/>
      <c r="H427" s="1"/>
      <c r="I427" s="1"/>
      <c r="J427" s="1"/>
      <c r="K427" s="1"/>
      <c r="L427" s="1"/>
      <c r="M427" s="1"/>
      <c r="N427" s="1"/>
      <c r="O427" s="1"/>
      <c r="P427" s="1"/>
      <c r="Q427" s="1"/>
      <c r="R427" s="1"/>
      <c r="S427" s="1"/>
      <c r="T427" s="1"/>
      <c r="U427" s="1"/>
      <c r="V427" s="1"/>
      <c r="W427" s="1"/>
    </row>
    <row r="428" spans="1:23" ht="14.25" customHeight="1">
      <c r="A428" s="1"/>
      <c r="B428" s="1"/>
      <c r="C428" s="1"/>
      <c r="D428" s="1"/>
      <c r="E428" s="1"/>
      <c r="F428" s="1"/>
      <c r="G428" s="1"/>
      <c r="H428" s="1"/>
      <c r="I428" s="1"/>
      <c r="J428" s="1"/>
      <c r="K428" s="1"/>
      <c r="L428" s="1"/>
      <c r="M428" s="1"/>
      <c r="N428" s="1"/>
      <c r="O428" s="1"/>
      <c r="P428" s="1"/>
      <c r="Q428" s="1"/>
      <c r="R428" s="1"/>
      <c r="S428" s="1"/>
      <c r="T428" s="1"/>
      <c r="U428" s="1"/>
      <c r="V428" s="1"/>
      <c r="W428" s="1"/>
    </row>
    <row r="429" spans="1:23" ht="14.25" customHeight="1">
      <c r="A429" s="1"/>
      <c r="B429" s="1"/>
      <c r="C429" s="1"/>
      <c r="D429" s="1"/>
      <c r="E429" s="1"/>
      <c r="F429" s="1"/>
      <c r="G429" s="1"/>
      <c r="H429" s="1"/>
      <c r="I429" s="1"/>
      <c r="J429" s="1"/>
      <c r="K429" s="1"/>
      <c r="L429" s="1"/>
      <c r="M429" s="1"/>
      <c r="N429" s="1"/>
      <c r="O429" s="1"/>
      <c r="P429" s="1"/>
      <c r="Q429" s="1"/>
      <c r="R429" s="1"/>
      <c r="S429" s="1"/>
      <c r="T429" s="1"/>
      <c r="U429" s="1"/>
      <c r="V429" s="1"/>
      <c r="W429" s="1"/>
    </row>
    <row r="430" spans="1:23" ht="14.25" customHeight="1">
      <c r="A430" s="1"/>
      <c r="B430" s="1"/>
      <c r="C430" s="1"/>
      <c r="D430" s="1"/>
      <c r="E430" s="1"/>
      <c r="F430" s="1"/>
      <c r="G430" s="1"/>
      <c r="H430" s="1"/>
      <c r="I430" s="1"/>
      <c r="J430" s="1"/>
      <c r="K430" s="1"/>
      <c r="L430" s="1"/>
      <c r="M430" s="1"/>
      <c r="N430" s="1"/>
      <c r="O430" s="1"/>
      <c r="P430" s="1"/>
      <c r="Q430" s="1"/>
      <c r="R430" s="1"/>
      <c r="S430" s="1"/>
      <c r="T430" s="1"/>
      <c r="U430" s="1"/>
      <c r="V430" s="1"/>
      <c r="W430" s="1"/>
    </row>
    <row r="431" spans="1:23" ht="14.25" customHeight="1">
      <c r="A431" s="1"/>
      <c r="B431" s="1"/>
      <c r="C431" s="1"/>
      <c r="D431" s="1"/>
      <c r="E431" s="1"/>
      <c r="F431" s="1"/>
      <c r="G431" s="1"/>
      <c r="H431" s="1"/>
      <c r="I431" s="1"/>
      <c r="J431" s="1"/>
      <c r="K431" s="1"/>
      <c r="L431" s="1"/>
      <c r="M431" s="1"/>
      <c r="N431" s="1"/>
      <c r="O431" s="1"/>
      <c r="P431" s="1"/>
      <c r="Q431" s="1"/>
      <c r="R431" s="1"/>
      <c r="S431" s="1"/>
      <c r="T431" s="1"/>
      <c r="U431" s="1"/>
      <c r="V431" s="1"/>
      <c r="W431" s="1"/>
    </row>
    <row r="432" spans="1:23" ht="14.25" customHeight="1">
      <c r="A432" s="1"/>
      <c r="B432" s="1"/>
      <c r="C432" s="1"/>
      <c r="D432" s="1"/>
      <c r="E432" s="1"/>
      <c r="F432" s="1"/>
      <c r="G432" s="1"/>
      <c r="H432" s="1"/>
      <c r="I432" s="1"/>
      <c r="J432" s="1"/>
      <c r="K432" s="1"/>
      <c r="L432" s="1"/>
      <c r="M432" s="1"/>
      <c r="N432" s="1"/>
      <c r="O432" s="1"/>
      <c r="P432" s="1"/>
      <c r="Q432" s="1"/>
      <c r="R432" s="1"/>
      <c r="S432" s="1"/>
      <c r="T432" s="1"/>
      <c r="U432" s="1"/>
      <c r="V432" s="1"/>
      <c r="W432" s="1"/>
    </row>
    <row r="433" spans="1:23" ht="14.25" customHeight="1">
      <c r="A433" s="1"/>
      <c r="B433" s="1"/>
      <c r="C433" s="1"/>
      <c r="D433" s="1"/>
      <c r="E433" s="1"/>
      <c r="F433" s="1"/>
      <c r="G433" s="1"/>
      <c r="H433" s="1"/>
      <c r="I433" s="1"/>
      <c r="J433" s="1"/>
      <c r="K433" s="1"/>
      <c r="L433" s="1"/>
      <c r="M433" s="1"/>
      <c r="N433" s="1"/>
      <c r="O433" s="1"/>
      <c r="P433" s="1"/>
      <c r="Q433" s="1"/>
      <c r="R433" s="1"/>
      <c r="S433" s="1"/>
      <c r="T433" s="1"/>
      <c r="U433" s="1"/>
      <c r="V433" s="1"/>
      <c r="W433" s="1"/>
    </row>
    <row r="434" spans="1:23" ht="14.25" customHeight="1">
      <c r="A434" s="1"/>
      <c r="B434" s="1"/>
      <c r="C434" s="1"/>
      <c r="D434" s="1"/>
      <c r="E434" s="1"/>
      <c r="F434" s="1"/>
      <c r="G434" s="1"/>
      <c r="H434" s="1"/>
      <c r="I434" s="1"/>
      <c r="J434" s="1"/>
      <c r="K434" s="1"/>
      <c r="L434" s="1"/>
      <c r="M434" s="1"/>
      <c r="N434" s="1"/>
      <c r="O434" s="1"/>
      <c r="P434" s="1"/>
      <c r="Q434" s="1"/>
      <c r="R434" s="1"/>
      <c r="S434" s="1"/>
      <c r="T434" s="1"/>
      <c r="U434" s="1"/>
      <c r="V434" s="1"/>
      <c r="W434" s="1"/>
    </row>
    <row r="435" spans="1:23" ht="14.25" customHeight="1">
      <c r="A435" s="1"/>
      <c r="B435" s="1"/>
      <c r="C435" s="1"/>
      <c r="D435" s="1"/>
      <c r="E435" s="1"/>
      <c r="F435" s="1"/>
      <c r="G435" s="1"/>
      <c r="H435" s="1"/>
      <c r="I435" s="1"/>
      <c r="J435" s="1"/>
      <c r="K435" s="1"/>
      <c r="L435" s="1"/>
      <c r="M435" s="1"/>
      <c r="N435" s="1"/>
      <c r="O435" s="1"/>
      <c r="P435" s="1"/>
      <c r="Q435" s="1"/>
      <c r="R435" s="1"/>
      <c r="S435" s="1"/>
      <c r="T435" s="1"/>
      <c r="U435" s="1"/>
      <c r="V435" s="1"/>
      <c r="W435" s="1"/>
    </row>
    <row r="436" spans="1:23" ht="14.25" customHeight="1">
      <c r="A436" s="1"/>
      <c r="B436" s="1"/>
      <c r="C436" s="1"/>
      <c r="D436" s="1"/>
      <c r="E436" s="1"/>
      <c r="F436" s="1"/>
      <c r="G436" s="1"/>
      <c r="H436" s="1"/>
      <c r="I436" s="1"/>
      <c r="J436" s="1"/>
      <c r="K436" s="1"/>
      <c r="L436" s="1"/>
      <c r="M436" s="1"/>
      <c r="N436" s="1"/>
      <c r="O436" s="1"/>
      <c r="P436" s="1"/>
      <c r="Q436" s="1"/>
      <c r="R436" s="1"/>
      <c r="S436" s="1"/>
      <c r="T436" s="1"/>
      <c r="U436" s="1"/>
      <c r="V436" s="1"/>
      <c r="W436" s="1"/>
    </row>
    <row r="437" spans="1:23" ht="14.25" customHeight="1">
      <c r="A437" s="1"/>
      <c r="B437" s="1"/>
      <c r="C437" s="1"/>
      <c r="D437" s="1"/>
      <c r="E437" s="1"/>
      <c r="F437" s="1"/>
      <c r="G437" s="1"/>
      <c r="H437" s="1"/>
      <c r="I437" s="1"/>
      <c r="J437" s="1"/>
      <c r="K437" s="1"/>
      <c r="L437" s="1"/>
      <c r="M437" s="1"/>
      <c r="N437" s="1"/>
      <c r="O437" s="1"/>
      <c r="P437" s="1"/>
      <c r="Q437" s="1"/>
      <c r="R437" s="1"/>
      <c r="S437" s="1"/>
      <c r="T437" s="1"/>
      <c r="U437" s="1"/>
      <c r="V437" s="1"/>
      <c r="W437" s="1"/>
    </row>
    <row r="438" spans="1:23" ht="14.25" customHeight="1">
      <c r="A438" s="1"/>
      <c r="B438" s="1"/>
      <c r="C438" s="1"/>
      <c r="D438" s="1"/>
      <c r="E438" s="1"/>
      <c r="F438" s="1"/>
      <c r="G438" s="1"/>
      <c r="H438" s="1"/>
      <c r="I438" s="1"/>
      <c r="J438" s="1"/>
      <c r="K438" s="1"/>
      <c r="L438" s="1"/>
      <c r="M438" s="1"/>
      <c r="N438" s="1"/>
      <c r="O438" s="1"/>
      <c r="P438" s="1"/>
      <c r="Q438" s="1"/>
      <c r="R438" s="1"/>
      <c r="S438" s="1"/>
      <c r="T438" s="1"/>
      <c r="U438" s="1"/>
      <c r="V438" s="1"/>
      <c r="W438" s="1"/>
    </row>
    <row r="439" spans="1:23" ht="14.25" customHeight="1">
      <c r="A439" s="1"/>
      <c r="B439" s="1"/>
      <c r="C439" s="1"/>
      <c r="D439" s="1"/>
      <c r="E439" s="1"/>
      <c r="F439" s="1"/>
      <c r="G439" s="1"/>
      <c r="H439" s="1"/>
      <c r="I439" s="1"/>
      <c r="J439" s="1"/>
      <c r="K439" s="1"/>
      <c r="L439" s="1"/>
      <c r="M439" s="1"/>
      <c r="N439" s="1"/>
      <c r="O439" s="1"/>
      <c r="P439" s="1"/>
      <c r="Q439" s="1"/>
      <c r="R439" s="1"/>
      <c r="S439" s="1"/>
      <c r="T439" s="1"/>
      <c r="U439" s="1"/>
      <c r="V439" s="1"/>
      <c r="W439" s="1"/>
    </row>
    <row r="440" spans="1:23" ht="14.25" customHeight="1">
      <c r="A440" s="1"/>
      <c r="B440" s="1"/>
      <c r="C440" s="1"/>
      <c r="D440" s="1"/>
      <c r="E440" s="1"/>
      <c r="F440" s="1"/>
      <c r="G440" s="1"/>
      <c r="H440" s="1"/>
      <c r="I440" s="1"/>
      <c r="J440" s="1"/>
      <c r="K440" s="1"/>
      <c r="L440" s="1"/>
      <c r="M440" s="1"/>
      <c r="N440" s="1"/>
      <c r="O440" s="1"/>
      <c r="P440" s="1"/>
      <c r="Q440" s="1"/>
      <c r="R440" s="1"/>
      <c r="S440" s="1"/>
      <c r="T440" s="1"/>
      <c r="U440" s="1"/>
      <c r="V440" s="1"/>
      <c r="W440" s="1"/>
    </row>
    <row r="441" spans="1:23" ht="14.25" customHeight="1">
      <c r="A441" s="1"/>
      <c r="B441" s="1"/>
      <c r="C441" s="1"/>
      <c r="D441" s="1"/>
      <c r="E441" s="1"/>
      <c r="F441" s="1"/>
      <c r="G441" s="1"/>
      <c r="H441" s="1"/>
      <c r="I441" s="1"/>
      <c r="J441" s="1"/>
      <c r="K441" s="1"/>
      <c r="L441" s="1"/>
      <c r="M441" s="1"/>
      <c r="N441" s="1"/>
      <c r="O441" s="1"/>
      <c r="P441" s="1"/>
      <c r="Q441" s="1"/>
      <c r="R441" s="1"/>
      <c r="S441" s="1"/>
      <c r="T441" s="1"/>
      <c r="U441" s="1"/>
      <c r="V441" s="1"/>
      <c r="W441" s="1"/>
    </row>
    <row r="442" spans="1:23" ht="14.25" customHeight="1">
      <c r="A442" s="1"/>
      <c r="B442" s="1"/>
      <c r="C442" s="1"/>
      <c r="D442" s="1"/>
      <c r="E442" s="1"/>
      <c r="F442" s="1"/>
      <c r="G442" s="1"/>
      <c r="H442" s="1"/>
      <c r="I442" s="1"/>
      <c r="J442" s="1"/>
      <c r="K442" s="1"/>
      <c r="L442" s="1"/>
      <c r="M442" s="1"/>
      <c r="N442" s="1"/>
      <c r="O442" s="1"/>
      <c r="P442" s="1"/>
      <c r="Q442" s="1"/>
      <c r="R442" s="1"/>
      <c r="S442" s="1"/>
      <c r="T442" s="1"/>
      <c r="U442" s="1"/>
      <c r="V442" s="1"/>
      <c r="W442" s="1"/>
    </row>
    <row r="443" spans="1:23" ht="14.25" customHeight="1">
      <c r="A443" s="1"/>
      <c r="B443" s="1"/>
      <c r="C443" s="1"/>
      <c r="D443" s="1"/>
      <c r="E443" s="1"/>
      <c r="F443" s="1"/>
      <c r="G443" s="1"/>
      <c r="H443" s="1"/>
      <c r="I443" s="1"/>
      <c r="J443" s="1"/>
      <c r="K443" s="1"/>
      <c r="L443" s="1"/>
      <c r="M443" s="1"/>
      <c r="N443" s="1"/>
      <c r="O443" s="1"/>
      <c r="P443" s="1"/>
      <c r="Q443" s="1"/>
      <c r="R443" s="1"/>
      <c r="S443" s="1"/>
      <c r="T443" s="1"/>
      <c r="U443" s="1"/>
      <c r="V443" s="1"/>
      <c r="W443" s="1"/>
    </row>
    <row r="444" spans="1:23" ht="14.25" customHeight="1">
      <c r="A444" s="1"/>
      <c r="B444" s="1"/>
      <c r="C444" s="1"/>
      <c r="D444" s="1"/>
      <c r="E444" s="1"/>
      <c r="F444" s="1"/>
      <c r="G444" s="1"/>
      <c r="H444" s="1"/>
      <c r="I444" s="1"/>
      <c r="J444" s="1"/>
      <c r="K444" s="1"/>
      <c r="L444" s="1"/>
      <c r="M444" s="1"/>
      <c r="N444" s="1"/>
      <c r="O444" s="1"/>
      <c r="P444" s="1"/>
      <c r="Q444" s="1"/>
      <c r="R444" s="1"/>
      <c r="S444" s="1"/>
      <c r="T444" s="1"/>
      <c r="U444" s="1"/>
      <c r="V444" s="1"/>
      <c r="W444" s="1"/>
    </row>
    <row r="445" spans="1:23" ht="14.25" customHeight="1">
      <c r="A445" s="1"/>
      <c r="B445" s="1"/>
      <c r="C445" s="1"/>
      <c r="D445" s="1"/>
      <c r="E445" s="1"/>
      <c r="F445" s="1"/>
      <c r="G445" s="1"/>
      <c r="H445" s="1"/>
      <c r="I445" s="1"/>
      <c r="J445" s="1"/>
      <c r="K445" s="1"/>
      <c r="L445" s="1"/>
      <c r="M445" s="1"/>
      <c r="N445" s="1"/>
      <c r="O445" s="1"/>
      <c r="P445" s="1"/>
      <c r="Q445" s="1"/>
      <c r="R445" s="1"/>
      <c r="S445" s="1"/>
      <c r="T445" s="1"/>
      <c r="U445" s="1"/>
      <c r="V445" s="1"/>
      <c r="W445" s="1"/>
    </row>
    <row r="446" spans="1:23" ht="14.25" customHeight="1">
      <c r="A446" s="1"/>
      <c r="B446" s="1"/>
      <c r="C446" s="1"/>
      <c r="D446" s="1"/>
      <c r="E446" s="1"/>
      <c r="F446" s="1"/>
      <c r="G446" s="1"/>
      <c r="H446" s="1"/>
      <c r="I446" s="1"/>
      <c r="J446" s="1"/>
      <c r="K446" s="1"/>
      <c r="L446" s="1"/>
      <c r="M446" s="1"/>
      <c r="N446" s="1"/>
      <c r="O446" s="1"/>
      <c r="P446" s="1"/>
      <c r="Q446" s="1"/>
      <c r="R446" s="1"/>
      <c r="S446" s="1"/>
      <c r="T446" s="1"/>
      <c r="U446" s="1"/>
      <c r="V446" s="1"/>
      <c r="W446" s="1"/>
    </row>
    <row r="447" spans="1:23" ht="14.25" customHeight="1">
      <c r="A447" s="1"/>
      <c r="B447" s="1"/>
      <c r="C447" s="1"/>
      <c r="D447" s="1"/>
      <c r="E447" s="1"/>
      <c r="F447" s="1"/>
      <c r="G447" s="1"/>
      <c r="H447" s="1"/>
      <c r="I447" s="1"/>
      <c r="J447" s="1"/>
      <c r="K447" s="1"/>
      <c r="L447" s="1"/>
      <c r="M447" s="1"/>
      <c r="N447" s="1"/>
      <c r="O447" s="1"/>
      <c r="P447" s="1"/>
      <c r="Q447" s="1"/>
      <c r="R447" s="1"/>
      <c r="S447" s="1"/>
      <c r="T447" s="1"/>
      <c r="U447" s="1"/>
      <c r="V447" s="1"/>
      <c r="W447" s="1"/>
    </row>
    <row r="448" spans="1:23" ht="14.25" customHeight="1">
      <c r="A448" s="1"/>
      <c r="B448" s="1"/>
      <c r="C448" s="1"/>
      <c r="D448" s="1"/>
      <c r="E448" s="1"/>
      <c r="F448" s="1"/>
      <c r="G448" s="1"/>
      <c r="H448" s="1"/>
      <c r="I448" s="1"/>
      <c r="J448" s="1"/>
      <c r="K448" s="1"/>
      <c r="L448" s="1"/>
      <c r="M448" s="1"/>
      <c r="N448" s="1"/>
      <c r="O448" s="1"/>
      <c r="P448" s="1"/>
      <c r="Q448" s="1"/>
      <c r="R448" s="1"/>
      <c r="S448" s="1"/>
      <c r="T448" s="1"/>
      <c r="U448" s="1"/>
      <c r="V448" s="1"/>
      <c r="W448" s="1"/>
    </row>
    <row r="449" spans="1:23" ht="14.25" customHeight="1">
      <c r="A449" s="1"/>
      <c r="B449" s="1"/>
      <c r="C449" s="1"/>
      <c r="D449" s="1"/>
      <c r="E449" s="1"/>
      <c r="F449" s="1"/>
      <c r="G449" s="1"/>
      <c r="H449" s="1"/>
      <c r="I449" s="1"/>
      <c r="J449" s="1"/>
      <c r="K449" s="1"/>
      <c r="L449" s="1"/>
      <c r="M449" s="1"/>
      <c r="N449" s="1"/>
      <c r="O449" s="1"/>
      <c r="P449" s="1"/>
      <c r="Q449" s="1"/>
      <c r="R449" s="1"/>
      <c r="S449" s="1"/>
      <c r="T449" s="1"/>
      <c r="U449" s="1"/>
      <c r="V449" s="1"/>
      <c r="W449" s="1"/>
    </row>
    <row r="450" spans="1:23" ht="14.25" customHeight="1">
      <c r="A450" s="1"/>
      <c r="B450" s="1"/>
      <c r="C450" s="1"/>
      <c r="D450" s="1"/>
      <c r="E450" s="1"/>
      <c r="F450" s="1"/>
      <c r="G450" s="1"/>
      <c r="H450" s="1"/>
      <c r="I450" s="1"/>
      <c r="J450" s="1"/>
      <c r="K450" s="1"/>
      <c r="L450" s="1"/>
      <c r="M450" s="1"/>
      <c r="N450" s="1"/>
      <c r="O450" s="1"/>
      <c r="P450" s="1"/>
      <c r="Q450" s="1"/>
      <c r="R450" s="1"/>
      <c r="S450" s="1"/>
      <c r="T450" s="1"/>
      <c r="U450" s="1"/>
      <c r="V450" s="1"/>
      <c r="W450" s="1"/>
    </row>
    <row r="451" spans="1:23" ht="14.25" customHeight="1">
      <c r="A451" s="1"/>
      <c r="B451" s="1"/>
      <c r="C451" s="1"/>
      <c r="D451" s="1"/>
      <c r="E451" s="1"/>
      <c r="F451" s="1"/>
      <c r="G451" s="1"/>
      <c r="H451" s="1"/>
      <c r="I451" s="1"/>
      <c r="J451" s="1"/>
      <c r="K451" s="1"/>
      <c r="L451" s="1"/>
      <c r="M451" s="1"/>
      <c r="N451" s="1"/>
      <c r="O451" s="1"/>
      <c r="P451" s="1"/>
      <c r="Q451" s="1"/>
      <c r="R451" s="1"/>
      <c r="S451" s="1"/>
      <c r="T451" s="1"/>
      <c r="U451" s="1"/>
      <c r="V451" s="1"/>
      <c r="W451" s="1"/>
    </row>
    <row r="452" spans="1:23" ht="14.25" customHeight="1">
      <c r="A452" s="1"/>
      <c r="B452" s="1"/>
      <c r="C452" s="1"/>
      <c r="D452" s="1"/>
      <c r="E452" s="1"/>
      <c r="F452" s="1"/>
      <c r="G452" s="1"/>
      <c r="H452" s="1"/>
      <c r="I452" s="1"/>
      <c r="J452" s="1"/>
      <c r="K452" s="1"/>
      <c r="L452" s="1"/>
      <c r="M452" s="1"/>
      <c r="N452" s="1"/>
      <c r="O452" s="1"/>
      <c r="P452" s="1"/>
      <c r="Q452" s="1"/>
      <c r="R452" s="1"/>
      <c r="S452" s="1"/>
      <c r="T452" s="1"/>
      <c r="U452" s="1"/>
      <c r="V452" s="1"/>
      <c r="W452" s="1"/>
    </row>
    <row r="453" spans="1:23" ht="14.25" customHeight="1">
      <c r="A453" s="1"/>
      <c r="B453" s="1"/>
      <c r="C453" s="1"/>
      <c r="D453" s="1"/>
      <c r="E453" s="1"/>
      <c r="F453" s="1"/>
      <c r="G453" s="1"/>
      <c r="H453" s="1"/>
      <c r="I453" s="1"/>
      <c r="J453" s="1"/>
      <c r="K453" s="1"/>
      <c r="L453" s="1"/>
      <c r="M453" s="1"/>
      <c r="N453" s="1"/>
      <c r="O453" s="1"/>
      <c r="P453" s="1"/>
      <c r="Q453" s="1"/>
      <c r="R453" s="1"/>
      <c r="S453" s="1"/>
      <c r="T453" s="1"/>
      <c r="U453" s="1"/>
      <c r="V453" s="1"/>
      <c r="W453" s="1"/>
    </row>
    <row r="454" spans="1:23" ht="14.25" customHeight="1">
      <c r="A454" s="1"/>
      <c r="B454" s="1"/>
      <c r="C454" s="1"/>
      <c r="D454" s="1"/>
      <c r="E454" s="1"/>
      <c r="F454" s="1"/>
      <c r="G454" s="1"/>
      <c r="H454" s="1"/>
      <c r="I454" s="1"/>
      <c r="J454" s="1"/>
      <c r="K454" s="1"/>
      <c r="L454" s="1"/>
      <c r="M454" s="1"/>
      <c r="N454" s="1"/>
      <c r="O454" s="1"/>
      <c r="P454" s="1"/>
      <c r="Q454" s="1"/>
      <c r="R454" s="1"/>
      <c r="S454" s="1"/>
      <c r="T454" s="1"/>
      <c r="U454" s="1"/>
      <c r="V454" s="1"/>
      <c r="W454" s="1"/>
    </row>
    <row r="455" spans="1:23" ht="14.25" customHeight="1">
      <c r="A455" s="1"/>
      <c r="B455" s="1"/>
      <c r="C455" s="1"/>
      <c r="D455" s="1"/>
      <c r="E455" s="1"/>
      <c r="F455" s="1"/>
      <c r="G455" s="1"/>
      <c r="H455" s="1"/>
      <c r="I455" s="1"/>
      <c r="J455" s="1"/>
      <c r="K455" s="1"/>
      <c r="L455" s="1"/>
      <c r="M455" s="1"/>
      <c r="N455" s="1"/>
      <c r="O455" s="1"/>
      <c r="P455" s="1"/>
      <c r="Q455" s="1"/>
      <c r="R455" s="1"/>
      <c r="S455" s="1"/>
      <c r="T455" s="1"/>
      <c r="U455" s="1"/>
      <c r="V455" s="1"/>
      <c r="W455" s="1"/>
    </row>
    <row r="456" spans="1:23" ht="14.25" customHeight="1">
      <c r="A456" s="1"/>
      <c r="B456" s="1"/>
      <c r="C456" s="1"/>
      <c r="D456" s="1"/>
      <c r="E456" s="1"/>
      <c r="F456" s="1"/>
      <c r="G456" s="1"/>
      <c r="H456" s="1"/>
      <c r="I456" s="1"/>
      <c r="J456" s="1"/>
      <c r="K456" s="1"/>
      <c r="L456" s="1"/>
      <c r="M456" s="1"/>
      <c r="N456" s="1"/>
      <c r="O456" s="1"/>
      <c r="P456" s="1"/>
      <c r="Q456" s="1"/>
      <c r="R456" s="1"/>
      <c r="S456" s="1"/>
      <c r="T456" s="1"/>
      <c r="U456" s="1"/>
      <c r="V456" s="1"/>
      <c r="W456" s="1"/>
    </row>
    <row r="457" spans="1:23" ht="14.25" customHeight="1">
      <c r="A457" s="1"/>
      <c r="B457" s="1"/>
      <c r="C457" s="1"/>
      <c r="D457" s="1"/>
      <c r="E457" s="1"/>
      <c r="F457" s="1"/>
      <c r="G457" s="1"/>
      <c r="H457" s="1"/>
      <c r="I457" s="1"/>
      <c r="J457" s="1"/>
      <c r="K457" s="1"/>
      <c r="L457" s="1"/>
      <c r="M457" s="1"/>
      <c r="N457" s="1"/>
      <c r="O457" s="1"/>
      <c r="P457" s="1"/>
      <c r="Q457" s="1"/>
      <c r="R457" s="1"/>
      <c r="S457" s="1"/>
      <c r="T457" s="1"/>
      <c r="U457" s="1"/>
      <c r="V457" s="1"/>
      <c r="W457" s="1"/>
    </row>
    <row r="458" spans="1:23" ht="14.25" customHeight="1">
      <c r="A458" s="1"/>
      <c r="B458" s="1"/>
      <c r="C458" s="1"/>
      <c r="D458" s="1"/>
      <c r="E458" s="1"/>
      <c r="F458" s="1"/>
      <c r="G458" s="1"/>
      <c r="H458" s="1"/>
      <c r="I458" s="1"/>
      <c r="J458" s="1"/>
      <c r="K458" s="1"/>
      <c r="L458" s="1"/>
      <c r="M458" s="1"/>
      <c r="N458" s="1"/>
      <c r="O458" s="1"/>
      <c r="P458" s="1"/>
      <c r="Q458" s="1"/>
      <c r="R458" s="1"/>
      <c r="S458" s="1"/>
      <c r="T458" s="1"/>
      <c r="U458" s="1"/>
      <c r="V458" s="1"/>
      <c r="W458" s="1"/>
    </row>
    <row r="459" spans="1:23" ht="14.25" customHeight="1">
      <c r="A459" s="1"/>
      <c r="B459" s="1"/>
      <c r="C459" s="1"/>
      <c r="D459" s="1"/>
      <c r="E459" s="1"/>
      <c r="F459" s="1"/>
      <c r="G459" s="1"/>
      <c r="H459" s="1"/>
      <c r="I459" s="1"/>
      <c r="J459" s="1"/>
      <c r="K459" s="1"/>
      <c r="L459" s="1"/>
      <c r="M459" s="1"/>
      <c r="N459" s="1"/>
      <c r="O459" s="1"/>
      <c r="P459" s="1"/>
      <c r="Q459" s="1"/>
      <c r="R459" s="1"/>
      <c r="S459" s="1"/>
      <c r="T459" s="1"/>
      <c r="U459" s="1"/>
      <c r="V459" s="1"/>
      <c r="W459" s="1"/>
    </row>
    <row r="460" spans="1:23" ht="14.25" customHeight="1">
      <c r="A460" s="1"/>
      <c r="B460" s="1"/>
      <c r="C460" s="1"/>
      <c r="D460" s="1"/>
      <c r="E460" s="1"/>
      <c r="F460" s="1"/>
      <c r="G460" s="1"/>
      <c r="H460" s="1"/>
      <c r="I460" s="1"/>
      <c r="J460" s="1"/>
      <c r="K460" s="1"/>
      <c r="L460" s="1"/>
      <c r="M460" s="1"/>
      <c r="N460" s="1"/>
      <c r="O460" s="1"/>
      <c r="P460" s="1"/>
      <c r="Q460" s="1"/>
      <c r="R460" s="1"/>
      <c r="S460" s="1"/>
      <c r="T460" s="1"/>
      <c r="U460" s="1"/>
      <c r="V460" s="1"/>
      <c r="W460" s="1"/>
    </row>
    <row r="461" spans="1:23" ht="14.25" customHeight="1">
      <c r="A461" s="1"/>
      <c r="B461" s="1"/>
      <c r="C461" s="1"/>
      <c r="D461" s="1"/>
      <c r="E461" s="1"/>
      <c r="F461" s="1"/>
      <c r="G461" s="1"/>
      <c r="H461" s="1"/>
      <c r="I461" s="1"/>
      <c r="J461" s="1"/>
      <c r="K461" s="1"/>
      <c r="L461" s="1"/>
      <c r="M461" s="1"/>
      <c r="N461" s="1"/>
      <c r="O461" s="1"/>
      <c r="P461" s="1"/>
      <c r="Q461" s="1"/>
      <c r="R461" s="1"/>
      <c r="S461" s="1"/>
      <c r="T461" s="1"/>
      <c r="U461" s="1"/>
      <c r="V461" s="1"/>
      <c r="W461" s="1"/>
    </row>
    <row r="462" spans="1:23" ht="14.25" customHeight="1">
      <c r="A462" s="1"/>
      <c r="B462" s="1"/>
      <c r="C462" s="1"/>
      <c r="D462" s="1"/>
      <c r="E462" s="1"/>
      <c r="F462" s="1"/>
      <c r="G462" s="1"/>
      <c r="H462" s="1"/>
      <c r="I462" s="1"/>
      <c r="J462" s="1"/>
      <c r="K462" s="1"/>
      <c r="L462" s="1"/>
      <c r="M462" s="1"/>
      <c r="N462" s="1"/>
      <c r="O462" s="1"/>
      <c r="P462" s="1"/>
      <c r="Q462" s="1"/>
      <c r="R462" s="1"/>
      <c r="S462" s="1"/>
      <c r="T462" s="1"/>
      <c r="U462" s="1"/>
      <c r="V462" s="1"/>
      <c r="W462" s="1"/>
    </row>
    <row r="463" spans="1:23" ht="14.25" customHeight="1">
      <c r="A463" s="1"/>
      <c r="B463" s="1"/>
      <c r="C463" s="1"/>
      <c r="D463" s="1"/>
      <c r="E463" s="1"/>
      <c r="F463" s="1"/>
      <c r="G463" s="1"/>
      <c r="H463" s="1"/>
      <c r="I463" s="1"/>
      <c r="J463" s="1"/>
      <c r="K463" s="1"/>
      <c r="L463" s="1"/>
      <c r="M463" s="1"/>
      <c r="N463" s="1"/>
      <c r="O463" s="1"/>
      <c r="P463" s="1"/>
      <c r="Q463" s="1"/>
      <c r="R463" s="1"/>
      <c r="S463" s="1"/>
      <c r="T463" s="1"/>
      <c r="U463" s="1"/>
      <c r="V463" s="1"/>
      <c r="W463" s="1"/>
    </row>
    <row r="464" spans="1:23" ht="14.25" customHeight="1">
      <c r="A464" s="1"/>
      <c r="B464" s="1"/>
      <c r="C464" s="1"/>
      <c r="D464" s="1"/>
      <c r="E464" s="1"/>
      <c r="F464" s="1"/>
      <c r="G464" s="1"/>
      <c r="H464" s="1"/>
      <c r="I464" s="1"/>
      <c r="J464" s="1"/>
      <c r="K464" s="1"/>
      <c r="L464" s="1"/>
      <c r="M464" s="1"/>
      <c r="N464" s="1"/>
      <c r="O464" s="1"/>
      <c r="P464" s="1"/>
      <c r="Q464" s="1"/>
      <c r="R464" s="1"/>
      <c r="S464" s="1"/>
      <c r="T464" s="1"/>
      <c r="U464" s="1"/>
      <c r="V464" s="1"/>
      <c r="W464" s="1"/>
    </row>
    <row r="465" spans="1:23" ht="14.25" customHeight="1">
      <c r="A465" s="1"/>
      <c r="B465" s="1"/>
      <c r="C465" s="1"/>
      <c r="D465" s="1"/>
      <c r="E465" s="1"/>
      <c r="F465" s="1"/>
      <c r="G465" s="1"/>
      <c r="H465" s="1"/>
      <c r="I465" s="1"/>
      <c r="J465" s="1"/>
      <c r="K465" s="1"/>
      <c r="L465" s="1"/>
      <c r="M465" s="1"/>
      <c r="N465" s="1"/>
      <c r="O465" s="1"/>
      <c r="P465" s="1"/>
      <c r="Q465" s="1"/>
      <c r="R465" s="1"/>
      <c r="S465" s="1"/>
      <c r="T465" s="1"/>
      <c r="U465" s="1"/>
      <c r="V465" s="1"/>
      <c r="W465" s="1"/>
    </row>
    <row r="466" spans="1:23" ht="14.25" customHeight="1">
      <c r="A466" s="1"/>
      <c r="B466" s="1"/>
      <c r="C466" s="1"/>
      <c r="D466" s="1"/>
      <c r="E466" s="1"/>
      <c r="F466" s="1"/>
      <c r="G466" s="1"/>
      <c r="H466" s="1"/>
      <c r="I466" s="1"/>
      <c r="J466" s="1"/>
      <c r="K466" s="1"/>
      <c r="L466" s="1"/>
      <c r="M466" s="1"/>
      <c r="N466" s="1"/>
      <c r="O466" s="1"/>
      <c r="P466" s="1"/>
      <c r="Q466" s="1"/>
      <c r="R466" s="1"/>
      <c r="S466" s="1"/>
      <c r="T466" s="1"/>
      <c r="U466" s="1"/>
      <c r="V466" s="1"/>
      <c r="W466" s="1"/>
    </row>
    <row r="467" spans="1:23" ht="14.25" customHeight="1">
      <c r="A467" s="1"/>
      <c r="B467" s="1"/>
      <c r="C467" s="1"/>
      <c r="D467" s="1"/>
      <c r="E467" s="1"/>
      <c r="F467" s="1"/>
      <c r="G467" s="1"/>
      <c r="H467" s="1"/>
      <c r="I467" s="1"/>
      <c r="J467" s="1"/>
      <c r="K467" s="1"/>
      <c r="L467" s="1"/>
      <c r="M467" s="1"/>
      <c r="N467" s="1"/>
      <c r="O467" s="1"/>
      <c r="P467" s="1"/>
      <c r="Q467" s="1"/>
      <c r="R467" s="1"/>
      <c r="S467" s="1"/>
      <c r="T467" s="1"/>
      <c r="U467" s="1"/>
      <c r="V467" s="1"/>
      <c r="W467" s="1"/>
    </row>
    <row r="468" spans="1:23" ht="14.25" customHeight="1">
      <c r="A468" s="1"/>
      <c r="B468" s="1"/>
      <c r="C468" s="1"/>
      <c r="D468" s="1"/>
      <c r="E468" s="1"/>
      <c r="F468" s="1"/>
      <c r="G468" s="1"/>
      <c r="H468" s="1"/>
      <c r="I468" s="1"/>
      <c r="J468" s="1"/>
      <c r="K468" s="1"/>
      <c r="L468" s="1"/>
      <c r="M468" s="1"/>
      <c r="N468" s="1"/>
      <c r="O468" s="1"/>
      <c r="P468" s="1"/>
      <c r="Q468" s="1"/>
      <c r="R468" s="1"/>
      <c r="S468" s="1"/>
      <c r="T468" s="1"/>
      <c r="U468" s="1"/>
      <c r="V468" s="1"/>
      <c r="W468" s="1"/>
    </row>
    <row r="469" spans="1:23" ht="14.25" customHeight="1">
      <c r="A469" s="1"/>
      <c r="B469" s="1"/>
      <c r="C469" s="1"/>
      <c r="D469" s="1"/>
      <c r="E469" s="1"/>
      <c r="F469" s="1"/>
      <c r="G469" s="1"/>
      <c r="H469" s="1"/>
      <c r="I469" s="1"/>
      <c r="J469" s="1"/>
      <c r="K469" s="1"/>
      <c r="L469" s="1"/>
      <c r="M469" s="1"/>
      <c r="N469" s="1"/>
      <c r="O469" s="1"/>
      <c r="P469" s="1"/>
      <c r="Q469" s="1"/>
      <c r="R469" s="1"/>
      <c r="S469" s="1"/>
      <c r="T469" s="1"/>
      <c r="U469" s="1"/>
      <c r="V469" s="1"/>
      <c r="W469" s="1"/>
    </row>
    <row r="470" spans="1:23" ht="14.25" customHeight="1">
      <c r="A470" s="1"/>
      <c r="B470" s="1"/>
      <c r="C470" s="1"/>
      <c r="D470" s="1"/>
      <c r="E470" s="1"/>
      <c r="F470" s="1"/>
      <c r="G470" s="1"/>
      <c r="H470" s="1"/>
      <c r="I470" s="1"/>
      <c r="J470" s="1"/>
      <c r="K470" s="1"/>
      <c r="L470" s="1"/>
      <c r="M470" s="1"/>
      <c r="N470" s="1"/>
      <c r="O470" s="1"/>
      <c r="P470" s="1"/>
      <c r="Q470" s="1"/>
      <c r="R470" s="1"/>
      <c r="S470" s="1"/>
      <c r="T470" s="1"/>
      <c r="U470" s="1"/>
      <c r="V470" s="1"/>
      <c r="W470" s="1"/>
    </row>
    <row r="471" spans="1:23" ht="14.25" customHeight="1">
      <c r="A471" s="1"/>
      <c r="B471" s="1"/>
      <c r="C471" s="1"/>
      <c r="D471" s="1"/>
      <c r="E471" s="1"/>
      <c r="F471" s="1"/>
      <c r="G471" s="1"/>
      <c r="H471" s="1"/>
      <c r="I471" s="1"/>
      <c r="J471" s="1"/>
      <c r="K471" s="1"/>
      <c r="L471" s="1"/>
      <c r="M471" s="1"/>
      <c r="N471" s="1"/>
      <c r="O471" s="1"/>
      <c r="P471" s="1"/>
      <c r="Q471" s="1"/>
      <c r="R471" s="1"/>
      <c r="S471" s="1"/>
      <c r="T471" s="1"/>
      <c r="U471" s="1"/>
      <c r="V471" s="1"/>
      <c r="W471" s="1"/>
    </row>
    <row r="472" spans="1:23" ht="14.25" customHeight="1">
      <c r="A472" s="1"/>
      <c r="B472" s="1"/>
      <c r="C472" s="1"/>
      <c r="D472" s="1"/>
      <c r="E472" s="1"/>
      <c r="F472" s="1"/>
      <c r="G472" s="1"/>
      <c r="H472" s="1"/>
      <c r="I472" s="1"/>
      <c r="J472" s="1"/>
      <c r="K472" s="1"/>
      <c r="L472" s="1"/>
      <c r="M472" s="1"/>
      <c r="N472" s="1"/>
      <c r="O472" s="1"/>
      <c r="P472" s="1"/>
      <c r="Q472" s="1"/>
      <c r="R472" s="1"/>
      <c r="S472" s="1"/>
      <c r="T472" s="1"/>
      <c r="U472" s="1"/>
      <c r="V472" s="1"/>
      <c r="W472" s="1"/>
    </row>
    <row r="473" spans="1:23" ht="14.25" customHeight="1">
      <c r="A473" s="1"/>
      <c r="B473" s="1"/>
      <c r="C473" s="1"/>
      <c r="D473" s="1"/>
      <c r="E473" s="1"/>
      <c r="F473" s="1"/>
      <c r="G473" s="1"/>
      <c r="H473" s="1"/>
      <c r="I473" s="1"/>
      <c r="J473" s="1"/>
      <c r="K473" s="1"/>
      <c r="L473" s="1"/>
      <c r="M473" s="1"/>
      <c r="N473" s="1"/>
      <c r="O473" s="1"/>
      <c r="P473" s="1"/>
      <c r="Q473" s="1"/>
      <c r="R473" s="1"/>
      <c r="S473" s="1"/>
      <c r="T473" s="1"/>
      <c r="U473" s="1"/>
      <c r="V473" s="1"/>
      <c r="W473" s="1"/>
    </row>
    <row r="474" spans="1:23" ht="14.25" customHeight="1">
      <c r="A474" s="1"/>
      <c r="B474" s="1"/>
      <c r="C474" s="1"/>
      <c r="D474" s="1"/>
      <c r="E474" s="1"/>
      <c r="F474" s="1"/>
      <c r="G474" s="1"/>
      <c r="H474" s="1"/>
      <c r="I474" s="1"/>
      <c r="J474" s="1"/>
      <c r="K474" s="1"/>
      <c r="L474" s="1"/>
      <c r="M474" s="1"/>
      <c r="N474" s="1"/>
      <c r="O474" s="1"/>
      <c r="P474" s="1"/>
      <c r="Q474" s="1"/>
      <c r="R474" s="1"/>
      <c r="S474" s="1"/>
      <c r="T474" s="1"/>
      <c r="U474" s="1"/>
      <c r="V474" s="1"/>
      <c r="W474" s="1"/>
    </row>
    <row r="475" spans="1:23" ht="14.25" customHeight="1">
      <c r="A475" s="1"/>
      <c r="B475" s="1"/>
      <c r="C475" s="1"/>
      <c r="D475" s="1"/>
      <c r="E475" s="1"/>
      <c r="F475" s="1"/>
      <c r="G475" s="1"/>
      <c r="H475" s="1"/>
      <c r="I475" s="1"/>
      <c r="J475" s="1"/>
      <c r="K475" s="1"/>
      <c r="L475" s="1"/>
      <c r="M475" s="1"/>
      <c r="N475" s="1"/>
      <c r="O475" s="1"/>
      <c r="P475" s="1"/>
      <c r="Q475" s="1"/>
      <c r="R475" s="1"/>
      <c r="S475" s="1"/>
      <c r="T475" s="1"/>
      <c r="U475" s="1"/>
      <c r="V475" s="1"/>
      <c r="W475" s="1"/>
    </row>
    <row r="476" spans="1:23" ht="14.25" customHeight="1">
      <c r="A476" s="1"/>
      <c r="B476" s="1"/>
      <c r="C476" s="1"/>
      <c r="D476" s="1"/>
      <c r="E476" s="1"/>
      <c r="F476" s="1"/>
      <c r="G476" s="1"/>
      <c r="H476" s="1"/>
      <c r="I476" s="1"/>
      <c r="J476" s="1"/>
      <c r="K476" s="1"/>
      <c r="L476" s="1"/>
      <c r="M476" s="1"/>
      <c r="N476" s="1"/>
      <c r="O476" s="1"/>
      <c r="P476" s="1"/>
      <c r="Q476" s="1"/>
      <c r="R476" s="1"/>
      <c r="S476" s="1"/>
      <c r="T476" s="1"/>
      <c r="U476" s="1"/>
      <c r="V476" s="1"/>
      <c r="W476" s="1"/>
    </row>
    <row r="477" spans="1:23" ht="14.25" customHeight="1">
      <c r="A477" s="1"/>
      <c r="B477" s="1"/>
      <c r="C477" s="1"/>
      <c r="D477" s="1"/>
      <c r="E477" s="1"/>
      <c r="F477" s="1"/>
      <c r="G477" s="1"/>
      <c r="H477" s="1"/>
      <c r="I477" s="1"/>
      <c r="J477" s="1"/>
      <c r="K477" s="1"/>
      <c r="L477" s="1"/>
      <c r="M477" s="1"/>
      <c r="N477" s="1"/>
      <c r="O477" s="1"/>
      <c r="P477" s="1"/>
      <c r="Q477" s="1"/>
      <c r="R477" s="1"/>
      <c r="S477" s="1"/>
      <c r="T477" s="1"/>
      <c r="U477" s="1"/>
      <c r="V477" s="1"/>
      <c r="W477" s="1"/>
    </row>
    <row r="478" spans="1:23" ht="14.25" customHeight="1">
      <c r="A478" s="1"/>
      <c r="B478" s="1"/>
      <c r="C478" s="1"/>
      <c r="D478" s="1"/>
      <c r="E478" s="1"/>
      <c r="F478" s="1"/>
      <c r="G478" s="1"/>
      <c r="H478" s="1"/>
      <c r="I478" s="1"/>
      <c r="J478" s="1"/>
      <c r="K478" s="1"/>
      <c r="L478" s="1"/>
      <c r="M478" s="1"/>
      <c r="N478" s="1"/>
      <c r="O478" s="1"/>
      <c r="P478" s="1"/>
      <c r="Q478" s="1"/>
      <c r="R478" s="1"/>
      <c r="S478" s="1"/>
      <c r="T478" s="1"/>
      <c r="U478" s="1"/>
      <c r="V478" s="1"/>
      <c r="W478" s="1"/>
    </row>
    <row r="479" spans="1:23" ht="14.25" customHeight="1">
      <c r="A479" s="1"/>
      <c r="B479" s="1"/>
      <c r="C479" s="1"/>
      <c r="D479" s="1"/>
      <c r="E479" s="1"/>
      <c r="F479" s="1"/>
      <c r="G479" s="1"/>
      <c r="H479" s="1"/>
      <c r="I479" s="1"/>
      <c r="J479" s="1"/>
      <c r="K479" s="1"/>
      <c r="L479" s="1"/>
      <c r="M479" s="1"/>
      <c r="N479" s="1"/>
      <c r="O479" s="1"/>
      <c r="P479" s="1"/>
      <c r="Q479" s="1"/>
      <c r="R479" s="1"/>
      <c r="S479" s="1"/>
      <c r="T479" s="1"/>
      <c r="U479" s="1"/>
      <c r="V479" s="1"/>
      <c r="W479" s="1"/>
    </row>
    <row r="480" spans="1:23" ht="14.25" customHeight="1">
      <c r="A480" s="1"/>
      <c r="B480" s="1"/>
      <c r="C480" s="1"/>
      <c r="D480" s="1"/>
      <c r="E480" s="1"/>
      <c r="F480" s="1"/>
      <c r="G480" s="1"/>
      <c r="H480" s="1"/>
      <c r="I480" s="1"/>
      <c r="J480" s="1"/>
      <c r="K480" s="1"/>
      <c r="L480" s="1"/>
      <c r="M480" s="1"/>
      <c r="N480" s="1"/>
      <c r="O480" s="1"/>
      <c r="P480" s="1"/>
      <c r="Q480" s="1"/>
      <c r="R480" s="1"/>
      <c r="S480" s="1"/>
      <c r="T480" s="1"/>
      <c r="U480" s="1"/>
      <c r="V480" s="1"/>
      <c r="W480" s="1"/>
    </row>
    <row r="481" spans="1:23" ht="14.25" customHeight="1">
      <c r="A481" s="1"/>
      <c r="B481" s="1"/>
      <c r="C481" s="1"/>
      <c r="D481" s="1"/>
      <c r="E481" s="1"/>
      <c r="F481" s="1"/>
      <c r="G481" s="1"/>
      <c r="H481" s="1"/>
      <c r="I481" s="1"/>
      <c r="J481" s="1"/>
      <c r="K481" s="1"/>
      <c r="L481" s="1"/>
      <c r="M481" s="1"/>
      <c r="N481" s="1"/>
      <c r="O481" s="1"/>
      <c r="P481" s="1"/>
      <c r="Q481" s="1"/>
      <c r="R481" s="1"/>
      <c r="S481" s="1"/>
      <c r="T481" s="1"/>
      <c r="U481" s="1"/>
      <c r="V481" s="1"/>
      <c r="W481" s="1"/>
    </row>
    <row r="482" spans="1:23" ht="14.25" customHeight="1">
      <c r="A482" s="1"/>
      <c r="B482" s="1"/>
      <c r="C482" s="1"/>
      <c r="D482" s="1"/>
      <c r="E482" s="1"/>
      <c r="F482" s="1"/>
      <c r="G482" s="1"/>
      <c r="H482" s="1"/>
      <c r="I482" s="1"/>
      <c r="J482" s="1"/>
      <c r="K482" s="1"/>
      <c r="L482" s="1"/>
      <c r="M482" s="1"/>
      <c r="N482" s="1"/>
      <c r="O482" s="1"/>
      <c r="P482" s="1"/>
      <c r="Q482" s="1"/>
      <c r="R482" s="1"/>
      <c r="S482" s="1"/>
      <c r="T482" s="1"/>
      <c r="U482" s="1"/>
      <c r="V482" s="1"/>
      <c r="W482" s="1"/>
    </row>
    <row r="483" spans="1:23" ht="14.25" customHeight="1">
      <c r="A483" s="1"/>
      <c r="B483" s="1"/>
      <c r="C483" s="1"/>
      <c r="D483" s="1"/>
      <c r="E483" s="1"/>
      <c r="F483" s="1"/>
      <c r="G483" s="1"/>
      <c r="H483" s="1"/>
      <c r="I483" s="1"/>
      <c r="J483" s="1"/>
      <c r="K483" s="1"/>
      <c r="L483" s="1"/>
      <c r="M483" s="1"/>
      <c r="N483" s="1"/>
      <c r="O483" s="1"/>
      <c r="P483" s="1"/>
      <c r="Q483" s="1"/>
      <c r="R483" s="1"/>
      <c r="S483" s="1"/>
      <c r="T483" s="1"/>
      <c r="U483" s="1"/>
      <c r="V483" s="1"/>
      <c r="W483" s="1"/>
    </row>
    <row r="484" spans="1:23" ht="14.25" customHeight="1">
      <c r="A484" s="1"/>
      <c r="B484" s="1"/>
      <c r="C484" s="1"/>
      <c r="D484" s="1"/>
      <c r="E484" s="1"/>
      <c r="F484" s="1"/>
      <c r="G484" s="1"/>
      <c r="H484" s="1"/>
      <c r="I484" s="1"/>
      <c r="J484" s="1"/>
      <c r="K484" s="1"/>
      <c r="L484" s="1"/>
      <c r="M484" s="1"/>
      <c r="N484" s="1"/>
      <c r="O484" s="1"/>
      <c r="P484" s="1"/>
      <c r="Q484" s="1"/>
      <c r="R484" s="1"/>
      <c r="S484" s="1"/>
      <c r="T484" s="1"/>
      <c r="U484" s="1"/>
      <c r="V484" s="1"/>
      <c r="W484" s="1"/>
    </row>
    <row r="485" spans="1:23" ht="14.25" customHeight="1">
      <c r="A485" s="1"/>
      <c r="B485" s="1"/>
      <c r="C485" s="1"/>
      <c r="D485" s="1"/>
      <c r="E485" s="1"/>
      <c r="F485" s="1"/>
      <c r="G485" s="1"/>
      <c r="H485" s="1"/>
      <c r="I485" s="1"/>
      <c r="J485" s="1"/>
      <c r="K485" s="1"/>
      <c r="L485" s="1"/>
      <c r="M485" s="1"/>
      <c r="N485" s="1"/>
      <c r="O485" s="1"/>
      <c r="P485" s="1"/>
      <c r="Q485" s="1"/>
      <c r="R485" s="1"/>
      <c r="S485" s="1"/>
      <c r="T485" s="1"/>
      <c r="U485" s="1"/>
      <c r="V485" s="1"/>
      <c r="W485" s="1"/>
    </row>
    <row r="486" spans="1:23" ht="14.25" customHeight="1">
      <c r="A486" s="1"/>
      <c r="B486" s="1"/>
      <c r="C486" s="1"/>
      <c r="D486" s="1"/>
      <c r="E486" s="1"/>
      <c r="F486" s="1"/>
      <c r="G486" s="1"/>
      <c r="H486" s="1"/>
      <c r="I486" s="1"/>
      <c r="J486" s="1"/>
      <c r="K486" s="1"/>
      <c r="L486" s="1"/>
      <c r="M486" s="1"/>
      <c r="N486" s="1"/>
      <c r="O486" s="1"/>
      <c r="P486" s="1"/>
      <c r="Q486" s="1"/>
      <c r="R486" s="1"/>
      <c r="S486" s="1"/>
      <c r="T486" s="1"/>
      <c r="U486" s="1"/>
      <c r="V486" s="1"/>
      <c r="W486" s="1"/>
    </row>
    <row r="487" spans="1:23" ht="14.25" customHeight="1">
      <c r="A487" s="1"/>
      <c r="B487" s="1"/>
      <c r="C487" s="1"/>
      <c r="D487" s="1"/>
      <c r="E487" s="1"/>
      <c r="F487" s="1"/>
      <c r="G487" s="1"/>
      <c r="H487" s="1"/>
      <c r="I487" s="1"/>
      <c r="J487" s="1"/>
      <c r="K487" s="1"/>
      <c r="L487" s="1"/>
      <c r="M487" s="1"/>
      <c r="N487" s="1"/>
      <c r="O487" s="1"/>
      <c r="P487" s="1"/>
      <c r="Q487" s="1"/>
      <c r="R487" s="1"/>
      <c r="S487" s="1"/>
      <c r="T487" s="1"/>
      <c r="U487" s="1"/>
      <c r="V487" s="1"/>
      <c r="W487" s="1"/>
    </row>
    <row r="488" spans="1:23" ht="14.25" customHeight="1">
      <c r="A488" s="1"/>
      <c r="B488" s="1"/>
      <c r="C488" s="1"/>
      <c r="D488" s="1"/>
      <c r="E488" s="1"/>
      <c r="F488" s="1"/>
      <c r="G488" s="1"/>
      <c r="H488" s="1"/>
      <c r="I488" s="1"/>
      <c r="J488" s="1"/>
      <c r="K488" s="1"/>
      <c r="L488" s="1"/>
      <c r="M488" s="1"/>
      <c r="N488" s="1"/>
      <c r="O488" s="1"/>
      <c r="P488" s="1"/>
      <c r="Q488" s="1"/>
      <c r="R488" s="1"/>
      <c r="S488" s="1"/>
      <c r="T488" s="1"/>
      <c r="U488" s="1"/>
      <c r="V488" s="1"/>
      <c r="W488" s="1"/>
    </row>
    <row r="489" spans="1:23" ht="14.25" customHeight="1">
      <c r="A489" s="1"/>
      <c r="B489" s="1"/>
      <c r="C489" s="1"/>
      <c r="D489" s="1"/>
      <c r="E489" s="1"/>
      <c r="F489" s="1"/>
      <c r="G489" s="1"/>
      <c r="H489" s="1"/>
      <c r="I489" s="1"/>
      <c r="J489" s="1"/>
      <c r="K489" s="1"/>
      <c r="L489" s="1"/>
      <c r="M489" s="1"/>
      <c r="N489" s="1"/>
      <c r="O489" s="1"/>
      <c r="P489" s="1"/>
      <c r="Q489" s="1"/>
      <c r="R489" s="1"/>
      <c r="S489" s="1"/>
      <c r="T489" s="1"/>
      <c r="U489" s="1"/>
      <c r="V489" s="1"/>
      <c r="W489" s="1"/>
    </row>
    <row r="490" spans="1:23" ht="14.25" customHeight="1">
      <c r="A490" s="1"/>
      <c r="B490" s="1"/>
      <c r="C490" s="1"/>
      <c r="D490" s="1"/>
      <c r="E490" s="1"/>
      <c r="F490" s="1"/>
      <c r="G490" s="1"/>
      <c r="H490" s="1"/>
      <c r="I490" s="1"/>
      <c r="J490" s="1"/>
      <c r="K490" s="1"/>
      <c r="L490" s="1"/>
      <c r="M490" s="1"/>
      <c r="N490" s="1"/>
      <c r="O490" s="1"/>
      <c r="P490" s="1"/>
      <c r="Q490" s="1"/>
      <c r="R490" s="1"/>
      <c r="S490" s="1"/>
      <c r="T490" s="1"/>
      <c r="U490" s="1"/>
      <c r="V490" s="1"/>
      <c r="W490" s="1"/>
    </row>
    <row r="491" spans="1:23" ht="14.25" customHeight="1">
      <c r="A491" s="1"/>
      <c r="B491" s="1"/>
      <c r="C491" s="1"/>
      <c r="D491" s="1"/>
      <c r="E491" s="1"/>
      <c r="F491" s="1"/>
      <c r="G491" s="1"/>
      <c r="H491" s="1"/>
      <c r="I491" s="1"/>
      <c r="J491" s="1"/>
      <c r="K491" s="1"/>
      <c r="L491" s="1"/>
      <c r="M491" s="1"/>
      <c r="N491" s="1"/>
      <c r="O491" s="1"/>
      <c r="P491" s="1"/>
      <c r="Q491" s="1"/>
      <c r="R491" s="1"/>
      <c r="S491" s="1"/>
      <c r="T491" s="1"/>
      <c r="U491" s="1"/>
      <c r="V491" s="1"/>
      <c r="W491" s="1"/>
    </row>
    <row r="492" spans="1:23" ht="14.25" customHeight="1">
      <c r="A492" s="1"/>
      <c r="B492" s="1"/>
      <c r="C492" s="1"/>
      <c r="D492" s="1"/>
      <c r="E492" s="1"/>
      <c r="F492" s="1"/>
      <c r="G492" s="1"/>
      <c r="H492" s="1"/>
      <c r="I492" s="1"/>
      <c r="J492" s="1"/>
      <c r="K492" s="1"/>
      <c r="L492" s="1"/>
      <c r="M492" s="1"/>
      <c r="N492" s="1"/>
      <c r="O492" s="1"/>
      <c r="P492" s="1"/>
      <c r="Q492" s="1"/>
      <c r="R492" s="1"/>
      <c r="S492" s="1"/>
      <c r="T492" s="1"/>
      <c r="U492" s="1"/>
      <c r="V492" s="1"/>
      <c r="W492" s="1"/>
    </row>
    <row r="493" spans="1:23" ht="14.25" customHeight="1">
      <c r="A493" s="1"/>
      <c r="B493" s="1"/>
      <c r="C493" s="1"/>
      <c r="D493" s="1"/>
      <c r="E493" s="1"/>
      <c r="F493" s="1"/>
      <c r="G493" s="1"/>
      <c r="H493" s="1"/>
      <c r="I493" s="1"/>
      <c r="J493" s="1"/>
      <c r="K493" s="1"/>
      <c r="L493" s="1"/>
      <c r="M493" s="1"/>
      <c r="N493" s="1"/>
      <c r="O493" s="1"/>
      <c r="P493" s="1"/>
      <c r="Q493" s="1"/>
      <c r="R493" s="1"/>
      <c r="S493" s="1"/>
      <c r="T493" s="1"/>
      <c r="U493" s="1"/>
      <c r="V493" s="1"/>
      <c r="W493" s="1"/>
    </row>
    <row r="494" spans="1:23" ht="14.25" customHeight="1">
      <c r="A494" s="1"/>
      <c r="B494" s="1"/>
      <c r="C494" s="1"/>
      <c r="D494" s="1"/>
      <c r="E494" s="1"/>
      <c r="F494" s="1"/>
      <c r="G494" s="1"/>
      <c r="H494" s="1"/>
      <c r="I494" s="1"/>
      <c r="J494" s="1"/>
      <c r="K494" s="1"/>
      <c r="L494" s="1"/>
      <c r="M494" s="1"/>
      <c r="N494" s="1"/>
      <c r="O494" s="1"/>
      <c r="P494" s="1"/>
      <c r="Q494" s="1"/>
      <c r="R494" s="1"/>
      <c r="S494" s="1"/>
      <c r="T494" s="1"/>
      <c r="U494" s="1"/>
      <c r="V494" s="1"/>
      <c r="W494" s="1"/>
    </row>
    <row r="495" spans="1:23" ht="14.25" customHeight="1">
      <c r="A495" s="1"/>
      <c r="B495" s="1"/>
      <c r="C495" s="1"/>
      <c r="D495" s="1"/>
      <c r="E495" s="1"/>
      <c r="F495" s="1"/>
      <c r="G495" s="1"/>
      <c r="H495" s="1"/>
      <c r="I495" s="1"/>
      <c r="J495" s="1"/>
      <c r="K495" s="1"/>
      <c r="L495" s="1"/>
      <c r="M495" s="1"/>
      <c r="N495" s="1"/>
      <c r="O495" s="1"/>
      <c r="P495" s="1"/>
      <c r="Q495" s="1"/>
      <c r="R495" s="1"/>
      <c r="S495" s="1"/>
      <c r="T495" s="1"/>
      <c r="U495" s="1"/>
      <c r="V495" s="1"/>
      <c r="W495" s="1"/>
    </row>
    <row r="496" spans="1:23" ht="14.25" customHeight="1">
      <c r="A496" s="1"/>
      <c r="B496" s="1"/>
      <c r="C496" s="1"/>
      <c r="D496" s="1"/>
      <c r="E496" s="1"/>
      <c r="F496" s="1"/>
      <c r="G496" s="1"/>
      <c r="H496" s="1"/>
      <c r="I496" s="1"/>
      <c r="J496" s="1"/>
      <c r="K496" s="1"/>
      <c r="L496" s="1"/>
      <c r="M496" s="1"/>
      <c r="N496" s="1"/>
      <c r="O496" s="1"/>
      <c r="P496" s="1"/>
      <c r="Q496" s="1"/>
      <c r="R496" s="1"/>
      <c r="S496" s="1"/>
      <c r="T496" s="1"/>
      <c r="U496" s="1"/>
      <c r="V496" s="1"/>
      <c r="W496" s="1"/>
    </row>
    <row r="497" spans="1:23" ht="14.25" customHeight="1">
      <c r="A497" s="1"/>
      <c r="B497" s="1"/>
      <c r="C497" s="1"/>
      <c r="D497" s="1"/>
      <c r="E497" s="1"/>
      <c r="F497" s="1"/>
      <c r="G497" s="1"/>
      <c r="H497" s="1"/>
      <c r="I497" s="1"/>
      <c r="J497" s="1"/>
      <c r="K497" s="1"/>
      <c r="L497" s="1"/>
      <c r="M497" s="1"/>
      <c r="N497" s="1"/>
      <c r="O497" s="1"/>
      <c r="P497" s="1"/>
      <c r="Q497" s="1"/>
      <c r="R497" s="1"/>
      <c r="S497" s="1"/>
      <c r="T497" s="1"/>
      <c r="U497" s="1"/>
      <c r="V497" s="1"/>
      <c r="W497" s="1"/>
    </row>
    <row r="498" spans="1:23" ht="14.25" customHeight="1">
      <c r="A498" s="1"/>
      <c r="B498" s="1"/>
      <c r="C498" s="1"/>
      <c r="D498" s="1"/>
      <c r="E498" s="1"/>
      <c r="F498" s="1"/>
      <c r="G498" s="1"/>
      <c r="H498" s="1"/>
      <c r="I498" s="1"/>
      <c r="J498" s="1"/>
      <c r="K498" s="1"/>
      <c r="L498" s="1"/>
      <c r="M498" s="1"/>
      <c r="N498" s="1"/>
      <c r="O498" s="1"/>
      <c r="P498" s="1"/>
      <c r="Q498" s="1"/>
      <c r="R498" s="1"/>
      <c r="S498" s="1"/>
      <c r="T498" s="1"/>
      <c r="U498" s="1"/>
      <c r="V498" s="1"/>
      <c r="W498" s="1"/>
    </row>
    <row r="499" spans="1:23" ht="14.25" customHeight="1">
      <c r="A499" s="1"/>
      <c r="B499" s="1"/>
      <c r="C499" s="1"/>
      <c r="D499" s="1"/>
      <c r="E499" s="1"/>
      <c r="F499" s="1"/>
      <c r="G499" s="1"/>
      <c r="H499" s="1"/>
      <c r="I499" s="1"/>
      <c r="J499" s="1"/>
      <c r="K499" s="1"/>
      <c r="L499" s="1"/>
      <c r="M499" s="1"/>
      <c r="N499" s="1"/>
      <c r="O499" s="1"/>
      <c r="P499" s="1"/>
      <c r="Q499" s="1"/>
      <c r="R499" s="1"/>
      <c r="S499" s="1"/>
      <c r="T499" s="1"/>
      <c r="U499" s="1"/>
      <c r="V499" s="1"/>
      <c r="W499" s="1"/>
    </row>
    <row r="500" spans="1:23" ht="14.25" customHeight="1">
      <c r="A500" s="1"/>
      <c r="B500" s="1"/>
      <c r="C500" s="1"/>
      <c r="D500" s="1"/>
      <c r="E500" s="1"/>
      <c r="F500" s="1"/>
      <c r="G500" s="1"/>
      <c r="H500" s="1"/>
      <c r="I500" s="1"/>
      <c r="J500" s="1"/>
      <c r="K500" s="1"/>
      <c r="L500" s="1"/>
      <c r="M500" s="1"/>
      <c r="N500" s="1"/>
      <c r="O500" s="1"/>
      <c r="P500" s="1"/>
      <c r="Q500" s="1"/>
      <c r="R500" s="1"/>
      <c r="S500" s="1"/>
      <c r="T500" s="1"/>
      <c r="U500" s="1"/>
      <c r="V500" s="1"/>
      <c r="W500" s="1"/>
    </row>
    <row r="501" spans="1:23" ht="14.25" customHeight="1">
      <c r="A501" s="1"/>
      <c r="B501" s="1"/>
      <c r="C501" s="1"/>
      <c r="D501" s="1"/>
      <c r="E501" s="1"/>
      <c r="F501" s="1"/>
      <c r="G501" s="1"/>
      <c r="H501" s="1"/>
      <c r="I501" s="1"/>
      <c r="J501" s="1"/>
      <c r="K501" s="1"/>
      <c r="L501" s="1"/>
      <c r="M501" s="1"/>
      <c r="N501" s="1"/>
      <c r="O501" s="1"/>
      <c r="P501" s="1"/>
      <c r="Q501" s="1"/>
      <c r="R501" s="1"/>
      <c r="S501" s="1"/>
      <c r="T501" s="1"/>
      <c r="U501" s="1"/>
      <c r="V501" s="1"/>
      <c r="W501" s="1"/>
    </row>
    <row r="502" spans="1:23" ht="14.25" customHeight="1">
      <c r="A502" s="1"/>
      <c r="B502" s="1"/>
      <c r="C502" s="1"/>
      <c r="D502" s="1"/>
      <c r="E502" s="1"/>
      <c r="F502" s="1"/>
      <c r="G502" s="1"/>
      <c r="H502" s="1"/>
      <c r="I502" s="1"/>
      <c r="J502" s="1"/>
      <c r="K502" s="1"/>
      <c r="L502" s="1"/>
      <c r="M502" s="1"/>
      <c r="N502" s="1"/>
      <c r="O502" s="1"/>
      <c r="P502" s="1"/>
      <c r="Q502" s="1"/>
      <c r="R502" s="1"/>
      <c r="S502" s="1"/>
      <c r="T502" s="1"/>
      <c r="U502" s="1"/>
      <c r="V502" s="1"/>
      <c r="W502" s="1"/>
    </row>
    <row r="503" spans="1:23" ht="14.25" customHeight="1">
      <c r="A503" s="1"/>
      <c r="B503" s="1"/>
      <c r="C503" s="1"/>
      <c r="D503" s="1"/>
      <c r="E503" s="1"/>
      <c r="F503" s="1"/>
      <c r="G503" s="1"/>
      <c r="H503" s="1"/>
      <c r="I503" s="1"/>
      <c r="J503" s="1"/>
      <c r="K503" s="1"/>
      <c r="L503" s="1"/>
      <c r="M503" s="1"/>
      <c r="N503" s="1"/>
      <c r="O503" s="1"/>
      <c r="P503" s="1"/>
      <c r="Q503" s="1"/>
      <c r="R503" s="1"/>
      <c r="S503" s="1"/>
      <c r="T503" s="1"/>
      <c r="U503" s="1"/>
      <c r="V503" s="1"/>
      <c r="W503" s="1"/>
    </row>
    <row r="504" spans="1:23" ht="14.25" customHeight="1">
      <c r="A504" s="1"/>
      <c r="B504" s="1"/>
      <c r="C504" s="1"/>
      <c r="D504" s="1"/>
      <c r="E504" s="1"/>
      <c r="F504" s="1"/>
      <c r="G504" s="1"/>
      <c r="H504" s="1"/>
      <c r="I504" s="1"/>
      <c r="J504" s="1"/>
      <c r="K504" s="1"/>
      <c r="L504" s="1"/>
      <c r="M504" s="1"/>
      <c r="N504" s="1"/>
      <c r="O504" s="1"/>
      <c r="P504" s="1"/>
      <c r="Q504" s="1"/>
      <c r="R504" s="1"/>
      <c r="S504" s="1"/>
      <c r="T504" s="1"/>
      <c r="U504" s="1"/>
      <c r="V504" s="1"/>
      <c r="W504" s="1"/>
    </row>
    <row r="505" spans="1:23" ht="14.25" customHeight="1">
      <c r="A505" s="1"/>
      <c r="B505" s="1"/>
      <c r="C505" s="1"/>
      <c r="D505" s="1"/>
      <c r="E505" s="1"/>
      <c r="F505" s="1"/>
      <c r="G505" s="1"/>
      <c r="H505" s="1"/>
      <c r="I505" s="1"/>
      <c r="J505" s="1"/>
      <c r="K505" s="1"/>
      <c r="L505" s="1"/>
      <c r="M505" s="1"/>
      <c r="N505" s="1"/>
      <c r="O505" s="1"/>
      <c r="P505" s="1"/>
      <c r="Q505" s="1"/>
      <c r="R505" s="1"/>
      <c r="S505" s="1"/>
      <c r="T505" s="1"/>
      <c r="U505" s="1"/>
      <c r="V505" s="1"/>
      <c r="W505" s="1"/>
    </row>
    <row r="506" spans="1:23" ht="14.25" customHeight="1">
      <c r="A506" s="1"/>
      <c r="B506" s="1"/>
      <c r="C506" s="1"/>
      <c r="D506" s="1"/>
      <c r="E506" s="1"/>
      <c r="F506" s="1"/>
      <c r="G506" s="1"/>
      <c r="H506" s="1"/>
      <c r="I506" s="1"/>
      <c r="J506" s="1"/>
      <c r="K506" s="1"/>
      <c r="L506" s="1"/>
      <c r="M506" s="1"/>
      <c r="N506" s="1"/>
      <c r="O506" s="1"/>
      <c r="P506" s="1"/>
      <c r="Q506" s="1"/>
      <c r="R506" s="1"/>
      <c r="S506" s="1"/>
      <c r="T506" s="1"/>
      <c r="U506" s="1"/>
      <c r="V506" s="1"/>
      <c r="W506" s="1"/>
    </row>
    <row r="507" spans="1:23" ht="14.25" customHeight="1">
      <c r="A507" s="1"/>
      <c r="B507" s="1"/>
      <c r="C507" s="1"/>
      <c r="D507" s="1"/>
      <c r="E507" s="1"/>
      <c r="F507" s="1"/>
      <c r="G507" s="1"/>
      <c r="H507" s="1"/>
      <c r="I507" s="1"/>
      <c r="J507" s="1"/>
      <c r="K507" s="1"/>
      <c r="L507" s="1"/>
      <c r="M507" s="1"/>
      <c r="N507" s="1"/>
      <c r="O507" s="1"/>
      <c r="P507" s="1"/>
      <c r="Q507" s="1"/>
      <c r="R507" s="1"/>
      <c r="S507" s="1"/>
      <c r="T507" s="1"/>
      <c r="U507" s="1"/>
      <c r="V507" s="1"/>
      <c r="W507" s="1"/>
    </row>
    <row r="508" spans="1:23" ht="14.25" customHeight="1">
      <c r="A508" s="1"/>
      <c r="B508" s="1"/>
      <c r="C508" s="1"/>
      <c r="D508" s="1"/>
      <c r="E508" s="1"/>
      <c r="F508" s="1"/>
      <c r="G508" s="1"/>
      <c r="H508" s="1"/>
      <c r="I508" s="1"/>
      <c r="J508" s="1"/>
      <c r="K508" s="1"/>
      <c r="L508" s="1"/>
      <c r="M508" s="1"/>
      <c r="N508" s="1"/>
      <c r="O508" s="1"/>
      <c r="P508" s="1"/>
      <c r="Q508" s="1"/>
      <c r="R508" s="1"/>
      <c r="S508" s="1"/>
      <c r="T508" s="1"/>
      <c r="U508" s="1"/>
      <c r="V508" s="1"/>
      <c r="W508" s="1"/>
    </row>
    <row r="509" spans="1:23" ht="14.25" customHeight="1">
      <c r="A509" s="1"/>
      <c r="B509" s="1"/>
      <c r="C509" s="1"/>
      <c r="D509" s="1"/>
      <c r="E509" s="1"/>
      <c r="F509" s="1"/>
      <c r="G509" s="1"/>
      <c r="H509" s="1"/>
      <c r="I509" s="1"/>
      <c r="J509" s="1"/>
      <c r="K509" s="1"/>
      <c r="L509" s="1"/>
      <c r="M509" s="1"/>
      <c r="N509" s="1"/>
      <c r="O509" s="1"/>
      <c r="P509" s="1"/>
      <c r="Q509" s="1"/>
      <c r="R509" s="1"/>
      <c r="S509" s="1"/>
      <c r="T509" s="1"/>
      <c r="U509" s="1"/>
      <c r="V509" s="1"/>
      <c r="W509" s="1"/>
    </row>
    <row r="510" spans="1:23" ht="14.25" customHeight="1">
      <c r="A510" s="1"/>
      <c r="B510" s="1"/>
      <c r="C510" s="1"/>
      <c r="D510" s="1"/>
      <c r="E510" s="1"/>
      <c r="F510" s="1"/>
      <c r="G510" s="1"/>
      <c r="H510" s="1"/>
      <c r="I510" s="1"/>
      <c r="J510" s="1"/>
      <c r="K510" s="1"/>
      <c r="L510" s="1"/>
      <c r="M510" s="1"/>
      <c r="N510" s="1"/>
      <c r="O510" s="1"/>
      <c r="P510" s="1"/>
      <c r="Q510" s="1"/>
      <c r="R510" s="1"/>
      <c r="S510" s="1"/>
      <c r="T510" s="1"/>
      <c r="U510" s="1"/>
      <c r="V510" s="1"/>
      <c r="W510" s="1"/>
    </row>
    <row r="511" spans="1:23" ht="14.25" customHeight="1">
      <c r="A511" s="1"/>
      <c r="B511" s="1"/>
      <c r="C511" s="1"/>
      <c r="D511" s="1"/>
      <c r="E511" s="1"/>
      <c r="F511" s="1"/>
      <c r="G511" s="1"/>
      <c r="H511" s="1"/>
      <c r="I511" s="1"/>
      <c r="J511" s="1"/>
      <c r="K511" s="1"/>
      <c r="L511" s="1"/>
      <c r="M511" s="1"/>
      <c r="N511" s="1"/>
      <c r="O511" s="1"/>
      <c r="P511" s="1"/>
      <c r="Q511" s="1"/>
      <c r="R511" s="1"/>
      <c r="S511" s="1"/>
      <c r="T511" s="1"/>
      <c r="U511" s="1"/>
      <c r="V511" s="1"/>
      <c r="W511" s="1"/>
    </row>
    <row r="512" spans="1:23" ht="14.25" customHeight="1">
      <c r="A512" s="1"/>
      <c r="B512" s="1"/>
      <c r="C512" s="1"/>
      <c r="D512" s="1"/>
      <c r="E512" s="1"/>
      <c r="F512" s="1"/>
      <c r="G512" s="1"/>
      <c r="H512" s="1"/>
      <c r="I512" s="1"/>
      <c r="J512" s="1"/>
      <c r="K512" s="1"/>
      <c r="L512" s="1"/>
      <c r="M512" s="1"/>
      <c r="N512" s="1"/>
      <c r="O512" s="1"/>
      <c r="P512" s="1"/>
      <c r="Q512" s="1"/>
      <c r="R512" s="1"/>
      <c r="S512" s="1"/>
      <c r="T512" s="1"/>
      <c r="U512" s="1"/>
      <c r="V512" s="1"/>
      <c r="W512" s="1"/>
    </row>
    <row r="513" spans="1:23" ht="14.25" customHeight="1">
      <c r="A513" s="1"/>
      <c r="B513" s="1"/>
      <c r="C513" s="1"/>
      <c r="D513" s="1"/>
      <c r="E513" s="1"/>
      <c r="F513" s="1"/>
      <c r="G513" s="1"/>
      <c r="H513" s="1"/>
      <c r="I513" s="1"/>
      <c r="J513" s="1"/>
      <c r="K513" s="1"/>
      <c r="L513" s="1"/>
      <c r="M513" s="1"/>
      <c r="N513" s="1"/>
      <c r="O513" s="1"/>
      <c r="P513" s="1"/>
      <c r="Q513" s="1"/>
      <c r="R513" s="1"/>
      <c r="S513" s="1"/>
      <c r="T513" s="1"/>
      <c r="U513" s="1"/>
      <c r="V513" s="1"/>
      <c r="W513" s="1"/>
    </row>
    <row r="514" spans="1:23" ht="14.25" customHeight="1">
      <c r="A514" s="1"/>
      <c r="B514" s="1"/>
      <c r="C514" s="1"/>
      <c r="D514" s="1"/>
      <c r="E514" s="1"/>
      <c r="F514" s="1"/>
      <c r="G514" s="1"/>
      <c r="H514" s="1"/>
      <c r="I514" s="1"/>
      <c r="J514" s="1"/>
      <c r="K514" s="1"/>
      <c r="L514" s="1"/>
      <c r="M514" s="1"/>
      <c r="N514" s="1"/>
      <c r="O514" s="1"/>
      <c r="P514" s="1"/>
      <c r="Q514" s="1"/>
      <c r="R514" s="1"/>
      <c r="S514" s="1"/>
      <c r="T514" s="1"/>
      <c r="U514" s="1"/>
      <c r="V514" s="1"/>
      <c r="W514" s="1"/>
    </row>
    <row r="515" spans="1:23" ht="14.25" customHeight="1">
      <c r="A515" s="1"/>
      <c r="B515" s="1"/>
      <c r="C515" s="1"/>
      <c r="D515" s="1"/>
      <c r="E515" s="1"/>
      <c r="F515" s="1"/>
      <c r="G515" s="1"/>
      <c r="H515" s="1"/>
      <c r="I515" s="1"/>
      <c r="J515" s="1"/>
      <c r="K515" s="1"/>
      <c r="L515" s="1"/>
      <c r="M515" s="1"/>
      <c r="N515" s="1"/>
      <c r="O515" s="1"/>
      <c r="P515" s="1"/>
      <c r="Q515" s="1"/>
      <c r="R515" s="1"/>
      <c r="S515" s="1"/>
      <c r="T515" s="1"/>
      <c r="U515" s="1"/>
      <c r="V515" s="1"/>
      <c r="W515" s="1"/>
    </row>
    <row r="516" spans="1:23" ht="14.25" customHeight="1">
      <c r="A516" s="1"/>
      <c r="B516" s="1"/>
      <c r="C516" s="1"/>
      <c r="D516" s="1"/>
      <c r="E516" s="1"/>
      <c r="F516" s="1"/>
      <c r="G516" s="1"/>
      <c r="H516" s="1"/>
      <c r="I516" s="1"/>
      <c r="J516" s="1"/>
      <c r="K516" s="1"/>
      <c r="L516" s="1"/>
      <c r="M516" s="1"/>
      <c r="N516" s="1"/>
      <c r="O516" s="1"/>
      <c r="P516" s="1"/>
      <c r="Q516" s="1"/>
      <c r="R516" s="1"/>
      <c r="S516" s="1"/>
      <c r="T516" s="1"/>
      <c r="U516" s="1"/>
      <c r="V516" s="1"/>
      <c r="W516" s="1"/>
    </row>
    <row r="517" spans="1:23" ht="14.25" customHeight="1">
      <c r="A517" s="1"/>
      <c r="B517" s="1"/>
      <c r="C517" s="1"/>
      <c r="D517" s="1"/>
      <c r="E517" s="1"/>
      <c r="F517" s="1"/>
      <c r="G517" s="1"/>
      <c r="H517" s="1"/>
      <c r="I517" s="1"/>
      <c r="J517" s="1"/>
      <c r="K517" s="1"/>
      <c r="L517" s="1"/>
      <c r="M517" s="1"/>
      <c r="N517" s="1"/>
      <c r="O517" s="1"/>
      <c r="P517" s="1"/>
      <c r="Q517" s="1"/>
      <c r="R517" s="1"/>
      <c r="S517" s="1"/>
      <c r="T517" s="1"/>
      <c r="U517" s="1"/>
      <c r="V517" s="1"/>
      <c r="W517" s="1"/>
    </row>
    <row r="518" spans="1:23" ht="14.25" customHeight="1">
      <c r="A518" s="1"/>
      <c r="B518" s="1"/>
      <c r="C518" s="1"/>
      <c r="D518" s="1"/>
      <c r="E518" s="1"/>
      <c r="F518" s="1"/>
      <c r="G518" s="1"/>
      <c r="H518" s="1"/>
      <c r="I518" s="1"/>
      <c r="J518" s="1"/>
      <c r="K518" s="1"/>
      <c r="L518" s="1"/>
      <c r="M518" s="1"/>
      <c r="N518" s="1"/>
      <c r="O518" s="1"/>
      <c r="P518" s="1"/>
      <c r="Q518" s="1"/>
      <c r="R518" s="1"/>
      <c r="S518" s="1"/>
      <c r="T518" s="1"/>
      <c r="U518" s="1"/>
      <c r="V518" s="1"/>
      <c r="W518" s="1"/>
    </row>
    <row r="519" spans="1:23" ht="14.25" customHeight="1">
      <c r="A519" s="1"/>
      <c r="B519" s="1"/>
      <c r="C519" s="1"/>
      <c r="D519" s="1"/>
      <c r="E519" s="1"/>
      <c r="F519" s="1"/>
      <c r="G519" s="1"/>
      <c r="H519" s="1"/>
      <c r="I519" s="1"/>
      <c r="J519" s="1"/>
      <c r="K519" s="1"/>
      <c r="L519" s="1"/>
      <c r="M519" s="1"/>
      <c r="N519" s="1"/>
      <c r="O519" s="1"/>
      <c r="P519" s="1"/>
      <c r="Q519" s="1"/>
      <c r="R519" s="1"/>
      <c r="S519" s="1"/>
      <c r="T519" s="1"/>
      <c r="U519" s="1"/>
      <c r="V519" s="1"/>
      <c r="W519" s="1"/>
    </row>
    <row r="520" spans="1:23" ht="14.25" customHeight="1">
      <c r="A520" s="1"/>
      <c r="B520" s="1"/>
      <c r="C520" s="1"/>
      <c r="D520" s="1"/>
      <c r="E520" s="1"/>
      <c r="F520" s="1"/>
      <c r="G520" s="1"/>
      <c r="H520" s="1"/>
      <c r="I520" s="1"/>
      <c r="J520" s="1"/>
      <c r="K520" s="1"/>
      <c r="L520" s="1"/>
      <c r="M520" s="1"/>
      <c r="N520" s="1"/>
      <c r="O520" s="1"/>
      <c r="P520" s="1"/>
      <c r="Q520" s="1"/>
      <c r="R520" s="1"/>
      <c r="S520" s="1"/>
      <c r="T520" s="1"/>
      <c r="U520" s="1"/>
      <c r="V520" s="1"/>
      <c r="W520" s="1"/>
    </row>
    <row r="521" spans="1:23" ht="14.25" customHeight="1">
      <c r="A521" s="1"/>
      <c r="B521" s="1"/>
      <c r="C521" s="1"/>
      <c r="D521" s="1"/>
      <c r="E521" s="1"/>
      <c r="F521" s="1"/>
      <c r="G521" s="1"/>
      <c r="H521" s="1"/>
      <c r="I521" s="1"/>
      <c r="J521" s="1"/>
      <c r="K521" s="1"/>
      <c r="L521" s="1"/>
      <c r="M521" s="1"/>
      <c r="N521" s="1"/>
      <c r="O521" s="1"/>
      <c r="P521" s="1"/>
      <c r="Q521" s="1"/>
      <c r="R521" s="1"/>
      <c r="S521" s="1"/>
      <c r="T521" s="1"/>
      <c r="U521" s="1"/>
      <c r="V521" s="1"/>
      <c r="W521" s="1"/>
    </row>
    <row r="522" spans="1:23" ht="14.25" customHeight="1">
      <c r="A522" s="1"/>
      <c r="B522" s="1"/>
      <c r="C522" s="1"/>
      <c r="D522" s="1"/>
      <c r="E522" s="1"/>
      <c r="F522" s="1"/>
      <c r="G522" s="1"/>
      <c r="H522" s="1"/>
      <c r="I522" s="1"/>
      <c r="J522" s="1"/>
      <c r="K522" s="1"/>
      <c r="L522" s="1"/>
      <c r="M522" s="1"/>
      <c r="N522" s="1"/>
      <c r="O522" s="1"/>
      <c r="P522" s="1"/>
      <c r="Q522" s="1"/>
      <c r="R522" s="1"/>
      <c r="S522" s="1"/>
      <c r="T522" s="1"/>
      <c r="U522" s="1"/>
      <c r="V522" s="1"/>
      <c r="W522" s="1"/>
    </row>
    <row r="523" spans="1:23" ht="14.25" customHeight="1">
      <c r="A523" s="1"/>
      <c r="B523" s="1"/>
      <c r="C523" s="1"/>
      <c r="D523" s="1"/>
      <c r="E523" s="1"/>
      <c r="F523" s="1"/>
      <c r="G523" s="1"/>
      <c r="H523" s="1"/>
      <c r="I523" s="1"/>
      <c r="J523" s="1"/>
      <c r="K523" s="1"/>
      <c r="L523" s="1"/>
      <c r="M523" s="1"/>
      <c r="N523" s="1"/>
      <c r="O523" s="1"/>
      <c r="P523" s="1"/>
      <c r="Q523" s="1"/>
      <c r="R523" s="1"/>
      <c r="S523" s="1"/>
      <c r="T523" s="1"/>
      <c r="U523" s="1"/>
      <c r="V523" s="1"/>
      <c r="W523" s="1"/>
    </row>
    <row r="524" spans="1:23" ht="14.25" customHeight="1">
      <c r="A524" s="1"/>
      <c r="B524" s="1"/>
      <c r="C524" s="1"/>
      <c r="D524" s="1"/>
      <c r="E524" s="1"/>
      <c r="F524" s="1"/>
      <c r="G524" s="1"/>
      <c r="H524" s="1"/>
      <c r="I524" s="1"/>
      <c r="J524" s="1"/>
      <c r="K524" s="1"/>
      <c r="L524" s="1"/>
      <c r="M524" s="1"/>
      <c r="N524" s="1"/>
      <c r="O524" s="1"/>
      <c r="P524" s="1"/>
      <c r="Q524" s="1"/>
      <c r="R524" s="1"/>
      <c r="S524" s="1"/>
      <c r="T524" s="1"/>
      <c r="U524" s="1"/>
      <c r="V524" s="1"/>
      <c r="W524" s="1"/>
    </row>
    <row r="525" spans="1:23" ht="14.25" customHeight="1">
      <c r="A525" s="1"/>
      <c r="B525" s="1"/>
      <c r="C525" s="1"/>
      <c r="D525" s="1"/>
      <c r="E525" s="1"/>
      <c r="F525" s="1"/>
      <c r="G525" s="1"/>
      <c r="H525" s="1"/>
      <c r="I525" s="1"/>
      <c r="J525" s="1"/>
      <c r="K525" s="1"/>
      <c r="L525" s="1"/>
      <c r="M525" s="1"/>
      <c r="N525" s="1"/>
      <c r="O525" s="1"/>
      <c r="P525" s="1"/>
      <c r="Q525" s="1"/>
      <c r="R525" s="1"/>
      <c r="S525" s="1"/>
      <c r="T525" s="1"/>
      <c r="U525" s="1"/>
      <c r="V525" s="1"/>
      <c r="W525" s="1"/>
    </row>
    <row r="526" spans="1:23" ht="14.25" customHeight="1">
      <c r="A526" s="1"/>
      <c r="B526" s="1"/>
      <c r="C526" s="1"/>
      <c r="D526" s="1"/>
      <c r="E526" s="1"/>
      <c r="F526" s="1"/>
      <c r="G526" s="1"/>
      <c r="H526" s="1"/>
      <c r="I526" s="1"/>
      <c r="J526" s="1"/>
      <c r="K526" s="1"/>
      <c r="L526" s="1"/>
      <c r="M526" s="1"/>
      <c r="N526" s="1"/>
      <c r="O526" s="1"/>
      <c r="P526" s="1"/>
      <c r="Q526" s="1"/>
      <c r="R526" s="1"/>
      <c r="S526" s="1"/>
      <c r="T526" s="1"/>
      <c r="U526" s="1"/>
      <c r="V526" s="1"/>
      <c r="W526" s="1"/>
    </row>
    <row r="527" spans="1:23" ht="14.25" customHeight="1">
      <c r="A527" s="1"/>
      <c r="B527" s="1"/>
      <c r="C527" s="1"/>
      <c r="D527" s="1"/>
      <c r="E527" s="1"/>
      <c r="F527" s="1"/>
      <c r="G527" s="1"/>
      <c r="H527" s="1"/>
      <c r="I527" s="1"/>
      <c r="J527" s="1"/>
      <c r="K527" s="1"/>
      <c r="L527" s="1"/>
      <c r="M527" s="1"/>
      <c r="N527" s="1"/>
      <c r="O527" s="1"/>
      <c r="P527" s="1"/>
      <c r="Q527" s="1"/>
      <c r="R527" s="1"/>
      <c r="S527" s="1"/>
      <c r="T527" s="1"/>
      <c r="U527" s="1"/>
      <c r="V527" s="1"/>
      <c r="W527" s="1"/>
    </row>
    <row r="528" spans="1:23" ht="14.25" customHeight="1">
      <c r="A528" s="1"/>
      <c r="B528" s="1"/>
      <c r="C528" s="1"/>
      <c r="D528" s="1"/>
      <c r="E528" s="1"/>
      <c r="F528" s="1"/>
      <c r="G528" s="1"/>
      <c r="H528" s="1"/>
      <c r="I528" s="1"/>
      <c r="J528" s="1"/>
      <c r="K528" s="1"/>
      <c r="L528" s="1"/>
      <c r="M528" s="1"/>
      <c r="N528" s="1"/>
      <c r="O528" s="1"/>
      <c r="P528" s="1"/>
      <c r="Q528" s="1"/>
      <c r="R528" s="1"/>
      <c r="S528" s="1"/>
      <c r="T528" s="1"/>
      <c r="U528" s="1"/>
      <c r="V528" s="1"/>
      <c r="W528" s="1"/>
    </row>
    <row r="529" spans="1:23" ht="14.25" customHeight="1">
      <c r="A529" s="1"/>
      <c r="B529" s="1"/>
      <c r="C529" s="1"/>
      <c r="D529" s="1"/>
      <c r="E529" s="1"/>
      <c r="F529" s="1"/>
      <c r="G529" s="1"/>
      <c r="H529" s="1"/>
      <c r="I529" s="1"/>
      <c r="J529" s="1"/>
      <c r="K529" s="1"/>
      <c r="L529" s="1"/>
      <c r="M529" s="1"/>
      <c r="N529" s="1"/>
      <c r="O529" s="1"/>
      <c r="P529" s="1"/>
      <c r="Q529" s="1"/>
      <c r="R529" s="1"/>
      <c r="S529" s="1"/>
      <c r="T529" s="1"/>
      <c r="U529" s="1"/>
      <c r="V529" s="1"/>
      <c r="W529" s="1"/>
    </row>
    <row r="530" spans="1:23" ht="14.25" customHeight="1">
      <c r="A530" s="1"/>
      <c r="B530" s="1"/>
      <c r="C530" s="1"/>
      <c r="D530" s="1"/>
      <c r="E530" s="1"/>
      <c r="F530" s="1"/>
      <c r="G530" s="1"/>
      <c r="H530" s="1"/>
      <c r="I530" s="1"/>
      <c r="J530" s="1"/>
      <c r="K530" s="1"/>
      <c r="L530" s="1"/>
      <c r="M530" s="1"/>
      <c r="N530" s="1"/>
      <c r="O530" s="1"/>
      <c r="P530" s="1"/>
      <c r="Q530" s="1"/>
      <c r="R530" s="1"/>
      <c r="S530" s="1"/>
      <c r="T530" s="1"/>
      <c r="U530" s="1"/>
      <c r="V530" s="1"/>
      <c r="W530" s="1"/>
    </row>
    <row r="531" spans="1:23" ht="14.25" customHeight="1">
      <c r="A531" s="1"/>
      <c r="B531" s="1"/>
      <c r="C531" s="1"/>
      <c r="D531" s="1"/>
      <c r="E531" s="1"/>
      <c r="F531" s="1"/>
      <c r="G531" s="1"/>
      <c r="H531" s="1"/>
      <c r="I531" s="1"/>
      <c r="J531" s="1"/>
      <c r="K531" s="1"/>
      <c r="L531" s="1"/>
      <c r="M531" s="1"/>
      <c r="N531" s="1"/>
      <c r="O531" s="1"/>
      <c r="P531" s="1"/>
      <c r="Q531" s="1"/>
      <c r="R531" s="1"/>
      <c r="S531" s="1"/>
      <c r="T531" s="1"/>
      <c r="U531" s="1"/>
      <c r="V531" s="1"/>
      <c r="W531" s="1"/>
    </row>
    <row r="532" spans="1:23" ht="14.25" customHeight="1">
      <c r="A532" s="1"/>
      <c r="B532" s="1"/>
      <c r="C532" s="1"/>
      <c r="D532" s="1"/>
      <c r="E532" s="1"/>
      <c r="F532" s="1"/>
      <c r="G532" s="1"/>
      <c r="H532" s="1"/>
      <c r="I532" s="1"/>
      <c r="J532" s="1"/>
      <c r="K532" s="1"/>
      <c r="L532" s="1"/>
      <c r="M532" s="1"/>
      <c r="N532" s="1"/>
      <c r="O532" s="1"/>
      <c r="P532" s="1"/>
      <c r="Q532" s="1"/>
      <c r="R532" s="1"/>
      <c r="S532" s="1"/>
      <c r="T532" s="1"/>
      <c r="U532" s="1"/>
      <c r="V532" s="1"/>
      <c r="W532" s="1"/>
    </row>
    <row r="533" spans="1:23" ht="14.25" customHeight="1">
      <c r="A533" s="1"/>
      <c r="B533" s="1"/>
      <c r="C533" s="1"/>
      <c r="D533" s="1"/>
      <c r="E533" s="1"/>
      <c r="F533" s="1"/>
      <c r="G533" s="1"/>
      <c r="H533" s="1"/>
      <c r="I533" s="1"/>
      <c r="J533" s="1"/>
      <c r="K533" s="1"/>
      <c r="L533" s="1"/>
      <c r="M533" s="1"/>
      <c r="N533" s="1"/>
      <c r="O533" s="1"/>
      <c r="P533" s="1"/>
      <c r="Q533" s="1"/>
      <c r="R533" s="1"/>
      <c r="S533" s="1"/>
      <c r="T533" s="1"/>
      <c r="U533" s="1"/>
      <c r="V533" s="1"/>
      <c r="W533" s="1"/>
    </row>
    <row r="534" spans="1:23" ht="14.25" customHeight="1">
      <c r="A534" s="1"/>
      <c r="B534" s="1"/>
      <c r="C534" s="1"/>
      <c r="D534" s="1"/>
      <c r="E534" s="1"/>
      <c r="F534" s="1"/>
      <c r="G534" s="1"/>
      <c r="H534" s="1"/>
      <c r="I534" s="1"/>
      <c r="J534" s="1"/>
      <c r="K534" s="1"/>
      <c r="L534" s="1"/>
      <c r="M534" s="1"/>
      <c r="N534" s="1"/>
      <c r="O534" s="1"/>
      <c r="P534" s="1"/>
      <c r="Q534" s="1"/>
      <c r="R534" s="1"/>
      <c r="S534" s="1"/>
      <c r="T534" s="1"/>
      <c r="U534" s="1"/>
      <c r="V534" s="1"/>
      <c r="W534" s="1"/>
    </row>
    <row r="535" spans="1:23" ht="14.25" customHeight="1">
      <c r="A535" s="1"/>
      <c r="B535" s="1"/>
      <c r="C535" s="1"/>
      <c r="D535" s="1"/>
      <c r="E535" s="1"/>
      <c r="F535" s="1"/>
      <c r="G535" s="1"/>
      <c r="H535" s="1"/>
      <c r="I535" s="1"/>
      <c r="J535" s="1"/>
      <c r="K535" s="1"/>
      <c r="L535" s="1"/>
      <c r="M535" s="1"/>
      <c r="N535" s="1"/>
      <c r="O535" s="1"/>
      <c r="P535" s="1"/>
      <c r="Q535" s="1"/>
      <c r="R535" s="1"/>
      <c r="S535" s="1"/>
      <c r="T535" s="1"/>
      <c r="U535" s="1"/>
      <c r="V535" s="1"/>
      <c r="W535" s="1"/>
    </row>
    <row r="536" spans="1:23" ht="14.25" customHeight="1">
      <c r="A536" s="1"/>
      <c r="B536" s="1"/>
      <c r="C536" s="1"/>
      <c r="D536" s="1"/>
      <c r="E536" s="1"/>
      <c r="F536" s="1"/>
      <c r="G536" s="1"/>
      <c r="H536" s="1"/>
      <c r="I536" s="1"/>
      <c r="J536" s="1"/>
      <c r="K536" s="1"/>
      <c r="L536" s="1"/>
      <c r="M536" s="1"/>
      <c r="N536" s="1"/>
      <c r="O536" s="1"/>
      <c r="P536" s="1"/>
      <c r="Q536" s="1"/>
      <c r="R536" s="1"/>
      <c r="S536" s="1"/>
      <c r="T536" s="1"/>
      <c r="U536" s="1"/>
      <c r="V536" s="1"/>
      <c r="W536" s="1"/>
    </row>
    <row r="537" spans="1:23" ht="14.25" customHeight="1">
      <c r="A537" s="1"/>
      <c r="B537" s="1"/>
      <c r="C537" s="1"/>
      <c r="D537" s="1"/>
      <c r="E537" s="1"/>
      <c r="F537" s="1"/>
      <c r="G537" s="1"/>
      <c r="H537" s="1"/>
      <c r="I537" s="1"/>
      <c r="J537" s="1"/>
      <c r="K537" s="1"/>
      <c r="L537" s="1"/>
      <c r="M537" s="1"/>
      <c r="N537" s="1"/>
      <c r="O537" s="1"/>
      <c r="P537" s="1"/>
      <c r="Q537" s="1"/>
      <c r="R537" s="1"/>
      <c r="S537" s="1"/>
      <c r="T537" s="1"/>
      <c r="U537" s="1"/>
      <c r="V537" s="1"/>
      <c r="W537" s="1"/>
    </row>
    <row r="538" spans="1:23" ht="14.25" customHeight="1">
      <c r="A538" s="1"/>
      <c r="B538" s="1"/>
      <c r="C538" s="1"/>
      <c r="D538" s="1"/>
      <c r="E538" s="1"/>
      <c r="F538" s="1"/>
      <c r="G538" s="1"/>
      <c r="H538" s="1"/>
      <c r="I538" s="1"/>
      <c r="J538" s="1"/>
      <c r="K538" s="1"/>
      <c r="L538" s="1"/>
      <c r="M538" s="1"/>
      <c r="N538" s="1"/>
      <c r="O538" s="1"/>
      <c r="P538" s="1"/>
      <c r="Q538" s="1"/>
      <c r="R538" s="1"/>
      <c r="S538" s="1"/>
      <c r="T538" s="1"/>
      <c r="U538" s="1"/>
      <c r="V538" s="1"/>
      <c r="W538" s="1"/>
    </row>
    <row r="539" spans="1:23" ht="14.25" customHeight="1">
      <c r="A539" s="1"/>
      <c r="B539" s="1"/>
      <c r="C539" s="1"/>
      <c r="D539" s="1"/>
      <c r="E539" s="1"/>
      <c r="F539" s="1"/>
      <c r="G539" s="1"/>
      <c r="H539" s="1"/>
      <c r="I539" s="1"/>
      <c r="J539" s="1"/>
      <c r="K539" s="1"/>
      <c r="L539" s="1"/>
      <c r="M539" s="1"/>
      <c r="N539" s="1"/>
      <c r="O539" s="1"/>
      <c r="P539" s="1"/>
      <c r="Q539" s="1"/>
      <c r="R539" s="1"/>
      <c r="S539" s="1"/>
      <c r="T539" s="1"/>
      <c r="U539" s="1"/>
      <c r="V539" s="1"/>
      <c r="W539" s="1"/>
    </row>
    <row r="540" spans="1:23" ht="14.25" customHeight="1">
      <c r="A540" s="1"/>
      <c r="B540" s="1"/>
      <c r="C540" s="1"/>
      <c r="D540" s="1"/>
      <c r="E540" s="1"/>
      <c r="F540" s="1"/>
      <c r="G540" s="1"/>
      <c r="H540" s="1"/>
      <c r="I540" s="1"/>
      <c r="J540" s="1"/>
      <c r="K540" s="1"/>
      <c r="L540" s="1"/>
      <c r="M540" s="1"/>
      <c r="N540" s="1"/>
      <c r="O540" s="1"/>
      <c r="P540" s="1"/>
      <c r="Q540" s="1"/>
      <c r="R540" s="1"/>
      <c r="S540" s="1"/>
      <c r="T540" s="1"/>
      <c r="U540" s="1"/>
      <c r="V540" s="1"/>
      <c r="W540" s="1"/>
    </row>
    <row r="541" spans="1:23" ht="14.25" customHeight="1">
      <c r="A541" s="1"/>
      <c r="B541" s="1"/>
      <c r="C541" s="1"/>
      <c r="D541" s="1"/>
      <c r="E541" s="1"/>
      <c r="F541" s="1"/>
      <c r="G541" s="1"/>
      <c r="H541" s="1"/>
      <c r="I541" s="1"/>
      <c r="J541" s="1"/>
      <c r="K541" s="1"/>
      <c r="L541" s="1"/>
      <c r="M541" s="1"/>
      <c r="N541" s="1"/>
      <c r="O541" s="1"/>
      <c r="P541" s="1"/>
      <c r="Q541" s="1"/>
      <c r="R541" s="1"/>
      <c r="S541" s="1"/>
      <c r="T541" s="1"/>
      <c r="U541" s="1"/>
      <c r="V541" s="1"/>
      <c r="W541" s="1"/>
    </row>
    <row r="542" spans="1:23" ht="14.25" customHeight="1">
      <c r="A542" s="1"/>
      <c r="B542" s="1"/>
      <c r="C542" s="1"/>
      <c r="D542" s="1"/>
      <c r="E542" s="1"/>
      <c r="F542" s="1"/>
      <c r="G542" s="1"/>
      <c r="H542" s="1"/>
      <c r="I542" s="1"/>
      <c r="J542" s="1"/>
      <c r="K542" s="1"/>
      <c r="L542" s="1"/>
      <c r="M542" s="1"/>
      <c r="N542" s="1"/>
      <c r="O542" s="1"/>
      <c r="P542" s="1"/>
      <c r="Q542" s="1"/>
      <c r="R542" s="1"/>
      <c r="S542" s="1"/>
      <c r="T542" s="1"/>
      <c r="U542" s="1"/>
      <c r="V542" s="1"/>
      <c r="W542" s="1"/>
    </row>
    <row r="543" spans="1:23" ht="14.25" customHeight="1">
      <c r="A543" s="1"/>
      <c r="B543" s="1"/>
      <c r="C543" s="1"/>
      <c r="D543" s="1"/>
      <c r="E543" s="1"/>
      <c r="F543" s="1"/>
      <c r="G543" s="1"/>
      <c r="H543" s="1"/>
      <c r="I543" s="1"/>
      <c r="J543" s="1"/>
      <c r="K543" s="1"/>
      <c r="L543" s="1"/>
      <c r="M543" s="1"/>
      <c r="N543" s="1"/>
      <c r="O543" s="1"/>
      <c r="P543" s="1"/>
      <c r="Q543" s="1"/>
      <c r="R543" s="1"/>
      <c r="S543" s="1"/>
      <c r="T543" s="1"/>
      <c r="U543" s="1"/>
      <c r="V543" s="1"/>
      <c r="W543" s="1"/>
    </row>
    <row r="544" spans="1:23" ht="14.25" customHeight="1">
      <c r="A544" s="1"/>
      <c r="B544" s="1"/>
      <c r="C544" s="1"/>
      <c r="D544" s="1"/>
      <c r="E544" s="1"/>
      <c r="F544" s="1"/>
      <c r="G544" s="1"/>
      <c r="H544" s="1"/>
      <c r="I544" s="1"/>
      <c r="J544" s="1"/>
      <c r="K544" s="1"/>
      <c r="L544" s="1"/>
      <c r="M544" s="1"/>
      <c r="N544" s="1"/>
      <c r="O544" s="1"/>
      <c r="P544" s="1"/>
      <c r="Q544" s="1"/>
      <c r="R544" s="1"/>
      <c r="S544" s="1"/>
      <c r="T544" s="1"/>
      <c r="U544" s="1"/>
      <c r="V544" s="1"/>
      <c r="W544" s="1"/>
    </row>
    <row r="545" spans="1:23" ht="14.25" customHeight="1">
      <c r="A545" s="1"/>
      <c r="B545" s="1"/>
      <c r="C545" s="1"/>
      <c r="D545" s="1"/>
      <c r="E545" s="1"/>
      <c r="F545" s="1"/>
      <c r="G545" s="1"/>
      <c r="H545" s="1"/>
      <c r="I545" s="1"/>
      <c r="J545" s="1"/>
      <c r="K545" s="1"/>
      <c r="L545" s="1"/>
      <c r="M545" s="1"/>
      <c r="N545" s="1"/>
      <c r="O545" s="1"/>
      <c r="P545" s="1"/>
      <c r="Q545" s="1"/>
      <c r="R545" s="1"/>
      <c r="S545" s="1"/>
      <c r="T545" s="1"/>
      <c r="U545" s="1"/>
      <c r="V545" s="1"/>
      <c r="W545" s="1"/>
    </row>
    <row r="546" spans="1:23" ht="14.25" customHeight="1">
      <c r="A546" s="1"/>
      <c r="B546" s="1"/>
      <c r="C546" s="1"/>
      <c r="D546" s="1"/>
      <c r="E546" s="1"/>
      <c r="F546" s="1"/>
      <c r="G546" s="1"/>
      <c r="H546" s="1"/>
      <c r="I546" s="1"/>
      <c r="J546" s="1"/>
      <c r="K546" s="1"/>
      <c r="L546" s="1"/>
      <c r="M546" s="1"/>
      <c r="N546" s="1"/>
      <c r="O546" s="1"/>
      <c r="P546" s="1"/>
      <c r="Q546" s="1"/>
      <c r="R546" s="1"/>
      <c r="S546" s="1"/>
      <c r="T546" s="1"/>
      <c r="U546" s="1"/>
      <c r="V546" s="1"/>
      <c r="W546" s="1"/>
    </row>
    <row r="547" spans="1:23" ht="14.25" customHeight="1">
      <c r="A547" s="1"/>
      <c r="B547" s="1"/>
      <c r="C547" s="1"/>
      <c r="D547" s="1"/>
      <c r="E547" s="1"/>
      <c r="F547" s="1"/>
      <c r="G547" s="1"/>
      <c r="H547" s="1"/>
      <c r="I547" s="1"/>
      <c r="J547" s="1"/>
      <c r="K547" s="1"/>
      <c r="L547" s="1"/>
      <c r="M547" s="1"/>
      <c r="N547" s="1"/>
      <c r="O547" s="1"/>
      <c r="P547" s="1"/>
      <c r="Q547" s="1"/>
      <c r="R547" s="1"/>
      <c r="S547" s="1"/>
      <c r="T547" s="1"/>
      <c r="U547" s="1"/>
      <c r="V547" s="1"/>
      <c r="W547" s="1"/>
    </row>
    <row r="548" spans="1:23" ht="14.25" customHeight="1">
      <c r="A548" s="1"/>
      <c r="B548" s="1"/>
      <c r="C548" s="1"/>
      <c r="D548" s="1"/>
      <c r="E548" s="1"/>
      <c r="F548" s="1"/>
      <c r="G548" s="1"/>
      <c r="H548" s="1"/>
      <c r="I548" s="1"/>
      <c r="J548" s="1"/>
      <c r="K548" s="1"/>
      <c r="L548" s="1"/>
      <c r="M548" s="1"/>
      <c r="N548" s="1"/>
      <c r="O548" s="1"/>
      <c r="P548" s="1"/>
      <c r="Q548" s="1"/>
      <c r="R548" s="1"/>
      <c r="S548" s="1"/>
      <c r="T548" s="1"/>
      <c r="U548" s="1"/>
      <c r="V548" s="1"/>
      <c r="W548" s="1"/>
    </row>
    <row r="549" spans="1:23" ht="14.25" customHeight="1">
      <c r="A549" s="1"/>
      <c r="B549" s="1"/>
      <c r="C549" s="1"/>
      <c r="D549" s="1"/>
      <c r="E549" s="1"/>
      <c r="F549" s="1"/>
      <c r="G549" s="1"/>
      <c r="H549" s="1"/>
      <c r="I549" s="1"/>
      <c r="J549" s="1"/>
      <c r="K549" s="1"/>
      <c r="L549" s="1"/>
      <c r="M549" s="1"/>
      <c r="N549" s="1"/>
      <c r="O549" s="1"/>
      <c r="P549" s="1"/>
      <c r="Q549" s="1"/>
      <c r="R549" s="1"/>
      <c r="S549" s="1"/>
      <c r="T549" s="1"/>
      <c r="U549" s="1"/>
      <c r="V549" s="1"/>
      <c r="W549" s="1"/>
    </row>
    <row r="550" spans="1:23" ht="14.25" customHeight="1">
      <c r="A550" s="1"/>
      <c r="B550" s="1"/>
      <c r="C550" s="1"/>
      <c r="D550" s="1"/>
      <c r="E550" s="1"/>
      <c r="F550" s="1"/>
      <c r="G550" s="1"/>
      <c r="H550" s="1"/>
      <c r="I550" s="1"/>
      <c r="J550" s="1"/>
      <c r="K550" s="1"/>
      <c r="L550" s="1"/>
      <c r="M550" s="1"/>
      <c r="N550" s="1"/>
      <c r="O550" s="1"/>
      <c r="P550" s="1"/>
      <c r="Q550" s="1"/>
      <c r="R550" s="1"/>
      <c r="S550" s="1"/>
      <c r="T550" s="1"/>
      <c r="U550" s="1"/>
      <c r="V550" s="1"/>
      <c r="W550" s="1"/>
    </row>
    <row r="551" spans="1:23" ht="14.25" customHeight="1">
      <c r="A551" s="1"/>
      <c r="B551" s="1"/>
      <c r="C551" s="1"/>
      <c r="D551" s="1"/>
      <c r="E551" s="1"/>
      <c r="F551" s="1"/>
      <c r="G551" s="1"/>
      <c r="H551" s="1"/>
      <c r="I551" s="1"/>
      <c r="J551" s="1"/>
      <c r="K551" s="1"/>
      <c r="L551" s="1"/>
      <c r="M551" s="1"/>
      <c r="N551" s="1"/>
      <c r="O551" s="1"/>
      <c r="P551" s="1"/>
      <c r="Q551" s="1"/>
      <c r="R551" s="1"/>
      <c r="S551" s="1"/>
      <c r="T551" s="1"/>
      <c r="U551" s="1"/>
      <c r="V551" s="1"/>
      <c r="W551" s="1"/>
    </row>
    <row r="552" spans="1:23" ht="14.25" customHeight="1">
      <c r="A552" s="1"/>
      <c r="B552" s="1"/>
      <c r="C552" s="1"/>
      <c r="D552" s="1"/>
      <c r="E552" s="1"/>
      <c r="F552" s="1"/>
      <c r="G552" s="1"/>
      <c r="H552" s="1"/>
      <c r="I552" s="1"/>
      <c r="J552" s="1"/>
      <c r="K552" s="1"/>
      <c r="L552" s="1"/>
      <c r="M552" s="1"/>
      <c r="N552" s="1"/>
      <c r="O552" s="1"/>
      <c r="P552" s="1"/>
      <c r="Q552" s="1"/>
      <c r="R552" s="1"/>
      <c r="S552" s="1"/>
      <c r="T552" s="1"/>
      <c r="U552" s="1"/>
      <c r="V552" s="1"/>
      <c r="W552" s="1"/>
    </row>
    <row r="553" spans="1:23" ht="14.25" customHeight="1">
      <c r="A553" s="1"/>
      <c r="B553" s="1"/>
      <c r="C553" s="1"/>
      <c r="D553" s="1"/>
      <c r="E553" s="1"/>
      <c r="F553" s="1"/>
      <c r="G553" s="1"/>
      <c r="H553" s="1"/>
      <c r="I553" s="1"/>
      <c r="J553" s="1"/>
      <c r="K553" s="1"/>
      <c r="L553" s="1"/>
      <c r="M553" s="1"/>
      <c r="N553" s="1"/>
      <c r="O553" s="1"/>
      <c r="P553" s="1"/>
      <c r="Q553" s="1"/>
      <c r="R553" s="1"/>
      <c r="S553" s="1"/>
      <c r="T553" s="1"/>
      <c r="U553" s="1"/>
      <c r="V553" s="1"/>
      <c r="W553" s="1"/>
    </row>
    <row r="554" spans="1:23" ht="14.25" customHeight="1">
      <c r="A554" s="1"/>
      <c r="B554" s="1"/>
      <c r="C554" s="1"/>
      <c r="D554" s="1"/>
      <c r="E554" s="1"/>
      <c r="F554" s="1"/>
      <c r="G554" s="1"/>
      <c r="H554" s="1"/>
      <c r="I554" s="1"/>
      <c r="J554" s="1"/>
      <c r="K554" s="1"/>
      <c r="L554" s="1"/>
      <c r="M554" s="1"/>
      <c r="N554" s="1"/>
      <c r="O554" s="1"/>
      <c r="P554" s="1"/>
      <c r="Q554" s="1"/>
      <c r="R554" s="1"/>
      <c r="S554" s="1"/>
      <c r="T554" s="1"/>
      <c r="U554" s="1"/>
      <c r="V554" s="1"/>
      <c r="W554" s="1"/>
    </row>
    <row r="555" spans="1:23" ht="14.25" customHeight="1">
      <c r="A555" s="1"/>
      <c r="B555" s="1"/>
      <c r="C555" s="1"/>
      <c r="D555" s="1"/>
      <c r="E555" s="1"/>
      <c r="F555" s="1"/>
      <c r="G555" s="1"/>
      <c r="H555" s="1"/>
      <c r="I555" s="1"/>
      <c r="J555" s="1"/>
      <c r="K555" s="1"/>
      <c r="L555" s="1"/>
      <c r="M555" s="1"/>
      <c r="N555" s="1"/>
      <c r="O555" s="1"/>
      <c r="P555" s="1"/>
      <c r="Q555" s="1"/>
      <c r="R555" s="1"/>
      <c r="S555" s="1"/>
      <c r="T555" s="1"/>
      <c r="U555" s="1"/>
      <c r="V555" s="1"/>
      <c r="W555" s="1"/>
    </row>
    <row r="556" spans="1:23" ht="14.25" customHeight="1">
      <c r="A556" s="1"/>
      <c r="B556" s="1"/>
      <c r="C556" s="1"/>
      <c r="D556" s="1"/>
      <c r="E556" s="1"/>
      <c r="F556" s="1"/>
      <c r="G556" s="1"/>
      <c r="H556" s="1"/>
      <c r="I556" s="1"/>
      <c r="J556" s="1"/>
      <c r="K556" s="1"/>
      <c r="L556" s="1"/>
      <c r="M556" s="1"/>
      <c r="N556" s="1"/>
      <c r="O556" s="1"/>
      <c r="P556" s="1"/>
      <c r="Q556" s="1"/>
      <c r="R556" s="1"/>
      <c r="S556" s="1"/>
      <c r="T556" s="1"/>
      <c r="U556" s="1"/>
      <c r="V556" s="1"/>
      <c r="W556" s="1"/>
    </row>
    <row r="557" spans="1:23" ht="14.25" customHeight="1">
      <c r="A557" s="1"/>
      <c r="B557" s="1"/>
      <c r="C557" s="1"/>
      <c r="D557" s="1"/>
      <c r="E557" s="1"/>
      <c r="F557" s="1"/>
      <c r="G557" s="1"/>
      <c r="H557" s="1"/>
      <c r="I557" s="1"/>
      <c r="J557" s="1"/>
      <c r="K557" s="1"/>
      <c r="L557" s="1"/>
      <c r="M557" s="1"/>
      <c r="N557" s="1"/>
      <c r="O557" s="1"/>
      <c r="P557" s="1"/>
      <c r="Q557" s="1"/>
      <c r="R557" s="1"/>
      <c r="S557" s="1"/>
      <c r="T557" s="1"/>
      <c r="U557" s="1"/>
      <c r="V557" s="1"/>
      <c r="W557" s="1"/>
    </row>
    <row r="558" spans="1:23" ht="14.25" customHeight="1">
      <c r="A558" s="1"/>
      <c r="B558" s="1"/>
      <c r="C558" s="1"/>
      <c r="D558" s="1"/>
      <c r="E558" s="1"/>
      <c r="F558" s="1"/>
      <c r="G558" s="1"/>
      <c r="H558" s="1"/>
      <c r="I558" s="1"/>
      <c r="J558" s="1"/>
      <c r="K558" s="1"/>
      <c r="L558" s="1"/>
      <c r="M558" s="1"/>
      <c r="N558" s="1"/>
      <c r="O558" s="1"/>
      <c r="P558" s="1"/>
      <c r="Q558" s="1"/>
      <c r="R558" s="1"/>
      <c r="S558" s="1"/>
      <c r="T558" s="1"/>
      <c r="U558" s="1"/>
      <c r="V558" s="1"/>
      <c r="W558" s="1"/>
    </row>
    <row r="559" spans="1:23" ht="14.25" customHeight="1">
      <c r="A559" s="1"/>
      <c r="B559" s="1"/>
      <c r="C559" s="1"/>
      <c r="D559" s="1"/>
      <c r="E559" s="1"/>
      <c r="F559" s="1"/>
      <c r="G559" s="1"/>
      <c r="H559" s="1"/>
      <c r="I559" s="1"/>
      <c r="J559" s="1"/>
      <c r="K559" s="1"/>
      <c r="L559" s="1"/>
      <c r="M559" s="1"/>
      <c r="N559" s="1"/>
      <c r="O559" s="1"/>
      <c r="P559" s="1"/>
      <c r="Q559" s="1"/>
      <c r="R559" s="1"/>
      <c r="S559" s="1"/>
      <c r="T559" s="1"/>
      <c r="U559" s="1"/>
      <c r="V559" s="1"/>
      <c r="W559" s="1"/>
    </row>
    <row r="560" spans="1:23" ht="14.25" customHeight="1">
      <c r="A560" s="1"/>
      <c r="B560" s="1"/>
      <c r="C560" s="1"/>
      <c r="D560" s="1"/>
      <c r="E560" s="1"/>
      <c r="F560" s="1"/>
      <c r="G560" s="1"/>
      <c r="H560" s="1"/>
      <c r="I560" s="1"/>
      <c r="J560" s="1"/>
      <c r="K560" s="1"/>
      <c r="L560" s="1"/>
      <c r="M560" s="1"/>
      <c r="N560" s="1"/>
      <c r="O560" s="1"/>
      <c r="P560" s="1"/>
      <c r="Q560" s="1"/>
      <c r="R560" s="1"/>
      <c r="S560" s="1"/>
      <c r="T560" s="1"/>
      <c r="U560" s="1"/>
      <c r="V560" s="1"/>
      <c r="W560" s="1"/>
    </row>
    <row r="561" spans="1:23" ht="14.25" customHeight="1">
      <c r="A561" s="1"/>
      <c r="B561" s="1"/>
      <c r="C561" s="1"/>
      <c r="D561" s="1"/>
      <c r="E561" s="1"/>
      <c r="F561" s="1"/>
      <c r="G561" s="1"/>
      <c r="H561" s="1"/>
      <c r="I561" s="1"/>
      <c r="J561" s="1"/>
      <c r="K561" s="1"/>
      <c r="L561" s="1"/>
      <c r="M561" s="1"/>
      <c r="N561" s="1"/>
      <c r="O561" s="1"/>
      <c r="P561" s="1"/>
      <c r="Q561" s="1"/>
      <c r="R561" s="1"/>
      <c r="S561" s="1"/>
      <c r="T561" s="1"/>
      <c r="U561" s="1"/>
      <c r="V561" s="1"/>
      <c r="W561" s="1"/>
    </row>
    <row r="562" spans="1:23" ht="14.25" customHeight="1">
      <c r="A562" s="1"/>
      <c r="B562" s="1"/>
      <c r="C562" s="1"/>
      <c r="D562" s="1"/>
      <c r="E562" s="1"/>
      <c r="F562" s="1"/>
      <c r="G562" s="1"/>
      <c r="H562" s="1"/>
      <c r="I562" s="1"/>
      <c r="J562" s="1"/>
      <c r="K562" s="1"/>
      <c r="L562" s="1"/>
      <c r="M562" s="1"/>
      <c r="N562" s="1"/>
      <c r="O562" s="1"/>
      <c r="P562" s="1"/>
      <c r="Q562" s="1"/>
      <c r="R562" s="1"/>
      <c r="S562" s="1"/>
      <c r="T562" s="1"/>
      <c r="U562" s="1"/>
      <c r="V562" s="1"/>
      <c r="W562" s="1"/>
    </row>
    <row r="563" spans="1:23" ht="14.25" customHeight="1">
      <c r="A563" s="1"/>
      <c r="B563" s="1"/>
      <c r="C563" s="1"/>
      <c r="D563" s="1"/>
      <c r="E563" s="1"/>
      <c r="F563" s="1"/>
      <c r="G563" s="1"/>
      <c r="H563" s="1"/>
      <c r="I563" s="1"/>
      <c r="J563" s="1"/>
      <c r="K563" s="1"/>
      <c r="L563" s="1"/>
      <c r="M563" s="1"/>
      <c r="N563" s="1"/>
      <c r="O563" s="1"/>
      <c r="P563" s="1"/>
      <c r="Q563" s="1"/>
      <c r="R563" s="1"/>
      <c r="S563" s="1"/>
      <c r="T563" s="1"/>
      <c r="U563" s="1"/>
      <c r="V563" s="1"/>
      <c r="W563" s="1"/>
    </row>
    <row r="564" spans="1:23" ht="14.25" customHeight="1">
      <c r="A564" s="1"/>
      <c r="B564" s="1"/>
      <c r="C564" s="1"/>
      <c r="D564" s="1"/>
      <c r="E564" s="1"/>
      <c r="F564" s="1"/>
      <c r="G564" s="1"/>
      <c r="H564" s="1"/>
      <c r="I564" s="1"/>
      <c r="J564" s="1"/>
      <c r="K564" s="1"/>
      <c r="L564" s="1"/>
      <c r="M564" s="1"/>
      <c r="N564" s="1"/>
      <c r="O564" s="1"/>
      <c r="P564" s="1"/>
      <c r="Q564" s="1"/>
      <c r="R564" s="1"/>
      <c r="S564" s="1"/>
      <c r="T564" s="1"/>
      <c r="U564" s="1"/>
      <c r="V564" s="1"/>
      <c r="W564" s="1"/>
    </row>
    <row r="565" spans="1:23" ht="14.25" customHeight="1">
      <c r="A565" s="1"/>
      <c r="B565" s="1"/>
      <c r="C565" s="1"/>
      <c r="D565" s="1"/>
      <c r="E565" s="1"/>
      <c r="F565" s="1"/>
      <c r="G565" s="1"/>
      <c r="H565" s="1"/>
      <c r="I565" s="1"/>
      <c r="J565" s="1"/>
      <c r="K565" s="1"/>
      <c r="L565" s="1"/>
      <c r="M565" s="1"/>
      <c r="N565" s="1"/>
      <c r="O565" s="1"/>
      <c r="P565" s="1"/>
      <c r="Q565" s="1"/>
      <c r="R565" s="1"/>
      <c r="S565" s="1"/>
      <c r="T565" s="1"/>
      <c r="U565" s="1"/>
      <c r="V565" s="1"/>
      <c r="W565" s="1"/>
    </row>
    <row r="566" spans="1:23" ht="14.25" customHeight="1">
      <c r="A566" s="1"/>
      <c r="B566" s="1"/>
      <c r="C566" s="1"/>
      <c r="D566" s="1"/>
      <c r="E566" s="1"/>
      <c r="F566" s="1"/>
      <c r="G566" s="1"/>
      <c r="H566" s="1"/>
      <c r="I566" s="1"/>
      <c r="J566" s="1"/>
      <c r="K566" s="1"/>
      <c r="L566" s="1"/>
      <c r="M566" s="1"/>
      <c r="N566" s="1"/>
      <c r="O566" s="1"/>
      <c r="P566" s="1"/>
      <c r="Q566" s="1"/>
      <c r="R566" s="1"/>
      <c r="S566" s="1"/>
      <c r="T566" s="1"/>
      <c r="U566" s="1"/>
      <c r="V566" s="1"/>
      <c r="W566" s="1"/>
    </row>
    <row r="567" spans="1:23" ht="14.25" customHeight="1">
      <c r="A567" s="1"/>
      <c r="B567" s="1"/>
      <c r="C567" s="1"/>
      <c r="D567" s="1"/>
      <c r="E567" s="1"/>
      <c r="F567" s="1"/>
      <c r="G567" s="1"/>
      <c r="H567" s="1"/>
      <c r="I567" s="1"/>
      <c r="J567" s="1"/>
      <c r="K567" s="1"/>
      <c r="L567" s="1"/>
      <c r="M567" s="1"/>
      <c r="N567" s="1"/>
      <c r="O567" s="1"/>
      <c r="P567" s="1"/>
      <c r="Q567" s="1"/>
      <c r="R567" s="1"/>
      <c r="S567" s="1"/>
      <c r="T567" s="1"/>
      <c r="U567" s="1"/>
      <c r="V567" s="1"/>
      <c r="W567" s="1"/>
    </row>
    <row r="568" spans="1:23" ht="14.25" customHeight="1">
      <c r="A568" s="1"/>
      <c r="B568" s="1"/>
      <c r="C568" s="1"/>
      <c r="D568" s="1"/>
      <c r="E568" s="1"/>
      <c r="F568" s="1"/>
      <c r="G568" s="1"/>
      <c r="H568" s="1"/>
      <c r="I568" s="1"/>
      <c r="J568" s="1"/>
      <c r="K568" s="1"/>
      <c r="L568" s="1"/>
      <c r="M568" s="1"/>
      <c r="N568" s="1"/>
      <c r="O568" s="1"/>
      <c r="P568" s="1"/>
      <c r="Q568" s="1"/>
      <c r="R568" s="1"/>
      <c r="S568" s="1"/>
      <c r="T568" s="1"/>
      <c r="U568" s="1"/>
      <c r="V568" s="1"/>
      <c r="W568" s="1"/>
    </row>
    <row r="569" spans="1:23" ht="14.25" customHeight="1">
      <c r="A569" s="1"/>
      <c r="B569" s="1"/>
      <c r="C569" s="1"/>
      <c r="D569" s="1"/>
      <c r="E569" s="1"/>
      <c r="F569" s="1"/>
      <c r="G569" s="1"/>
      <c r="H569" s="1"/>
      <c r="I569" s="1"/>
      <c r="J569" s="1"/>
      <c r="K569" s="1"/>
      <c r="L569" s="1"/>
      <c r="M569" s="1"/>
      <c r="N569" s="1"/>
      <c r="O569" s="1"/>
      <c r="P569" s="1"/>
      <c r="Q569" s="1"/>
      <c r="R569" s="1"/>
      <c r="S569" s="1"/>
      <c r="T569" s="1"/>
      <c r="U569" s="1"/>
      <c r="V569" s="1"/>
      <c r="W569" s="1"/>
    </row>
    <row r="570" spans="1:23" ht="14.25" customHeight="1">
      <c r="A570" s="1"/>
      <c r="B570" s="1"/>
      <c r="C570" s="1"/>
      <c r="D570" s="1"/>
      <c r="E570" s="1"/>
      <c r="F570" s="1"/>
      <c r="G570" s="1"/>
      <c r="H570" s="1"/>
      <c r="I570" s="1"/>
      <c r="J570" s="1"/>
      <c r="K570" s="1"/>
      <c r="L570" s="1"/>
      <c r="M570" s="1"/>
      <c r="N570" s="1"/>
      <c r="O570" s="1"/>
      <c r="P570" s="1"/>
      <c r="Q570" s="1"/>
      <c r="R570" s="1"/>
      <c r="S570" s="1"/>
      <c r="T570" s="1"/>
      <c r="U570" s="1"/>
      <c r="V570" s="1"/>
      <c r="W570" s="1"/>
    </row>
    <row r="571" spans="1:23" ht="14.25" customHeight="1">
      <c r="A571" s="1"/>
      <c r="B571" s="1"/>
      <c r="C571" s="1"/>
      <c r="D571" s="1"/>
      <c r="E571" s="1"/>
      <c r="F571" s="1"/>
      <c r="G571" s="1"/>
      <c r="H571" s="1"/>
      <c r="I571" s="1"/>
      <c r="J571" s="1"/>
      <c r="K571" s="1"/>
      <c r="L571" s="1"/>
      <c r="M571" s="1"/>
      <c r="N571" s="1"/>
      <c r="O571" s="1"/>
      <c r="P571" s="1"/>
      <c r="Q571" s="1"/>
      <c r="R571" s="1"/>
      <c r="S571" s="1"/>
      <c r="T571" s="1"/>
      <c r="U571" s="1"/>
      <c r="V571" s="1"/>
      <c r="W571" s="1"/>
    </row>
    <row r="572" spans="1:23" ht="14.25" customHeight="1">
      <c r="A572" s="1"/>
      <c r="B572" s="1"/>
      <c r="C572" s="1"/>
      <c r="D572" s="1"/>
      <c r="E572" s="1"/>
      <c r="F572" s="1"/>
      <c r="G572" s="1"/>
      <c r="H572" s="1"/>
      <c r="I572" s="1"/>
      <c r="J572" s="1"/>
      <c r="K572" s="1"/>
      <c r="L572" s="1"/>
      <c r="M572" s="1"/>
      <c r="N572" s="1"/>
      <c r="O572" s="1"/>
      <c r="P572" s="1"/>
      <c r="Q572" s="1"/>
      <c r="R572" s="1"/>
      <c r="S572" s="1"/>
      <c r="T572" s="1"/>
      <c r="U572" s="1"/>
      <c r="V572" s="1"/>
      <c r="W572" s="1"/>
    </row>
    <row r="573" spans="1:23" ht="14.25" customHeight="1">
      <c r="A573" s="1"/>
      <c r="B573" s="1"/>
      <c r="C573" s="1"/>
      <c r="D573" s="1"/>
      <c r="E573" s="1"/>
      <c r="F573" s="1"/>
      <c r="G573" s="1"/>
      <c r="H573" s="1"/>
      <c r="I573" s="1"/>
      <c r="J573" s="1"/>
      <c r="K573" s="1"/>
      <c r="L573" s="1"/>
      <c r="M573" s="1"/>
      <c r="N573" s="1"/>
      <c r="O573" s="1"/>
      <c r="P573" s="1"/>
      <c r="Q573" s="1"/>
      <c r="R573" s="1"/>
      <c r="S573" s="1"/>
      <c r="T573" s="1"/>
      <c r="U573" s="1"/>
      <c r="V573" s="1"/>
      <c r="W573" s="1"/>
    </row>
    <row r="574" spans="1:23" ht="14.25" customHeight="1">
      <c r="A574" s="1"/>
      <c r="B574" s="1"/>
      <c r="C574" s="1"/>
      <c r="D574" s="1"/>
      <c r="E574" s="1"/>
      <c r="F574" s="1"/>
      <c r="G574" s="1"/>
      <c r="H574" s="1"/>
      <c r="I574" s="1"/>
      <c r="J574" s="1"/>
      <c r="K574" s="1"/>
      <c r="L574" s="1"/>
      <c r="M574" s="1"/>
      <c r="N574" s="1"/>
      <c r="O574" s="1"/>
      <c r="P574" s="1"/>
      <c r="Q574" s="1"/>
      <c r="R574" s="1"/>
      <c r="S574" s="1"/>
      <c r="T574" s="1"/>
      <c r="U574" s="1"/>
      <c r="V574" s="1"/>
      <c r="W574" s="1"/>
    </row>
    <row r="575" spans="1:23" ht="14.25" customHeight="1">
      <c r="A575" s="1"/>
      <c r="B575" s="1"/>
      <c r="C575" s="1"/>
      <c r="D575" s="1"/>
      <c r="E575" s="1"/>
      <c r="F575" s="1"/>
      <c r="G575" s="1"/>
      <c r="H575" s="1"/>
      <c r="I575" s="1"/>
      <c r="J575" s="1"/>
      <c r="K575" s="1"/>
      <c r="L575" s="1"/>
      <c r="M575" s="1"/>
      <c r="N575" s="1"/>
      <c r="O575" s="1"/>
      <c r="P575" s="1"/>
      <c r="Q575" s="1"/>
      <c r="R575" s="1"/>
      <c r="S575" s="1"/>
      <c r="T575" s="1"/>
      <c r="U575" s="1"/>
      <c r="V575" s="1"/>
      <c r="W575" s="1"/>
    </row>
    <row r="576" spans="1:23" ht="14.25" customHeight="1">
      <c r="A576" s="1"/>
      <c r="B576" s="1"/>
      <c r="C576" s="1"/>
      <c r="D576" s="1"/>
      <c r="E576" s="1"/>
      <c r="F576" s="1"/>
      <c r="G576" s="1"/>
      <c r="H576" s="1"/>
      <c r="I576" s="1"/>
      <c r="J576" s="1"/>
      <c r="K576" s="1"/>
      <c r="L576" s="1"/>
      <c r="M576" s="1"/>
      <c r="N576" s="1"/>
      <c r="O576" s="1"/>
      <c r="P576" s="1"/>
      <c r="Q576" s="1"/>
      <c r="R576" s="1"/>
      <c r="S576" s="1"/>
      <c r="T576" s="1"/>
      <c r="U576" s="1"/>
      <c r="V576" s="1"/>
      <c r="W576" s="1"/>
    </row>
    <row r="577" spans="1:23" ht="14.25" customHeight="1">
      <c r="A577" s="1"/>
      <c r="B577" s="1"/>
      <c r="C577" s="1"/>
      <c r="D577" s="1"/>
      <c r="E577" s="1"/>
      <c r="F577" s="1"/>
      <c r="G577" s="1"/>
      <c r="H577" s="1"/>
      <c r="I577" s="1"/>
      <c r="J577" s="1"/>
      <c r="K577" s="1"/>
      <c r="L577" s="1"/>
      <c r="M577" s="1"/>
      <c r="N577" s="1"/>
      <c r="O577" s="1"/>
      <c r="P577" s="1"/>
      <c r="Q577" s="1"/>
      <c r="R577" s="1"/>
      <c r="S577" s="1"/>
      <c r="T577" s="1"/>
      <c r="U577" s="1"/>
      <c r="V577" s="1"/>
      <c r="W577" s="1"/>
    </row>
    <row r="578" spans="1:23" ht="14.25" customHeight="1">
      <c r="A578" s="1"/>
      <c r="B578" s="1"/>
      <c r="C578" s="1"/>
      <c r="D578" s="1"/>
      <c r="E578" s="1"/>
      <c r="F578" s="1"/>
      <c r="G578" s="1"/>
      <c r="H578" s="1"/>
      <c r="I578" s="1"/>
      <c r="J578" s="1"/>
      <c r="K578" s="1"/>
      <c r="L578" s="1"/>
      <c r="M578" s="1"/>
      <c r="N578" s="1"/>
      <c r="O578" s="1"/>
      <c r="P578" s="1"/>
      <c r="Q578" s="1"/>
      <c r="R578" s="1"/>
      <c r="S578" s="1"/>
      <c r="T578" s="1"/>
      <c r="U578" s="1"/>
      <c r="V578" s="1"/>
      <c r="W578" s="1"/>
    </row>
    <row r="579" spans="1:23" ht="14.25" customHeight="1">
      <c r="A579" s="1"/>
      <c r="B579" s="1"/>
      <c r="C579" s="1"/>
      <c r="D579" s="1"/>
      <c r="E579" s="1"/>
      <c r="F579" s="1"/>
      <c r="G579" s="1"/>
      <c r="H579" s="1"/>
      <c r="I579" s="1"/>
      <c r="J579" s="1"/>
      <c r="K579" s="1"/>
      <c r="L579" s="1"/>
      <c r="M579" s="1"/>
      <c r="N579" s="1"/>
      <c r="O579" s="1"/>
      <c r="P579" s="1"/>
      <c r="Q579" s="1"/>
      <c r="R579" s="1"/>
      <c r="S579" s="1"/>
      <c r="T579" s="1"/>
      <c r="U579" s="1"/>
      <c r="V579" s="1"/>
      <c r="W579" s="1"/>
    </row>
    <row r="580" spans="1:23" ht="14.25" customHeight="1">
      <c r="A580" s="1"/>
      <c r="B580" s="1"/>
      <c r="C580" s="1"/>
      <c r="D580" s="1"/>
      <c r="E580" s="1"/>
      <c r="F580" s="1"/>
      <c r="G580" s="1"/>
      <c r="H580" s="1"/>
      <c r="I580" s="1"/>
      <c r="J580" s="1"/>
      <c r="K580" s="1"/>
      <c r="L580" s="1"/>
      <c r="M580" s="1"/>
      <c r="N580" s="1"/>
      <c r="O580" s="1"/>
      <c r="P580" s="1"/>
      <c r="Q580" s="1"/>
      <c r="R580" s="1"/>
      <c r="S580" s="1"/>
      <c r="T580" s="1"/>
      <c r="U580" s="1"/>
      <c r="V580" s="1"/>
      <c r="W580" s="1"/>
    </row>
    <row r="581" spans="1:23" ht="14.25" customHeight="1">
      <c r="A581" s="1"/>
      <c r="B581" s="1"/>
      <c r="C581" s="1"/>
      <c r="D581" s="1"/>
      <c r="E581" s="1"/>
      <c r="F581" s="1"/>
      <c r="G581" s="1"/>
      <c r="H581" s="1"/>
      <c r="I581" s="1"/>
      <c r="J581" s="1"/>
      <c r="K581" s="1"/>
      <c r="L581" s="1"/>
      <c r="M581" s="1"/>
      <c r="N581" s="1"/>
      <c r="O581" s="1"/>
      <c r="P581" s="1"/>
      <c r="Q581" s="1"/>
      <c r="R581" s="1"/>
      <c r="S581" s="1"/>
      <c r="T581" s="1"/>
      <c r="U581" s="1"/>
      <c r="V581" s="1"/>
      <c r="W581" s="1"/>
    </row>
    <row r="582" spans="1:23" ht="14.25" customHeight="1">
      <c r="A582" s="1"/>
      <c r="B582" s="1"/>
      <c r="C582" s="1"/>
      <c r="D582" s="1"/>
      <c r="E582" s="1"/>
      <c r="F582" s="1"/>
      <c r="G582" s="1"/>
      <c r="H582" s="1"/>
      <c r="I582" s="1"/>
      <c r="J582" s="1"/>
      <c r="K582" s="1"/>
      <c r="L582" s="1"/>
      <c r="M582" s="1"/>
      <c r="N582" s="1"/>
      <c r="O582" s="1"/>
      <c r="P582" s="1"/>
      <c r="Q582" s="1"/>
      <c r="R582" s="1"/>
      <c r="S582" s="1"/>
      <c r="T582" s="1"/>
      <c r="U582" s="1"/>
      <c r="V582" s="1"/>
      <c r="W582" s="1"/>
    </row>
    <row r="583" spans="1:23" ht="14.25" customHeight="1">
      <c r="A583" s="1"/>
      <c r="B583" s="1"/>
      <c r="C583" s="1"/>
      <c r="D583" s="1"/>
      <c r="E583" s="1"/>
      <c r="F583" s="1"/>
      <c r="G583" s="1"/>
      <c r="H583" s="1"/>
      <c r="I583" s="1"/>
      <c r="J583" s="1"/>
      <c r="K583" s="1"/>
      <c r="L583" s="1"/>
      <c r="M583" s="1"/>
      <c r="N583" s="1"/>
      <c r="O583" s="1"/>
      <c r="P583" s="1"/>
      <c r="Q583" s="1"/>
      <c r="R583" s="1"/>
      <c r="S583" s="1"/>
      <c r="T583" s="1"/>
      <c r="U583" s="1"/>
      <c r="V583" s="1"/>
      <c r="W583" s="1"/>
    </row>
    <row r="584" spans="1:23" ht="14.25" customHeight="1">
      <c r="A584" s="1"/>
      <c r="B584" s="1"/>
      <c r="C584" s="1"/>
      <c r="D584" s="1"/>
      <c r="E584" s="1"/>
      <c r="F584" s="1"/>
      <c r="G584" s="1"/>
      <c r="H584" s="1"/>
      <c r="I584" s="1"/>
      <c r="J584" s="1"/>
      <c r="K584" s="1"/>
      <c r="L584" s="1"/>
      <c r="M584" s="1"/>
      <c r="N584" s="1"/>
      <c r="O584" s="1"/>
      <c r="P584" s="1"/>
      <c r="Q584" s="1"/>
      <c r="R584" s="1"/>
      <c r="S584" s="1"/>
      <c r="T584" s="1"/>
      <c r="U584" s="1"/>
      <c r="V584" s="1"/>
      <c r="W584" s="1"/>
    </row>
    <row r="585" spans="1:23" ht="14.25" customHeight="1">
      <c r="A585" s="1"/>
      <c r="B585" s="1"/>
      <c r="C585" s="1"/>
      <c r="D585" s="1"/>
      <c r="E585" s="1"/>
      <c r="F585" s="1"/>
      <c r="G585" s="1"/>
      <c r="H585" s="1"/>
      <c r="I585" s="1"/>
      <c r="J585" s="1"/>
      <c r="K585" s="1"/>
      <c r="L585" s="1"/>
      <c r="M585" s="1"/>
      <c r="N585" s="1"/>
      <c r="O585" s="1"/>
      <c r="P585" s="1"/>
      <c r="Q585" s="1"/>
      <c r="R585" s="1"/>
      <c r="S585" s="1"/>
      <c r="T585" s="1"/>
      <c r="U585" s="1"/>
      <c r="V585" s="1"/>
      <c r="W585" s="1"/>
    </row>
    <row r="586" spans="1:23" ht="14.25" customHeight="1">
      <c r="A586" s="1"/>
      <c r="B586" s="1"/>
      <c r="C586" s="1"/>
      <c r="D586" s="1"/>
      <c r="E586" s="1"/>
      <c r="F586" s="1"/>
      <c r="G586" s="1"/>
      <c r="H586" s="1"/>
      <c r="I586" s="1"/>
      <c r="J586" s="1"/>
      <c r="K586" s="1"/>
      <c r="L586" s="1"/>
      <c r="M586" s="1"/>
      <c r="N586" s="1"/>
      <c r="O586" s="1"/>
      <c r="P586" s="1"/>
      <c r="Q586" s="1"/>
      <c r="R586" s="1"/>
      <c r="S586" s="1"/>
      <c r="T586" s="1"/>
      <c r="U586" s="1"/>
      <c r="V586" s="1"/>
      <c r="W586" s="1"/>
    </row>
    <row r="587" spans="1:23" ht="14.25" customHeight="1">
      <c r="A587" s="1"/>
      <c r="B587" s="1"/>
      <c r="C587" s="1"/>
      <c r="D587" s="1"/>
      <c r="E587" s="1"/>
      <c r="F587" s="1"/>
      <c r="G587" s="1"/>
      <c r="H587" s="1"/>
      <c r="I587" s="1"/>
      <c r="J587" s="1"/>
      <c r="K587" s="1"/>
      <c r="L587" s="1"/>
      <c r="M587" s="1"/>
      <c r="N587" s="1"/>
      <c r="O587" s="1"/>
      <c r="P587" s="1"/>
      <c r="Q587" s="1"/>
      <c r="R587" s="1"/>
      <c r="S587" s="1"/>
      <c r="T587" s="1"/>
      <c r="U587" s="1"/>
      <c r="V587" s="1"/>
      <c r="W587" s="1"/>
    </row>
    <row r="588" spans="1:23" ht="14.25" customHeight="1">
      <c r="A588" s="1"/>
      <c r="B588" s="1"/>
      <c r="C588" s="1"/>
      <c r="D588" s="1"/>
      <c r="E588" s="1"/>
      <c r="F588" s="1"/>
      <c r="G588" s="1"/>
      <c r="H588" s="1"/>
      <c r="I588" s="1"/>
      <c r="J588" s="1"/>
      <c r="K588" s="1"/>
      <c r="L588" s="1"/>
      <c r="M588" s="1"/>
      <c r="N588" s="1"/>
      <c r="O588" s="1"/>
      <c r="P588" s="1"/>
      <c r="Q588" s="1"/>
      <c r="R588" s="1"/>
      <c r="S588" s="1"/>
      <c r="T588" s="1"/>
      <c r="U588" s="1"/>
      <c r="V588" s="1"/>
      <c r="W588" s="1"/>
    </row>
    <row r="589" spans="1:23" ht="14.25" customHeight="1">
      <c r="A589" s="1"/>
      <c r="B589" s="1"/>
      <c r="C589" s="1"/>
      <c r="D589" s="1"/>
      <c r="E589" s="1"/>
      <c r="F589" s="1"/>
      <c r="G589" s="1"/>
      <c r="H589" s="1"/>
      <c r="I589" s="1"/>
      <c r="J589" s="1"/>
      <c r="K589" s="1"/>
      <c r="L589" s="1"/>
      <c r="M589" s="1"/>
      <c r="N589" s="1"/>
      <c r="O589" s="1"/>
      <c r="P589" s="1"/>
      <c r="Q589" s="1"/>
      <c r="R589" s="1"/>
      <c r="S589" s="1"/>
      <c r="T589" s="1"/>
      <c r="U589" s="1"/>
      <c r="V589" s="1"/>
      <c r="W589" s="1"/>
    </row>
    <row r="590" spans="1:23" ht="14.25" customHeight="1">
      <c r="A590" s="1"/>
      <c r="B590" s="1"/>
      <c r="C590" s="1"/>
      <c r="D590" s="1"/>
      <c r="E590" s="1"/>
      <c r="F590" s="1"/>
      <c r="G590" s="1"/>
      <c r="H590" s="1"/>
      <c r="I590" s="1"/>
      <c r="J590" s="1"/>
      <c r="K590" s="1"/>
      <c r="L590" s="1"/>
      <c r="M590" s="1"/>
      <c r="N590" s="1"/>
      <c r="O590" s="1"/>
      <c r="P590" s="1"/>
      <c r="Q590" s="1"/>
      <c r="R590" s="1"/>
      <c r="S590" s="1"/>
      <c r="T590" s="1"/>
      <c r="U590" s="1"/>
      <c r="V590" s="1"/>
      <c r="W590" s="1"/>
    </row>
    <row r="591" spans="1:23" ht="14.25" customHeight="1">
      <c r="A591" s="1"/>
      <c r="B591" s="1"/>
      <c r="C591" s="1"/>
      <c r="D591" s="1"/>
      <c r="E591" s="1"/>
      <c r="F591" s="1"/>
      <c r="G591" s="1"/>
      <c r="H591" s="1"/>
      <c r="I591" s="1"/>
      <c r="J591" s="1"/>
      <c r="K591" s="1"/>
      <c r="L591" s="1"/>
      <c r="M591" s="1"/>
      <c r="N591" s="1"/>
      <c r="O591" s="1"/>
      <c r="P591" s="1"/>
      <c r="Q591" s="1"/>
      <c r="R591" s="1"/>
      <c r="S591" s="1"/>
      <c r="T591" s="1"/>
      <c r="U591" s="1"/>
      <c r="V591" s="1"/>
      <c r="W591" s="1"/>
    </row>
    <row r="592" spans="1:23" ht="14.25" customHeight="1">
      <c r="A592" s="1"/>
      <c r="B592" s="1"/>
      <c r="C592" s="1"/>
      <c r="D592" s="1"/>
      <c r="E592" s="1"/>
      <c r="F592" s="1"/>
      <c r="G592" s="1"/>
      <c r="H592" s="1"/>
      <c r="I592" s="1"/>
      <c r="J592" s="1"/>
      <c r="K592" s="1"/>
      <c r="L592" s="1"/>
      <c r="M592" s="1"/>
      <c r="N592" s="1"/>
      <c r="O592" s="1"/>
      <c r="P592" s="1"/>
      <c r="Q592" s="1"/>
      <c r="R592" s="1"/>
      <c r="S592" s="1"/>
      <c r="T592" s="1"/>
      <c r="U592" s="1"/>
      <c r="V592" s="1"/>
      <c r="W592" s="1"/>
    </row>
    <row r="593" spans="1:23" ht="14.25" customHeight="1">
      <c r="A593" s="1"/>
      <c r="B593" s="1"/>
      <c r="C593" s="1"/>
      <c r="D593" s="1"/>
      <c r="E593" s="1"/>
      <c r="F593" s="1"/>
      <c r="G593" s="1"/>
      <c r="H593" s="1"/>
      <c r="I593" s="1"/>
      <c r="J593" s="1"/>
      <c r="K593" s="1"/>
      <c r="L593" s="1"/>
      <c r="M593" s="1"/>
      <c r="N593" s="1"/>
      <c r="O593" s="1"/>
      <c r="P593" s="1"/>
      <c r="Q593" s="1"/>
      <c r="R593" s="1"/>
      <c r="S593" s="1"/>
      <c r="T593" s="1"/>
      <c r="U593" s="1"/>
      <c r="V593" s="1"/>
      <c r="W593" s="1"/>
    </row>
    <row r="594" spans="1:23" ht="14.25" customHeight="1">
      <c r="A594" s="1"/>
      <c r="B594" s="1"/>
      <c r="C594" s="1"/>
      <c r="D594" s="1"/>
      <c r="E594" s="1"/>
      <c r="F594" s="1"/>
      <c r="G594" s="1"/>
      <c r="H594" s="1"/>
      <c r="I594" s="1"/>
      <c r="J594" s="1"/>
      <c r="K594" s="1"/>
      <c r="L594" s="1"/>
      <c r="M594" s="1"/>
      <c r="N594" s="1"/>
      <c r="O594" s="1"/>
      <c r="P594" s="1"/>
      <c r="Q594" s="1"/>
      <c r="R594" s="1"/>
      <c r="S594" s="1"/>
      <c r="T594" s="1"/>
      <c r="U594" s="1"/>
      <c r="V594" s="1"/>
      <c r="W594" s="1"/>
    </row>
    <row r="595" spans="1:23" ht="14.25" customHeight="1">
      <c r="A595" s="1"/>
      <c r="B595" s="1"/>
      <c r="C595" s="1"/>
      <c r="D595" s="1"/>
      <c r="E595" s="1"/>
      <c r="F595" s="1"/>
      <c r="G595" s="1"/>
      <c r="H595" s="1"/>
      <c r="I595" s="1"/>
      <c r="J595" s="1"/>
      <c r="K595" s="1"/>
      <c r="L595" s="1"/>
      <c r="M595" s="1"/>
      <c r="N595" s="1"/>
      <c r="O595" s="1"/>
      <c r="P595" s="1"/>
      <c r="Q595" s="1"/>
      <c r="R595" s="1"/>
      <c r="S595" s="1"/>
      <c r="T595" s="1"/>
      <c r="U595" s="1"/>
      <c r="V595" s="1"/>
      <c r="W595" s="1"/>
    </row>
    <row r="596" spans="1:23" ht="14.25" customHeight="1">
      <c r="A596" s="1"/>
      <c r="B596" s="1"/>
      <c r="C596" s="1"/>
      <c r="D596" s="1"/>
      <c r="E596" s="1"/>
      <c r="F596" s="1"/>
      <c r="G596" s="1"/>
      <c r="H596" s="1"/>
      <c r="I596" s="1"/>
      <c r="J596" s="1"/>
      <c r="K596" s="1"/>
      <c r="L596" s="1"/>
      <c r="M596" s="1"/>
      <c r="N596" s="1"/>
      <c r="O596" s="1"/>
      <c r="P596" s="1"/>
      <c r="Q596" s="1"/>
      <c r="R596" s="1"/>
      <c r="S596" s="1"/>
      <c r="T596" s="1"/>
      <c r="U596" s="1"/>
      <c r="V596" s="1"/>
      <c r="W596" s="1"/>
    </row>
    <row r="597" spans="1:23" ht="14.25" customHeight="1">
      <c r="A597" s="1"/>
      <c r="B597" s="1"/>
      <c r="C597" s="1"/>
      <c r="D597" s="1"/>
      <c r="E597" s="1"/>
      <c r="F597" s="1"/>
      <c r="G597" s="1"/>
      <c r="H597" s="1"/>
      <c r="I597" s="1"/>
      <c r="J597" s="1"/>
      <c r="K597" s="1"/>
      <c r="L597" s="1"/>
      <c r="M597" s="1"/>
      <c r="N597" s="1"/>
      <c r="O597" s="1"/>
      <c r="P597" s="1"/>
      <c r="Q597" s="1"/>
      <c r="R597" s="1"/>
      <c r="S597" s="1"/>
      <c r="T597" s="1"/>
      <c r="U597" s="1"/>
      <c r="V597" s="1"/>
      <c r="W597" s="1"/>
    </row>
    <row r="598" spans="1:23" ht="14.25" customHeight="1">
      <c r="A598" s="1"/>
      <c r="B598" s="1"/>
      <c r="C598" s="1"/>
      <c r="D598" s="1"/>
      <c r="E598" s="1"/>
      <c r="F598" s="1"/>
      <c r="G598" s="1"/>
      <c r="H598" s="1"/>
      <c r="I598" s="1"/>
      <c r="J598" s="1"/>
      <c r="K598" s="1"/>
      <c r="L598" s="1"/>
      <c r="M598" s="1"/>
      <c r="N598" s="1"/>
      <c r="O598" s="1"/>
      <c r="P598" s="1"/>
      <c r="Q598" s="1"/>
      <c r="R598" s="1"/>
      <c r="S598" s="1"/>
      <c r="T598" s="1"/>
      <c r="U598" s="1"/>
      <c r="V598" s="1"/>
      <c r="W598" s="1"/>
    </row>
    <row r="599" spans="1:23" ht="14.25" customHeight="1">
      <c r="A599" s="1"/>
      <c r="B599" s="1"/>
      <c r="C599" s="1"/>
      <c r="D599" s="1"/>
      <c r="E599" s="1"/>
      <c r="F599" s="1"/>
      <c r="G599" s="1"/>
      <c r="H599" s="1"/>
      <c r="I599" s="1"/>
      <c r="J599" s="1"/>
      <c r="K599" s="1"/>
      <c r="L599" s="1"/>
      <c r="M599" s="1"/>
      <c r="N599" s="1"/>
      <c r="O599" s="1"/>
      <c r="P599" s="1"/>
      <c r="Q599" s="1"/>
      <c r="R599" s="1"/>
      <c r="S599" s="1"/>
      <c r="T599" s="1"/>
      <c r="U599" s="1"/>
      <c r="V599" s="1"/>
      <c r="W599" s="1"/>
    </row>
    <row r="600" spans="1:23" ht="14.25" customHeight="1">
      <c r="A600" s="1"/>
      <c r="B600" s="1"/>
      <c r="C600" s="1"/>
      <c r="D600" s="1"/>
      <c r="E600" s="1"/>
      <c r="F600" s="1"/>
      <c r="G600" s="1"/>
      <c r="H600" s="1"/>
      <c r="I600" s="1"/>
      <c r="J600" s="1"/>
      <c r="K600" s="1"/>
      <c r="L600" s="1"/>
      <c r="M600" s="1"/>
      <c r="N600" s="1"/>
      <c r="O600" s="1"/>
      <c r="P600" s="1"/>
      <c r="Q600" s="1"/>
      <c r="R600" s="1"/>
      <c r="S600" s="1"/>
      <c r="T600" s="1"/>
      <c r="U600" s="1"/>
      <c r="V600" s="1"/>
      <c r="W600" s="1"/>
    </row>
    <row r="601" spans="1:23" ht="14.25" customHeight="1">
      <c r="A601" s="1"/>
      <c r="B601" s="1"/>
      <c r="C601" s="1"/>
      <c r="D601" s="1"/>
      <c r="E601" s="1"/>
      <c r="F601" s="1"/>
      <c r="G601" s="1"/>
      <c r="H601" s="1"/>
      <c r="I601" s="1"/>
      <c r="J601" s="1"/>
      <c r="K601" s="1"/>
      <c r="L601" s="1"/>
      <c r="M601" s="1"/>
      <c r="N601" s="1"/>
      <c r="O601" s="1"/>
      <c r="P601" s="1"/>
      <c r="Q601" s="1"/>
      <c r="R601" s="1"/>
      <c r="S601" s="1"/>
      <c r="T601" s="1"/>
      <c r="U601" s="1"/>
      <c r="V601" s="1"/>
      <c r="W601" s="1"/>
    </row>
    <row r="602" spans="1:23" ht="14.25" customHeight="1">
      <c r="A602" s="1"/>
      <c r="B602" s="1"/>
      <c r="C602" s="1"/>
      <c r="D602" s="1"/>
      <c r="E602" s="1"/>
      <c r="F602" s="1"/>
      <c r="G602" s="1"/>
      <c r="H602" s="1"/>
      <c r="I602" s="1"/>
      <c r="J602" s="1"/>
      <c r="K602" s="1"/>
      <c r="L602" s="1"/>
      <c r="M602" s="1"/>
      <c r="N602" s="1"/>
      <c r="O602" s="1"/>
      <c r="P602" s="1"/>
      <c r="Q602" s="1"/>
      <c r="R602" s="1"/>
      <c r="S602" s="1"/>
      <c r="T602" s="1"/>
      <c r="U602" s="1"/>
      <c r="V602" s="1"/>
      <c r="W602" s="1"/>
    </row>
    <row r="603" spans="1:23" ht="14.25" customHeight="1">
      <c r="A603" s="1"/>
      <c r="B603" s="1"/>
      <c r="C603" s="1"/>
      <c r="D603" s="1"/>
      <c r="E603" s="1"/>
      <c r="F603" s="1"/>
      <c r="G603" s="1"/>
      <c r="H603" s="1"/>
      <c r="I603" s="1"/>
      <c r="J603" s="1"/>
      <c r="K603" s="1"/>
      <c r="L603" s="1"/>
      <c r="M603" s="1"/>
      <c r="N603" s="1"/>
      <c r="O603" s="1"/>
      <c r="P603" s="1"/>
      <c r="Q603" s="1"/>
      <c r="R603" s="1"/>
      <c r="S603" s="1"/>
      <c r="T603" s="1"/>
      <c r="U603" s="1"/>
      <c r="V603" s="1"/>
      <c r="W603" s="1"/>
    </row>
    <row r="604" spans="1:23" ht="14.25" customHeight="1">
      <c r="A604" s="1"/>
      <c r="B604" s="1"/>
      <c r="C604" s="1"/>
      <c r="D604" s="1"/>
      <c r="E604" s="1"/>
      <c r="F604" s="1"/>
      <c r="G604" s="1"/>
      <c r="H604" s="1"/>
      <c r="I604" s="1"/>
      <c r="J604" s="1"/>
      <c r="K604" s="1"/>
      <c r="L604" s="1"/>
      <c r="M604" s="1"/>
      <c r="N604" s="1"/>
      <c r="O604" s="1"/>
      <c r="P604" s="1"/>
      <c r="Q604" s="1"/>
      <c r="R604" s="1"/>
      <c r="S604" s="1"/>
      <c r="T604" s="1"/>
      <c r="U604" s="1"/>
      <c r="V604" s="1"/>
      <c r="W604" s="1"/>
    </row>
    <row r="605" spans="1:23" ht="14.25" customHeight="1">
      <c r="A605" s="1"/>
      <c r="B605" s="1"/>
      <c r="C605" s="1"/>
      <c r="D605" s="1"/>
      <c r="E605" s="1"/>
      <c r="F605" s="1"/>
      <c r="G605" s="1"/>
      <c r="H605" s="1"/>
      <c r="I605" s="1"/>
      <c r="J605" s="1"/>
      <c r="K605" s="1"/>
      <c r="L605" s="1"/>
      <c r="M605" s="1"/>
      <c r="N605" s="1"/>
      <c r="O605" s="1"/>
      <c r="P605" s="1"/>
      <c r="Q605" s="1"/>
      <c r="R605" s="1"/>
      <c r="S605" s="1"/>
      <c r="T605" s="1"/>
      <c r="U605" s="1"/>
      <c r="V605" s="1"/>
      <c r="W605" s="1"/>
    </row>
    <row r="606" spans="1:23" ht="14.25" customHeight="1">
      <c r="A606" s="1"/>
      <c r="B606" s="1"/>
      <c r="C606" s="1"/>
      <c r="D606" s="1"/>
      <c r="E606" s="1"/>
      <c r="F606" s="1"/>
      <c r="G606" s="1"/>
      <c r="H606" s="1"/>
      <c r="I606" s="1"/>
      <c r="J606" s="1"/>
      <c r="K606" s="1"/>
      <c r="L606" s="1"/>
      <c r="M606" s="1"/>
      <c r="N606" s="1"/>
      <c r="O606" s="1"/>
      <c r="P606" s="1"/>
      <c r="Q606" s="1"/>
      <c r="R606" s="1"/>
      <c r="S606" s="1"/>
      <c r="T606" s="1"/>
      <c r="U606" s="1"/>
      <c r="V606" s="1"/>
      <c r="W606" s="1"/>
    </row>
    <row r="607" spans="1:23" ht="14.25" customHeight="1">
      <c r="A607" s="1"/>
      <c r="B607" s="1"/>
      <c r="C607" s="1"/>
      <c r="D607" s="1"/>
      <c r="E607" s="1"/>
      <c r="F607" s="1"/>
      <c r="G607" s="1"/>
      <c r="H607" s="1"/>
      <c r="I607" s="1"/>
      <c r="J607" s="1"/>
      <c r="K607" s="1"/>
      <c r="L607" s="1"/>
      <c r="M607" s="1"/>
      <c r="N607" s="1"/>
      <c r="O607" s="1"/>
      <c r="P607" s="1"/>
      <c r="Q607" s="1"/>
      <c r="R607" s="1"/>
      <c r="S607" s="1"/>
      <c r="T607" s="1"/>
      <c r="U607" s="1"/>
      <c r="V607" s="1"/>
      <c r="W607" s="1"/>
    </row>
    <row r="608" spans="1:23" ht="14.25" customHeight="1">
      <c r="A608" s="1"/>
      <c r="B608" s="1"/>
      <c r="C608" s="1"/>
      <c r="D608" s="1"/>
      <c r="E608" s="1"/>
      <c r="F608" s="1"/>
      <c r="G608" s="1"/>
      <c r="H608" s="1"/>
      <c r="I608" s="1"/>
      <c r="J608" s="1"/>
      <c r="K608" s="1"/>
      <c r="L608" s="1"/>
      <c r="M608" s="1"/>
      <c r="N608" s="1"/>
      <c r="O608" s="1"/>
      <c r="P608" s="1"/>
      <c r="Q608" s="1"/>
      <c r="R608" s="1"/>
      <c r="S608" s="1"/>
      <c r="T608" s="1"/>
      <c r="U608" s="1"/>
      <c r="V608" s="1"/>
      <c r="W608" s="1"/>
    </row>
    <row r="609" spans="1:23" ht="14.25" customHeight="1">
      <c r="A609" s="1"/>
      <c r="B609" s="1"/>
      <c r="C609" s="1"/>
      <c r="D609" s="1"/>
      <c r="E609" s="1"/>
      <c r="F609" s="1"/>
      <c r="G609" s="1"/>
      <c r="H609" s="1"/>
      <c r="I609" s="1"/>
      <c r="J609" s="1"/>
      <c r="K609" s="1"/>
      <c r="L609" s="1"/>
      <c r="M609" s="1"/>
      <c r="N609" s="1"/>
      <c r="O609" s="1"/>
      <c r="P609" s="1"/>
      <c r="Q609" s="1"/>
      <c r="R609" s="1"/>
      <c r="S609" s="1"/>
      <c r="T609" s="1"/>
      <c r="U609" s="1"/>
      <c r="V609" s="1"/>
      <c r="W609" s="1"/>
    </row>
    <row r="610" spans="1:23" ht="14.25" customHeight="1">
      <c r="A610" s="1"/>
      <c r="B610" s="1"/>
      <c r="C610" s="1"/>
      <c r="D610" s="1"/>
      <c r="E610" s="1"/>
      <c r="F610" s="1"/>
      <c r="G610" s="1"/>
      <c r="H610" s="1"/>
      <c r="I610" s="1"/>
      <c r="J610" s="1"/>
      <c r="K610" s="1"/>
      <c r="L610" s="1"/>
      <c r="M610" s="1"/>
      <c r="N610" s="1"/>
      <c r="O610" s="1"/>
      <c r="P610" s="1"/>
      <c r="Q610" s="1"/>
      <c r="R610" s="1"/>
      <c r="S610" s="1"/>
      <c r="T610" s="1"/>
      <c r="U610" s="1"/>
      <c r="V610" s="1"/>
      <c r="W610" s="1"/>
    </row>
    <row r="611" spans="1:23" ht="14.25" customHeight="1">
      <c r="A611" s="1"/>
      <c r="B611" s="1"/>
      <c r="C611" s="1"/>
      <c r="D611" s="1"/>
      <c r="E611" s="1"/>
      <c r="F611" s="1"/>
      <c r="G611" s="1"/>
      <c r="H611" s="1"/>
      <c r="I611" s="1"/>
      <c r="J611" s="1"/>
      <c r="K611" s="1"/>
      <c r="L611" s="1"/>
      <c r="M611" s="1"/>
      <c r="N611" s="1"/>
      <c r="O611" s="1"/>
      <c r="P611" s="1"/>
      <c r="Q611" s="1"/>
      <c r="R611" s="1"/>
      <c r="S611" s="1"/>
      <c r="T611" s="1"/>
      <c r="U611" s="1"/>
      <c r="V611" s="1"/>
      <c r="W611" s="1"/>
    </row>
    <row r="612" spans="1:23" ht="14.25" customHeight="1">
      <c r="A612" s="1"/>
      <c r="B612" s="1"/>
      <c r="C612" s="1"/>
      <c r="D612" s="1"/>
      <c r="E612" s="1"/>
      <c r="F612" s="1"/>
      <c r="G612" s="1"/>
      <c r="H612" s="1"/>
      <c r="I612" s="1"/>
      <c r="J612" s="1"/>
      <c r="K612" s="1"/>
      <c r="L612" s="1"/>
      <c r="M612" s="1"/>
      <c r="N612" s="1"/>
      <c r="O612" s="1"/>
      <c r="P612" s="1"/>
      <c r="Q612" s="1"/>
      <c r="R612" s="1"/>
      <c r="S612" s="1"/>
      <c r="T612" s="1"/>
      <c r="U612" s="1"/>
      <c r="V612" s="1"/>
      <c r="W612" s="1"/>
    </row>
    <row r="613" spans="1:23" ht="14.25" customHeight="1">
      <c r="A613" s="1"/>
      <c r="B613" s="1"/>
      <c r="C613" s="1"/>
      <c r="D613" s="1"/>
      <c r="E613" s="1"/>
      <c r="F613" s="1"/>
      <c r="G613" s="1"/>
      <c r="H613" s="1"/>
      <c r="I613" s="1"/>
      <c r="J613" s="1"/>
      <c r="K613" s="1"/>
      <c r="L613" s="1"/>
      <c r="M613" s="1"/>
      <c r="N613" s="1"/>
      <c r="O613" s="1"/>
      <c r="P613" s="1"/>
      <c r="Q613" s="1"/>
      <c r="R613" s="1"/>
      <c r="S613" s="1"/>
      <c r="T613" s="1"/>
      <c r="U613" s="1"/>
      <c r="V613" s="1"/>
      <c r="W613" s="1"/>
    </row>
    <row r="614" spans="1:23" ht="14.25" customHeight="1">
      <c r="A614" s="1"/>
      <c r="B614" s="1"/>
      <c r="C614" s="1"/>
      <c r="D614" s="1"/>
      <c r="E614" s="1"/>
      <c r="F614" s="1"/>
      <c r="G614" s="1"/>
      <c r="H614" s="1"/>
      <c r="I614" s="1"/>
      <c r="J614" s="1"/>
      <c r="K614" s="1"/>
      <c r="L614" s="1"/>
      <c r="M614" s="1"/>
      <c r="N614" s="1"/>
      <c r="O614" s="1"/>
      <c r="P614" s="1"/>
      <c r="Q614" s="1"/>
      <c r="R614" s="1"/>
      <c r="S614" s="1"/>
      <c r="T614" s="1"/>
      <c r="U614" s="1"/>
      <c r="V614" s="1"/>
      <c r="W614" s="1"/>
    </row>
    <row r="615" spans="1:23" ht="14.25" customHeight="1">
      <c r="A615" s="1"/>
      <c r="B615" s="1"/>
      <c r="C615" s="1"/>
      <c r="D615" s="1"/>
      <c r="E615" s="1"/>
      <c r="F615" s="1"/>
      <c r="G615" s="1"/>
      <c r="H615" s="1"/>
      <c r="I615" s="1"/>
      <c r="J615" s="1"/>
      <c r="K615" s="1"/>
      <c r="L615" s="1"/>
      <c r="M615" s="1"/>
      <c r="N615" s="1"/>
      <c r="O615" s="1"/>
      <c r="P615" s="1"/>
      <c r="Q615" s="1"/>
      <c r="R615" s="1"/>
      <c r="S615" s="1"/>
      <c r="T615" s="1"/>
      <c r="U615" s="1"/>
      <c r="V615" s="1"/>
      <c r="W615" s="1"/>
    </row>
    <row r="616" spans="1:23" ht="14.25" customHeight="1">
      <c r="A616" s="1"/>
      <c r="B616" s="1"/>
      <c r="C616" s="1"/>
      <c r="D616" s="1"/>
      <c r="E616" s="1"/>
      <c r="F616" s="1"/>
      <c r="G616" s="1"/>
      <c r="H616" s="1"/>
      <c r="I616" s="1"/>
      <c r="J616" s="1"/>
      <c r="K616" s="1"/>
      <c r="L616" s="1"/>
      <c r="M616" s="1"/>
      <c r="N616" s="1"/>
      <c r="O616" s="1"/>
      <c r="P616" s="1"/>
      <c r="Q616" s="1"/>
      <c r="R616" s="1"/>
      <c r="S616" s="1"/>
      <c r="T616" s="1"/>
      <c r="U616" s="1"/>
      <c r="V616" s="1"/>
      <c r="W616" s="1"/>
    </row>
    <row r="617" spans="1:23" ht="14.25" customHeight="1">
      <c r="A617" s="1"/>
      <c r="B617" s="1"/>
      <c r="C617" s="1"/>
      <c r="D617" s="1"/>
      <c r="E617" s="1"/>
      <c r="F617" s="1"/>
      <c r="G617" s="1"/>
      <c r="H617" s="1"/>
      <c r="I617" s="1"/>
      <c r="J617" s="1"/>
      <c r="K617" s="1"/>
      <c r="L617" s="1"/>
      <c r="M617" s="1"/>
      <c r="N617" s="1"/>
      <c r="O617" s="1"/>
      <c r="P617" s="1"/>
      <c r="Q617" s="1"/>
      <c r="R617" s="1"/>
      <c r="S617" s="1"/>
      <c r="T617" s="1"/>
      <c r="U617" s="1"/>
      <c r="V617" s="1"/>
      <c r="W617" s="1"/>
    </row>
    <row r="618" spans="1:23" ht="14.25" customHeight="1">
      <c r="A618" s="1"/>
      <c r="B618" s="1"/>
      <c r="C618" s="1"/>
      <c r="D618" s="1"/>
      <c r="E618" s="1"/>
      <c r="F618" s="1"/>
      <c r="G618" s="1"/>
      <c r="H618" s="1"/>
      <c r="I618" s="1"/>
      <c r="J618" s="1"/>
      <c r="K618" s="1"/>
      <c r="L618" s="1"/>
      <c r="M618" s="1"/>
      <c r="N618" s="1"/>
      <c r="O618" s="1"/>
      <c r="P618" s="1"/>
      <c r="Q618" s="1"/>
      <c r="R618" s="1"/>
      <c r="S618" s="1"/>
      <c r="T618" s="1"/>
      <c r="U618" s="1"/>
      <c r="V618" s="1"/>
      <c r="W618" s="1"/>
    </row>
    <row r="619" spans="1:23" ht="14.25" customHeight="1">
      <c r="A619" s="1"/>
      <c r="B619" s="1"/>
      <c r="C619" s="1"/>
      <c r="D619" s="1"/>
      <c r="E619" s="1"/>
      <c r="F619" s="1"/>
      <c r="G619" s="1"/>
      <c r="H619" s="1"/>
      <c r="I619" s="1"/>
      <c r="J619" s="1"/>
      <c r="K619" s="1"/>
      <c r="L619" s="1"/>
      <c r="M619" s="1"/>
      <c r="N619" s="1"/>
      <c r="O619" s="1"/>
      <c r="P619" s="1"/>
      <c r="Q619" s="1"/>
      <c r="R619" s="1"/>
      <c r="S619" s="1"/>
      <c r="T619" s="1"/>
      <c r="U619" s="1"/>
      <c r="V619" s="1"/>
      <c r="W619" s="1"/>
    </row>
    <row r="620" spans="1:23" ht="14.25" customHeight="1">
      <c r="A620" s="1"/>
      <c r="B620" s="1"/>
      <c r="C620" s="1"/>
      <c r="D620" s="1"/>
      <c r="E620" s="1"/>
      <c r="F620" s="1"/>
      <c r="G620" s="1"/>
      <c r="H620" s="1"/>
      <c r="I620" s="1"/>
      <c r="J620" s="1"/>
      <c r="K620" s="1"/>
      <c r="L620" s="1"/>
      <c r="M620" s="1"/>
      <c r="N620" s="1"/>
      <c r="O620" s="1"/>
      <c r="P620" s="1"/>
      <c r="Q620" s="1"/>
      <c r="R620" s="1"/>
      <c r="S620" s="1"/>
      <c r="T620" s="1"/>
      <c r="U620" s="1"/>
      <c r="V620" s="1"/>
      <c r="W620" s="1"/>
    </row>
    <row r="621" spans="1:23" ht="14.25" customHeight="1">
      <c r="A621" s="1"/>
      <c r="B621" s="1"/>
      <c r="C621" s="1"/>
      <c r="D621" s="1"/>
      <c r="E621" s="1"/>
      <c r="F621" s="1"/>
      <c r="G621" s="1"/>
      <c r="H621" s="1"/>
      <c r="I621" s="1"/>
      <c r="J621" s="1"/>
      <c r="K621" s="1"/>
      <c r="L621" s="1"/>
      <c r="M621" s="1"/>
      <c r="N621" s="1"/>
      <c r="O621" s="1"/>
      <c r="P621" s="1"/>
      <c r="Q621" s="1"/>
      <c r="R621" s="1"/>
      <c r="S621" s="1"/>
      <c r="T621" s="1"/>
      <c r="U621" s="1"/>
      <c r="V621" s="1"/>
      <c r="W621" s="1"/>
    </row>
    <row r="622" spans="1:23" ht="14.25" customHeight="1">
      <c r="A622" s="1"/>
      <c r="B622" s="1"/>
      <c r="C622" s="1"/>
      <c r="D622" s="1"/>
      <c r="E622" s="1"/>
      <c r="F622" s="1"/>
      <c r="G622" s="1"/>
      <c r="H622" s="1"/>
      <c r="I622" s="1"/>
      <c r="J622" s="1"/>
      <c r="K622" s="1"/>
      <c r="L622" s="1"/>
      <c r="M622" s="1"/>
      <c r="N622" s="1"/>
      <c r="O622" s="1"/>
      <c r="P622" s="1"/>
      <c r="Q622" s="1"/>
      <c r="R622" s="1"/>
      <c r="S622" s="1"/>
      <c r="T622" s="1"/>
      <c r="U622" s="1"/>
      <c r="V622" s="1"/>
      <c r="W622" s="1"/>
    </row>
    <row r="623" spans="1:23" ht="14.25" customHeight="1">
      <c r="A623" s="1"/>
      <c r="B623" s="1"/>
      <c r="C623" s="1"/>
      <c r="D623" s="1"/>
      <c r="E623" s="1"/>
      <c r="F623" s="1"/>
      <c r="G623" s="1"/>
      <c r="H623" s="1"/>
      <c r="I623" s="1"/>
      <c r="J623" s="1"/>
      <c r="K623" s="1"/>
      <c r="L623" s="1"/>
      <c r="M623" s="1"/>
      <c r="N623" s="1"/>
      <c r="O623" s="1"/>
      <c r="P623" s="1"/>
      <c r="Q623" s="1"/>
      <c r="R623" s="1"/>
      <c r="S623" s="1"/>
      <c r="T623" s="1"/>
      <c r="U623" s="1"/>
      <c r="V623" s="1"/>
      <c r="W623" s="1"/>
    </row>
    <row r="624" spans="1:23" ht="14.25" customHeight="1">
      <c r="A624" s="1"/>
      <c r="B624" s="1"/>
      <c r="C624" s="1"/>
      <c r="D624" s="1"/>
      <c r="E624" s="1"/>
      <c r="F624" s="1"/>
      <c r="G624" s="1"/>
      <c r="H624" s="1"/>
      <c r="I624" s="1"/>
      <c r="J624" s="1"/>
      <c r="K624" s="1"/>
      <c r="L624" s="1"/>
      <c r="M624" s="1"/>
      <c r="N624" s="1"/>
      <c r="O624" s="1"/>
      <c r="P624" s="1"/>
      <c r="Q624" s="1"/>
      <c r="R624" s="1"/>
      <c r="S624" s="1"/>
      <c r="T624" s="1"/>
      <c r="U624" s="1"/>
      <c r="V624" s="1"/>
      <c r="W624" s="1"/>
    </row>
    <row r="625" spans="1:23" ht="14.25" customHeight="1">
      <c r="A625" s="1"/>
      <c r="B625" s="1"/>
      <c r="C625" s="1"/>
      <c r="D625" s="1"/>
      <c r="E625" s="1"/>
      <c r="F625" s="1"/>
      <c r="G625" s="1"/>
      <c r="H625" s="1"/>
      <c r="I625" s="1"/>
      <c r="J625" s="1"/>
      <c r="K625" s="1"/>
      <c r="L625" s="1"/>
      <c r="M625" s="1"/>
      <c r="N625" s="1"/>
      <c r="O625" s="1"/>
      <c r="P625" s="1"/>
      <c r="Q625" s="1"/>
      <c r="R625" s="1"/>
      <c r="S625" s="1"/>
      <c r="T625" s="1"/>
      <c r="U625" s="1"/>
      <c r="V625" s="1"/>
      <c r="W625" s="1"/>
    </row>
    <row r="626" spans="1:23" ht="14.25" customHeight="1">
      <c r="A626" s="1"/>
      <c r="B626" s="1"/>
      <c r="C626" s="1"/>
      <c r="D626" s="1"/>
      <c r="E626" s="1"/>
      <c r="F626" s="1"/>
      <c r="G626" s="1"/>
      <c r="H626" s="1"/>
      <c r="I626" s="1"/>
      <c r="J626" s="1"/>
      <c r="K626" s="1"/>
      <c r="L626" s="1"/>
      <c r="M626" s="1"/>
      <c r="N626" s="1"/>
      <c r="O626" s="1"/>
      <c r="P626" s="1"/>
      <c r="Q626" s="1"/>
      <c r="R626" s="1"/>
      <c r="S626" s="1"/>
      <c r="T626" s="1"/>
      <c r="U626" s="1"/>
      <c r="V626" s="1"/>
      <c r="W626" s="1"/>
    </row>
    <row r="627" spans="1:23" ht="14.25" customHeight="1">
      <c r="A627" s="1"/>
      <c r="B627" s="1"/>
      <c r="C627" s="1"/>
      <c r="D627" s="1"/>
      <c r="E627" s="1"/>
      <c r="F627" s="1"/>
      <c r="G627" s="1"/>
      <c r="H627" s="1"/>
      <c r="I627" s="1"/>
      <c r="J627" s="1"/>
      <c r="K627" s="1"/>
      <c r="L627" s="1"/>
      <c r="M627" s="1"/>
      <c r="N627" s="1"/>
      <c r="O627" s="1"/>
      <c r="P627" s="1"/>
      <c r="Q627" s="1"/>
      <c r="R627" s="1"/>
      <c r="S627" s="1"/>
      <c r="T627" s="1"/>
      <c r="U627" s="1"/>
      <c r="V627" s="1"/>
      <c r="W627" s="1"/>
    </row>
    <row r="628" spans="1:23" ht="14.25" customHeight="1">
      <c r="A628" s="1"/>
      <c r="B628" s="1"/>
      <c r="C628" s="1"/>
      <c r="D628" s="1"/>
      <c r="E628" s="1"/>
      <c r="F628" s="1"/>
      <c r="G628" s="1"/>
      <c r="H628" s="1"/>
      <c r="I628" s="1"/>
      <c r="J628" s="1"/>
      <c r="K628" s="1"/>
      <c r="L628" s="1"/>
      <c r="M628" s="1"/>
      <c r="N628" s="1"/>
      <c r="O628" s="1"/>
      <c r="P628" s="1"/>
      <c r="Q628" s="1"/>
      <c r="R628" s="1"/>
      <c r="S628" s="1"/>
      <c r="T628" s="1"/>
      <c r="U628" s="1"/>
      <c r="V628" s="1"/>
      <c r="W628" s="1"/>
    </row>
    <row r="629" spans="1:23" ht="14.25" customHeight="1">
      <c r="A629" s="1"/>
      <c r="B629" s="1"/>
      <c r="C629" s="1"/>
      <c r="D629" s="1"/>
      <c r="E629" s="1"/>
      <c r="F629" s="1"/>
      <c r="G629" s="1"/>
      <c r="H629" s="1"/>
      <c r="I629" s="1"/>
      <c r="J629" s="1"/>
      <c r="K629" s="1"/>
      <c r="L629" s="1"/>
      <c r="M629" s="1"/>
      <c r="N629" s="1"/>
      <c r="O629" s="1"/>
      <c r="P629" s="1"/>
      <c r="Q629" s="1"/>
      <c r="R629" s="1"/>
      <c r="S629" s="1"/>
      <c r="T629" s="1"/>
      <c r="U629" s="1"/>
      <c r="V629" s="1"/>
      <c r="W629" s="1"/>
    </row>
    <row r="630" spans="1:23" ht="14.25" customHeight="1">
      <c r="A630" s="1"/>
      <c r="B630" s="1"/>
      <c r="C630" s="1"/>
      <c r="D630" s="1"/>
      <c r="E630" s="1"/>
      <c r="F630" s="1"/>
      <c r="G630" s="1"/>
      <c r="H630" s="1"/>
      <c r="I630" s="1"/>
      <c r="J630" s="1"/>
      <c r="K630" s="1"/>
      <c r="L630" s="1"/>
      <c r="M630" s="1"/>
      <c r="N630" s="1"/>
      <c r="O630" s="1"/>
      <c r="P630" s="1"/>
      <c r="Q630" s="1"/>
      <c r="R630" s="1"/>
      <c r="S630" s="1"/>
      <c r="T630" s="1"/>
      <c r="U630" s="1"/>
      <c r="V630" s="1"/>
      <c r="W630" s="1"/>
    </row>
    <row r="631" spans="1:23" ht="14.25" customHeight="1">
      <c r="A631" s="1"/>
      <c r="B631" s="1"/>
      <c r="C631" s="1"/>
      <c r="D631" s="1"/>
      <c r="E631" s="1"/>
      <c r="F631" s="1"/>
      <c r="G631" s="1"/>
      <c r="H631" s="1"/>
      <c r="I631" s="1"/>
      <c r="J631" s="1"/>
      <c r="K631" s="1"/>
      <c r="L631" s="1"/>
      <c r="M631" s="1"/>
      <c r="N631" s="1"/>
      <c r="O631" s="1"/>
      <c r="P631" s="1"/>
      <c r="Q631" s="1"/>
      <c r="R631" s="1"/>
      <c r="S631" s="1"/>
      <c r="T631" s="1"/>
      <c r="U631" s="1"/>
      <c r="V631" s="1"/>
      <c r="W631" s="1"/>
    </row>
    <row r="632" spans="1:23" ht="14.25" customHeight="1">
      <c r="A632" s="1"/>
      <c r="B632" s="1"/>
      <c r="C632" s="1"/>
      <c r="D632" s="1"/>
      <c r="E632" s="1"/>
      <c r="F632" s="1"/>
      <c r="G632" s="1"/>
      <c r="H632" s="1"/>
      <c r="I632" s="1"/>
      <c r="J632" s="1"/>
      <c r="K632" s="1"/>
      <c r="L632" s="1"/>
      <c r="M632" s="1"/>
      <c r="N632" s="1"/>
      <c r="O632" s="1"/>
      <c r="P632" s="1"/>
      <c r="Q632" s="1"/>
      <c r="R632" s="1"/>
      <c r="S632" s="1"/>
      <c r="T632" s="1"/>
      <c r="U632" s="1"/>
      <c r="V632" s="1"/>
      <c r="W632" s="1"/>
    </row>
    <row r="633" spans="1:23" ht="14.25" customHeight="1">
      <c r="A633" s="1"/>
      <c r="B633" s="1"/>
      <c r="C633" s="1"/>
      <c r="D633" s="1"/>
      <c r="E633" s="1"/>
      <c r="F633" s="1"/>
      <c r="G633" s="1"/>
      <c r="H633" s="1"/>
      <c r="I633" s="1"/>
      <c r="J633" s="1"/>
      <c r="K633" s="1"/>
      <c r="L633" s="1"/>
      <c r="M633" s="1"/>
      <c r="N633" s="1"/>
      <c r="O633" s="1"/>
      <c r="P633" s="1"/>
      <c r="Q633" s="1"/>
      <c r="R633" s="1"/>
      <c r="S633" s="1"/>
      <c r="T633" s="1"/>
      <c r="U633" s="1"/>
      <c r="V633" s="1"/>
      <c r="W633" s="1"/>
    </row>
    <row r="634" spans="1:23" ht="14.25" customHeight="1">
      <c r="A634" s="1"/>
      <c r="B634" s="1"/>
      <c r="C634" s="1"/>
      <c r="D634" s="1"/>
      <c r="E634" s="1"/>
      <c r="F634" s="1"/>
      <c r="G634" s="1"/>
      <c r="H634" s="1"/>
      <c r="I634" s="1"/>
      <c r="J634" s="1"/>
      <c r="K634" s="1"/>
      <c r="L634" s="1"/>
      <c r="M634" s="1"/>
      <c r="N634" s="1"/>
      <c r="O634" s="1"/>
      <c r="P634" s="1"/>
      <c r="Q634" s="1"/>
      <c r="R634" s="1"/>
      <c r="S634" s="1"/>
      <c r="T634" s="1"/>
      <c r="U634" s="1"/>
      <c r="V634" s="1"/>
      <c r="W634" s="1"/>
    </row>
    <row r="635" spans="1:23" ht="14.25" customHeight="1">
      <c r="A635" s="1"/>
      <c r="B635" s="1"/>
      <c r="C635" s="1"/>
      <c r="D635" s="1"/>
      <c r="E635" s="1"/>
      <c r="F635" s="1"/>
      <c r="G635" s="1"/>
      <c r="H635" s="1"/>
      <c r="I635" s="1"/>
      <c r="J635" s="1"/>
      <c r="K635" s="1"/>
      <c r="L635" s="1"/>
      <c r="M635" s="1"/>
      <c r="N635" s="1"/>
      <c r="O635" s="1"/>
      <c r="P635" s="1"/>
      <c r="Q635" s="1"/>
      <c r="R635" s="1"/>
      <c r="S635" s="1"/>
      <c r="T635" s="1"/>
      <c r="U635" s="1"/>
      <c r="V635" s="1"/>
      <c r="W635" s="1"/>
    </row>
    <row r="636" spans="1:23" ht="14.25" customHeight="1">
      <c r="A636" s="1"/>
      <c r="B636" s="1"/>
      <c r="C636" s="1"/>
      <c r="D636" s="1"/>
      <c r="E636" s="1"/>
      <c r="F636" s="1"/>
      <c r="G636" s="1"/>
      <c r="H636" s="1"/>
      <c r="I636" s="1"/>
      <c r="J636" s="1"/>
      <c r="K636" s="1"/>
      <c r="L636" s="1"/>
      <c r="M636" s="1"/>
      <c r="N636" s="1"/>
      <c r="O636" s="1"/>
      <c r="P636" s="1"/>
      <c r="Q636" s="1"/>
      <c r="R636" s="1"/>
      <c r="S636" s="1"/>
      <c r="T636" s="1"/>
      <c r="U636" s="1"/>
      <c r="V636" s="1"/>
      <c r="W636" s="1"/>
    </row>
    <row r="637" spans="1:23" ht="14.25" customHeight="1">
      <c r="A637" s="1"/>
      <c r="B637" s="1"/>
      <c r="C637" s="1"/>
      <c r="D637" s="1"/>
      <c r="E637" s="1"/>
      <c r="F637" s="1"/>
      <c r="G637" s="1"/>
      <c r="H637" s="1"/>
      <c r="I637" s="1"/>
      <c r="J637" s="1"/>
      <c r="K637" s="1"/>
      <c r="L637" s="1"/>
      <c r="M637" s="1"/>
      <c r="N637" s="1"/>
      <c r="O637" s="1"/>
      <c r="P637" s="1"/>
      <c r="Q637" s="1"/>
      <c r="R637" s="1"/>
      <c r="S637" s="1"/>
      <c r="T637" s="1"/>
      <c r="U637" s="1"/>
      <c r="V637" s="1"/>
      <c r="W637" s="1"/>
    </row>
    <row r="638" spans="1:23" ht="14.25" customHeight="1">
      <c r="A638" s="1"/>
      <c r="B638" s="1"/>
      <c r="C638" s="1"/>
      <c r="D638" s="1"/>
      <c r="E638" s="1"/>
      <c r="F638" s="1"/>
      <c r="G638" s="1"/>
      <c r="H638" s="1"/>
      <c r="I638" s="1"/>
      <c r="J638" s="1"/>
      <c r="K638" s="1"/>
      <c r="L638" s="1"/>
      <c r="M638" s="1"/>
      <c r="N638" s="1"/>
      <c r="O638" s="1"/>
      <c r="P638" s="1"/>
      <c r="Q638" s="1"/>
      <c r="R638" s="1"/>
      <c r="S638" s="1"/>
      <c r="T638" s="1"/>
      <c r="U638" s="1"/>
      <c r="V638" s="1"/>
      <c r="W638" s="1"/>
    </row>
    <row r="639" spans="1:23" ht="14.25" customHeight="1">
      <c r="A639" s="1"/>
      <c r="B639" s="1"/>
      <c r="C639" s="1"/>
      <c r="D639" s="1"/>
      <c r="E639" s="1"/>
      <c r="F639" s="1"/>
      <c r="G639" s="1"/>
      <c r="H639" s="1"/>
      <c r="I639" s="1"/>
      <c r="J639" s="1"/>
      <c r="K639" s="1"/>
      <c r="L639" s="1"/>
      <c r="M639" s="1"/>
      <c r="N639" s="1"/>
      <c r="O639" s="1"/>
      <c r="P639" s="1"/>
      <c r="Q639" s="1"/>
      <c r="R639" s="1"/>
      <c r="S639" s="1"/>
      <c r="T639" s="1"/>
      <c r="U639" s="1"/>
      <c r="V639" s="1"/>
      <c r="W639" s="1"/>
    </row>
    <row r="640" spans="1:23" ht="14.25" customHeight="1">
      <c r="A640" s="1"/>
      <c r="B640" s="1"/>
      <c r="C640" s="1"/>
      <c r="D640" s="1"/>
      <c r="E640" s="1"/>
      <c r="F640" s="1"/>
      <c r="G640" s="1"/>
      <c r="H640" s="1"/>
      <c r="I640" s="1"/>
      <c r="J640" s="1"/>
      <c r="K640" s="1"/>
      <c r="L640" s="1"/>
      <c r="M640" s="1"/>
      <c r="N640" s="1"/>
      <c r="O640" s="1"/>
      <c r="P640" s="1"/>
      <c r="Q640" s="1"/>
      <c r="R640" s="1"/>
      <c r="S640" s="1"/>
      <c r="T640" s="1"/>
      <c r="U640" s="1"/>
      <c r="V640" s="1"/>
      <c r="W640" s="1"/>
    </row>
    <row r="641" spans="1:23" ht="14.25" customHeight="1">
      <c r="A641" s="1"/>
      <c r="B641" s="1"/>
      <c r="C641" s="1"/>
      <c r="D641" s="1"/>
      <c r="E641" s="1"/>
      <c r="F641" s="1"/>
      <c r="G641" s="1"/>
      <c r="H641" s="1"/>
      <c r="I641" s="1"/>
      <c r="J641" s="1"/>
      <c r="K641" s="1"/>
      <c r="L641" s="1"/>
      <c r="M641" s="1"/>
      <c r="N641" s="1"/>
      <c r="O641" s="1"/>
      <c r="P641" s="1"/>
      <c r="Q641" s="1"/>
      <c r="R641" s="1"/>
      <c r="S641" s="1"/>
      <c r="T641" s="1"/>
      <c r="U641" s="1"/>
      <c r="V641" s="1"/>
      <c r="W641" s="1"/>
    </row>
    <row r="642" spans="1:23" ht="14.25" customHeight="1">
      <c r="A642" s="1"/>
      <c r="B642" s="1"/>
      <c r="C642" s="1"/>
      <c r="D642" s="1"/>
      <c r="E642" s="1"/>
      <c r="F642" s="1"/>
      <c r="G642" s="1"/>
      <c r="H642" s="1"/>
      <c r="I642" s="1"/>
      <c r="J642" s="1"/>
      <c r="K642" s="1"/>
      <c r="L642" s="1"/>
      <c r="M642" s="1"/>
      <c r="N642" s="1"/>
      <c r="O642" s="1"/>
      <c r="P642" s="1"/>
      <c r="Q642" s="1"/>
      <c r="R642" s="1"/>
      <c r="S642" s="1"/>
      <c r="T642" s="1"/>
      <c r="U642" s="1"/>
      <c r="V642" s="1"/>
      <c r="W642" s="1"/>
    </row>
    <row r="643" spans="1:23" ht="14.25" customHeight="1">
      <c r="A643" s="1"/>
      <c r="B643" s="1"/>
      <c r="C643" s="1"/>
      <c r="D643" s="1"/>
      <c r="E643" s="1"/>
      <c r="F643" s="1"/>
      <c r="G643" s="1"/>
      <c r="H643" s="1"/>
      <c r="I643" s="1"/>
      <c r="J643" s="1"/>
      <c r="K643" s="1"/>
      <c r="L643" s="1"/>
      <c r="M643" s="1"/>
      <c r="N643" s="1"/>
      <c r="O643" s="1"/>
      <c r="P643" s="1"/>
      <c r="Q643" s="1"/>
      <c r="R643" s="1"/>
      <c r="S643" s="1"/>
      <c r="T643" s="1"/>
      <c r="U643" s="1"/>
      <c r="V643" s="1"/>
      <c r="W643" s="1"/>
    </row>
    <row r="644" spans="1:23" ht="14.25" customHeight="1">
      <c r="A644" s="1"/>
      <c r="B644" s="1"/>
      <c r="C644" s="1"/>
      <c r="D644" s="1"/>
      <c r="E644" s="1"/>
      <c r="F644" s="1"/>
      <c r="G644" s="1"/>
      <c r="H644" s="1"/>
      <c r="I644" s="1"/>
      <c r="J644" s="1"/>
      <c r="K644" s="1"/>
      <c r="L644" s="1"/>
      <c r="M644" s="1"/>
      <c r="N644" s="1"/>
      <c r="O644" s="1"/>
      <c r="P644" s="1"/>
      <c r="Q644" s="1"/>
      <c r="R644" s="1"/>
      <c r="S644" s="1"/>
      <c r="T644" s="1"/>
      <c r="U644" s="1"/>
      <c r="V644" s="1"/>
      <c r="W644" s="1"/>
    </row>
    <row r="645" spans="1:23" ht="14.25" customHeight="1">
      <c r="A645" s="1"/>
      <c r="B645" s="1"/>
      <c r="C645" s="1"/>
      <c r="D645" s="1"/>
      <c r="E645" s="1"/>
      <c r="F645" s="1"/>
      <c r="G645" s="1"/>
      <c r="H645" s="1"/>
      <c r="I645" s="1"/>
      <c r="J645" s="1"/>
      <c r="K645" s="1"/>
      <c r="L645" s="1"/>
      <c r="M645" s="1"/>
      <c r="N645" s="1"/>
      <c r="O645" s="1"/>
      <c r="P645" s="1"/>
      <c r="Q645" s="1"/>
      <c r="R645" s="1"/>
      <c r="S645" s="1"/>
      <c r="T645" s="1"/>
      <c r="U645" s="1"/>
      <c r="V645" s="1"/>
      <c r="W645" s="1"/>
    </row>
    <row r="646" spans="1:23" ht="14.25" customHeight="1">
      <c r="A646" s="1"/>
      <c r="B646" s="1"/>
      <c r="C646" s="1"/>
      <c r="D646" s="1"/>
      <c r="E646" s="1"/>
      <c r="F646" s="1"/>
      <c r="G646" s="1"/>
      <c r="H646" s="1"/>
      <c r="I646" s="1"/>
      <c r="J646" s="1"/>
      <c r="K646" s="1"/>
      <c r="L646" s="1"/>
      <c r="M646" s="1"/>
      <c r="N646" s="1"/>
      <c r="O646" s="1"/>
      <c r="P646" s="1"/>
      <c r="Q646" s="1"/>
      <c r="R646" s="1"/>
      <c r="S646" s="1"/>
      <c r="T646" s="1"/>
      <c r="U646" s="1"/>
      <c r="V646" s="1"/>
      <c r="W646" s="1"/>
    </row>
    <row r="647" spans="1:23" ht="14.25" customHeight="1">
      <c r="A647" s="1"/>
      <c r="B647" s="1"/>
      <c r="C647" s="1"/>
      <c r="D647" s="1"/>
      <c r="E647" s="1"/>
      <c r="F647" s="1"/>
      <c r="G647" s="1"/>
      <c r="H647" s="1"/>
      <c r="I647" s="1"/>
      <c r="J647" s="1"/>
      <c r="K647" s="1"/>
      <c r="L647" s="1"/>
      <c r="M647" s="1"/>
      <c r="N647" s="1"/>
      <c r="O647" s="1"/>
      <c r="P647" s="1"/>
      <c r="Q647" s="1"/>
      <c r="R647" s="1"/>
      <c r="S647" s="1"/>
      <c r="T647" s="1"/>
      <c r="U647" s="1"/>
      <c r="V647" s="1"/>
      <c r="W647" s="1"/>
    </row>
    <row r="648" spans="1:23" ht="14.25" customHeight="1">
      <c r="A648" s="1"/>
      <c r="B648" s="1"/>
      <c r="C648" s="1"/>
      <c r="D648" s="1"/>
      <c r="E648" s="1"/>
      <c r="F648" s="1"/>
      <c r="G648" s="1"/>
      <c r="H648" s="1"/>
      <c r="I648" s="1"/>
      <c r="J648" s="1"/>
      <c r="K648" s="1"/>
      <c r="L648" s="1"/>
      <c r="M648" s="1"/>
      <c r="N648" s="1"/>
      <c r="O648" s="1"/>
      <c r="P648" s="1"/>
      <c r="Q648" s="1"/>
      <c r="R648" s="1"/>
      <c r="S648" s="1"/>
      <c r="T648" s="1"/>
      <c r="U648" s="1"/>
      <c r="V648" s="1"/>
      <c r="W648" s="1"/>
    </row>
    <row r="649" spans="1:23" ht="14.25" customHeight="1">
      <c r="A649" s="1"/>
      <c r="B649" s="1"/>
      <c r="C649" s="1"/>
      <c r="D649" s="1"/>
      <c r="E649" s="1"/>
      <c r="F649" s="1"/>
      <c r="G649" s="1"/>
      <c r="H649" s="1"/>
      <c r="I649" s="1"/>
      <c r="J649" s="1"/>
      <c r="K649" s="1"/>
      <c r="L649" s="1"/>
      <c r="M649" s="1"/>
      <c r="N649" s="1"/>
      <c r="O649" s="1"/>
      <c r="P649" s="1"/>
      <c r="Q649" s="1"/>
      <c r="R649" s="1"/>
      <c r="S649" s="1"/>
      <c r="T649" s="1"/>
      <c r="U649" s="1"/>
      <c r="V649" s="1"/>
      <c r="W649" s="1"/>
    </row>
    <row r="650" spans="1:23" ht="14.25" customHeight="1">
      <c r="A650" s="1"/>
      <c r="B650" s="1"/>
      <c r="C650" s="1"/>
      <c r="D650" s="1"/>
      <c r="E650" s="1"/>
      <c r="F650" s="1"/>
      <c r="G650" s="1"/>
      <c r="H650" s="1"/>
      <c r="I650" s="1"/>
      <c r="J650" s="1"/>
      <c r="K650" s="1"/>
      <c r="L650" s="1"/>
      <c r="M650" s="1"/>
      <c r="N650" s="1"/>
      <c r="O650" s="1"/>
      <c r="P650" s="1"/>
      <c r="Q650" s="1"/>
      <c r="R650" s="1"/>
      <c r="S650" s="1"/>
      <c r="T650" s="1"/>
      <c r="U650" s="1"/>
      <c r="V650" s="1"/>
      <c r="W650" s="1"/>
    </row>
    <row r="651" spans="1:23" ht="14.25" customHeight="1">
      <c r="A651" s="1"/>
      <c r="B651" s="1"/>
      <c r="C651" s="1"/>
      <c r="D651" s="1"/>
      <c r="E651" s="1"/>
      <c r="F651" s="1"/>
      <c r="G651" s="1"/>
      <c r="H651" s="1"/>
      <c r="I651" s="1"/>
      <c r="J651" s="1"/>
      <c r="K651" s="1"/>
      <c r="L651" s="1"/>
      <c r="M651" s="1"/>
      <c r="N651" s="1"/>
      <c r="O651" s="1"/>
      <c r="P651" s="1"/>
      <c r="Q651" s="1"/>
      <c r="R651" s="1"/>
      <c r="S651" s="1"/>
      <c r="T651" s="1"/>
      <c r="U651" s="1"/>
      <c r="V651" s="1"/>
      <c r="W651" s="1"/>
    </row>
    <row r="652" spans="1:23" ht="14.25" customHeight="1">
      <c r="A652" s="1"/>
      <c r="B652" s="1"/>
      <c r="C652" s="1"/>
      <c r="D652" s="1"/>
      <c r="E652" s="1"/>
      <c r="F652" s="1"/>
      <c r="G652" s="1"/>
      <c r="H652" s="1"/>
      <c r="I652" s="1"/>
      <c r="J652" s="1"/>
      <c r="K652" s="1"/>
      <c r="L652" s="1"/>
      <c r="M652" s="1"/>
      <c r="N652" s="1"/>
      <c r="O652" s="1"/>
      <c r="P652" s="1"/>
      <c r="Q652" s="1"/>
      <c r="R652" s="1"/>
      <c r="S652" s="1"/>
      <c r="T652" s="1"/>
      <c r="U652" s="1"/>
      <c r="V652" s="1"/>
      <c r="W652" s="1"/>
    </row>
    <row r="653" spans="1:23" ht="14.25" customHeight="1">
      <c r="A653" s="1"/>
      <c r="B653" s="1"/>
      <c r="C653" s="1"/>
      <c r="D653" s="1"/>
      <c r="E653" s="1"/>
      <c r="F653" s="1"/>
      <c r="G653" s="1"/>
      <c r="H653" s="1"/>
      <c r="I653" s="1"/>
      <c r="J653" s="1"/>
      <c r="K653" s="1"/>
      <c r="L653" s="1"/>
      <c r="M653" s="1"/>
      <c r="N653" s="1"/>
      <c r="O653" s="1"/>
      <c r="P653" s="1"/>
      <c r="Q653" s="1"/>
      <c r="R653" s="1"/>
      <c r="S653" s="1"/>
      <c r="T653" s="1"/>
      <c r="U653" s="1"/>
      <c r="V653" s="1"/>
      <c r="W653" s="1"/>
    </row>
    <row r="654" spans="1:23" ht="14.25" customHeight="1">
      <c r="A654" s="1"/>
      <c r="B654" s="1"/>
      <c r="C654" s="1"/>
      <c r="D654" s="1"/>
      <c r="E654" s="1"/>
      <c r="F654" s="1"/>
      <c r="G654" s="1"/>
      <c r="H654" s="1"/>
      <c r="I654" s="1"/>
      <c r="J654" s="1"/>
      <c r="K654" s="1"/>
      <c r="L654" s="1"/>
      <c r="M654" s="1"/>
      <c r="N654" s="1"/>
      <c r="O654" s="1"/>
      <c r="P654" s="1"/>
      <c r="Q654" s="1"/>
      <c r="R654" s="1"/>
      <c r="S654" s="1"/>
      <c r="T654" s="1"/>
      <c r="U654" s="1"/>
      <c r="V654" s="1"/>
      <c r="W654" s="1"/>
    </row>
    <row r="655" spans="1:23" ht="14.25" customHeight="1">
      <c r="A655" s="1"/>
      <c r="B655" s="1"/>
      <c r="C655" s="1"/>
      <c r="D655" s="1"/>
      <c r="E655" s="1"/>
      <c r="F655" s="1"/>
      <c r="G655" s="1"/>
      <c r="H655" s="1"/>
      <c r="I655" s="1"/>
      <c r="J655" s="1"/>
      <c r="K655" s="1"/>
      <c r="L655" s="1"/>
      <c r="M655" s="1"/>
      <c r="N655" s="1"/>
      <c r="O655" s="1"/>
      <c r="P655" s="1"/>
      <c r="Q655" s="1"/>
      <c r="R655" s="1"/>
      <c r="S655" s="1"/>
      <c r="T655" s="1"/>
      <c r="U655" s="1"/>
      <c r="V655" s="1"/>
      <c r="W655" s="1"/>
    </row>
    <row r="656" spans="1:23" ht="14.25" customHeight="1">
      <c r="A656" s="1"/>
      <c r="B656" s="1"/>
      <c r="C656" s="1"/>
      <c r="D656" s="1"/>
      <c r="E656" s="1"/>
      <c r="F656" s="1"/>
      <c r="G656" s="1"/>
      <c r="H656" s="1"/>
      <c r="I656" s="1"/>
      <c r="J656" s="1"/>
      <c r="K656" s="1"/>
      <c r="L656" s="1"/>
      <c r="M656" s="1"/>
      <c r="N656" s="1"/>
      <c r="O656" s="1"/>
      <c r="P656" s="1"/>
      <c r="Q656" s="1"/>
      <c r="R656" s="1"/>
      <c r="S656" s="1"/>
      <c r="T656" s="1"/>
      <c r="U656" s="1"/>
      <c r="V656" s="1"/>
      <c r="W656" s="1"/>
    </row>
    <row r="657" spans="1:23" ht="14.25" customHeight="1">
      <c r="A657" s="1"/>
      <c r="B657" s="1"/>
      <c r="C657" s="1"/>
      <c r="D657" s="1"/>
      <c r="E657" s="1"/>
      <c r="F657" s="1"/>
      <c r="G657" s="1"/>
      <c r="H657" s="1"/>
      <c r="I657" s="1"/>
      <c r="J657" s="1"/>
      <c r="K657" s="1"/>
      <c r="L657" s="1"/>
      <c r="M657" s="1"/>
      <c r="N657" s="1"/>
      <c r="O657" s="1"/>
      <c r="P657" s="1"/>
      <c r="Q657" s="1"/>
      <c r="R657" s="1"/>
      <c r="S657" s="1"/>
      <c r="T657" s="1"/>
      <c r="U657" s="1"/>
      <c r="V657" s="1"/>
      <c r="W657" s="1"/>
    </row>
    <row r="658" spans="1:23" ht="14.25" customHeight="1">
      <c r="A658" s="1"/>
      <c r="B658" s="1"/>
      <c r="C658" s="1"/>
      <c r="D658" s="1"/>
      <c r="E658" s="1"/>
      <c r="F658" s="1"/>
      <c r="G658" s="1"/>
      <c r="H658" s="1"/>
      <c r="I658" s="1"/>
      <c r="J658" s="1"/>
      <c r="K658" s="1"/>
      <c r="L658" s="1"/>
      <c r="M658" s="1"/>
      <c r="N658" s="1"/>
      <c r="O658" s="1"/>
      <c r="P658" s="1"/>
      <c r="Q658" s="1"/>
      <c r="R658" s="1"/>
      <c r="S658" s="1"/>
      <c r="T658" s="1"/>
      <c r="U658" s="1"/>
      <c r="V658" s="1"/>
      <c r="W658" s="1"/>
    </row>
    <row r="659" spans="1:23" ht="14.25" customHeight="1">
      <c r="A659" s="1"/>
      <c r="B659" s="1"/>
      <c r="C659" s="1"/>
      <c r="D659" s="1"/>
      <c r="E659" s="1"/>
      <c r="F659" s="1"/>
      <c r="G659" s="1"/>
      <c r="H659" s="1"/>
      <c r="I659" s="1"/>
      <c r="J659" s="1"/>
      <c r="K659" s="1"/>
      <c r="L659" s="1"/>
      <c r="M659" s="1"/>
      <c r="N659" s="1"/>
      <c r="O659" s="1"/>
      <c r="P659" s="1"/>
      <c r="Q659" s="1"/>
      <c r="R659" s="1"/>
      <c r="S659" s="1"/>
      <c r="T659" s="1"/>
      <c r="U659" s="1"/>
      <c r="V659" s="1"/>
      <c r="W659" s="1"/>
    </row>
    <row r="660" spans="1:23" ht="14.25" customHeight="1">
      <c r="A660" s="1"/>
      <c r="B660" s="1"/>
      <c r="C660" s="1"/>
      <c r="D660" s="1"/>
      <c r="E660" s="1"/>
      <c r="F660" s="1"/>
      <c r="G660" s="1"/>
      <c r="H660" s="1"/>
      <c r="I660" s="1"/>
      <c r="J660" s="1"/>
      <c r="K660" s="1"/>
      <c r="L660" s="1"/>
      <c r="M660" s="1"/>
      <c r="N660" s="1"/>
      <c r="O660" s="1"/>
      <c r="P660" s="1"/>
      <c r="Q660" s="1"/>
      <c r="R660" s="1"/>
      <c r="S660" s="1"/>
      <c r="T660" s="1"/>
      <c r="U660" s="1"/>
      <c r="V660" s="1"/>
      <c r="W660" s="1"/>
    </row>
    <row r="661" spans="1:23" ht="14.25" customHeight="1">
      <c r="A661" s="1"/>
      <c r="B661" s="1"/>
      <c r="C661" s="1"/>
      <c r="D661" s="1"/>
      <c r="E661" s="1"/>
      <c r="F661" s="1"/>
      <c r="G661" s="1"/>
      <c r="H661" s="1"/>
      <c r="I661" s="1"/>
      <c r="J661" s="1"/>
      <c r="K661" s="1"/>
      <c r="L661" s="1"/>
      <c r="M661" s="1"/>
      <c r="N661" s="1"/>
      <c r="O661" s="1"/>
      <c r="P661" s="1"/>
      <c r="Q661" s="1"/>
      <c r="R661" s="1"/>
      <c r="S661" s="1"/>
      <c r="T661" s="1"/>
      <c r="U661" s="1"/>
      <c r="V661" s="1"/>
      <c r="W661" s="1"/>
    </row>
    <row r="662" spans="1:23" ht="14.25" customHeight="1">
      <c r="A662" s="1"/>
      <c r="B662" s="1"/>
      <c r="C662" s="1"/>
      <c r="D662" s="1"/>
      <c r="E662" s="1"/>
      <c r="F662" s="1"/>
      <c r="G662" s="1"/>
      <c r="H662" s="1"/>
      <c r="I662" s="1"/>
      <c r="J662" s="1"/>
      <c r="K662" s="1"/>
      <c r="L662" s="1"/>
      <c r="M662" s="1"/>
      <c r="N662" s="1"/>
      <c r="O662" s="1"/>
      <c r="P662" s="1"/>
      <c r="Q662" s="1"/>
      <c r="R662" s="1"/>
      <c r="S662" s="1"/>
      <c r="T662" s="1"/>
      <c r="U662" s="1"/>
      <c r="V662" s="1"/>
      <c r="W662" s="1"/>
    </row>
    <row r="663" spans="1:23" ht="14.25" customHeight="1">
      <c r="A663" s="1"/>
      <c r="B663" s="1"/>
      <c r="C663" s="1"/>
      <c r="D663" s="1"/>
      <c r="E663" s="1"/>
      <c r="F663" s="1"/>
      <c r="G663" s="1"/>
      <c r="H663" s="1"/>
      <c r="I663" s="1"/>
      <c r="J663" s="1"/>
      <c r="K663" s="1"/>
      <c r="L663" s="1"/>
      <c r="M663" s="1"/>
      <c r="N663" s="1"/>
      <c r="O663" s="1"/>
      <c r="P663" s="1"/>
      <c r="Q663" s="1"/>
      <c r="R663" s="1"/>
      <c r="S663" s="1"/>
      <c r="T663" s="1"/>
      <c r="U663" s="1"/>
      <c r="V663" s="1"/>
      <c r="W663" s="1"/>
    </row>
    <row r="664" spans="1:23" ht="14.25" customHeight="1">
      <c r="A664" s="1"/>
      <c r="B664" s="1"/>
      <c r="C664" s="1"/>
      <c r="D664" s="1"/>
      <c r="E664" s="1"/>
      <c r="F664" s="1"/>
      <c r="G664" s="1"/>
      <c r="H664" s="1"/>
      <c r="I664" s="1"/>
      <c r="J664" s="1"/>
      <c r="K664" s="1"/>
      <c r="L664" s="1"/>
      <c r="M664" s="1"/>
      <c r="N664" s="1"/>
      <c r="O664" s="1"/>
      <c r="P664" s="1"/>
      <c r="Q664" s="1"/>
      <c r="R664" s="1"/>
      <c r="S664" s="1"/>
      <c r="T664" s="1"/>
      <c r="U664" s="1"/>
      <c r="V664" s="1"/>
      <c r="W664" s="1"/>
    </row>
    <row r="665" spans="1:23" ht="14.25" customHeight="1">
      <c r="A665" s="1"/>
      <c r="B665" s="1"/>
      <c r="C665" s="1"/>
      <c r="D665" s="1"/>
      <c r="E665" s="1"/>
      <c r="F665" s="1"/>
      <c r="G665" s="1"/>
      <c r="H665" s="1"/>
      <c r="I665" s="1"/>
      <c r="J665" s="1"/>
      <c r="K665" s="1"/>
      <c r="L665" s="1"/>
      <c r="M665" s="1"/>
      <c r="N665" s="1"/>
      <c r="O665" s="1"/>
      <c r="P665" s="1"/>
      <c r="Q665" s="1"/>
      <c r="R665" s="1"/>
      <c r="S665" s="1"/>
      <c r="T665" s="1"/>
      <c r="U665" s="1"/>
      <c r="V665" s="1"/>
      <c r="W665" s="1"/>
    </row>
    <row r="666" spans="1:23" ht="14.25" customHeight="1">
      <c r="A666" s="1"/>
      <c r="B666" s="1"/>
      <c r="C666" s="1"/>
      <c r="D666" s="1"/>
      <c r="E666" s="1"/>
      <c r="F666" s="1"/>
      <c r="G666" s="1"/>
      <c r="H666" s="1"/>
      <c r="I666" s="1"/>
      <c r="J666" s="1"/>
      <c r="K666" s="1"/>
      <c r="L666" s="1"/>
      <c r="M666" s="1"/>
      <c r="N666" s="1"/>
      <c r="O666" s="1"/>
      <c r="P666" s="1"/>
      <c r="Q666" s="1"/>
      <c r="R666" s="1"/>
      <c r="S666" s="1"/>
      <c r="T666" s="1"/>
      <c r="U666" s="1"/>
      <c r="V666" s="1"/>
      <c r="W666" s="1"/>
    </row>
    <row r="667" spans="1:23" ht="14.25" customHeight="1">
      <c r="A667" s="1"/>
      <c r="B667" s="1"/>
      <c r="C667" s="1"/>
      <c r="D667" s="1"/>
      <c r="E667" s="1"/>
      <c r="F667" s="1"/>
      <c r="G667" s="1"/>
      <c r="H667" s="1"/>
      <c r="I667" s="1"/>
      <c r="J667" s="1"/>
      <c r="K667" s="1"/>
      <c r="L667" s="1"/>
      <c r="M667" s="1"/>
      <c r="N667" s="1"/>
      <c r="O667" s="1"/>
      <c r="P667" s="1"/>
      <c r="Q667" s="1"/>
      <c r="R667" s="1"/>
      <c r="S667" s="1"/>
      <c r="T667" s="1"/>
      <c r="U667" s="1"/>
      <c r="V667" s="1"/>
      <c r="W667" s="1"/>
    </row>
    <row r="668" spans="1:23" ht="14.25" customHeight="1">
      <c r="A668" s="1"/>
      <c r="B668" s="1"/>
      <c r="C668" s="1"/>
      <c r="D668" s="1"/>
      <c r="E668" s="1"/>
      <c r="F668" s="1"/>
      <c r="G668" s="1"/>
      <c r="H668" s="1"/>
      <c r="I668" s="1"/>
      <c r="J668" s="1"/>
      <c r="K668" s="1"/>
      <c r="L668" s="1"/>
      <c r="M668" s="1"/>
      <c r="N668" s="1"/>
      <c r="O668" s="1"/>
      <c r="P668" s="1"/>
      <c r="Q668" s="1"/>
      <c r="R668" s="1"/>
      <c r="S668" s="1"/>
      <c r="T668" s="1"/>
      <c r="U668" s="1"/>
      <c r="V668" s="1"/>
      <c r="W668" s="1"/>
    </row>
    <row r="669" spans="1:23" ht="14.25" customHeight="1">
      <c r="A669" s="1"/>
      <c r="B669" s="1"/>
      <c r="C669" s="1"/>
      <c r="D669" s="1"/>
      <c r="E669" s="1"/>
      <c r="F669" s="1"/>
      <c r="G669" s="1"/>
      <c r="H669" s="1"/>
      <c r="I669" s="1"/>
      <c r="J669" s="1"/>
      <c r="K669" s="1"/>
      <c r="L669" s="1"/>
      <c r="M669" s="1"/>
      <c r="N669" s="1"/>
      <c r="O669" s="1"/>
      <c r="P669" s="1"/>
      <c r="Q669" s="1"/>
      <c r="R669" s="1"/>
      <c r="S669" s="1"/>
      <c r="T669" s="1"/>
      <c r="U669" s="1"/>
      <c r="V669" s="1"/>
      <c r="W669" s="1"/>
    </row>
    <row r="670" spans="1:23" ht="14.25" customHeight="1">
      <c r="A670" s="1"/>
      <c r="B670" s="1"/>
      <c r="C670" s="1"/>
      <c r="D670" s="1"/>
      <c r="E670" s="1"/>
      <c r="F670" s="1"/>
      <c r="G670" s="1"/>
      <c r="H670" s="1"/>
      <c r="I670" s="1"/>
      <c r="J670" s="1"/>
      <c r="K670" s="1"/>
      <c r="L670" s="1"/>
      <c r="M670" s="1"/>
      <c r="N670" s="1"/>
      <c r="O670" s="1"/>
      <c r="P670" s="1"/>
      <c r="Q670" s="1"/>
      <c r="R670" s="1"/>
      <c r="S670" s="1"/>
      <c r="T670" s="1"/>
      <c r="U670" s="1"/>
      <c r="V670" s="1"/>
      <c r="W670" s="1"/>
    </row>
    <row r="671" spans="1:23" ht="14.25" customHeight="1">
      <c r="A671" s="1"/>
      <c r="B671" s="1"/>
      <c r="C671" s="1"/>
      <c r="D671" s="1"/>
      <c r="E671" s="1"/>
      <c r="F671" s="1"/>
      <c r="G671" s="1"/>
      <c r="H671" s="1"/>
      <c r="I671" s="1"/>
      <c r="J671" s="1"/>
      <c r="K671" s="1"/>
      <c r="L671" s="1"/>
      <c r="M671" s="1"/>
      <c r="N671" s="1"/>
      <c r="O671" s="1"/>
      <c r="P671" s="1"/>
      <c r="Q671" s="1"/>
      <c r="R671" s="1"/>
      <c r="S671" s="1"/>
      <c r="T671" s="1"/>
      <c r="U671" s="1"/>
      <c r="V671" s="1"/>
      <c r="W671" s="1"/>
    </row>
    <row r="672" spans="1:23" ht="14.25" customHeight="1">
      <c r="A672" s="1"/>
      <c r="B672" s="1"/>
      <c r="C672" s="1"/>
      <c r="D672" s="1"/>
      <c r="E672" s="1"/>
      <c r="F672" s="1"/>
      <c r="G672" s="1"/>
      <c r="H672" s="1"/>
      <c r="I672" s="1"/>
      <c r="J672" s="1"/>
      <c r="K672" s="1"/>
      <c r="L672" s="1"/>
      <c r="M672" s="1"/>
      <c r="N672" s="1"/>
      <c r="O672" s="1"/>
      <c r="P672" s="1"/>
      <c r="Q672" s="1"/>
      <c r="R672" s="1"/>
      <c r="S672" s="1"/>
      <c r="T672" s="1"/>
      <c r="U672" s="1"/>
      <c r="V672" s="1"/>
      <c r="W672" s="1"/>
    </row>
    <row r="673" spans="1:23" ht="14.25" customHeight="1">
      <c r="A673" s="1"/>
      <c r="B673" s="1"/>
      <c r="C673" s="1"/>
      <c r="D673" s="1"/>
      <c r="E673" s="1"/>
      <c r="F673" s="1"/>
      <c r="G673" s="1"/>
      <c r="H673" s="1"/>
      <c r="I673" s="1"/>
      <c r="J673" s="1"/>
      <c r="K673" s="1"/>
      <c r="L673" s="1"/>
      <c r="M673" s="1"/>
      <c r="N673" s="1"/>
      <c r="O673" s="1"/>
      <c r="P673" s="1"/>
      <c r="Q673" s="1"/>
      <c r="R673" s="1"/>
      <c r="S673" s="1"/>
      <c r="T673" s="1"/>
      <c r="U673" s="1"/>
      <c r="V673" s="1"/>
      <c r="W673" s="1"/>
    </row>
    <row r="674" spans="1:23" ht="14.25" customHeight="1">
      <c r="A674" s="1"/>
      <c r="B674" s="1"/>
      <c r="C674" s="1"/>
      <c r="D674" s="1"/>
      <c r="E674" s="1"/>
      <c r="F674" s="1"/>
      <c r="G674" s="1"/>
      <c r="H674" s="1"/>
      <c r="I674" s="1"/>
      <c r="J674" s="1"/>
      <c r="K674" s="1"/>
      <c r="L674" s="1"/>
      <c r="M674" s="1"/>
      <c r="N674" s="1"/>
      <c r="O674" s="1"/>
      <c r="P674" s="1"/>
      <c r="Q674" s="1"/>
      <c r="R674" s="1"/>
      <c r="S674" s="1"/>
      <c r="T674" s="1"/>
      <c r="U674" s="1"/>
      <c r="V674" s="1"/>
      <c r="W674" s="1"/>
    </row>
    <row r="675" spans="1:23" ht="14.25" customHeight="1">
      <c r="A675" s="1"/>
      <c r="B675" s="1"/>
      <c r="C675" s="1"/>
      <c r="D675" s="1"/>
      <c r="E675" s="1"/>
      <c r="F675" s="1"/>
      <c r="G675" s="1"/>
      <c r="H675" s="1"/>
      <c r="I675" s="1"/>
      <c r="J675" s="1"/>
      <c r="K675" s="1"/>
      <c r="L675" s="1"/>
      <c r="M675" s="1"/>
      <c r="N675" s="1"/>
      <c r="O675" s="1"/>
      <c r="P675" s="1"/>
      <c r="Q675" s="1"/>
      <c r="R675" s="1"/>
      <c r="S675" s="1"/>
      <c r="T675" s="1"/>
      <c r="U675" s="1"/>
      <c r="V675" s="1"/>
      <c r="W675" s="1"/>
    </row>
    <row r="676" spans="1:23" ht="14.25" customHeight="1">
      <c r="A676" s="1"/>
      <c r="B676" s="1"/>
      <c r="C676" s="1"/>
      <c r="D676" s="1"/>
      <c r="E676" s="1"/>
      <c r="F676" s="1"/>
      <c r="G676" s="1"/>
      <c r="H676" s="1"/>
      <c r="I676" s="1"/>
      <c r="J676" s="1"/>
      <c r="K676" s="1"/>
      <c r="L676" s="1"/>
      <c r="M676" s="1"/>
      <c r="N676" s="1"/>
      <c r="O676" s="1"/>
      <c r="P676" s="1"/>
      <c r="Q676" s="1"/>
      <c r="R676" s="1"/>
      <c r="S676" s="1"/>
      <c r="T676" s="1"/>
      <c r="U676" s="1"/>
      <c r="V676" s="1"/>
      <c r="W676" s="1"/>
    </row>
    <row r="677" spans="1:23" ht="14.25" customHeight="1">
      <c r="A677" s="1"/>
      <c r="B677" s="1"/>
      <c r="C677" s="1"/>
      <c r="D677" s="1"/>
      <c r="E677" s="1"/>
      <c r="F677" s="1"/>
      <c r="G677" s="1"/>
      <c r="H677" s="1"/>
      <c r="I677" s="1"/>
      <c r="J677" s="1"/>
      <c r="K677" s="1"/>
      <c r="L677" s="1"/>
      <c r="M677" s="1"/>
      <c r="N677" s="1"/>
      <c r="O677" s="1"/>
      <c r="P677" s="1"/>
      <c r="Q677" s="1"/>
      <c r="R677" s="1"/>
      <c r="S677" s="1"/>
      <c r="T677" s="1"/>
      <c r="U677" s="1"/>
      <c r="V677" s="1"/>
      <c r="W677" s="1"/>
    </row>
    <row r="678" spans="1:23" ht="14.25" customHeight="1">
      <c r="A678" s="1"/>
      <c r="B678" s="1"/>
      <c r="C678" s="1"/>
      <c r="D678" s="1"/>
      <c r="E678" s="1"/>
      <c r="F678" s="1"/>
      <c r="G678" s="1"/>
      <c r="H678" s="1"/>
      <c r="I678" s="1"/>
      <c r="J678" s="1"/>
      <c r="K678" s="1"/>
      <c r="L678" s="1"/>
      <c r="M678" s="1"/>
      <c r="N678" s="1"/>
      <c r="O678" s="1"/>
      <c r="P678" s="1"/>
      <c r="Q678" s="1"/>
      <c r="R678" s="1"/>
      <c r="S678" s="1"/>
      <c r="T678" s="1"/>
      <c r="U678" s="1"/>
      <c r="V678" s="1"/>
      <c r="W678" s="1"/>
    </row>
    <row r="679" spans="1:23" ht="14.25" customHeight="1">
      <c r="A679" s="1"/>
      <c r="B679" s="1"/>
      <c r="C679" s="1"/>
      <c r="D679" s="1"/>
      <c r="E679" s="1"/>
      <c r="F679" s="1"/>
      <c r="G679" s="1"/>
      <c r="H679" s="1"/>
      <c r="I679" s="1"/>
      <c r="J679" s="1"/>
      <c r="K679" s="1"/>
      <c r="L679" s="1"/>
      <c r="M679" s="1"/>
      <c r="N679" s="1"/>
      <c r="O679" s="1"/>
      <c r="P679" s="1"/>
      <c r="Q679" s="1"/>
      <c r="R679" s="1"/>
      <c r="S679" s="1"/>
      <c r="T679" s="1"/>
      <c r="U679" s="1"/>
      <c r="V679" s="1"/>
      <c r="W679" s="1"/>
    </row>
    <row r="680" spans="1:23" ht="14.25" customHeight="1">
      <c r="A680" s="1"/>
      <c r="B680" s="1"/>
      <c r="C680" s="1"/>
      <c r="D680" s="1"/>
      <c r="E680" s="1"/>
      <c r="F680" s="1"/>
      <c r="G680" s="1"/>
      <c r="H680" s="1"/>
      <c r="I680" s="1"/>
      <c r="J680" s="1"/>
      <c r="K680" s="1"/>
      <c r="L680" s="1"/>
      <c r="M680" s="1"/>
      <c r="N680" s="1"/>
      <c r="O680" s="1"/>
      <c r="P680" s="1"/>
      <c r="Q680" s="1"/>
      <c r="R680" s="1"/>
      <c r="S680" s="1"/>
      <c r="T680" s="1"/>
      <c r="U680" s="1"/>
      <c r="V680" s="1"/>
      <c r="W680" s="1"/>
    </row>
    <row r="681" spans="1:23" ht="14.25" customHeight="1">
      <c r="A681" s="1"/>
      <c r="B681" s="1"/>
      <c r="C681" s="1"/>
      <c r="D681" s="1"/>
      <c r="E681" s="1"/>
      <c r="F681" s="1"/>
      <c r="G681" s="1"/>
      <c r="H681" s="1"/>
      <c r="I681" s="1"/>
      <c r="J681" s="1"/>
      <c r="K681" s="1"/>
      <c r="L681" s="1"/>
      <c r="M681" s="1"/>
      <c r="N681" s="1"/>
      <c r="O681" s="1"/>
      <c r="P681" s="1"/>
      <c r="Q681" s="1"/>
      <c r="R681" s="1"/>
      <c r="S681" s="1"/>
      <c r="T681" s="1"/>
      <c r="U681" s="1"/>
      <c r="V681" s="1"/>
      <c r="W681" s="1"/>
    </row>
    <row r="682" spans="1:23" ht="14.25" customHeight="1">
      <c r="A682" s="1"/>
      <c r="B682" s="1"/>
      <c r="C682" s="1"/>
      <c r="D682" s="1"/>
      <c r="E682" s="1"/>
      <c r="F682" s="1"/>
      <c r="G682" s="1"/>
      <c r="H682" s="1"/>
      <c r="I682" s="1"/>
      <c r="J682" s="1"/>
      <c r="K682" s="1"/>
      <c r="L682" s="1"/>
      <c r="M682" s="1"/>
      <c r="N682" s="1"/>
      <c r="O682" s="1"/>
      <c r="P682" s="1"/>
      <c r="Q682" s="1"/>
      <c r="R682" s="1"/>
      <c r="S682" s="1"/>
      <c r="T682" s="1"/>
      <c r="U682" s="1"/>
      <c r="V682" s="1"/>
      <c r="W682" s="1"/>
    </row>
    <row r="683" spans="1:23" ht="14.25" customHeight="1">
      <c r="A683" s="1"/>
      <c r="B683" s="1"/>
      <c r="C683" s="1"/>
      <c r="D683" s="1"/>
      <c r="E683" s="1"/>
      <c r="F683" s="1"/>
      <c r="G683" s="1"/>
      <c r="H683" s="1"/>
      <c r="I683" s="1"/>
      <c r="J683" s="1"/>
      <c r="K683" s="1"/>
      <c r="L683" s="1"/>
      <c r="M683" s="1"/>
      <c r="N683" s="1"/>
      <c r="O683" s="1"/>
      <c r="P683" s="1"/>
      <c r="Q683" s="1"/>
      <c r="R683" s="1"/>
      <c r="S683" s="1"/>
      <c r="T683" s="1"/>
      <c r="U683" s="1"/>
      <c r="V683" s="1"/>
      <c r="W683" s="1"/>
    </row>
    <row r="684" spans="1:23" ht="14.25" customHeight="1">
      <c r="A684" s="1"/>
      <c r="B684" s="1"/>
      <c r="C684" s="1"/>
      <c r="D684" s="1"/>
      <c r="E684" s="1"/>
      <c r="F684" s="1"/>
      <c r="G684" s="1"/>
      <c r="H684" s="1"/>
      <c r="I684" s="1"/>
      <c r="J684" s="1"/>
      <c r="K684" s="1"/>
      <c r="L684" s="1"/>
      <c r="M684" s="1"/>
      <c r="N684" s="1"/>
      <c r="O684" s="1"/>
      <c r="P684" s="1"/>
      <c r="Q684" s="1"/>
      <c r="R684" s="1"/>
      <c r="S684" s="1"/>
      <c r="T684" s="1"/>
      <c r="U684" s="1"/>
      <c r="V684" s="1"/>
      <c r="W684" s="1"/>
    </row>
    <row r="685" spans="1:23" ht="14.25" customHeight="1">
      <c r="A685" s="1"/>
      <c r="B685" s="1"/>
      <c r="C685" s="1"/>
      <c r="D685" s="1"/>
      <c r="E685" s="1"/>
      <c r="F685" s="1"/>
      <c r="G685" s="1"/>
      <c r="H685" s="1"/>
      <c r="I685" s="1"/>
      <c r="J685" s="1"/>
      <c r="K685" s="1"/>
      <c r="L685" s="1"/>
      <c r="M685" s="1"/>
      <c r="N685" s="1"/>
      <c r="O685" s="1"/>
      <c r="P685" s="1"/>
      <c r="Q685" s="1"/>
      <c r="R685" s="1"/>
      <c r="S685" s="1"/>
      <c r="T685" s="1"/>
      <c r="U685" s="1"/>
      <c r="V685" s="1"/>
      <c r="W685" s="1"/>
    </row>
    <row r="686" spans="1:23" ht="14.25" customHeight="1">
      <c r="A686" s="1"/>
      <c r="B686" s="1"/>
      <c r="C686" s="1"/>
      <c r="D686" s="1"/>
      <c r="E686" s="1"/>
      <c r="F686" s="1"/>
      <c r="G686" s="1"/>
      <c r="H686" s="1"/>
      <c r="I686" s="1"/>
      <c r="J686" s="1"/>
      <c r="K686" s="1"/>
      <c r="L686" s="1"/>
      <c r="M686" s="1"/>
      <c r="N686" s="1"/>
      <c r="O686" s="1"/>
      <c r="P686" s="1"/>
      <c r="Q686" s="1"/>
      <c r="R686" s="1"/>
      <c r="S686" s="1"/>
      <c r="T686" s="1"/>
      <c r="U686" s="1"/>
      <c r="V686" s="1"/>
      <c r="W686" s="1"/>
    </row>
    <row r="687" spans="1:23" ht="14.25" customHeight="1">
      <c r="A687" s="1"/>
      <c r="B687" s="1"/>
      <c r="C687" s="1"/>
      <c r="D687" s="1"/>
      <c r="E687" s="1"/>
      <c r="F687" s="1"/>
      <c r="G687" s="1"/>
      <c r="H687" s="1"/>
      <c r="I687" s="1"/>
      <c r="J687" s="1"/>
      <c r="K687" s="1"/>
      <c r="L687" s="1"/>
      <c r="M687" s="1"/>
      <c r="N687" s="1"/>
      <c r="O687" s="1"/>
      <c r="P687" s="1"/>
      <c r="Q687" s="1"/>
      <c r="R687" s="1"/>
      <c r="S687" s="1"/>
      <c r="T687" s="1"/>
      <c r="U687" s="1"/>
      <c r="V687" s="1"/>
      <c r="W687" s="1"/>
    </row>
    <row r="688" spans="1:23" ht="14.25" customHeight="1">
      <c r="A688" s="1"/>
      <c r="B688" s="1"/>
      <c r="C688" s="1"/>
      <c r="D688" s="1"/>
      <c r="E688" s="1"/>
      <c r="F688" s="1"/>
      <c r="G688" s="1"/>
      <c r="H688" s="1"/>
      <c r="I688" s="1"/>
      <c r="J688" s="1"/>
      <c r="K688" s="1"/>
      <c r="L688" s="1"/>
      <c r="M688" s="1"/>
      <c r="N688" s="1"/>
      <c r="O688" s="1"/>
      <c r="P688" s="1"/>
      <c r="Q688" s="1"/>
      <c r="R688" s="1"/>
      <c r="S688" s="1"/>
      <c r="T688" s="1"/>
      <c r="U688" s="1"/>
      <c r="V688" s="1"/>
      <c r="W688" s="1"/>
    </row>
    <row r="689" spans="1:23" ht="14.25" customHeight="1">
      <c r="A689" s="1"/>
      <c r="B689" s="1"/>
      <c r="C689" s="1"/>
      <c r="D689" s="1"/>
      <c r="E689" s="1"/>
      <c r="F689" s="1"/>
      <c r="G689" s="1"/>
      <c r="H689" s="1"/>
      <c r="I689" s="1"/>
      <c r="J689" s="1"/>
      <c r="K689" s="1"/>
      <c r="L689" s="1"/>
      <c r="M689" s="1"/>
      <c r="N689" s="1"/>
      <c r="O689" s="1"/>
      <c r="P689" s="1"/>
      <c r="Q689" s="1"/>
      <c r="R689" s="1"/>
      <c r="S689" s="1"/>
      <c r="T689" s="1"/>
      <c r="U689" s="1"/>
      <c r="V689" s="1"/>
      <c r="W689" s="1"/>
    </row>
    <row r="690" spans="1:23" ht="14.25" customHeight="1">
      <c r="A690" s="1"/>
      <c r="B690" s="1"/>
      <c r="C690" s="1"/>
      <c r="D690" s="1"/>
      <c r="E690" s="1"/>
      <c r="F690" s="1"/>
      <c r="G690" s="1"/>
      <c r="H690" s="1"/>
      <c r="I690" s="1"/>
      <c r="J690" s="1"/>
      <c r="K690" s="1"/>
      <c r="L690" s="1"/>
      <c r="M690" s="1"/>
      <c r="N690" s="1"/>
      <c r="O690" s="1"/>
      <c r="P690" s="1"/>
      <c r="Q690" s="1"/>
      <c r="R690" s="1"/>
      <c r="S690" s="1"/>
      <c r="T690" s="1"/>
      <c r="U690" s="1"/>
      <c r="V690" s="1"/>
      <c r="W690" s="1"/>
    </row>
    <row r="691" spans="1:23" ht="14.25" customHeight="1">
      <c r="A691" s="1"/>
      <c r="B691" s="1"/>
      <c r="C691" s="1"/>
      <c r="D691" s="1"/>
      <c r="E691" s="1"/>
      <c r="F691" s="1"/>
      <c r="G691" s="1"/>
      <c r="H691" s="1"/>
      <c r="I691" s="1"/>
      <c r="J691" s="1"/>
      <c r="K691" s="1"/>
      <c r="L691" s="1"/>
      <c r="M691" s="1"/>
      <c r="N691" s="1"/>
      <c r="O691" s="1"/>
      <c r="P691" s="1"/>
      <c r="Q691" s="1"/>
      <c r="R691" s="1"/>
      <c r="S691" s="1"/>
      <c r="T691" s="1"/>
      <c r="U691" s="1"/>
      <c r="V691" s="1"/>
      <c r="W691" s="1"/>
    </row>
    <row r="692" spans="1:23" ht="14.25" customHeight="1">
      <c r="A692" s="1"/>
      <c r="B692" s="1"/>
      <c r="C692" s="1"/>
      <c r="D692" s="1"/>
      <c r="E692" s="1"/>
      <c r="F692" s="1"/>
      <c r="G692" s="1"/>
      <c r="H692" s="1"/>
      <c r="I692" s="1"/>
      <c r="J692" s="1"/>
      <c r="K692" s="1"/>
      <c r="L692" s="1"/>
      <c r="M692" s="1"/>
      <c r="N692" s="1"/>
      <c r="O692" s="1"/>
      <c r="P692" s="1"/>
      <c r="Q692" s="1"/>
      <c r="R692" s="1"/>
      <c r="S692" s="1"/>
      <c r="T692" s="1"/>
      <c r="U692" s="1"/>
      <c r="V692" s="1"/>
      <c r="W692" s="1"/>
    </row>
    <row r="693" spans="1:23" ht="14.25" customHeight="1">
      <c r="A693" s="1"/>
      <c r="B693" s="1"/>
      <c r="C693" s="1"/>
      <c r="D693" s="1"/>
      <c r="E693" s="1"/>
      <c r="F693" s="1"/>
      <c r="G693" s="1"/>
      <c r="H693" s="1"/>
      <c r="I693" s="1"/>
      <c r="J693" s="1"/>
      <c r="K693" s="1"/>
      <c r="L693" s="1"/>
      <c r="M693" s="1"/>
      <c r="N693" s="1"/>
      <c r="O693" s="1"/>
      <c r="P693" s="1"/>
      <c r="Q693" s="1"/>
      <c r="R693" s="1"/>
      <c r="S693" s="1"/>
      <c r="T693" s="1"/>
      <c r="U693" s="1"/>
      <c r="V693" s="1"/>
      <c r="W693" s="1"/>
    </row>
    <row r="694" spans="1:23" ht="14.25" customHeight="1">
      <c r="A694" s="1"/>
      <c r="B694" s="1"/>
      <c r="C694" s="1"/>
      <c r="D694" s="1"/>
      <c r="E694" s="1"/>
      <c r="F694" s="1"/>
      <c r="G694" s="1"/>
      <c r="H694" s="1"/>
      <c r="I694" s="1"/>
      <c r="J694" s="1"/>
      <c r="K694" s="1"/>
      <c r="L694" s="1"/>
      <c r="M694" s="1"/>
      <c r="N694" s="1"/>
      <c r="O694" s="1"/>
      <c r="P694" s="1"/>
      <c r="Q694" s="1"/>
      <c r="R694" s="1"/>
      <c r="S694" s="1"/>
      <c r="T694" s="1"/>
      <c r="U694" s="1"/>
      <c r="V694" s="1"/>
      <c r="W694" s="1"/>
    </row>
    <row r="695" spans="1:23" ht="14.25" customHeight="1">
      <c r="A695" s="1"/>
      <c r="B695" s="1"/>
      <c r="C695" s="1"/>
      <c r="D695" s="1"/>
      <c r="E695" s="1"/>
      <c r="F695" s="1"/>
      <c r="G695" s="1"/>
      <c r="H695" s="1"/>
      <c r="I695" s="1"/>
      <c r="J695" s="1"/>
      <c r="K695" s="1"/>
      <c r="L695" s="1"/>
      <c r="M695" s="1"/>
      <c r="N695" s="1"/>
      <c r="O695" s="1"/>
      <c r="P695" s="1"/>
      <c r="Q695" s="1"/>
      <c r="R695" s="1"/>
      <c r="S695" s="1"/>
      <c r="T695" s="1"/>
      <c r="U695" s="1"/>
      <c r="V695" s="1"/>
      <c r="W695" s="1"/>
    </row>
    <row r="696" spans="1:23" ht="14.25" customHeight="1">
      <c r="A696" s="1"/>
      <c r="B696" s="1"/>
      <c r="C696" s="1"/>
      <c r="D696" s="1"/>
      <c r="E696" s="1"/>
      <c r="F696" s="1"/>
      <c r="G696" s="1"/>
      <c r="H696" s="1"/>
      <c r="I696" s="1"/>
      <c r="J696" s="1"/>
      <c r="K696" s="1"/>
      <c r="L696" s="1"/>
      <c r="M696" s="1"/>
      <c r="N696" s="1"/>
      <c r="O696" s="1"/>
      <c r="P696" s="1"/>
      <c r="Q696" s="1"/>
      <c r="R696" s="1"/>
      <c r="S696" s="1"/>
      <c r="T696" s="1"/>
      <c r="U696" s="1"/>
      <c r="V696" s="1"/>
      <c r="W696" s="1"/>
    </row>
    <row r="697" spans="1:23" ht="14.25" customHeight="1">
      <c r="A697" s="1"/>
      <c r="B697" s="1"/>
      <c r="C697" s="1"/>
      <c r="D697" s="1"/>
      <c r="E697" s="1"/>
      <c r="F697" s="1"/>
      <c r="G697" s="1"/>
      <c r="H697" s="1"/>
      <c r="I697" s="1"/>
      <c r="J697" s="1"/>
      <c r="K697" s="1"/>
      <c r="L697" s="1"/>
      <c r="M697" s="1"/>
      <c r="N697" s="1"/>
      <c r="O697" s="1"/>
      <c r="P697" s="1"/>
      <c r="Q697" s="1"/>
      <c r="R697" s="1"/>
      <c r="S697" s="1"/>
      <c r="T697" s="1"/>
      <c r="U697" s="1"/>
      <c r="V697" s="1"/>
      <c r="W697" s="1"/>
    </row>
    <row r="698" spans="1:23" ht="14.25" customHeight="1">
      <c r="A698" s="1"/>
      <c r="B698" s="1"/>
      <c r="C698" s="1"/>
      <c r="D698" s="1"/>
      <c r="E698" s="1"/>
      <c r="F698" s="1"/>
      <c r="G698" s="1"/>
      <c r="H698" s="1"/>
      <c r="I698" s="1"/>
      <c r="J698" s="1"/>
      <c r="K698" s="1"/>
      <c r="L698" s="1"/>
      <c r="M698" s="1"/>
      <c r="N698" s="1"/>
      <c r="O698" s="1"/>
      <c r="P698" s="1"/>
      <c r="Q698" s="1"/>
      <c r="R698" s="1"/>
      <c r="S698" s="1"/>
      <c r="T698" s="1"/>
      <c r="U698" s="1"/>
      <c r="V698" s="1"/>
      <c r="W698" s="1"/>
    </row>
    <row r="699" spans="1:23" ht="14.25" customHeight="1">
      <c r="A699" s="1"/>
      <c r="B699" s="1"/>
      <c r="C699" s="1"/>
      <c r="D699" s="1"/>
      <c r="E699" s="1"/>
      <c r="F699" s="1"/>
      <c r="G699" s="1"/>
      <c r="H699" s="1"/>
      <c r="I699" s="1"/>
      <c r="J699" s="1"/>
      <c r="K699" s="1"/>
      <c r="L699" s="1"/>
      <c r="M699" s="1"/>
      <c r="N699" s="1"/>
      <c r="O699" s="1"/>
      <c r="P699" s="1"/>
      <c r="Q699" s="1"/>
      <c r="R699" s="1"/>
      <c r="S699" s="1"/>
      <c r="T699" s="1"/>
      <c r="U699" s="1"/>
      <c r="V699" s="1"/>
      <c r="W699" s="1"/>
    </row>
    <row r="700" spans="1:23" ht="14.25" customHeight="1">
      <c r="A700" s="1"/>
      <c r="B700" s="1"/>
      <c r="C700" s="1"/>
      <c r="D700" s="1"/>
      <c r="E700" s="1"/>
      <c r="F700" s="1"/>
      <c r="G700" s="1"/>
      <c r="H700" s="1"/>
      <c r="I700" s="1"/>
      <c r="J700" s="1"/>
      <c r="K700" s="1"/>
      <c r="L700" s="1"/>
      <c r="M700" s="1"/>
      <c r="N700" s="1"/>
      <c r="O700" s="1"/>
      <c r="P700" s="1"/>
      <c r="Q700" s="1"/>
      <c r="R700" s="1"/>
      <c r="S700" s="1"/>
      <c r="T700" s="1"/>
      <c r="U700" s="1"/>
      <c r="V700" s="1"/>
      <c r="W700" s="1"/>
    </row>
    <row r="701" spans="1:23" ht="14.25" customHeight="1">
      <c r="A701" s="1"/>
      <c r="B701" s="1"/>
      <c r="C701" s="1"/>
      <c r="D701" s="1"/>
      <c r="E701" s="1"/>
      <c r="F701" s="1"/>
      <c r="G701" s="1"/>
      <c r="H701" s="1"/>
      <c r="I701" s="1"/>
      <c r="J701" s="1"/>
      <c r="K701" s="1"/>
      <c r="L701" s="1"/>
      <c r="M701" s="1"/>
      <c r="N701" s="1"/>
      <c r="O701" s="1"/>
      <c r="P701" s="1"/>
      <c r="Q701" s="1"/>
      <c r="R701" s="1"/>
      <c r="S701" s="1"/>
      <c r="T701" s="1"/>
      <c r="U701" s="1"/>
      <c r="V701" s="1"/>
      <c r="W701" s="1"/>
    </row>
    <row r="702" spans="1:23" ht="14.25" customHeight="1">
      <c r="A702" s="1"/>
      <c r="B702" s="1"/>
      <c r="C702" s="1"/>
      <c r="D702" s="1"/>
      <c r="E702" s="1"/>
      <c r="F702" s="1"/>
      <c r="G702" s="1"/>
      <c r="H702" s="1"/>
      <c r="I702" s="1"/>
      <c r="J702" s="1"/>
      <c r="K702" s="1"/>
      <c r="L702" s="1"/>
      <c r="M702" s="1"/>
      <c r="N702" s="1"/>
      <c r="O702" s="1"/>
      <c r="P702" s="1"/>
      <c r="Q702" s="1"/>
      <c r="R702" s="1"/>
      <c r="S702" s="1"/>
      <c r="T702" s="1"/>
      <c r="U702" s="1"/>
      <c r="V702" s="1"/>
      <c r="W702" s="1"/>
    </row>
    <row r="703" spans="1:23" ht="14.25" customHeight="1">
      <c r="A703" s="1"/>
      <c r="B703" s="1"/>
      <c r="C703" s="1"/>
      <c r="D703" s="1"/>
      <c r="E703" s="1"/>
      <c r="F703" s="1"/>
      <c r="G703" s="1"/>
      <c r="H703" s="1"/>
      <c r="I703" s="1"/>
      <c r="J703" s="1"/>
      <c r="K703" s="1"/>
      <c r="L703" s="1"/>
      <c r="M703" s="1"/>
      <c r="N703" s="1"/>
      <c r="O703" s="1"/>
      <c r="P703" s="1"/>
      <c r="Q703" s="1"/>
      <c r="R703" s="1"/>
      <c r="S703" s="1"/>
      <c r="T703" s="1"/>
      <c r="U703" s="1"/>
      <c r="V703" s="1"/>
      <c r="W703" s="1"/>
    </row>
    <row r="704" spans="1:23" ht="14.25" customHeight="1">
      <c r="A704" s="1"/>
      <c r="B704" s="1"/>
      <c r="C704" s="1"/>
      <c r="D704" s="1"/>
      <c r="E704" s="1"/>
      <c r="F704" s="1"/>
      <c r="G704" s="1"/>
      <c r="H704" s="1"/>
      <c r="I704" s="1"/>
      <c r="J704" s="1"/>
      <c r="K704" s="1"/>
      <c r="L704" s="1"/>
      <c r="M704" s="1"/>
      <c r="N704" s="1"/>
      <c r="O704" s="1"/>
      <c r="P704" s="1"/>
      <c r="Q704" s="1"/>
      <c r="R704" s="1"/>
      <c r="S704" s="1"/>
      <c r="T704" s="1"/>
      <c r="U704" s="1"/>
      <c r="V704" s="1"/>
      <c r="W704" s="1"/>
    </row>
    <row r="705" spans="1:23" ht="14.25" customHeight="1">
      <c r="A705" s="1"/>
      <c r="B705" s="1"/>
      <c r="C705" s="1"/>
      <c r="D705" s="1"/>
      <c r="E705" s="1"/>
      <c r="F705" s="1"/>
      <c r="G705" s="1"/>
      <c r="H705" s="1"/>
      <c r="I705" s="1"/>
      <c r="J705" s="1"/>
      <c r="K705" s="1"/>
      <c r="L705" s="1"/>
      <c r="M705" s="1"/>
      <c r="N705" s="1"/>
      <c r="O705" s="1"/>
      <c r="P705" s="1"/>
      <c r="Q705" s="1"/>
      <c r="R705" s="1"/>
      <c r="S705" s="1"/>
      <c r="T705" s="1"/>
      <c r="U705" s="1"/>
      <c r="V705" s="1"/>
      <c r="W705" s="1"/>
    </row>
    <row r="706" spans="1:23" ht="14.25" customHeight="1">
      <c r="A706" s="1"/>
      <c r="B706" s="1"/>
      <c r="C706" s="1"/>
      <c r="D706" s="1"/>
      <c r="E706" s="1"/>
      <c r="F706" s="1"/>
      <c r="G706" s="1"/>
      <c r="H706" s="1"/>
      <c r="I706" s="1"/>
      <c r="J706" s="1"/>
      <c r="K706" s="1"/>
      <c r="L706" s="1"/>
      <c r="M706" s="1"/>
      <c r="N706" s="1"/>
      <c r="O706" s="1"/>
      <c r="P706" s="1"/>
      <c r="Q706" s="1"/>
      <c r="R706" s="1"/>
      <c r="S706" s="1"/>
      <c r="T706" s="1"/>
      <c r="U706" s="1"/>
      <c r="V706" s="1"/>
      <c r="W706" s="1"/>
    </row>
    <row r="707" spans="1:23" ht="14.25" customHeight="1">
      <c r="A707" s="1"/>
      <c r="B707" s="1"/>
      <c r="C707" s="1"/>
      <c r="D707" s="1"/>
      <c r="E707" s="1"/>
      <c r="F707" s="1"/>
      <c r="G707" s="1"/>
      <c r="H707" s="1"/>
      <c r="I707" s="1"/>
      <c r="J707" s="1"/>
      <c r="K707" s="1"/>
      <c r="L707" s="1"/>
      <c r="M707" s="1"/>
      <c r="N707" s="1"/>
      <c r="O707" s="1"/>
      <c r="P707" s="1"/>
      <c r="Q707" s="1"/>
      <c r="R707" s="1"/>
      <c r="S707" s="1"/>
      <c r="T707" s="1"/>
      <c r="U707" s="1"/>
      <c r="V707" s="1"/>
      <c r="W707" s="1"/>
    </row>
    <row r="708" spans="1:23" ht="14.25" customHeight="1">
      <c r="A708" s="1"/>
      <c r="B708" s="1"/>
      <c r="C708" s="1"/>
      <c r="D708" s="1"/>
      <c r="E708" s="1"/>
      <c r="F708" s="1"/>
      <c r="G708" s="1"/>
      <c r="H708" s="1"/>
      <c r="I708" s="1"/>
      <c r="J708" s="1"/>
      <c r="K708" s="1"/>
      <c r="L708" s="1"/>
      <c r="M708" s="1"/>
      <c r="N708" s="1"/>
      <c r="O708" s="1"/>
      <c r="P708" s="1"/>
      <c r="Q708" s="1"/>
      <c r="R708" s="1"/>
      <c r="S708" s="1"/>
      <c r="T708" s="1"/>
      <c r="U708" s="1"/>
      <c r="V708" s="1"/>
      <c r="W708" s="1"/>
    </row>
    <row r="709" spans="1:23" ht="14.25" customHeight="1">
      <c r="A709" s="1"/>
      <c r="B709" s="1"/>
      <c r="C709" s="1"/>
      <c r="D709" s="1"/>
      <c r="E709" s="1"/>
      <c r="F709" s="1"/>
      <c r="G709" s="1"/>
      <c r="H709" s="1"/>
      <c r="I709" s="1"/>
      <c r="J709" s="1"/>
      <c r="K709" s="1"/>
      <c r="L709" s="1"/>
      <c r="M709" s="1"/>
      <c r="N709" s="1"/>
      <c r="O709" s="1"/>
      <c r="P709" s="1"/>
      <c r="Q709" s="1"/>
      <c r="R709" s="1"/>
      <c r="S709" s="1"/>
      <c r="T709" s="1"/>
      <c r="U709" s="1"/>
      <c r="V709" s="1"/>
      <c r="W709" s="1"/>
    </row>
    <row r="710" spans="1:23" ht="14.25" customHeight="1">
      <c r="A710" s="1"/>
      <c r="B710" s="1"/>
      <c r="C710" s="1"/>
      <c r="D710" s="1"/>
      <c r="E710" s="1"/>
      <c r="F710" s="1"/>
      <c r="G710" s="1"/>
      <c r="H710" s="1"/>
      <c r="I710" s="1"/>
      <c r="J710" s="1"/>
      <c r="K710" s="1"/>
      <c r="L710" s="1"/>
      <c r="M710" s="1"/>
      <c r="N710" s="1"/>
      <c r="O710" s="1"/>
      <c r="P710" s="1"/>
      <c r="Q710" s="1"/>
      <c r="R710" s="1"/>
      <c r="S710" s="1"/>
      <c r="T710" s="1"/>
      <c r="U710" s="1"/>
      <c r="V710" s="1"/>
      <c r="W710" s="1"/>
    </row>
    <row r="711" spans="1:23" ht="14.25" customHeight="1">
      <c r="A711" s="1"/>
      <c r="B711" s="1"/>
      <c r="C711" s="1"/>
      <c r="D711" s="1"/>
      <c r="E711" s="1"/>
      <c r="F711" s="1"/>
      <c r="G711" s="1"/>
      <c r="H711" s="1"/>
      <c r="I711" s="1"/>
      <c r="J711" s="1"/>
      <c r="K711" s="1"/>
      <c r="L711" s="1"/>
      <c r="M711" s="1"/>
      <c r="N711" s="1"/>
      <c r="O711" s="1"/>
      <c r="P711" s="1"/>
      <c r="Q711" s="1"/>
      <c r="R711" s="1"/>
      <c r="S711" s="1"/>
      <c r="T711" s="1"/>
      <c r="U711" s="1"/>
      <c r="V711" s="1"/>
      <c r="W711" s="1"/>
    </row>
    <row r="712" spans="1:23" ht="14.25" customHeight="1">
      <c r="A712" s="1"/>
      <c r="B712" s="1"/>
      <c r="C712" s="1"/>
      <c r="D712" s="1"/>
      <c r="E712" s="1"/>
      <c r="F712" s="1"/>
      <c r="G712" s="1"/>
      <c r="H712" s="1"/>
      <c r="I712" s="1"/>
      <c r="J712" s="1"/>
      <c r="K712" s="1"/>
      <c r="L712" s="1"/>
      <c r="M712" s="1"/>
      <c r="N712" s="1"/>
      <c r="O712" s="1"/>
      <c r="P712" s="1"/>
      <c r="Q712" s="1"/>
      <c r="R712" s="1"/>
      <c r="S712" s="1"/>
      <c r="T712" s="1"/>
      <c r="U712" s="1"/>
      <c r="V712" s="1"/>
      <c r="W712" s="1"/>
    </row>
    <row r="713" spans="1:23" ht="14.25" customHeight="1">
      <c r="A713" s="1"/>
      <c r="B713" s="1"/>
      <c r="C713" s="1"/>
      <c r="D713" s="1"/>
      <c r="E713" s="1"/>
      <c r="F713" s="1"/>
      <c r="G713" s="1"/>
      <c r="H713" s="1"/>
      <c r="I713" s="1"/>
      <c r="J713" s="1"/>
      <c r="K713" s="1"/>
      <c r="L713" s="1"/>
      <c r="M713" s="1"/>
      <c r="N713" s="1"/>
      <c r="O713" s="1"/>
      <c r="P713" s="1"/>
      <c r="Q713" s="1"/>
      <c r="R713" s="1"/>
      <c r="S713" s="1"/>
      <c r="T713" s="1"/>
      <c r="U713" s="1"/>
      <c r="V713" s="1"/>
      <c r="W713" s="1"/>
    </row>
    <row r="714" spans="1:23" ht="14.25" customHeight="1">
      <c r="A714" s="1"/>
      <c r="B714" s="1"/>
      <c r="C714" s="1"/>
      <c r="D714" s="1"/>
      <c r="E714" s="1"/>
      <c r="F714" s="1"/>
      <c r="G714" s="1"/>
      <c r="H714" s="1"/>
      <c r="I714" s="1"/>
      <c r="J714" s="1"/>
      <c r="K714" s="1"/>
      <c r="L714" s="1"/>
      <c r="M714" s="1"/>
      <c r="N714" s="1"/>
      <c r="O714" s="1"/>
      <c r="P714" s="1"/>
      <c r="Q714" s="1"/>
      <c r="R714" s="1"/>
      <c r="S714" s="1"/>
      <c r="T714" s="1"/>
      <c r="U714" s="1"/>
      <c r="V714" s="1"/>
      <c r="W714" s="1"/>
    </row>
    <row r="715" spans="1:23" ht="14.25" customHeight="1">
      <c r="A715" s="1"/>
      <c r="B715" s="1"/>
      <c r="C715" s="1"/>
      <c r="D715" s="1"/>
      <c r="E715" s="1"/>
      <c r="F715" s="1"/>
      <c r="G715" s="1"/>
      <c r="H715" s="1"/>
      <c r="I715" s="1"/>
      <c r="J715" s="1"/>
      <c r="K715" s="1"/>
      <c r="L715" s="1"/>
      <c r="M715" s="1"/>
      <c r="N715" s="1"/>
      <c r="O715" s="1"/>
      <c r="P715" s="1"/>
      <c r="Q715" s="1"/>
      <c r="R715" s="1"/>
      <c r="S715" s="1"/>
      <c r="T715" s="1"/>
      <c r="U715" s="1"/>
      <c r="V715" s="1"/>
      <c r="W715" s="1"/>
    </row>
    <row r="716" spans="1:23" ht="14.25" customHeight="1">
      <c r="A716" s="1"/>
      <c r="B716" s="1"/>
      <c r="C716" s="1"/>
      <c r="D716" s="1"/>
      <c r="E716" s="1"/>
      <c r="F716" s="1"/>
      <c r="G716" s="1"/>
      <c r="H716" s="1"/>
      <c r="I716" s="1"/>
      <c r="J716" s="1"/>
      <c r="K716" s="1"/>
      <c r="L716" s="1"/>
      <c r="M716" s="1"/>
      <c r="N716" s="1"/>
      <c r="O716" s="1"/>
      <c r="P716" s="1"/>
      <c r="Q716" s="1"/>
      <c r="R716" s="1"/>
      <c r="S716" s="1"/>
      <c r="T716" s="1"/>
      <c r="U716" s="1"/>
      <c r="V716" s="1"/>
      <c r="W716" s="1"/>
    </row>
    <row r="717" spans="1:23" ht="14.25" customHeight="1">
      <c r="A717" s="1"/>
      <c r="B717" s="1"/>
      <c r="C717" s="1"/>
      <c r="D717" s="1"/>
      <c r="E717" s="1"/>
      <c r="F717" s="1"/>
      <c r="G717" s="1"/>
      <c r="H717" s="1"/>
      <c r="I717" s="1"/>
      <c r="J717" s="1"/>
      <c r="K717" s="1"/>
      <c r="L717" s="1"/>
      <c r="M717" s="1"/>
      <c r="N717" s="1"/>
      <c r="O717" s="1"/>
      <c r="P717" s="1"/>
      <c r="Q717" s="1"/>
      <c r="R717" s="1"/>
      <c r="S717" s="1"/>
      <c r="T717" s="1"/>
      <c r="U717" s="1"/>
      <c r="V717" s="1"/>
      <c r="W717" s="1"/>
    </row>
    <row r="718" spans="1:23" ht="14.25" customHeight="1">
      <c r="A718" s="1"/>
      <c r="B718" s="1"/>
      <c r="C718" s="1"/>
      <c r="D718" s="1"/>
      <c r="E718" s="1"/>
      <c r="F718" s="1"/>
      <c r="G718" s="1"/>
      <c r="H718" s="1"/>
      <c r="I718" s="1"/>
      <c r="J718" s="1"/>
      <c r="K718" s="1"/>
      <c r="L718" s="1"/>
      <c r="M718" s="1"/>
      <c r="N718" s="1"/>
      <c r="O718" s="1"/>
      <c r="P718" s="1"/>
      <c r="Q718" s="1"/>
      <c r="R718" s="1"/>
      <c r="S718" s="1"/>
      <c r="T718" s="1"/>
      <c r="U718" s="1"/>
      <c r="V718" s="1"/>
      <c r="W718" s="1"/>
    </row>
    <row r="719" spans="1:23" ht="14.25" customHeight="1">
      <c r="A719" s="1"/>
      <c r="B719" s="1"/>
      <c r="C719" s="1"/>
      <c r="D719" s="1"/>
      <c r="E719" s="1"/>
      <c r="F719" s="1"/>
      <c r="G719" s="1"/>
      <c r="H719" s="1"/>
      <c r="I719" s="1"/>
      <c r="J719" s="1"/>
      <c r="K719" s="1"/>
      <c r="L719" s="1"/>
      <c r="M719" s="1"/>
      <c r="N719" s="1"/>
      <c r="O719" s="1"/>
      <c r="P719" s="1"/>
      <c r="Q719" s="1"/>
      <c r="R719" s="1"/>
      <c r="S719" s="1"/>
      <c r="T719" s="1"/>
      <c r="U719" s="1"/>
      <c r="V719" s="1"/>
      <c r="W719" s="1"/>
    </row>
    <row r="720" spans="1:23" ht="14.25" customHeight="1">
      <c r="A720" s="1"/>
      <c r="B720" s="1"/>
      <c r="C720" s="1"/>
      <c r="D720" s="1"/>
      <c r="E720" s="1"/>
      <c r="F720" s="1"/>
      <c r="G720" s="1"/>
      <c r="H720" s="1"/>
      <c r="I720" s="1"/>
      <c r="J720" s="1"/>
      <c r="K720" s="1"/>
      <c r="L720" s="1"/>
      <c r="M720" s="1"/>
      <c r="N720" s="1"/>
      <c r="O720" s="1"/>
      <c r="P720" s="1"/>
      <c r="Q720" s="1"/>
      <c r="R720" s="1"/>
      <c r="S720" s="1"/>
      <c r="T720" s="1"/>
      <c r="U720" s="1"/>
      <c r="V720" s="1"/>
      <c r="W720" s="1"/>
    </row>
    <row r="721" spans="1:23" ht="14.25" customHeight="1">
      <c r="A721" s="1"/>
      <c r="B721" s="1"/>
      <c r="C721" s="1"/>
      <c r="D721" s="1"/>
      <c r="E721" s="1"/>
      <c r="F721" s="1"/>
      <c r="G721" s="1"/>
      <c r="H721" s="1"/>
      <c r="I721" s="1"/>
      <c r="J721" s="1"/>
      <c r="K721" s="1"/>
      <c r="L721" s="1"/>
      <c r="M721" s="1"/>
      <c r="N721" s="1"/>
      <c r="O721" s="1"/>
      <c r="P721" s="1"/>
      <c r="Q721" s="1"/>
      <c r="R721" s="1"/>
      <c r="S721" s="1"/>
      <c r="T721" s="1"/>
      <c r="U721" s="1"/>
      <c r="V721" s="1"/>
      <c r="W721" s="1"/>
    </row>
    <row r="722" spans="1:23" ht="14.25" customHeight="1">
      <c r="A722" s="1"/>
      <c r="B722" s="1"/>
      <c r="C722" s="1"/>
      <c r="D722" s="1"/>
      <c r="E722" s="1"/>
      <c r="F722" s="1"/>
      <c r="G722" s="1"/>
      <c r="H722" s="1"/>
      <c r="I722" s="1"/>
      <c r="J722" s="1"/>
      <c r="K722" s="1"/>
      <c r="L722" s="1"/>
      <c r="M722" s="1"/>
      <c r="N722" s="1"/>
      <c r="O722" s="1"/>
      <c r="P722" s="1"/>
      <c r="Q722" s="1"/>
      <c r="R722" s="1"/>
      <c r="S722" s="1"/>
      <c r="T722" s="1"/>
      <c r="U722" s="1"/>
      <c r="V722" s="1"/>
      <c r="W722" s="1"/>
    </row>
    <row r="723" spans="1:23" ht="14.25" customHeight="1">
      <c r="A723" s="1"/>
      <c r="B723" s="1"/>
      <c r="C723" s="1"/>
      <c r="D723" s="1"/>
      <c r="E723" s="1"/>
      <c r="F723" s="1"/>
      <c r="G723" s="1"/>
      <c r="H723" s="1"/>
      <c r="I723" s="1"/>
      <c r="J723" s="1"/>
      <c r="K723" s="1"/>
      <c r="L723" s="1"/>
      <c r="M723" s="1"/>
      <c r="N723" s="1"/>
      <c r="O723" s="1"/>
      <c r="P723" s="1"/>
      <c r="Q723" s="1"/>
      <c r="R723" s="1"/>
      <c r="S723" s="1"/>
      <c r="T723" s="1"/>
      <c r="U723" s="1"/>
      <c r="V723" s="1"/>
      <c r="W723" s="1"/>
    </row>
    <row r="724" spans="1:23" ht="14.25" customHeight="1">
      <c r="A724" s="1"/>
      <c r="B724" s="1"/>
      <c r="C724" s="1"/>
      <c r="D724" s="1"/>
      <c r="E724" s="1"/>
      <c r="F724" s="1"/>
      <c r="G724" s="1"/>
      <c r="H724" s="1"/>
      <c r="I724" s="1"/>
      <c r="J724" s="1"/>
      <c r="K724" s="1"/>
      <c r="L724" s="1"/>
      <c r="M724" s="1"/>
      <c r="N724" s="1"/>
      <c r="O724" s="1"/>
      <c r="P724" s="1"/>
      <c r="Q724" s="1"/>
      <c r="R724" s="1"/>
      <c r="S724" s="1"/>
      <c r="T724" s="1"/>
      <c r="U724" s="1"/>
      <c r="V724" s="1"/>
      <c r="W724" s="1"/>
    </row>
    <row r="725" spans="1:23" ht="14.25" customHeight="1">
      <c r="A725" s="1"/>
      <c r="B725" s="1"/>
      <c r="C725" s="1"/>
      <c r="D725" s="1"/>
      <c r="E725" s="1"/>
      <c r="F725" s="1"/>
      <c r="G725" s="1"/>
      <c r="H725" s="1"/>
      <c r="I725" s="1"/>
      <c r="J725" s="1"/>
      <c r="K725" s="1"/>
      <c r="L725" s="1"/>
      <c r="M725" s="1"/>
      <c r="N725" s="1"/>
      <c r="O725" s="1"/>
      <c r="P725" s="1"/>
      <c r="Q725" s="1"/>
      <c r="R725" s="1"/>
      <c r="S725" s="1"/>
      <c r="T725" s="1"/>
      <c r="U725" s="1"/>
      <c r="V725" s="1"/>
      <c r="W725" s="1"/>
    </row>
    <row r="726" spans="1:23" ht="14.25" customHeight="1">
      <c r="A726" s="1"/>
      <c r="B726" s="1"/>
      <c r="C726" s="1"/>
      <c r="D726" s="1"/>
      <c r="E726" s="1"/>
      <c r="F726" s="1"/>
      <c r="G726" s="1"/>
      <c r="H726" s="1"/>
      <c r="I726" s="1"/>
      <c r="J726" s="1"/>
      <c r="K726" s="1"/>
      <c r="L726" s="1"/>
      <c r="M726" s="1"/>
      <c r="N726" s="1"/>
      <c r="O726" s="1"/>
      <c r="P726" s="1"/>
      <c r="Q726" s="1"/>
      <c r="R726" s="1"/>
      <c r="S726" s="1"/>
      <c r="T726" s="1"/>
      <c r="U726" s="1"/>
      <c r="V726" s="1"/>
      <c r="W726" s="1"/>
    </row>
    <row r="727" spans="1:23" ht="14.25" customHeight="1">
      <c r="A727" s="1"/>
      <c r="B727" s="1"/>
      <c r="C727" s="1"/>
      <c r="D727" s="1"/>
      <c r="E727" s="1"/>
      <c r="F727" s="1"/>
      <c r="G727" s="1"/>
      <c r="H727" s="1"/>
      <c r="I727" s="1"/>
      <c r="J727" s="1"/>
      <c r="K727" s="1"/>
      <c r="L727" s="1"/>
      <c r="M727" s="1"/>
      <c r="N727" s="1"/>
      <c r="O727" s="1"/>
      <c r="P727" s="1"/>
      <c r="Q727" s="1"/>
      <c r="R727" s="1"/>
      <c r="S727" s="1"/>
      <c r="T727" s="1"/>
      <c r="U727" s="1"/>
      <c r="V727" s="1"/>
      <c r="W727" s="1"/>
    </row>
    <row r="728" spans="1:23" ht="14.25" customHeight="1">
      <c r="A728" s="1"/>
      <c r="B728" s="1"/>
      <c r="C728" s="1"/>
      <c r="D728" s="1"/>
      <c r="E728" s="1"/>
      <c r="F728" s="1"/>
      <c r="G728" s="1"/>
      <c r="H728" s="1"/>
      <c r="I728" s="1"/>
      <c r="J728" s="1"/>
      <c r="K728" s="1"/>
      <c r="L728" s="1"/>
      <c r="M728" s="1"/>
      <c r="N728" s="1"/>
      <c r="O728" s="1"/>
      <c r="P728" s="1"/>
      <c r="Q728" s="1"/>
      <c r="R728" s="1"/>
      <c r="S728" s="1"/>
      <c r="T728" s="1"/>
      <c r="U728" s="1"/>
      <c r="V728" s="1"/>
      <c r="W728" s="1"/>
    </row>
    <row r="729" spans="1:23" ht="14.25" customHeight="1">
      <c r="A729" s="1"/>
      <c r="B729" s="1"/>
      <c r="C729" s="1"/>
      <c r="D729" s="1"/>
      <c r="E729" s="1"/>
      <c r="F729" s="1"/>
      <c r="G729" s="1"/>
      <c r="H729" s="1"/>
      <c r="I729" s="1"/>
      <c r="J729" s="1"/>
      <c r="K729" s="1"/>
      <c r="L729" s="1"/>
      <c r="M729" s="1"/>
      <c r="N729" s="1"/>
      <c r="O729" s="1"/>
      <c r="P729" s="1"/>
      <c r="Q729" s="1"/>
      <c r="R729" s="1"/>
      <c r="S729" s="1"/>
      <c r="T729" s="1"/>
      <c r="U729" s="1"/>
      <c r="V729" s="1"/>
      <c r="W729" s="1"/>
    </row>
    <row r="730" spans="1:23" ht="14.25" customHeight="1">
      <c r="A730" s="1"/>
      <c r="B730" s="1"/>
      <c r="C730" s="1"/>
      <c r="D730" s="1"/>
      <c r="E730" s="1"/>
      <c r="F730" s="1"/>
      <c r="G730" s="1"/>
      <c r="H730" s="1"/>
      <c r="I730" s="1"/>
      <c r="J730" s="1"/>
      <c r="K730" s="1"/>
      <c r="L730" s="1"/>
      <c r="M730" s="1"/>
      <c r="N730" s="1"/>
      <c r="O730" s="1"/>
      <c r="P730" s="1"/>
      <c r="Q730" s="1"/>
      <c r="R730" s="1"/>
      <c r="S730" s="1"/>
      <c r="T730" s="1"/>
      <c r="U730" s="1"/>
      <c r="V730" s="1"/>
      <c r="W730" s="1"/>
    </row>
    <row r="731" spans="1:23" ht="14.25" customHeight="1">
      <c r="A731" s="1"/>
      <c r="B731" s="1"/>
      <c r="C731" s="1"/>
      <c r="D731" s="1"/>
      <c r="E731" s="1"/>
      <c r="F731" s="1"/>
      <c r="G731" s="1"/>
      <c r="H731" s="1"/>
      <c r="I731" s="1"/>
      <c r="J731" s="1"/>
      <c r="K731" s="1"/>
      <c r="L731" s="1"/>
      <c r="M731" s="1"/>
      <c r="N731" s="1"/>
      <c r="O731" s="1"/>
      <c r="P731" s="1"/>
      <c r="Q731" s="1"/>
      <c r="R731" s="1"/>
      <c r="S731" s="1"/>
      <c r="T731" s="1"/>
      <c r="U731" s="1"/>
      <c r="V731" s="1"/>
      <c r="W731" s="1"/>
    </row>
    <row r="732" spans="1:23" ht="14.25" customHeight="1">
      <c r="A732" s="1"/>
      <c r="B732" s="1"/>
      <c r="C732" s="1"/>
      <c r="D732" s="1"/>
      <c r="E732" s="1"/>
      <c r="F732" s="1"/>
      <c r="G732" s="1"/>
      <c r="H732" s="1"/>
      <c r="I732" s="1"/>
      <c r="J732" s="1"/>
      <c r="K732" s="1"/>
      <c r="L732" s="1"/>
      <c r="M732" s="1"/>
      <c r="N732" s="1"/>
      <c r="O732" s="1"/>
      <c r="P732" s="1"/>
      <c r="Q732" s="1"/>
      <c r="R732" s="1"/>
      <c r="S732" s="1"/>
      <c r="T732" s="1"/>
      <c r="U732" s="1"/>
      <c r="V732" s="1"/>
      <c r="W732" s="1"/>
    </row>
    <row r="733" spans="1:23" ht="14.25" customHeight="1">
      <c r="A733" s="1"/>
      <c r="B733" s="1"/>
      <c r="C733" s="1"/>
      <c r="D733" s="1"/>
      <c r="E733" s="1"/>
      <c r="F733" s="1"/>
      <c r="G733" s="1"/>
      <c r="H733" s="1"/>
      <c r="I733" s="1"/>
      <c r="J733" s="1"/>
      <c r="K733" s="1"/>
      <c r="L733" s="1"/>
      <c r="M733" s="1"/>
      <c r="N733" s="1"/>
      <c r="O733" s="1"/>
      <c r="P733" s="1"/>
      <c r="Q733" s="1"/>
      <c r="R733" s="1"/>
      <c r="S733" s="1"/>
      <c r="T733" s="1"/>
      <c r="U733" s="1"/>
      <c r="V733" s="1"/>
      <c r="W733" s="1"/>
    </row>
    <row r="734" spans="1:23" ht="14.25" customHeight="1">
      <c r="A734" s="1"/>
      <c r="B734" s="1"/>
      <c r="C734" s="1"/>
      <c r="D734" s="1"/>
      <c r="E734" s="1"/>
      <c r="F734" s="1"/>
      <c r="G734" s="1"/>
      <c r="H734" s="1"/>
      <c r="I734" s="1"/>
      <c r="J734" s="1"/>
      <c r="K734" s="1"/>
      <c r="L734" s="1"/>
      <c r="M734" s="1"/>
      <c r="N734" s="1"/>
      <c r="O734" s="1"/>
      <c r="P734" s="1"/>
      <c r="Q734" s="1"/>
      <c r="R734" s="1"/>
      <c r="S734" s="1"/>
      <c r="T734" s="1"/>
      <c r="U734" s="1"/>
      <c r="V734" s="1"/>
      <c r="W734" s="1"/>
    </row>
    <row r="735" spans="1:23" ht="14.25" customHeight="1">
      <c r="A735" s="1"/>
      <c r="B735" s="1"/>
      <c r="C735" s="1"/>
      <c r="D735" s="1"/>
      <c r="E735" s="1"/>
      <c r="F735" s="1"/>
      <c r="G735" s="1"/>
      <c r="H735" s="1"/>
      <c r="I735" s="1"/>
      <c r="J735" s="1"/>
      <c r="K735" s="1"/>
      <c r="L735" s="1"/>
      <c r="M735" s="1"/>
      <c r="N735" s="1"/>
      <c r="O735" s="1"/>
      <c r="P735" s="1"/>
      <c r="Q735" s="1"/>
      <c r="R735" s="1"/>
      <c r="S735" s="1"/>
      <c r="T735" s="1"/>
      <c r="U735" s="1"/>
      <c r="V735" s="1"/>
      <c r="W735" s="1"/>
    </row>
    <row r="736" spans="1:23" ht="14.25" customHeight="1">
      <c r="A736" s="1"/>
      <c r="B736" s="1"/>
      <c r="C736" s="1"/>
      <c r="D736" s="1"/>
      <c r="E736" s="1"/>
      <c r="F736" s="1"/>
      <c r="G736" s="1"/>
      <c r="H736" s="1"/>
      <c r="I736" s="1"/>
      <c r="J736" s="1"/>
      <c r="K736" s="1"/>
      <c r="L736" s="1"/>
      <c r="M736" s="1"/>
      <c r="N736" s="1"/>
      <c r="O736" s="1"/>
      <c r="P736" s="1"/>
      <c r="Q736" s="1"/>
      <c r="R736" s="1"/>
      <c r="S736" s="1"/>
      <c r="T736" s="1"/>
      <c r="U736" s="1"/>
      <c r="V736" s="1"/>
      <c r="W736" s="1"/>
    </row>
    <row r="737" spans="1:23" ht="14.25" customHeight="1">
      <c r="A737" s="1"/>
      <c r="B737" s="1"/>
      <c r="C737" s="1"/>
      <c r="D737" s="1"/>
      <c r="E737" s="1"/>
      <c r="F737" s="1"/>
      <c r="G737" s="1"/>
      <c r="H737" s="1"/>
      <c r="I737" s="1"/>
      <c r="J737" s="1"/>
      <c r="K737" s="1"/>
      <c r="L737" s="1"/>
      <c r="M737" s="1"/>
      <c r="N737" s="1"/>
      <c r="O737" s="1"/>
      <c r="P737" s="1"/>
      <c r="Q737" s="1"/>
      <c r="R737" s="1"/>
      <c r="S737" s="1"/>
      <c r="T737" s="1"/>
      <c r="U737" s="1"/>
      <c r="V737" s="1"/>
      <c r="W737" s="1"/>
    </row>
    <row r="738" spans="1:23" ht="14.25" customHeight="1">
      <c r="A738" s="1"/>
      <c r="B738" s="1"/>
      <c r="C738" s="1"/>
      <c r="D738" s="1"/>
      <c r="E738" s="1"/>
      <c r="F738" s="1"/>
      <c r="G738" s="1"/>
      <c r="H738" s="1"/>
      <c r="I738" s="1"/>
      <c r="J738" s="1"/>
      <c r="K738" s="1"/>
      <c r="L738" s="1"/>
      <c r="M738" s="1"/>
      <c r="N738" s="1"/>
      <c r="O738" s="1"/>
      <c r="P738" s="1"/>
      <c r="Q738" s="1"/>
      <c r="R738" s="1"/>
      <c r="S738" s="1"/>
      <c r="T738" s="1"/>
      <c r="U738" s="1"/>
      <c r="V738" s="1"/>
      <c r="W738" s="1"/>
    </row>
    <row r="739" spans="1:23" ht="14.25" customHeight="1">
      <c r="A739" s="1"/>
      <c r="B739" s="1"/>
      <c r="C739" s="1"/>
      <c r="D739" s="1"/>
      <c r="E739" s="1"/>
      <c r="F739" s="1"/>
      <c r="G739" s="1"/>
      <c r="H739" s="1"/>
      <c r="I739" s="1"/>
      <c r="J739" s="1"/>
      <c r="K739" s="1"/>
      <c r="L739" s="1"/>
      <c r="M739" s="1"/>
      <c r="N739" s="1"/>
      <c r="O739" s="1"/>
      <c r="P739" s="1"/>
      <c r="Q739" s="1"/>
      <c r="R739" s="1"/>
      <c r="S739" s="1"/>
      <c r="T739" s="1"/>
      <c r="U739" s="1"/>
      <c r="V739" s="1"/>
      <c r="W739" s="1"/>
    </row>
    <row r="740" spans="1:23" ht="14.25" customHeight="1">
      <c r="A740" s="1"/>
      <c r="B740" s="1"/>
      <c r="C740" s="1"/>
      <c r="D740" s="1"/>
      <c r="E740" s="1"/>
      <c r="F740" s="1"/>
      <c r="G740" s="1"/>
      <c r="H740" s="1"/>
      <c r="I740" s="1"/>
      <c r="J740" s="1"/>
      <c r="K740" s="1"/>
      <c r="L740" s="1"/>
      <c r="M740" s="1"/>
      <c r="N740" s="1"/>
      <c r="O740" s="1"/>
      <c r="P740" s="1"/>
      <c r="Q740" s="1"/>
      <c r="R740" s="1"/>
      <c r="S740" s="1"/>
      <c r="T740" s="1"/>
      <c r="U740" s="1"/>
      <c r="V740" s="1"/>
      <c r="W740" s="1"/>
    </row>
    <row r="741" spans="1:23" ht="14.25" customHeight="1">
      <c r="A741" s="1"/>
      <c r="B741" s="1"/>
      <c r="C741" s="1"/>
      <c r="D741" s="1"/>
      <c r="E741" s="1"/>
      <c r="F741" s="1"/>
      <c r="G741" s="1"/>
      <c r="H741" s="1"/>
      <c r="I741" s="1"/>
      <c r="J741" s="1"/>
      <c r="K741" s="1"/>
      <c r="L741" s="1"/>
      <c r="M741" s="1"/>
      <c r="N741" s="1"/>
      <c r="O741" s="1"/>
      <c r="P741" s="1"/>
      <c r="Q741" s="1"/>
      <c r="R741" s="1"/>
      <c r="S741" s="1"/>
      <c r="T741" s="1"/>
      <c r="U741" s="1"/>
      <c r="V741" s="1"/>
      <c r="W741" s="1"/>
    </row>
    <row r="742" spans="1:23" ht="14.25" customHeight="1">
      <c r="A742" s="1"/>
      <c r="B742" s="1"/>
      <c r="C742" s="1"/>
      <c r="D742" s="1"/>
      <c r="E742" s="1"/>
      <c r="F742" s="1"/>
      <c r="G742" s="1"/>
      <c r="H742" s="1"/>
      <c r="I742" s="1"/>
      <c r="J742" s="1"/>
      <c r="K742" s="1"/>
      <c r="L742" s="1"/>
      <c r="M742" s="1"/>
      <c r="N742" s="1"/>
      <c r="O742" s="1"/>
      <c r="P742" s="1"/>
      <c r="Q742" s="1"/>
      <c r="R742" s="1"/>
      <c r="S742" s="1"/>
      <c r="T742" s="1"/>
      <c r="U742" s="1"/>
      <c r="V742" s="1"/>
      <c r="W742" s="1"/>
    </row>
    <row r="743" spans="1:23" ht="14.25" customHeight="1">
      <c r="A743" s="1"/>
      <c r="B743" s="1"/>
      <c r="C743" s="1"/>
      <c r="D743" s="1"/>
      <c r="E743" s="1"/>
      <c r="F743" s="1"/>
      <c r="G743" s="1"/>
      <c r="H743" s="1"/>
      <c r="I743" s="1"/>
      <c r="J743" s="1"/>
      <c r="K743" s="1"/>
      <c r="L743" s="1"/>
      <c r="M743" s="1"/>
      <c r="N743" s="1"/>
      <c r="O743" s="1"/>
      <c r="P743" s="1"/>
      <c r="Q743" s="1"/>
      <c r="R743" s="1"/>
      <c r="S743" s="1"/>
      <c r="T743" s="1"/>
      <c r="U743" s="1"/>
      <c r="V743" s="1"/>
      <c r="W743" s="1"/>
    </row>
    <row r="744" spans="1:23" ht="14.25" customHeight="1">
      <c r="A744" s="1"/>
      <c r="B744" s="1"/>
      <c r="C744" s="1"/>
      <c r="D744" s="1"/>
      <c r="E744" s="1"/>
      <c r="F744" s="1"/>
      <c r="G744" s="1"/>
      <c r="H744" s="1"/>
      <c r="I744" s="1"/>
      <c r="J744" s="1"/>
      <c r="K744" s="1"/>
      <c r="L744" s="1"/>
      <c r="M744" s="1"/>
      <c r="N744" s="1"/>
      <c r="O744" s="1"/>
      <c r="P744" s="1"/>
      <c r="Q744" s="1"/>
      <c r="R744" s="1"/>
      <c r="S744" s="1"/>
      <c r="T744" s="1"/>
      <c r="U744" s="1"/>
      <c r="V744" s="1"/>
      <c r="W744" s="1"/>
    </row>
    <row r="745" spans="1:23" ht="14.25" customHeight="1">
      <c r="A745" s="1"/>
      <c r="B745" s="1"/>
      <c r="C745" s="1"/>
      <c r="D745" s="1"/>
      <c r="E745" s="1"/>
      <c r="F745" s="1"/>
      <c r="G745" s="1"/>
      <c r="H745" s="1"/>
      <c r="I745" s="1"/>
      <c r="J745" s="1"/>
      <c r="K745" s="1"/>
      <c r="L745" s="1"/>
      <c r="M745" s="1"/>
      <c r="N745" s="1"/>
      <c r="O745" s="1"/>
      <c r="P745" s="1"/>
      <c r="Q745" s="1"/>
      <c r="R745" s="1"/>
      <c r="S745" s="1"/>
      <c r="T745" s="1"/>
      <c r="U745" s="1"/>
      <c r="V745" s="1"/>
      <c r="W745" s="1"/>
    </row>
    <row r="746" spans="1:23" ht="14.25" customHeight="1">
      <c r="A746" s="1"/>
      <c r="B746" s="1"/>
      <c r="C746" s="1"/>
      <c r="D746" s="1"/>
      <c r="E746" s="1"/>
      <c r="F746" s="1"/>
      <c r="G746" s="1"/>
      <c r="H746" s="1"/>
      <c r="I746" s="1"/>
      <c r="J746" s="1"/>
      <c r="K746" s="1"/>
      <c r="L746" s="1"/>
      <c r="M746" s="1"/>
      <c r="N746" s="1"/>
      <c r="O746" s="1"/>
      <c r="P746" s="1"/>
      <c r="Q746" s="1"/>
      <c r="R746" s="1"/>
      <c r="S746" s="1"/>
      <c r="T746" s="1"/>
      <c r="U746" s="1"/>
      <c r="V746" s="1"/>
      <c r="W746" s="1"/>
    </row>
    <row r="747" spans="1:23" ht="14.25" customHeight="1">
      <c r="A747" s="1"/>
      <c r="B747" s="1"/>
      <c r="C747" s="1"/>
      <c r="D747" s="1"/>
      <c r="E747" s="1"/>
      <c r="F747" s="1"/>
      <c r="G747" s="1"/>
      <c r="H747" s="1"/>
      <c r="I747" s="1"/>
      <c r="J747" s="1"/>
      <c r="K747" s="1"/>
      <c r="L747" s="1"/>
      <c r="M747" s="1"/>
      <c r="N747" s="1"/>
      <c r="O747" s="1"/>
      <c r="P747" s="1"/>
      <c r="Q747" s="1"/>
      <c r="R747" s="1"/>
      <c r="S747" s="1"/>
      <c r="T747" s="1"/>
      <c r="U747" s="1"/>
      <c r="V747" s="1"/>
      <c r="W747" s="1"/>
    </row>
    <row r="748" spans="1:23" ht="14.25" customHeight="1">
      <c r="A748" s="1"/>
      <c r="B748" s="1"/>
      <c r="C748" s="1"/>
      <c r="D748" s="1"/>
      <c r="E748" s="1"/>
      <c r="F748" s="1"/>
      <c r="G748" s="1"/>
      <c r="H748" s="1"/>
      <c r="I748" s="1"/>
      <c r="J748" s="1"/>
      <c r="K748" s="1"/>
      <c r="L748" s="1"/>
      <c r="M748" s="1"/>
      <c r="N748" s="1"/>
      <c r="O748" s="1"/>
      <c r="P748" s="1"/>
      <c r="Q748" s="1"/>
      <c r="R748" s="1"/>
      <c r="S748" s="1"/>
      <c r="T748" s="1"/>
      <c r="U748" s="1"/>
      <c r="V748" s="1"/>
      <c r="W748" s="1"/>
    </row>
    <row r="749" spans="1:23" ht="14.25" customHeight="1">
      <c r="A749" s="1"/>
      <c r="B749" s="1"/>
      <c r="C749" s="1"/>
      <c r="D749" s="1"/>
      <c r="E749" s="1"/>
      <c r="F749" s="1"/>
      <c r="G749" s="1"/>
      <c r="H749" s="1"/>
      <c r="I749" s="1"/>
      <c r="J749" s="1"/>
      <c r="K749" s="1"/>
      <c r="L749" s="1"/>
      <c r="M749" s="1"/>
      <c r="N749" s="1"/>
      <c r="O749" s="1"/>
      <c r="P749" s="1"/>
      <c r="Q749" s="1"/>
      <c r="R749" s="1"/>
      <c r="S749" s="1"/>
      <c r="T749" s="1"/>
      <c r="U749" s="1"/>
      <c r="V749" s="1"/>
      <c r="W749" s="1"/>
    </row>
    <row r="750" spans="1:23" ht="14.25" customHeight="1">
      <c r="A750" s="1"/>
      <c r="B750" s="1"/>
      <c r="C750" s="1"/>
      <c r="D750" s="1"/>
      <c r="E750" s="1"/>
      <c r="F750" s="1"/>
      <c r="G750" s="1"/>
      <c r="H750" s="1"/>
      <c r="I750" s="1"/>
      <c r="J750" s="1"/>
      <c r="K750" s="1"/>
      <c r="L750" s="1"/>
      <c r="M750" s="1"/>
      <c r="N750" s="1"/>
      <c r="O750" s="1"/>
      <c r="P750" s="1"/>
      <c r="Q750" s="1"/>
      <c r="R750" s="1"/>
      <c r="S750" s="1"/>
      <c r="T750" s="1"/>
      <c r="U750" s="1"/>
      <c r="V750" s="1"/>
      <c r="W750" s="1"/>
    </row>
    <row r="751" spans="1:23" ht="14.25" customHeight="1">
      <c r="A751" s="1"/>
      <c r="B751" s="1"/>
      <c r="C751" s="1"/>
      <c r="D751" s="1"/>
      <c r="E751" s="1"/>
      <c r="F751" s="1"/>
      <c r="G751" s="1"/>
      <c r="H751" s="1"/>
      <c r="I751" s="1"/>
      <c r="J751" s="1"/>
      <c r="K751" s="1"/>
      <c r="L751" s="1"/>
      <c r="M751" s="1"/>
      <c r="N751" s="1"/>
      <c r="O751" s="1"/>
      <c r="P751" s="1"/>
      <c r="Q751" s="1"/>
      <c r="R751" s="1"/>
      <c r="S751" s="1"/>
      <c r="T751" s="1"/>
      <c r="U751" s="1"/>
      <c r="V751" s="1"/>
      <c r="W751" s="1"/>
    </row>
    <row r="752" spans="1:23" ht="14.25" customHeight="1">
      <c r="A752" s="1"/>
      <c r="B752" s="1"/>
      <c r="C752" s="1"/>
      <c r="D752" s="1"/>
      <c r="E752" s="1"/>
      <c r="F752" s="1"/>
      <c r="G752" s="1"/>
      <c r="H752" s="1"/>
      <c r="I752" s="1"/>
      <c r="J752" s="1"/>
      <c r="K752" s="1"/>
      <c r="L752" s="1"/>
      <c r="M752" s="1"/>
      <c r="N752" s="1"/>
      <c r="O752" s="1"/>
      <c r="P752" s="1"/>
      <c r="Q752" s="1"/>
      <c r="R752" s="1"/>
      <c r="S752" s="1"/>
      <c r="T752" s="1"/>
      <c r="U752" s="1"/>
      <c r="V752" s="1"/>
      <c r="W752" s="1"/>
    </row>
    <row r="753" spans="1:23" ht="14.25" customHeight="1">
      <c r="A753" s="1"/>
      <c r="B753" s="1"/>
      <c r="C753" s="1"/>
      <c r="D753" s="1"/>
      <c r="E753" s="1"/>
      <c r="F753" s="1"/>
      <c r="G753" s="1"/>
      <c r="H753" s="1"/>
      <c r="I753" s="1"/>
      <c r="J753" s="1"/>
      <c r="K753" s="1"/>
      <c r="L753" s="1"/>
      <c r="M753" s="1"/>
      <c r="N753" s="1"/>
      <c r="O753" s="1"/>
      <c r="P753" s="1"/>
      <c r="Q753" s="1"/>
      <c r="R753" s="1"/>
      <c r="S753" s="1"/>
      <c r="T753" s="1"/>
      <c r="U753" s="1"/>
      <c r="V753" s="1"/>
      <c r="W753" s="1"/>
    </row>
    <row r="754" spans="1:23" ht="14.25" customHeight="1">
      <c r="A754" s="1"/>
      <c r="B754" s="1"/>
      <c r="C754" s="1"/>
      <c r="D754" s="1"/>
      <c r="E754" s="1"/>
      <c r="F754" s="1"/>
      <c r="G754" s="1"/>
      <c r="H754" s="1"/>
      <c r="I754" s="1"/>
      <c r="J754" s="1"/>
      <c r="K754" s="1"/>
      <c r="L754" s="1"/>
      <c r="M754" s="1"/>
      <c r="N754" s="1"/>
      <c r="O754" s="1"/>
      <c r="P754" s="1"/>
      <c r="Q754" s="1"/>
      <c r="R754" s="1"/>
      <c r="S754" s="1"/>
      <c r="T754" s="1"/>
      <c r="U754" s="1"/>
      <c r="V754" s="1"/>
      <c r="W754" s="1"/>
    </row>
    <row r="755" spans="1:23" ht="14.25" customHeight="1">
      <c r="A755" s="1"/>
      <c r="B755" s="1"/>
      <c r="C755" s="1"/>
      <c r="D755" s="1"/>
      <c r="E755" s="1"/>
      <c r="F755" s="1"/>
      <c r="G755" s="1"/>
      <c r="H755" s="1"/>
      <c r="I755" s="1"/>
      <c r="J755" s="1"/>
      <c r="K755" s="1"/>
      <c r="L755" s="1"/>
      <c r="M755" s="1"/>
      <c r="N755" s="1"/>
      <c r="O755" s="1"/>
      <c r="P755" s="1"/>
      <c r="Q755" s="1"/>
      <c r="R755" s="1"/>
      <c r="S755" s="1"/>
      <c r="T755" s="1"/>
      <c r="U755" s="1"/>
      <c r="V755" s="1"/>
      <c r="W755" s="1"/>
    </row>
    <row r="756" spans="1:23" ht="14.25" customHeight="1">
      <c r="A756" s="1"/>
      <c r="B756" s="1"/>
      <c r="C756" s="1"/>
      <c r="D756" s="1"/>
      <c r="E756" s="1"/>
      <c r="F756" s="1"/>
      <c r="G756" s="1"/>
      <c r="H756" s="1"/>
      <c r="I756" s="1"/>
      <c r="J756" s="1"/>
      <c r="K756" s="1"/>
      <c r="L756" s="1"/>
      <c r="M756" s="1"/>
      <c r="N756" s="1"/>
      <c r="O756" s="1"/>
      <c r="P756" s="1"/>
      <c r="Q756" s="1"/>
      <c r="R756" s="1"/>
      <c r="S756" s="1"/>
      <c r="T756" s="1"/>
      <c r="U756" s="1"/>
      <c r="V756" s="1"/>
      <c r="W756" s="1"/>
    </row>
    <row r="757" spans="1:23" ht="14.25" customHeight="1">
      <c r="A757" s="1"/>
      <c r="B757" s="1"/>
      <c r="C757" s="1"/>
      <c r="D757" s="1"/>
      <c r="E757" s="1"/>
      <c r="F757" s="1"/>
      <c r="G757" s="1"/>
      <c r="H757" s="1"/>
      <c r="I757" s="1"/>
      <c r="J757" s="1"/>
      <c r="K757" s="1"/>
      <c r="L757" s="1"/>
      <c r="M757" s="1"/>
      <c r="N757" s="1"/>
      <c r="O757" s="1"/>
      <c r="P757" s="1"/>
      <c r="Q757" s="1"/>
      <c r="R757" s="1"/>
      <c r="S757" s="1"/>
      <c r="T757" s="1"/>
      <c r="U757" s="1"/>
      <c r="V757" s="1"/>
      <c r="W757" s="1"/>
    </row>
    <row r="758" spans="1:23" ht="14.25" customHeight="1">
      <c r="A758" s="1"/>
      <c r="B758" s="1"/>
      <c r="C758" s="1"/>
      <c r="D758" s="1"/>
      <c r="E758" s="1"/>
      <c r="F758" s="1"/>
      <c r="G758" s="1"/>
      <c r="H758" s="1"/>
      <c r="I758" s="1"/>
      <c r="J758" s="1"/>
      <c r="K758" s="1"/>
      <c r="L758" s="1"/>
      <c r="M758" s="1"/>
      <c r="N758" s="1"/>
      <c r="O758" s="1"/>
      <c r="P758" s="1"/>
      <c r="Q758" s="1"/>
      <c r="R758" s="1"/>
      <c r="S758" s="1"/>
      <c r="T758" s="1"/>
      <c r="U758" s="1"/>
      <c r="V758" s="1"/>
      <c r="W758" s="1"/>
    </row>
    <row r="759" spans="1:23" ht="14.25" customHeight="1">
      <c r="A759" s="1"/>
      <c r="B759" s="1"/>
      <c r="C759" s="1"/>
      <c r="D759" s="1"/>
      <c r="E759" s="1"/>
      <c r="F759" s="1"/>
      <c r="G759" s="1"/>
      <c r="H759" s="1"/>
      <c r="I759" s="1"/>
      <c r="J759" s="1"/>
      <c r="K759" s="1"/>
      <c r="L759" s="1"/>
      <c r="M759" s="1"/>
      <c r="N759" s="1"/>
      <c r="O759" s="1"/>
      <c r="P759" s="1"/>
      <c r="Q759" s="1"/>
      <c r="R759" s="1"/>
      <c r="S759" s="1"/>
      <c r="T759" s="1"/>
      <c r="U759" s="1"/>
      <c r="V759" s="1"/>
      <c r="W759" s="1"/>
    </row>
    <row r="760" spans="1:23" ht="14.25" customHeight="1">
      <c r="A760" s="1"/>
      <c r="B760" s="1"/>
      <c r="C760" s="1"/>
      <c r="D760" s="1"/>
      <c r="E760" s="1"/>
      <c r="F760" s="1"/>
      <c r="G760" s="1"/>
      <c r="H760" s="1"/>
      <c r="I760" s="1"/>
      <c r="J760" s="1"/>
      <c r="K760" s="1"/>
      <c r="L760" s="1"/>
      <c r="M760" s="1"/>
      <c r="N760" s="1"/>
      <c r="O760" s="1"/>
      <c r="P760" s="1"/>
      <c r="Q760" s="1"/>
      <c r="R760" s="1"/>
      <c r="S760" s="1"/>
      <c r="T760" s="1"/>
      <c r="U760" s="1"/>
      <c r="V760" s="1"/>
      <c r="W760" s="1"/>
    </row>
    <row r="761" spans="1:23" ht="14.25" customHeight="1">
      <c r="A761" s="1"/>
      <c r="B761" s="1"/>
      <c r="C761" s="1"/>
      <c r="D761" s="1"/>
      <c r="E761" s="1"/>
      <c r="F761" s="1"/>
      <c r="G761" s="1"/>
      <c r="H761" s="1"/>
      <c r="I761" s="1"/>
      <c r="J761" s="1"/>
      <c r="K761" s="1"/>
      <c r="L761" s="1"/>
      <c r="M761" s="1"/>
      <c r="N761" s="1"/>
      <c r="O761" s="1"/>
      <c r="P761" s="1"/>
      <c r="Q761" s="1"/>
      <c r="R761" s="1"/>
      <c r="S761" s="1"/>
      <c r="T761" s="1"/>
      <c r="U761" s="1"/>
      <c r="V761" s="1"/>
      <c r="W761" s="1"/>
    </row>
    <row r="762" spans="1:23" ht="14.25" customHeight="1">
      <c r="A762" s="1"/>
      <c r="B762" s="1"/>
      <c r="C762" s="1"/>
      <c r="D762" s="1"/>
      <c r="E762" s="1"/>
      <c r="F762" s="1"/>
      <c r="G762" s="1"/>
      <c r="H762" s="1"/>
      <c r="I762" s="1"/>
      <c r="J762" s="1"/>
      <c r="K762" s="1"/>
      <c r="L762" s="1"/>
      <c r="M762" s="1"/>
      <c r="N762" s="1"/>
      <c r="O762" s="1"/>
      <c r="P762" s="1"/>
      <c r="Q762" s="1"/>
      <c r="R762" s="1"/>
      <c r="S762" s="1"/>
      <c r="T762" s="1"/>
      <c r="U762" s="1"/>
      <c r="V762" s="1"/>
      <c r="W762" s="1"/>
    </row>
    <row r="763" spans="1:23" ht="14.25" customHeight="1">
      <c r="A763" s="1"/>
      <c r="B763" s="1"/>
      <c r="C763" s="1"/>
      <c r="D763" s="1"/>
      <c r="E763" s="1"/>
      <c r="F763" s="1"/>
      <c r="G763" s="1"/>
      <c r="H763" s="1"/>
      <c r="I763" s="1"/>
      <c r="J763" s="1"/>
      <c r="K763" s="1"/>
      <c r="L763" s="1"/>
      <c r="M763" s="1"/>
      <c r="N763" s="1"/>
      <c r="O763" s="1"/>
      <c r="P763" s="1"/>
      <c r="Q763" s="1"/>
      <c r="R763" s="1"/>
      <c r="S763" s="1"/>
      <c r="T763" s="1"/>
      <c r="U763" s="1"/>
      <c r="V763" s="1"/>
      <c r="W763" s="1"/>
    </row>
    <row r="764" spans="1:23" ht="14.25" customHeight="1">
      <c r="A764" s="1"/>
      <c r="B764" s="1"/>
      <c r="C764" s="1"/>
      <c r="D764" s="1"/>
      <c r="E764" s="1"/>
      <c r="F764" s="1"/>
      <c r="G764" s="1"/>
      <c r="H764" s="1"/>
      <c r="I764" s="1"/>
      <c r="J764" s="1"/>
      <c r="K764" s="1"/>
      <c r="L764" s="1"/>
      <c r="M764" s="1"/>
      <c r="N764" s="1"/>
      <c r="O764" s="1"/>
      <c r="P764" s="1"/>
      <c r="Q764" s="1"/>
      <c r="R764" s="1"/>
      <c r="S764" s="1"/>
      <c r="T764" s="1"/>
      <c r="U764" s="1"/>
      <c r="V764" s="1"/>
      <c r="W764" s="1"/>
    </row>
    <row r="765" spans="1:23" ht="14.25" customHeight="1">
      <c r="A765" s="1"/>
      <c r="B765" s="1"/>
      <c r="C765" s="1"/>
      <c r="D765" s="1"/>
      <c r="E765" s="1"/>
      <c r="F765" s="1"/>
      <c r="G765" s="1"/>
      <c r="H765" s="1"/>
      <c r="I765" s="1"/>
      <c r="J765" s="1"/>
      <c r="K765" s="1"/>
      <c r="L765" s="1"/>
      <c r="M765" s="1"/>
      <c r="N765" s="1"/>
      <c r="O765" s="1"/>
      <c r="P765" s="1"/>
      <c r="Q765" s="1"/>
      <c r="R765" s="1"/>
      <c r="S765" s="1"/>
      <c r="T765" s="1"/>
      <c r="U765" s="1"/>
      <c r="V765" s="1"/>
      <c r="W765" s="1"/>
    </row>
    <row r="766" spans="1:23" ht="14.25" customHeight="1">
      <c r="A766" s="1"/>
      <c r="B766" s="1"/>
      <c r="C766" s="1"/>
      <c r="D766" s="1"/>
      <c r="E766" s="1"/>
      <c r="F766" s="1"/>
      <c r="G766" s="1"/>
      <c r="H766" s="1"/>
      <c r="I766" s="1"/>
      <c r="J766" s="1"/>
      <c r="K766" s="1"/>
      <c r="L766" s="1"/>
      <c r="M766" s="1"/>
      <c r="N766" s="1"/>
      <c r="O766" s="1"/>
      <c r="P766" s="1"/>
      <c r="Q766" s="1"/>
      <c r="R766" s="1"/>
      <c r="S766" s="1"/>
      <c r="T766" s="1"/>
      <c r="U766" s="1"/>
      <c r="V766" s="1"/>
      <c r="W766" s="1"/>
    </row>
    <row r="767" spans="1:23" ht="14.25" customHeight="1">
      <c r="A767" s="1"/>
      <c r="B767" s="1"/>
      <c r="C767" s="1"/>
      <c r="D767" s="1"/>
      <c r="E767" s="1"/>
      <c r="F767" s="1"/>
      <c r="G767" s="1"/>
      <c r="H767" s="1"/>
      <c r="I767" s="1"/>
      <c r="J767" s="1"/>
      <c r="K767" s="1"/>
      <c r="L767" s="1"/>
      <c r="M767" s="1"/>
      <c r="N767" s="1"/>
      <c r="O767" s="1"/>
      <c r="P767" s="1"/>
      <c r="Q767" s="1"/>
      <c r="R767" s="1"/>
      <c r="S767" s="1"/>
      <c r="T767" s="1"/>
      <c r="U767" s="1"/>
      <c r="V767" s="1"/>
      <c r="W767" s="1"/>
    </row>
    <row r="768" spans="1:23" ht="14.25" customHeight="1">
      <c r="A768" s="1"/>
      <c r="B768" s="1"/>
      <c r="C768" s="1"/>
      <c r="D768" s="1"/>
      <c r="E768" s="1"/>
      <c r="F768" s="1"/>
      <c r="G768" s="1"/>
      <c r="H768" s="1"/>
      <c r="I768" s="1"/>
      <c r="J768" s="1"/>
      <c r="K768" s="1"/>
      <c r="L768" s="1"/>
      <c r="M768" s="1"/>
      <c r="N768" s="1"/>
      <c r="O768" s="1"/>
      <c r="P768" s="1"/>
      <c r="Q768" s="1"/>
      <c r="R768" s="1"/>
      <c r="S768" s="1"/>
      <c r="T768" s="1"/>
      <c r="U768" s="1"/>
      <c r="V768" s="1"/>
      <c r="W768" s="1"/>
    </row>
    <row r="769" spans="1:23" ht="14.25" customHeight="1">
      <c r="A769" s="1"/>
      <c r="B769" s="1"/>
      <c r="C769" s="1"/>
      <c r="D769" s="1"/>
      <c r="E769" s="1"/>
      <c r="F769" s="1"/>
      <c r="G769" s="1"/>
      <c r="H769" s="1"/>
      <c r="I769" s="1"/>
      <c r="J769" s="1"/>
      <c r="K769" s="1"/>
      <c r="L769" s="1"/>
      <c r="M769" s="1"/>
      <c r="N769" s="1"/>
      <c r="O769" s="1"/>
      <c r="P769" s="1"/>
      <c r="Q769" s="1"/>
      <c r="R769" s="1"/>
      <c r="S769" s="1"/>
      <c r="T769" s="1"/>
      <c r="U769" s="1"/>
      <c r="V769" s="1"/>
      <c r="W769" s="1"/>
    </row>
    <row r="770" spans="1:23" ht="14.25" customHeight="1">
      <c r="A770" s="1"/>
      <c r="B770" s="1"/>
      <c r="C770" s="1"/>
      <c r="D770" s="1"/>
      <c r="E770" s="1"/>
      <c r="F770" s="1"/>
      <c r="G770" s="1"/>
      <c r="H770" s="1"/>
      <c r="I770" s="1"/>
      <c r="J770" s="1"/>
      <c r="K770" s="1"/>
      <c r="L770" s="1"/>
      <c r="M770" s="1"/>
      <c r="N770" s="1"/>
      <c r="O770" s="1"/>
      <c r="P770" s="1"/>
      <c r="Q770" s="1"/>
      <c r="R770" s="1"/>
      <c r="S770" s="1"/>
      <c r="T770" s="1"/>
      <c r="U770" s="1"/>
      <c r="V770" s="1"/>
      <c r="W770" s="1"/>
    </row>
    <row r="771" spans="1:23" ht="14.25" customHeight="1">
      <c r="A771" s="1"/>
      <c r="B771" s="1"/>
      <c r="C771" s="1"/>
      <c r="D771" s="1"/>
      <c r="E771" s="1"/>
      <c r="F771" s="1"/>
      <c r="G771" s="1"/>
      <c r="H771" s="1"/>
      <c r="I771" s="1"/>
      <c r="J771" s="1"/>
      <c r="K771" s="1"/>
      <c r="L771" s="1"/>
      <c r="M771" s="1"/>
      <c r="N771" s="1"/>
      <c r="O771" s="1"/>
      <c r="P771" s="1"/>
      <c r="Q771" s="1"/>
      <c r="R771" s="1"/>
      <c r="S771" s="1"/>
      <c r="T771" s="1"/>
      <c r="U771" s="1"/>
      <c r="V771" s="1"/>
      <c r="W771" s="1"/>
    </row>
    <row r="772" spans="1:23" ht="14.25" customHeight="1">
      <c r="A772" s="1"/>
      <c r="B772" s="1"/>
      <c r="C772" s="1"/>
      <c r="D772" s="1"/>
      <c r="E772" s="1"/>
      <c r="F772" s="1"/>
      <c r="G772" s="1"/>
      <c r="H772" s="1"/>
      <c r="I772" s="1"/>
      <c r="J772" s="1"/>
      <c r="K772" s="1"/>
      <c r="L772" s="1"/>
      <c r="M772" s="1"/>
      <c r="N772" s="1"/>
      <c r="O772" s="1"/>
      <c r="P772" s="1"/>
      <c r="Q772" s="1"/>
      <c r="R772" s="1"/>
      <c r="S772" s="1"/>
      <c r="T772" s="1"/>
      <c r="U772" s="1"/>
      <c r="V772" s="1"/>
      <c r="W772" s="1"/>
    </row>
    <row r="773" spans="1:23" ht="14.25" customHeight="1">
      <c r="A773" s="1"/>
      <c r="B773" s="1"/>
      <c r="C773" s="1"/>
      <c r="D773" s="1"/>
      <c r="E773" s="1"/>
      <c r="F773" s="1"/>
      <c r="G773" s="1"/>
      <c r="H773" s="1"/>
      <c r="I773" s="1"/>
      <c r="J773" s="1"/>
      <c r="K773" s="1"/>
      <c r="L773" s="1"/>
      <c r="M773" s="1"/>
      <c r="N773" s="1"/>
      <c r="O773" s="1"/>
      <c r="P773" s="1"/>
      <c r="Q773" s="1"/>
      <c r="R773" s="1"/>
      <c r="S773" s="1"/>
      <c r="T773" s="1"/>
      <c r="U773" s="1"/>
      <c r="V773" s="1"/>
      <c r="W773" s="1"/>
    </row>
    <row r="774" spans="1:23" ht="14.25" customHeight="1">
      <c r="A774" s="1"/>
      <c r="B774" s="1"/>
      <c r="C774" s="1"/>
      <c r="D774" s="1"/>
      <c r="E774" s="1"/>
      <c r="F774" s="1"/>
      <c r="G774" s="1"/>
      <c r="H774" s="1"/>
      <c r="I774" s="1"/>
      <c r="J774" s="1"/>
      <c r="K774" s="1"/>
      <c r="L774" s="1"/>
      <c r="M774" s="1"/>
      <c r="N774" s="1"/>
      <c r="O774" s="1"/>
      <c r="P774" s="1"/>
      <c r="Q774" s="1"/>
      <c r="R774" s="1"/>
      <c r="S774" s="1"/>
      <c r="T774" s="1"/>
      <c r="U774" s="1"/>
      <c r="V774" s="1"/>
      <c r="W774" s="1"/>
    </row>
    <row r="775" spans="1:23" ht="14.25" customHeight="1">
      <c r="A775" s="1"/>
      <c r="B775" s="1"/>
      <c r="C775" s="1"/>
      <c r="D775" s="1"/>
      <c r="E775" s="1"/>
      <c r="F775" s="1"/>
      <c r="G775" s="1"/>
      <c r="H775" s="1"/>
      <c r="I775" s="1"/>
      <c r="J775" s="1"/>
      <c r="K775" s="1"/>
      <c r="L775" s="1"/>
      <c r="M775" s="1"/>
      <c r="N775" s="1"/>
      <c r="O775" s="1"/>
      <c r="P775" s="1"/>
      <c r="Q775" s="1"/>
      <c r="R775" s="1"/>
      <c r="S775" s="1"/>
      <c r="T775" s="1"/>
      <c r="U775" s="1"/>
      <c r="V775" s="1"/>
      <c r="W775" s="1"/>
    </row>
    <row r="776" spans="1:23" ht="14.25" customHeight="1">
      <c r="A776" s="1"/>
      <c r="B776" s="1"/>
      <c r="C776" s="1"/>
      <c r="D776" s="1"/>
      <c r="E776" s="1"/>
      <c r="F776" s="1"/>
      <c r="G776" s="1"/>
      <c r="H776" s="1"/>
      <c r="I776" s="1"/>
      <c r="J776" s="1"/>
      <c r="K776" s="1"/>
      <c r="L776" s="1"/>
      <c r="M776" s="1"/>
      <c r="N776" s="1"/>
      <c r="O776" s="1"/>
      <c r="P776" s="1"/>
      <c r="Q776" s="1"/>
      <c r="R776" s="1"/>
      <c r="S776" s="1"/>
      <c r="T776" s="1"/>
      <c r="U776" s="1"/>
      <c r="V776" s="1"/>
      <c r="W776" s="1"/>
    </row>
    <row r="777" spans="1:23" ht="14.25" customHeight="1">
      <c r="A777" s="1"/>
      <c r="B777" s="1"/>
      <c r="C777" s="1"/>
      <c r="D777" s="1"/>
      <c r="E777" s="1"/>
      <c r="F777" s="1"/>
      <c r="G777" s="1"/>
      <c r="H777" s="1"/>
      <c r="I777" s="1"/>
      <c r="J777" s="1"/>
      <c r="K777" s="1"/>
      <c r="L777" s="1"/>
      <c r="M777" s="1"/>
      <c r="N777" s="1"/>
      <c r="O777" s="1"/>
      <c r="P777" s="1"/>
      <c r="Q777" s="1"/>
      <c r="R777" s="1"/>
      <c r="S777" s="1"/>
      <c r="T777" s="1"/>
      <c r="U777" s="1"/>
      <c r="V777" s="1"/>
      <c r="W777" s="1"/>
    </row>
    <row r="778" spans="1:23" ht="14.25" customHeight="1">
      <c r="A778" s="1"/>
      <c r="B778" s="1"/>
      <c r="C778" s="1"/>
      <c r="D778" s="1"/>
      <c r="E778" s="1"/>
      <c r="F778" s="1"/>
      <c r="G778" s="1"/>
      <c r="H778" s="1"/>
      <c r="I778" s="1"/>
      <c r="J778" s="1"/>
      <c r="K778" s="1"/>
      <c r="L778" s="1"/>
      <c r="M778" s="1"/>
      <c r="N778" s="1"/>
      <c r="O778" s="1"/>
      <c r="P778" s="1"/>
      <c r="Q778" s="1"/>
      <c r="R778" s="1"/>
      <c r="S778" s="1"/>
      <c r="T778" s="1"/>
      <c r="U778" s="1"/>
      <c r="V778" s="1"/>
      <c r="W778" s="1"/>
    </row>
    <row r="779" spans="1:23" ht="14.25" customHeight="1">
      <c r="A779" s="1"/>
      <c r="B779" s="1"/>
      <c r="C779" s="1"/>
      <c r="D779" s="1"/>
      <c r="E779" s="1"/>
      <c r="F779" s="1"/>
      <c r="G779" s="1"/>
      <c r="H779" s="1"/>
      <c r="I779" s="1"/>
      <c r="J779" s="1"/>
      <c r="K779" s="1"/>
      <c r="L779" s="1"/>
      <c r="M779" s="1"/>
      <c r="N779" s="1"/>
      <c r="O779" s="1"/>
      <c r="P779" s="1"/>
      <c r="Q779" s="1"/>
      <c r="R779" s="1"/>
      <c r="S779" s="1"/>
      <c r="T779" s="1"/>
      <c r="U779" s="1"/>
      <c r="V779" s="1"/>
      <c r="W779" s="1"/>
    </row>
    <row r="780" spans="1:23" ht="14.25" customHeight="1">
      <c r="A780" s="1"/>
      <c r="B780" s="1"/>
      <c r="C780" s="1"/>
      <c r="D780" s="1"/>
      <c r="E780" s="1"/>
      <c r="F780" s="1"/>
      <c r="G780" s="1"/>
      <c r="H780" s="1"/>
      <c r="I780" s="1"/>
      <c r="J780" s="1"/>
      <c r="K780" s="1"/>
      <c r="L780" s="1"/>
      <c r="M780" s="1"/>
      <c r="N780" s="1"/>
      <c r="O780" s="1"/>
      <c r="P780" s="1"/>
      <c r="Q780" s="1"/>
      <c r="R780" s="1"/>
      <c r="S780" s="1"/>
      <c r="T780" s="1"/>
      <c r="U780" s="1"/>
      <c r="V780" s="1"/>
      <c r="W780" s="1"/>
    </row>
    <row r="781" spans="1:23" ht="14.25" customHeight="1">
      <c r="A781" s="1"/>
      <c r="B781" s="1"/>
      <c r="C781" s="1"/>
      <c r="D781" s="1"/>
      <c r="E781" s="1"/>
      <c r="F781" s="1"/>
      <c r="G781" s="1"/>
      <c r="H781" s="1"/>
      <c r="I781" s="1"/>
      <c r="J781" s="1"/>
      <c r="K781" s="1"/>
      <c r="L781" s="1"/>
      <c r="M781" s="1"/>
      <c r="N781" s="1"/>
      <c r="O781" s="1"/>
      <c r="P781" s="1"/>
      <c r="Q781" s="1"/>
      <c r="R781" s="1"/>
      <c r="S781" s="1"/>
      <c r="T781" s="1"/>
      <c r="U781" s="1"/>
      <c r="V781" s="1"/>
      <c r="W781" s="1"/>
    </row>
    <row r="782" spans="1:23" ht="14.25" customHeight="1">
      <c r="A782" s="1"/>
      <c r="B782" s="1"/>
      <c r="C782" s="1"/>
      <c r="D782" s="1"/>
      <c r="E782" s="1"/>
      <c r="F782" s="1"/>
      <c r="G782" s="1"/>
      <c r="H782" s="1"/>
      <c r="I782" s="1"/>
      <c r="J782" s="1"/>
      <c r="K782" s="1"/>
      <c r="L782" s="1"/>
      <c r="M782" s="1"/>
      <c r="N782" s="1"/>
      <c r="O782" s="1"/>
      <c r="P782" s="1"/>
      <c r="Q782" s="1"/>
      <c r="R782" s="1"/>
      <c r="S782" s="1"/>
      <c r="T782" s="1"/>
      <c r="U782" s="1"/>
      <c r="V782" s="1"/>
      <c r="W782" s="1"/>
    </row>
    <row r="783" spans="1:23" ht="14.25" customHeight="1">
      <c r="A783" s="1"/>
      <c r="B783" s="1"/>
      <c r="C783" s="1"/>
      <c r="D783" s="1"/>
      <c r="E783" s="1"/>
      <c r="F783" s="1"/>
      <c r="G783" s="1"/>
      <c r="H783" s="1"/>
      <c r="I783" s="1"/>
      <c r="J783" s="1"/>
      <c r="K783" s="1"/>
      <c r="L783" s="1"/>
      <c r="M783" s="1"/>
      <c r="N783" s="1"/>
      <c r="O783" s="1"/>
      <c r="P783" s="1"/>
      <c r="Q783" s="1"/>
      <c r="R783" s="1"/>
      <c r="S783" s="1"/>
      <c r="T783" s="1"/>
      <c r="U783" s="1"/>
      <c r="V783" s="1"/>
      <c r="W783" s="1"/>
    </row>
    <row r="784" spans="1:23" ht="14.25" customHeight="1">
      <c r="A784" s="1"/>
      <c r="B784" s="1"/>
      <c r="C784" s="1"/>
      <c r="D784" s="1"/>
      <c r="E784" s="1"/>
      <c r="F784" s="1"/>
      <c r="G784" s="1"/>
      <c r="H784" s="1"/>
      <c r="I784" s="1"/>
      <c r="J784" s="1"/>
      <c r="K784" s="1"/>
      <c r="L784" s="1"/>
      <c r="M784" s="1"/>
      <c r="N784" s="1"/>
      <c r="O784" s="1"/>
      <c r="P784" s="1"/>
      <c r="Q784" s="1"/>
      <c r="R784" s="1"/>
      <c r="S784" s="1"/>
      <c r="T784" s="1"/>
      <c r="U784" s="1"/>
      <c r="V784" s="1"/>
      <c r="W784" s="1"/>
    </row>
    <row r="785" spans="1:23" ht="14.25" customHeight="1">
      <c r="A785" s="1"/>
      <c r="B785" s="1"/>
      <c r="C785" s="1"/>
      <c r="D785" s="1"/>
      <c r="E785" s="1"/>
      <c r="F785" s="1"/>
      <c r="G785" s="1"/>
      <c r="H785" s="1"/>
      <c r="I785" s="1"/>
      <c r="J785" s="1"/>
      <c r="K785" s="1"/>
      <c r="L785" s="1"/>
      <c r="M785" s="1"/>
      <c r="N785" s="1"/>
      <c r="O785" s="1"/>
      <c r="P785" s="1"/>
      <c r="Q785" s="1"/>
      <c r="R785" s="1"/>
      <c r="S785" s="1"/>
      <c r="T785" s="1"/>
      <c r="U785" s="1"/>
      <c r="V785" s="1"/>
      <c r="W785" s="1"/>
    </row>
    <row r="786" spans="1:23" ht="14.25" customHeight="1">
      <c r="A786" s="1"/>
      <c r="B786" s="1"/>
      <c r="C786" s="1"/>
      <c r="D786" s="1"/>
      <c r="E786" s="1"/>
      <c r="F786" s="1"/>
      <c r="G786" s="1"/>
      <c r="H786" s="1"/>
      <c r="I786" s="1"/>
      <c r="J786" s="1"/>
      <c r="K786" s="1"/>
      <c r="L786" s="1"/>
      <c r="M786" s="1"/>
      <c r="N786" s="1"/>
      <c r="O786" s="1"/>
      <c r="P786" s="1"/>
      <c r="Q786" s="1"/>
      <c r="R786" s="1"/>
      <c r="S786" s="1"/>
      <c r="T786" s="1"/>
      <c r="U786" s="1"/>
      <c r="V786" s="1"/>
      <c r="W786" s="1"/>
    </row>
    <row r="787" spans="1:23" ht="14.25" customHeight="1">
      <c r="A787" s="1"/>
      <c r="B787" s="1"/>
      <c r="C787" s="1"/>
      <c r="D787" s="1"/>
      <c r="E787" s="1"/>
      <c r="F787" s="1"/>
      <c r="G787" s="1"/>
      <c r="H787" s="1"/>
      <c r="I787" s="1"/>
      <c r="J787" s="1"/>
      <c r="K787" s="1"/>
      <c r="L787" s="1"/>
      <c r="M787" s="1"/>
      <c r="N787" s="1"/>
      <c r="O787" s="1"/>
      <c r="P787" s="1"/>
      <c r="Q787" s="1"/>
      <c r="R787" s="1"/>
      <c r="S787" s="1"/>
      <c r="T787" s="1"/>
      <c r="U787" s="1"/>
      <c r="V787" s="1"/>
      <c r="W787" s="1"/>
    </row>
    <row r="788" spans="1:23" ht="14.25" customHeight="1">
      <c r="A788" s="1"/>
      <c r="B788" s="1"/>
      <c r="C788" s="1"/>
      <c r="D788" s="1"/>
      <c r="E788" s="1"/>
      <c r="F788" s="1"/>
      <c r="G788" s="1"/>
      <c r="H788" s="1"/>
      <c r="I788" s="1"/>
      <c r="J788" s="1"/>
      <c r="K788" s="1"/>
      <c r="L788" s="1"/>
      <c r="M788" s="1"/>
      <c r="N788" s="1"/>
      <c r="O788" s="1"/>
      <c r="P788" s="1"/>
      <c r="Q788" s="1"/>
      <c r="R788" s="1"/>
      <c r="S788" s="1"/>
      <c r="T788" s="1"/>
      <c r="U788" s="1"/>
      <c r="V788" s="1"/>
      <c r="W788" s="1"/>
    </row>
    <row r="789" spans="1:23" ht="14.25" customHeight="1">
      <c r="A789" s="1"/>
      <c r="B789" s="1"/>
      <c r="C789" s="1"/>
      <c r="D789" s="1"/>
      <c r="E789" s="1"/>
      <c r="F789" s="1"/>
      <c r="G789" s="1"/>
      <c r="H789" s="1"/>
      <c r="I789" s="1"/>
      <c r="J789" s="1"/>
      <c r="K789" s="1"/>
      <c r="L789" s="1"/>
      <c r="M789" s="1"/>
      <c r="N789" s="1"/>
      <c r="O789" s="1"/>
      <c r="P789" s="1"/>
      <c r="Q789" s="1"/>
      <c r="R789" s="1"/>
      <c r="S789" s="1"/>
      <c r="T789" s="1"/>
      <c r="U789" s="1"/>
      <c r="V789" s="1"/>
      <c r="W789" s="1"/>
    </row>
    <row r="790" spans="1:23" ht="14.25" customHeight="1">
      <c r="A790" s="1"/>
      <c r="B790" s="1"/>
      <c r="C790" s="1"/>
      <c r="D790" s="1"/>
      <c r="E790" s="1"/>
      <c r="F790" s="1"/>
      <c r="G790" s="1"/>
      <c r="H790" s="1"/>
      <c r="I790" s="1"/>
      <c r="J790" s="1"/>
      <c r="K790" s="1"/>
      <c r="L790" s="1"/>
      <c r="M790" s="1"/>
      <c r="N790" s="1"/>
      <c r="O790" s="1"/>
      <c r="P790" s="1"/>
      <c r="Q790" s="1"/>
      <c r="R790" s="1"/>
      <c r="S790" s="1"/>
      <c r="T790" s="1"/>
      <c r="U790" s="1"/>
      <c r="V790" s="1"/>
      <c r="W790" s="1"/>
    </row>
    <row r="791" spans="1:23" ht="14.25" customHeight="1">
      <c r="A791" s="1"/>
      <c r="B791" s="1"/>
      <c r="C791" s="1"/>
      <c r="D791" s="1"/>
      <c r="E791" s="1"/>
      <c r="F791" s="1"/>
      <c r="G791" s="1"/>
      <c r="H791" s="1"/>
      <c r="I791" s="1"/>
      <c r="J791" s="1"/>
      <c r="K791" s="1"/>
      <c r="L791" s="1"/>
      <c r="M791" s="1"/>
      <c r="N791" s="1"/>
      <c r="O791" s="1"/>
      <c r="P791" s="1"/>
      <c r="Q791" s="1"/>
      <c r="R791" s="1"/>
      <c r="S791" s="1"/>
      <c r="T791" s="1"/>
      <c r="U791" s="1"/>
      <c r="V791" s="1"/>
      <c r="W791" s="1"/>
    </row>
    <row r="792" spans="1:23" ht="14.25" customHeight="1">
      <c r="A792" s="1"/>
      <c r="B792" s="1"/>
      <c r="C792" s="1"/>
      <c r="D792" s="1"/>
      <c r="E792" s="1"/>
      <c r="F792" s="1"/>
      <c r="G792" s="1"/>
      <c r="H792" s="1"/>
      <c r="I792" s="1"/>
      <c r="J792" s="1"/>
      <c r="K792" s="1"/>
      <c r="L792" s="1"/>
      <c r="M792" s="1"/>
      <c r="N792" s="1"/>
      <c r="O792" s="1"/>
      <c r="P792" s="1"/>
      <c r="Q792" s="1"/>
      <c r="R792" s="1"/>
      <c r="S792" s="1"/>
      <c r="T792" s="1"/>
      <c r="U792" s="1"/>
      <c r="V792" s="1"/>
      <c r="W792" s="1"/>
    </row>
    <row r="793" spans="1:23" ht="14.25" customHeight="1">
      <c r="A793" s="1"/>
      <c r="B793" s="1"/>
      <c r="C793" s="1"/>
      <c r="D793" s="1"/>
      <c r="E793" s="1"/>
      <c r="F793" s="1"/>
      <c r="G793" s="1"/>
      <c r="H793" s="1"/>
      <c r="I793" s="1"/>
      <c r="J793" s="1"/>
      <c r="K793" s="1"/>
      <c r="L793" s="1"/>
      <c r="M793" s="1"/>
      <c r="N793" s="1"/>
      <c r="O793" s="1"/>
      <c r="P793" s="1"/>
      <c r="Q793" s="1"/>
      <c r="R793" s="1"/>
      <c r="S793" s="1"/>
      <c r="T793" s="1"/>
      <c r="U793" s="1"/>
      <c r="V793" s="1"/>
      <c r="W793" s="1"/>
    </row>
    <row r="794" spans="1:23" ht="14.25" customHeight="1">
      <c r="A794" s="1"/>
      <c r="B794" s="1"/>
      <c r="C794" s="1"/>
      <c r="D794" s="1"/>
      <c r="E794" s="1"/>
      <c r="F794" s="1"/>
      <c r="G794" s="1"/>
      <c r="H794" s="1"/>
      <c r="I794" s="1"/>
      <c r="J794" s="1"/>
      <c r="K794" s="1"/>
      <c r="L794" s="1"/>
      <c r="M794" s="1"/>
      <c r="N794" s="1"/>
      <c r="O794" s="1"/>
      <c r="P794" s="1"/>
      <c r="Q794" s="1"/>
      <c r="R794" s="1"/>
      <c r="S794" s="1"/>
      <c r="T794" s="1"/>
      <c r="U794" s="1"/>
      <c r="V794" s="1"/>
      <c r="W794" s="1"/>
    </row>
    <row r="795" spans="1:23" ht="14.25" customHeight="1">
      <c r="A795" s="1"/>
      <c r="B795" s="1"/>
      <c r="C795" s="1"/>
      <c r="D795" s="1"/>
      <c r="E795" s="1"/>
      <c r="F795" s="1"/>
      <c r="G795" s="1"/>
      <c r="H795" s="1"/>
      <c r="I795" s="1"/>
      <c r="J795" s="1"/>
      <c r="K795" s="1"/>
      <c r="L795" s="1"/>
      <c r="M795" s="1"/>
      <c r="N795" s="1"/>
      <c r="O795" s="1"/>
      <c r="P795" s="1"/>
      <c r="Q795" s="1"/>
      <c r="R795" s="1"/>
      <c r="S795" s="1"/>
      <c r="T795" s="1"/>
      <c r="U795" s="1"/>
      <c r="V795" s="1"/>
      <c r="W795" s="1"/>
    </row>
    <row r="796" spans="1:23" ht="14.25" customHeight="1">
      <c r="A796" s="1"/>
      <c r="B796" s="1"/>
      <c r="C796" s="1"/>
      <c r="D796" s="1"/>
      <c r="E796" s="1"/>
      <c r="F796" s="1"/>
      <c r="G796" s="1"/>
      <c r="H796" s="1"/>
      <c r="I796" s="1"/>
      <c r="J796" s="1"/>
      <c r="K796" s="1"/>
      <c r="L796" s="1"/>
      <c r="M796" s="1"/>
      <c r="N796" s="1"/>
      <c r="O796" s="1"/>
      <c r="P796" s="1"/>
      <c r="Q796" s="1"/>
      <c r="R796" s="1"/>
      <c r="S796" s="1"/>
      <c r="T796" s="1"/>
      <c r="U796" s="1"/>
      <c r="V796" s="1"/>
      <c r="W796" s="1"/>
    </row>
    <row r="797" spans="1:23" ht="14.25" customHeight="1">
      <c r="A797" s="1"/>
      <c r="B797" s="1"/>
      <c r="C797" s="1"/>
      <c r="D797" s="1"/>
      <c r="E797" s="1"/>
      <c r="F797" s="1"/>
      <c r="G797" s="1"/>
      <c r="H797" s="1"/>
      <c r="I797" s="1"/>
      <c r="J797" s="1"/>
      <c r="K797" s="1"/>
      <c r="L797" s="1"/>
      <c r="M797" s="1"/>
      <c r="N797" s="1"/>
      <c r="O797" s="1"/>
      <c r="P797" s="1"/>
      <c r="Q797" s="1"/>
      <c r="R797" s="1"/>
      <c r="S797" s="1"/>
      <c r="T797" s="1"/>
      <c r="U797" s="1"/>
      <c r="V797" s="1"/>
      <c r="W797" s="1"/>
    </row>
    <row r="798" spans="1:23" ht="14.25" customHeight="1">
      <c r="A798" s="1"/>
      <c r="B798" s="1"/>
      <c r="C798" s="1"/>
      <c r="D798" s="1"/>
      <c r="E798" s="1"/>
      <c r="F798" s="1"/>
      <c r="G798" s="1"/>
      <c r="H798" s="1"/>
      <c r="I798" s="1"/>
      <c r="J798" s="1"/>
      <c r="K798" s="1"/>
      <c r="L798" s="1"/>
      <c r="M798" s="1"/>
      <c r="N798" s="1"/>
      <c r="O798" s="1"/>
      <c r="P798" s="1"/>
      <c r="Q798" s="1"/>
      <c r="R798" s="1"/>
      <c r="S798" s="1"/>
      <c r="T798" s="1"/>
      <c r="U798" s="1"/>
      <c r="V798" s="1"/>
      <c r="W798" s="1"/>
    </row>
    <row r="799" spans="1:23" ht="14.25" customHeight="1">
      <c r="A799" s="1"/>
      <c r="B799" s="1"/>
      <c r="C799" s="1"/>
      <c r="D799" s="1"/>
      <c r="E799" s="1"/>
      <c r="F799" s="1"/>
      <c r="G799" s="1"/>
      <c r="H799" s="1"/>
      <c r="I799" s="1"/>
      <c r="J799" s="1"/>
      <c r="K799" s="1"/>
      <c r="L799" s="1"/>
      <c r="M799" s="1"/>
      <c r="N799" s="1"/>
      <c r="O799" s="1"/>
      <c r="P799" s="1"/>
      <c r="Q799" s="1"/>
      <c r="R799" s="1"/>
      <c r="S799" s="1"/>
      <c r="T799" s="1"/>
      <c r="U799" s="1"/>
      <c r="V799" s="1"/>
      <c r="W799" s="1"/>
    </row>
    <row r="800" spans="1:23" ht="14.25" customHeight="1">
      <c r="A800" s="1"/>
      <c r="B800" s="1"/>
      <c r="C800" s="1"/>
      <c r="D800" s="1"/>
      <c r="E800" s="1"/>
      <c r="F800" s="1"/>
      <c r="G800" s="1"/>
      <c r="H800" s="1"/>
      <c r="I800" s="1"/>
      <c r="J800" s="1"/>
      <c r="K800" s="1"/>
      <c r="L800" s="1"/>
      <c r="M800" s="1"/>
      <c r="N800" s="1"/>
      <c r="O800" s="1"/>
      <c r="P800" s="1"/>
      <c r="Q800" s="1"/>
      <c r="R800" s="1"/>
      <c r="S800" s="1"/>
      <c r="T800" s="1"/>
      <c r="U800" s="1"/>
      <c r="V800" s="1"/>
      <c r="W800" s="1"/>
    </row>
    <row r="801" spans="1:23" ht="14.25" customHeight="1">
      <c r="A801" s="1"/>
      <c r="B801" s="1"/>
      <c r="C801" s="1"/>
      <c r="D801" s="1"/>
      <c r="E801" s="1"/>
      <c r="F801" s="1"/>
      <c r="G801" s="1"/>
      <c r="H801" s="1"/>
      <c r="I801" s="1"/>
      <c r="J801" s="1"/>
      <c r="K801" s="1"/>
      <c r="L801" s="1"/>
      <c r="M801" s="1"/>
      <c r="N801" s="1"/>
      <c r="O801" s="1"/>
      <c r="P801" s="1"/>
      <c r="Q801" s="1"/>
      <c r="R801" s="1"/>
      <c r="S801" s="1"/>
      <c r="T801" s="1"/>
      <c r="U801" s="1"/>
      <c r="V801" s="1"/>
      <c r="W801" s="1"/>
    </row>
    <row r="802" spans="1:23" ht="14.25" customHeight="1">
      <c r="A802" s="1"/>
      <c r="B802" s="1"/>
      <c r="C802" s="1"/>
      <c r="D802" s="1"/>
      <c r="E802" s="1"/>
      <c r="F802" s="1"/>
      <c r="G802" s="1"/>
      <c r="H802" s="1"/>
      <c r="I802" s="1"/>
      <c r="J802" s="1"/>
      <c r="K802" s="1"/>
      <c r="L802" s="1"/>
      <c r="M802" s="1"/>
      <c r="N802" s="1"/>
      <c r="O802" s="1"/>
      <c r="P802" s="1"/>
      <c r="Q802" s="1"/>
      <c r="R802" s="1"/>
      <c r="S802" s="1"/>
      <c r="T802" s="1"/>
      <c r="U802" s="1"/>
      <c r="V802" s="1"/>
      <c r="W802" s="1"/>
    </row>
    <row r="803" spans="1:23" ht="14.25" customHeight="1">
      <c r="A803" s="1"/>
      <c r="B803" s="1"/>
      <c r="C803" s="1"/>
      <c r="D803" s="1"/>
      <c r="E803" s="1"/>
      <c r="F803" s="1"/>
      <c r="G803" s="1"/>
      <c r="H803" s="1"/>
      <c r="I803" s="1"/>
      <c r="J803" s="1"/>
      <c r="K803" s="1"/>
      <c r="L803" s="1"/>
      <c r="M803" s="1"/>
      <c r="N803" s="1"/>
      <c r="O803" s="1"/>
      <c r="P803" s="1"/>
      <c r="Q803" s="1"/>
      <c r="R803" s="1"/>
      <c r="S803" s="1"/>
      <c r="T803" s="1"/>
      <c r="U803" s="1"/>
      <c r="V803" s="1"/>
      <c r="W803" s="1"/>
    </row>
    <row r="804" spans="1:23" ht="14.25" customHeight="1">
      <c r="A804" s="1"/>
      <c r="B804" s="1"/>
      <c r="C804" s="1"/>
      <c r="D804" s="1"/>
      <c r="E804" s="1"/>
      <c r="F804" s="1"/>
      <c r="G804" s="1"/>
      <c r="H804" s="1"/>
      <c r="I804" s="1"/>
      <c r="J804" s="1"/>
      <c r="K804" s="1"/>
      <c r="L804" s="1"/>
      <c r="M804" s="1"/>
      <c r="N804" s="1"/>
      <c r="O804" s="1"/>
      <c r="P804" s="1"/>
      <c r="Q804" s="1"/>
      <c r="R804" s="1"/>
      <c r="S804" s="1"/>
      <c r="T804" s="1"/>
      <c r="U804" s="1"/>
      <c r="V804" s="1"/>
      <c r="W804" s="1"/>
    </row>
    <row r="805" spans="1:23" ht="14.25" customHeight="1">
      <c r="A805" s="1"/>
      <c r="B805" s="1"/>
      <c r="C805" s="1"/>
      <c r="D805" s="1"/>
      <c r="E805" s="1"/>
      <c r="F805" s="1"/>
      <c r="G805" s="1"/>
      <c r="H805" s="1"/>
      <c r="I805" s="1"/>
      <c r="J805" s="1"/>
      <c r="K805" s="1"/>
      <c r="L805" s="1"/>
      <c r="M805" s="1"/>
      <c r="N805" s="1"/>
      <c r="O805" s="1"/>
      <c r="P805" s="1"/>
      <c r="Q805" s="1"/>
      <c r="R805" s="1"/>
      <c r="S805" s="1"/>
      <c r="T805" s="1"/>
      <c r="U805" s="1"/>
      <c r="V805" s="1"/>
      <c r="W805" s="1"/>
    </row>
    <row r="806" spans="1:23" ht="14.25" customHeight="1">
      <c r="A806" s="1"/>
      <c r="B806" s="1"/>
      <c r="C806" s="1"/>
      <c r="D806" s="1"/>
      <c r="E806" s="1"/>
      <c r="F806" s="1"/>
      <c r="G806" s="1"/>
      <c r="H806" s="1"/>
      <c r="I806" s="1"/>
      <c r="J806" s="1"/>
      <c r="K806" s="1"/>
      <c r="L806" s="1"/>
      <c r="M806" s="1"/>
      <c r="N806" s="1"/>
      <c r="O806" s="1"/>
      <c r="P806" s="1"/>
      <c r="Q806" s="1"/>
      <c r="R806" s="1"/>
      <c r="S806" s="1"/>
      <c r="T806" s="1"/>
      <c r="U806" s="1"/>
      <c r="V806" s="1"/>
      <c r="W806" s="1"/>
    </row>
    <row r="807" spans="1:23" ht="14.25" customHeight="1">
      <c r="A807" s="1"/>
      <c r="B807" s="1"/>
      <c r="C807" s="1"/>
      <c r="D807" s="1"/>
      <c r="E807" s="1"/>
      <c r="F807" s="1"/>
      <c r="G807" s="1"/>
      <c r="H807" s="1"/>
      <c r="I807" s="1"/>
      <c r="J807" s="1"/>
      <c r="K807" s="1"/>
      <c r="L807" s="1"/>
      <c r="M807" s="1"/>
      <c r="N807" s="1"/>
      <c r="O807" s="1"/>
      <c r="P807" s="1"/>
      <c r="Q807" s="1"/>
      <c r="R807" s="1"/>
      <c r="S807" s="1"/>
      <c r="T807" s="1"/>
      <c r="U807" s="1"/>
      <c r="V807" s="1"/>
      <c r="W807" s="1"/>
    </row>
    <row r="808" spans="1:23" ht="14.25" customHeight="1">
      <c r="A808" s="1"/>
      <c r="B808" s="1"/>
      <c r="C808" s="1"/>
      <c r="D808" s="1"/>
      <c r="E808" s="1"/>
      <c r="F808" s="1"/>
      <c r="G808" s="1"/>
      <c r="H808" s="1"/>
      <c r="I808" s="1"/>
      <c r="J808" s="1"/>
      <c r="K808" s="1"/>
      <c r="L808" s="1"/>
      <c r="M808" s="1"/>
      <c r="N808" s="1"/>
      <c r="O808" s="1"/>
      <c r="P808" s="1"/>
      <c r="Q808" s="1"/>
      <c r="R808" s="1"/>
      <c r="S808" s="1"/>
      <c r="T808" s="1"/>
      <c r="U808" s="1"/>
      <c r="V808" s="1"/>
      <c r="W808" s="1"/>
    </row>
    <row r="809" spans="1:23" ht="14.25" customHeight="1">
      <c r="A809" s="1"/>
      <c r="B809" s="1"/>
      <c r="C809" s="1"/>
      <c r="D809" s="1"/>
      <c r="E809" s="1"/>
      <c r="F809" s="1"/>
      <c r="G809" s="1"/>
      <c r="H809" s="1"/>
      <c r="I809" s="1"/>
      <c r="J809" s="1"/>
      <c r="K809" s="1"/>
      <c r="L809" s="1"/>
      <c r="M809" s="1"/>
      <c r="N809" s="1"/>
      <c r="O809" s="1"/>
      <c r="P809" s="1"/>
      <c r="Q809" s="1"/>
      <c r="R809" s="1"/>
      <c r="S809" s="1"/>
      <c r="T809" s="1"/>
      <c r="U809" s="1"/>
      <c r="V809" s="1"/>
      <c r="W809" s="1"/>
    </row>
    <row r="810" spans="1:23" ht="14.25" customHeight="1">
      <c r="A810" s="1"/>
      <c r="B810" s="1"/>
      <c r="C810" s="1"/>
      <c r="D810" s="1"/>
      <c r="E810" s="1"/>
      <c r="F810" s="1"/>
      <c r="G810" s="1"/>
      <c r="H810" s="1"/>
      <c r="I810" s="1"/>
      <c r="J810" s="1"/>
      <c r="K810" s="1"/>
      <c r="L810" s="1"/>
      <c r="M810" s="1"/>
      <c r="N810" s="1"/>
      <c r="O810" s="1"/>
      <c r="P810" s="1"/>
      <c r="Q810" s="1"/>
      <c r="R810" s="1"/>
      <c r="S810" s="1"/>
      <c r="T810" s="1"/>
      <c r="U810" s="1"/>
      <c r="V810" s="1"/>
      <c r="W810" s="1"/>
    </row>
    <row r="811" spans="1:23" ht="14.25" customHeight="1">
      <c r="A811" s="1"/>
      <c r="B811" s="1"/>
      <c r="C811" s="1"/>
      <c r="D811" s="1"/>
      <c r="E811" s="1"/>
      <c r="F811" s="1"/>
      <c r="G811" s="1"/>
      <c r="H811" s="1"/>
      <c r="I811" s="1"/>
      <c r="J811" s="1"/>
      <c r="K811" s="1"/>
      <c r="L811" s="1"/>
      <c r="M811" s="1"/>
      <c r="N811" s="1"/>
      <c r="O811" s="1"/>
      <c r="P811" s="1"/>
      <c r="Q811" s="1"/>
      <c r="R811" s="1"/>
      <c r="S811" s="1"/>
      <c r="T811" s="1"/>
      <c r="U811" s="1"/>
      <c r="V811" s="1"/>
      <c r="W811" s="1"/>
    </row>
    <row r="812" spans="1:23" ht="14.25" customHeight="1">
      <c r="A812" s="1"/>
      <c r="B812" s="1"/>
      <c r="C812" s="1"/>
      <c r="D812" s="1"/>
      <c r="E812" s="1"/>
      <c r="F812" s="1"/>
      <c r="G812" s="1"/>
      <c r="H812" s="1"/>
      <c r="I812" s="1"/>
      <c r="J812" s="1"/>
      <c r="K812" s="1"/>
      <c r="L812" s="1"/>
      <c r="M812" s="1"/>
      <c r="N812" s="1"/>
      <c r="O812" s="1"/>
      <c r="P812" s="1"/>
      <c r="Q812" s="1"/>
      <c r="R812" s="1"/>
      <c r="S812" s="1"/>
      <c r="T812" s="1"/>
      <c r="U812" s="1"/>
      <c r="V812" s="1"/>
      <c r="W812" s="1"/>
    </row>
    <row r="813" spans="1:23" ht="14.25" customHeight="1">
      <c r="A813" s="1"/>
      <c r="B813" s="1"/>
      <c r="C813" s="1"/>
      <c r="D813" s="1"/>
      <c r="E813" s="1"/>
      <c r="F813" s="1"/>
      <c r="G813" s="1"/>
      <c r="H813" s="1"/>
      <c r="I813" s="1"/>
      <c r="J813" s="1"/>
      <c r="K813" s="1"/>
      <c r="L813" s="1"/>
      <c r="M813" s="1"/>
      <c r="N813" s="1"/>
      <c r="O813" s="1"/>
      <c r="P813" s="1"/>
      <c r="Q813" s="1"/>
      <c r="R813" s="1"/>
      <c r="S813" s="1"/>
      <c r="T813" s="1"/>
      <c r="U813" s="1"/>
      <c r="V813" s="1"/>
      <c r="W813" s="1"/>
    </row>
    <row r="814" spans="1:23" ht="14.25" customHeight="1">
      <c r="A814" s="1"/>
      <c r="B814" s="1"/>
      <c r="C814" s="1"/>
      <c r="D814" s="1"/>
      <c r="E814" s="1"/>
      <c r="F814" s="1"/>
      <c r="G814" s="1"/>
      <c r="H814" s="1"/>
      <c r="I814" s="1"/>
      <c r="J814" s="1"/>
      <c r="K814" s="1"/>
      <c r="L814" s="1"/>
      <c r="M814" s="1"/>
      <c r="N814" s="1"/>
      <c r="O814" s="1"/>
      <c r="P814" s="1"/>
      <c r="Q814" s="1"/>
      <c r="R814" s="1"/>
      <c r="S814" s="1"/>
      <c r="T814" s="1"/>
      <c r="U814" s="1"/>
      <c r="V814" s="1"/>
      <c r="W814" s="1"/>
    </row>
    <row r="815" spans="1:23" ht="14.25" customHeight="1">
      <c r="A815" s="1"/>
      <c r="B815" s="1"/>
      <c r="C815" s="1"/>
      <c r="D815" s="1"/>
      <c r="E815" s="1"/>
      <c r="F815" s="1"/>
      <c r="G815" s="1"/>
      <c r="H815" s="1"/>
      <c r="I815" s="1"/>
      <c r="J815" s="1"/>
      <c r="K815" s="1"/>
      <c r="L815" s="1"/>
      <c r="M815" s="1"/>
      <c r="N815" s="1"/>
      <c r="O815" s="1"/>
      <c r="P815" s="1"/>
      <c r="Q815" s="1"/>
      <c r="R815" s="1"/>
      <c r="S815" s="1"/>
      <c r="T815" s="1"/>
      <c r="U815" s="1"/>
      <c r="V815" s="1"/>
      <c r="W815" s="1"/>
    </row>
    <row r="816" spans="1:23" ht="14.25" customHeight="1">
      <c r="A816" s="1"/>
      <c r="B816" s="1"/>
      <c r="C816" s="1"/>
      <c r="D816" s="1"/>
      <c r="E816" s="1"/>
      <c r="F816" s="1"/>
      <c r="G816" s="1"/>
      <c r="H816" s="1"/>
      <c r="I816" s="1"/>
      <c r="J816" s="1"/>
      <c r="K816" s="1"/>
      <c r="L816" s="1"/>
      <c r="M816" s="1"/>
      <c r="N816" s="1"/>
      <c r="O816" s="1"/>
      <c r="P816" s="1"/>
      <c r="Q816" s="1"/>
      <c r="R816" s="1"/>
      <c r="S816" s="1"/>
      <c r="T816" s="1"/>
      <c r="U816" s="1"/>
      <c r="V816" s="1"/>
      <c r="W816" s="1"/>
    </row>
    <row r="817" spans="1:23" ht="14.25" customHeight="1">
      <c r="A817" s="1"/>
      <c r="B817" s="1"/>
      <c r="C817" s="1"/>
      <c r="D817" s="1"/>
      <c r="E817" s="1"/>
      <c r="F817" s="1"/>
      <c r="G817" s="1"/>
      <c r="H817" s="1"/>
      <c r="I817" s="1"/>
      <c r="J817" s="1"/>
      <c r="K817" s="1"/>
      <c r="L817" s="1"/>
      <c r="M817" s="1"/>
      <c r="N817" s="1"/>
      <c r="O817" s="1"/>
      <c r="P817" s="1"/>
      <c r="Q817" s="1"/>
      <c r="R817" s="1"/>
      <c r="S817" s="1"/>
      <c r="T817" s="1"/>
      <c r="U817" s="1"/>
      <c r="V817" s="1"/>
      <c r="W817" s="1"/>
    </row>
    <row r="818" spans="1:23" ht="14.25" customHeight="1">
      <c r="A818" s="1"/>
      <c r="B818" s="1"/>
      <c r="C818" s="1"/>
      <c r="D818" s="1"/>
      <c r="E818" s="1"/>
      <c r="F818" s="1"/>
      <c r="G818" s="1"/>
      <c r="H818" s="1"/>
      <c r="I818" s="1"/>
      <c r="J818" s="1"/>
      <c r="K818" s="1"/>
      <c r="L818" s="1"/>
      <c r="M818" s="1"/>
      <c r="N818" s="1"/>
      <c r="O818" s="1"/>
      <c r="P818" s="1"/>
      <c r="Q818" s="1"/>
      <c r="R818" s="1"/>
      <c r="S818" s="1"/>
      <c r="T818" s="1"/>
      <c r="U818" s="1"/>
      <c r="V818" s="1"/>
      <c r="W818" s="1"/>
    </row>
    <row r="819" spans="1:23" ht="14.25" customHeight="1">
      <c r="A819" s="1"/>
      <c r="B819" s="1"/>
      <c r="C819" s="1"/>
      <c r="D819" s="1"/>
      <c r="E819" s="1"/>
      <c r="F819" s="1"/>
      <c r="G819" s="1"/>
      <c r="H819" s="1"/>
      <c r="I819" s="1"/>
      <c r="J819" s="1"/>
      <c r="K819" s="1"/>
      <c r="L819" s="1"/>
      <c r="M819" s="1"/>
      <c r="N819" s="1"/>
      <c r="O819" s="1"/>
      <c r="P819" s="1"/>
      <c r="Q819" s="1"/>
      <c r="R819" s="1"/>
      <c r="S819" s="1"/>
      <c r="T819" s="1"/>
      <c r="U819" s="1"/>
      <c r="V819" s="1"/>
      <c r="W819" s="1"/>
    </row>
    <row r="820" spans="1:23" ht="14.25" customHeight="1">
      <c r="A820" s="1"/>
      <c r="B820" s="1"/>
      <c r="C820" s="1"/>
      <c r="D820" s="1"/>
      <c r="E820" s="1"/>
      <c r="F820" s="1"/>
      <c r="G820" s="1"/>
      <c r="H820" s="1"/>
      <c r="I820" s="1"/>
      <c r="J820" s="1"/>
      <c r="K820" s="1"/>
      <c r="L820" s="1"/>
      <c r="M820" s="1"/>
      <c r="N820" s="1"/>
      <c r="O820" s="1"/>
      <c r="P820" s="1"/>
      <c r="Q820" s="1"/>
      <c r="R820" s="1"/>
      <c r="S820" s="1"/>
      <c r="T820" s="1"/>
      <c r="U820" s="1"/>
      <c r="V820" s="1"/>
      <c r="W820" s="1"/>
    </row>
    <row r="821" spans="1:23" ht="14.25" customHeight="1">
      <c r="A821" s="1"/>
      <c r="B821" s="1"/>
      <c r="C821" s="1"/>
      <c r="D821" s="1"/>
      <c r="E821" s="1"/>
      <c r="F821" s="1"/>
      <c r="G821" s="1"/>
      <c r="H821" s="1"/>
      <c r="I821" s="1"/>
      <c r="J821" s="1"/>
      <c r="K821" s="1"/>
      <c r="L821" s="1"/>
      <c r="M821" s="1"/>
      <c r="N821" s="1"/>
      <c r="O821" s="1"/>
      <c r="P821" s="1"/>
      <c r="Q821" s="1"/>
      <c r="R821" s="1"/>
      <c r="S821" s="1"/>
      <c r="T821" s="1"/>
      <c r="U821" s="1"/>
      <c r="V821" s="1"/>
      <c r="W821" s="1"/>
    </row>
    <row r="822" spans="1:23" ht="14.25" customHeight="1">
      <c r="A822" s="1"/>
      <c r="B822" s="1"/>
      <c r="C822" s="1"/>
      <c r="D822" s="1"/>
      <c r="E822" s="1"/>
      <c r="F822" s="1"/>
      <c r="G822" s="1"/>
      <c r="H822" s="1"/>
      <c r="I822" s="1"/>
      <c r="J822" s="1"/>
      <c r="K822" s="1"/>
      <c r="L822" s="1"/>
      <c r="M822" s="1"/>
      <c r="N822" s="1"/>
      <c r="O822" s="1"/>
      <c r="P822" s="1"/>
      <c r="Q822" s="1"/>
      <c r="R822" s="1"/>
      <c r="S822" s="1"/>
      <c r="T822" s="1"/>
      <c r="U822" s="1"/>
      <c r="V822" s="1"/>
      <c r="W822" s="1"/>
    </row>
    <row r="823" spans="1:23" ht="14.25" customHeight="1">
      <c r="A823" s="1"/>
      <c r="B823" s="1"/>
      <c r="C823" s="1"/>
      <c r="D823" s="1"/>
      <c r="E823" s="1"/>
      <c r="F823" s="1"/>
      <c r="G823" s="1"/>
      <c r="H823" s="1"/>
      <c r="I823" s="1"/>
      <c r="J823" s="1"/>
      <c r="K823" s="1"/>
      <c r="L823" s="1"/>
      <c r="M823" s="1"/>
      <c r="N823" s="1"/>
      <c r="O823" s="1"/>
      <c r="P823" s="1"/>
      <c r="Q823" s="1"/>
      <c r="R823" s="1"/>
      <c r="S823" s="1"/>
      <c r="T823" s="1"/>
      <c r="U823" s="1"/>
      <c r="V823" s="1"/>
      <c r="W823" s="1"/>
    </row>
    <row r="824" spans="1:23" ht="14.25" customHeight="1">
      <c r="A824" s="1"/>
      <c r="B824" s="1"/>
      <c r="C824" s="1"/>
      <c r="D824" s="1"/>
      <c r="E824" s="1"/>
      <c r="F824" s="1"/>
      <c r="G824" s="1"/>
      <c r="H824" s="1"/>
      <c r="I824" s="1"/>
      <c r="J824" s="1"/>
      <c r="K824" s="1"/>
      <c r="L824" s="1"/>
      <c r="M824" s="1"/>
      <c r="N824" s="1"/>
      <c r="O824" s="1"/>
      <c r="P824" s="1"/>
      <c r="Q824" s="1"/>
      <c r="R824" s="1"/>
      <c r="S824" s="1"/>
      <c r="T824" s="1"/>
      <c r="U824" s="1"/>
      <c r="V824" s="1"/>
      <c r="W824" s="1"/>
    </row>
    <row r="825" spans="1:23" ht="14.25" customHeight="1">
      <c r="A825" s="1"/>
      <c r="B825" s="1"/>
      <c r="C825" s="1"/>
      <c r="D825" s="1"/>
      <c r="E825" s="1"/>
      <c r="F825" s="1"/>
      <c r="G825" s="1"/>
      <c r="H825" s="1"/>
      <c r="I825" s="1"/>
      <c r="J825" s="1"/>
      <c r="K825" s="1"/>
      <c r="L825" s="1"/>
      <c r="M825" s="1"/>
      <c r="N825" s="1"/>
      <c r="O825" s="1"/>
      <c r="P825" s="1"/>
      <c r="Q825" s="1"/>
      <c r="R825" s="1"/>
      <c r="S825" s="1"/>
      <c r="T825" s="1"/>
      <c r="U825" s="1"/>
      <c r="V825" s="1"/>
      <c r="W825" s="1"/>
    </row>
    <row r="826" spans="1:23" ht="14.25" customHeight="1">
      <c r="A826" s="1"/>
      <c r="B826" s="1"/>
      <c r="C826" s="1"/>
      <c r="D826" s="1"/>
      <c r="E826" s="1"/>
      <c r="F826" s="1"/>
      <c r="G826" s="1"/>
      <c r="H826" s="1"/>
      <c r="I826" s="1"/>
      <c r="J826" s="1"/>
      <c r="K826" s="1"/>
      <c r="L826" s="1"/>
      <c r="M826" s="1"/>
      <c r="N826" s="1"/>
      <c r="O826" s="1"/>
      <c r="P826" s="1"/>
      <c r="Q826" s="1"/>
      <c r="R826" s="1"/>
      <c r="S826" s="1"/>
      <c r="T826" s="1"/>
      <c r="U826" s="1"/>
      <c r="V826" s="1"/>
      <c r="W826" s="1"/>
    </row>
    <row r="827" spans="1:23" ht="14.25" customHeight="1">
      <c r="A827" s="1"/>
      <c r="B827" s="1"/>
      <c r="C827" s="1"/>
      <c r="D827" s="1"/>
      <c r="E827" s="1"/>
      <c r="F827" s="1"/>
      <c r="G827" s="1"/>
      <c r="H827" s="1"/>
      <c r="I827" s="1"/>
      <c r="J827" s="1"/>
      <c r="K827" s="1"/>
      <c r="L827" s="1"/>
      <c r="M827" s="1"/>
      <c r="N827" s="1"/>
      <c r="O827" s="1"/>
      <c r="P827" s="1"/>
      <c r="Q827" s="1"/>
      <c r="R827" s="1"/>
      <c r="S827" s="1"/>
      <c r="T827" s="1"/>
      <c r="U827" s="1"/>
      <c r="V827" s="1"/>
      <c r="W827" s="1"/>
    </row>
    <row r="828" spans="1:23" ht="14.25" customHeight="1">
      <c r="A828" s="1"/>
      <c r="B828" s="1"/>
      <c r="C828" s="1"/>
      <c r="D828" s="1"/>
      <c r="E828" s="1"/>
      <c r="F828" s="1"/>
      <c r="G828" s="1"/>
      <c r="H828" s="1"/>
      <c r="I828" s="1"/>
      <c r="J828" s="1"/>
      <c r="K828" s="1"/>
      <c r="L828" s="1"/>
      <c r="M828" s="1"/>
      <c r="N828" s="1"/>
      <c r="O828" s="1"/>
      <c r="P828" s="1"/>
      <c r="Q828" s="1"/>
      <c r="R828" s="1"/>
      <c r="S828" s="1"/>
      <c r="T828" s="1"/>
      <c r="U828" s="1"/>
      <c r="V828" s="1"/>
      <c r="W828" s="1"/>
    </row>
    <row r="829" spans="1:23" ht="14.25" customHeight="1">
      <c r="A829" s="1"/>
      <c r="B829" s="1"/>
      <c r="C829" s="1"/>
      <c r="D829" s="1"/>
      <c r="E829" s="1"/>
      <c r="F829" s="1"/>
      <c r="G829" s="1"/>
      <c r="H829" s="1"/>
      <c r="I829" s="1"/>
      <c r="J829" s="1"/>
      <c r="K829" s="1"/>
      <c r="L829" s="1"/>
      <c r="M829" s="1"/>
      <c r="N829" s="1"/>
      <c r="O829" s="1"/>
      <c r="P829" s="1"/>
      <c r="Q829" s="1"/>
      <c r="R829" s="1"/>
      <c r="S829" s="1"/>
      <c r="T829" s="1"/>
      <c r="U829" s="1"/>
      <c r="V829" s="1"/>
      <c r="W829" s="1"/>
    </row>
    <row r="830" spans="1:23" ht="14.25" customHeight="1">
      <c r="A830" s="1"/>
      <c r="B830" s="1"/>
      <c r="C830" s="1"/>
      <c r="D830" s="1"/>
      <c r="E830" s="1"/>
      <c r="F830" s="1"/>
      <c r="G830" s="1"/>
      <c r="H830" s="1"/>
      <c r="I830" s="1"/>
      <c r="J830" s="1"/>
      <c r="K830" s="1"/>
      <c r="L830" s="1"/>
      <c r="M830" s="1"/>
      <c r="N830" s="1"/>
      <c r="O830" s="1"/>
      <c r="P830" s="1"/>
      <c r="Q830" s="1"/>
      <c r="R830" s="1"/>
      <c r="S830" s="1"/>
      <c r="T830" s="1"/>
      <c r="U830" s="1"/>
      <c r="V830" s="1"/>
      <c r="W830" s="1"/>
    </row>
    <row r="831" spans="1:23" ht="14.25" customHeight="1">
      <c r="A831" s="1"/>
      <c r="B831" s="1"/>
      <c r="C831" s="1"/>
      <c r="D831" s="1"/>
      <c r="E831" s="1"/>
      <c r="F831" s="1"/>
      <c r="G831" s="1"/>
      <c r="H831" s="1"/>
      <c r="I831" s="1"/>
      <c r="J831" s="1"/>
      <c r="K831" s="1"/>
      <c r="L831" s="1"/>
      <c r="M831" s="1"/>
      <c r="N831" s="1"/>
      <c r="O831" s="1"/>
      <c r="P831" s="1"/>
      <c r="Q831" s="1"/>
      <c r="R831" s="1"/>
      <c r="S831" s="1"/>
      <c r="T831" s="1"/>
      <c r="U831" s="1"/>
      <c r="V831" s="1"/>
      <c r="W831" s="1"/>
    </row>
    <row r="832" spans="1:23" ht="14.25" customHeight="1">
      <c r="A832" s="1"/>
      <c r="B832" s="1"/>
      <c r="C832" s="1"/>
      <c r="D832" s="1"/>
      <c r="E832" s="1"/>
      <c r="F832" s="1"/>
      <c r="G832" s="1"/>
      <c r="H832" s="1"/>
      <c r="I832" s="1"/>
      <c r="J832" s="1"/>
      <c r="K832" s="1"/>
      <c r="L832" s="1"/>
      <c r="M832" s="1"/>
      <c r="N832" s="1"/>
      <c r="O832" s="1"/>
      <c r="P832" s="1"/>
      <c r="Q832" s="1"/>
      <c r="R832" s="1"/>
      <c r="S832" s="1"/>
      <c r="T832" s="1"/>
      <c r="U832" s="1"/>
      <c r="V832" s="1"/>
      <c r="W832" s="1"/>
    </row>
    <row r="833" spans="1:23" ht="14.25" customHeight="1">
      <c r="A833" s="1"/>
      <c r="B833" s="1"/>
      <c r="C833" s="1"/>
      <c r="D833" s="1"/>
      <c r="E833" s="1"/>
      <c r="F833" s="1"/>
      <c r="G833" s="1"/>
      <c r="H833" s="1"/>
      <c r="I833" s="1"/>
      <c r="J833" s="1"/>
      <c r="K833" s="1"/>
      <c r="L833" s="1"/>
      <c r="M833" s="1"/>
      <c r="N833" s="1"/>
      <c r="O833" s="1"/>
      <c r="P833" s="1"/>
      <c r="Q833" s="1"/>
      <c r="R833" s="1"/>
      <c r="S833" s="1"/>
      <c r="T833" s="1"/>
      <c r="U833" s="1"/>
      <c r="V833" s="1"/>
      <c r="W833" s="1"/>
    </row>
    <row r="834" spans="1:23" ht="14.25" customHeight="1">
      <c r="A834" s="1"/>
      <c r="B834" s="1"/>
      <c r="C834" s="1"/>
      <c r="D834" s="1"/>
      <c r="E834" s="1"/>
      <c r="F834" s="1"/>
      <c r="G834" s="1"/>
      <c r="H834" s="1"/>
      <c r="I834" s="1"/>
      <c r="J834" s="1"/>
      <c r="K834" s="1"/>
      <c r="L834" s="1"/>
      <c r="M834" s="1"/>
      <c r="N834" s="1"/>
      <c r="O834" s="1"/>
      <c r="P834" s="1"/>
      <c r="Q834" s="1"/>
      <c r="R834" s="1"/>
      <c r="S834" s="1"/>
      <c r="T834" s="1"/>
      <c r="U834" s="1"/>
      <c r="V834" s="1"/>
      <c r="W834" s="1"/>
    </row>
    <row r="835" spans="1:23" ht="14.25" customHeight="1">
      <c r="A835" s="1"/>
      <c r="B835" s="1"/>
      <c r="C835" s="1"/>
      <c r="D835" s="1"/>
      <c r="E835" s="1"/>
      <c r="F835" s="1"/>
      <c r="G835" s="1"/>
      <c r="H835" s="1"/>
      <c r="I835" s="1"/>
      <c r="J835" s="1"/>
      <c r="K835" s="1"/>
      <c r="L835" s="1"/>
      <c r="M835" s="1"/>
      <c r="N835" s="1"/>
      <c r="O835" s="1"/>
      <c r="P835" s="1"/>
      <c r="Q835" s="1"/>
      <c r="R835" s="1"/>
      <c r="S835" s="1"/>
      <c r="T835" s="1"/>
      <c r="U835" s="1"/>
      <c r="V835" s="1"/>
      <c r="W835" s="1"/>
    </row>
    <row r="836" spans="1:23" ht="14.25" customHeight="1">
      <c r="A836" s="1"/>
      <c r="B836" s="1"/>
      <c r="C836" s="1"/>
      <c r="D836" s="1"/>
      <c r="E836" s="1"/>
      <c r="F836" s="1"/>
      <c r="G836" s="1"/>
      <c r="H836" s="1"/>
      <c r="I836" s="1"/>
      <c r="J836" s="1"/>
      <c r="K836" s="1"/>
      <c r="L836" s="1"/>
      <c r="M836" s="1"/>
      <c r="N836" s="1"/>
      <c r="O836" s="1"/>
      <c r="P836" s="1"/>
      <c r="Q836" s="1"/>
      <c r="R836" s="1"/>
      <c r="S836" s="1"/>
      <c r="T836" s="1"/>
      <c r="U836" s="1"/>
      <c r="V836" s="1"/>
      <c r="W836" s="1"/>
    </row>
    <row r="837" spans="1:23" ht="14.25" customHeight="1">
      <c r="A837" s="1"/>
      <c r="B837" s="1"/>
      <c r="C837" s="1"/>
      <c r="D837" s="1"/>
      <c r="E837" s="1"/>
      <c r="F837" s="1"/>
      <c r="G837" s="1"/>
      <c r="H837" s="1"/>
      <c r="I837" s="1"/>
      <c r="J837" s="1"/>
      <c r="K837" s="1"/>
      <c r="L837" s="1"/>
      <c r="M837" s="1"/>
      <c r="N837" s="1"/>
      <c r="O837" s="1"/>
      <c r="P837" s="1"/>
      <c r="Q837" s="1"/>
      <c r="R837" s="1"/>
      <c r="S837" s="1"/>
      <c r="T837" s="1"/>
      <c r="U837" s="1"/>
      <c r="V837" s="1"/>
      <c r="W837" s="1"/>
    </row>
    <row r="838" spans="1:23" ht="14.25" customHeight="1">
      <c r="A838" s="1"/>
      <c r="B838" s="1"/>
      <c r="C838" s="1"/>
      <c r="D838" s="1"/>
      <c r="E838" s="1"/>
      <c r="F838" s="1"/>
      <c r="G838" s="1"/>
      <c r="H838" s="1"/>
      <c r="I838" s="1"/>
      <c r="J838" s="1"/>
      <c r="K838" s="1"/>
      <c r="L838" s="1"/>
      <c r="M838" s="1"/>
      <c r="N838" s="1"/>
      <c r="O838" s="1"/>
      <c r="P838" s="1"/>
      <c r="Q838" s="1"/>
      <c r="R838" s="1"/>
      <c r="S838" s="1"/>
      <c r="T838" s="1"/>
      <c r="U838" s="1"/>
      <c r="V838" s="1"/>
      <c r="W838" s="1"/>
    </row>
    <row r="839" spans="1:23" ht="14.25" customHeight="1">
      <c r="A839" s="1"/>
      <c r="B839" s="1"/>
      <c r="C839" s="1"/>
      <c r="D839" s="1"/>
      <c r="E839" s="1"/>
      <c r="F839" s="1"/>
      <c r="G839" s="1"/>
      <c r="H839" s="1"/>
      <c r="I839" s="1"/>
      <c r="J839" s="1"/>
      <c r="K839" s="1"/>
      <c r="L839" s="1"/>
      <c r="M839" s="1"/>
      <c r="N839" s="1"/>
      <c r="O839" s="1"/>
      <c r="P839" s="1"/>
      <c r="Q839" s="1"/>
      <c r="R839" s="1"/>
      <c r="S839" s="1"/>
      <c r="T839" s="1"/>
      <c r="U839" s="1"/>
      <c r="V839" s="1"/>
      <c r="W839" s="1"/>
    </row>
    <row r="840" spans="1:23" ht="14.25" customHeight="1">
      <c r="A840" s="1"/>
      <c r="B840" s="1"/>
      <c r="C840" s="1"/>
      <c r="D840" s="1"/>
      <c r="E840" s="1"/>
      <c r="F840" s="1"/>
      <c r="G840" s="1"/>
      <c r="H840" s="1"/>
      <c r="I840" s="1"/>
      <c r="J840" s="1"/>
      <c r="K840" s="1"/>
      <c r="L840" s="1"/>
      <c r="M840" s="1"/>
      <c r="N840" s="1"/>
      <c r="O840" s="1"/>
      <c r="P840" s="1"/>
      <c r="Q840" s="1"/>
      <c r="R840" s="1"/>
      <c r="S840" s="1"/>
      <c r="T840" s="1"/>
      <c r="U840" s="1"/>
      <c r="V840" s="1"/>
      <c r="W840" s="1"/>
    </row>
    <row r="841" spans="1:23" ht="14.25" customHeight="1">
      <c r="A841" s="1"/>
      <c r="B841" s="1"/>
      <c r="C841" s="1"/>
      <c r="D841" s="1"/>
      <c r="E841" s="1"/>
      <c r="F841" s="1"/>
      <c r="G841" s="1"/>
      <c r="H841" s="1"/>
      <c r="I841" s="1"/>
      <c r="J841" s="1"/>
      <c r="K841" s="1"/>
      <c r="L841" s="1"/>
      <c r="M841" s="1"/>
      <c r="N841" s="1"/>
      <c r="O841" s="1"/>
      <c r="P841" s="1"/>
      <c r="Q841" s="1"/>
      <c r="R841" s="1"/>
      <c r="S841" s="1"/>
      <c r="T841" s="1"/>
      <c r="U841" s="1"/>
      <c r="V841" s="1"/>
      <c r="W841" s="1"/>
    </row>
    <row r="842" spans="1:23" ht="14.25" customHeight="1">
      <c r="A842" s="1"/>
      <c r="B842" s="1"/>
      <c r="C842" s="1"/>
      <c r="D842" s="1"/>
      <c r="E842" s="1"/>
      <c r="F842" s="1"/>
      <c r="G842" s="1"/>
      <c r="H842" s="1"/>
      <c r="I842" s="1"/>
      <c r="J842" s="1"/>
      <c r="K842" s="1"/>
      <c r="L842" s="1"/>
      <c r="M842" s="1"/>
      <c r="N842" s="1"/>
      <c r="O842" s="1"/>
      <c r="P842" s="1"/>
      <c r="Q842" s="1"/>
      <c r="R842" s="1"/>
      <c r="S842" s="1"/>
      <c r="T842" s="1"/>
      <c r="U842" s="1"/>
      <c r="V842" s="1"/>
      <c r="W842" s="1"/>
    </row>
    <row r="843" spans="1:23" ht="14.25" customHeight="1">
      <c r="A843" s="1"/>
      <c r="B843" s="1"/>
      <c r="C843" s="1"/>
      <c r="D843" s="1"/>
      <c r="E843" s="1"/>
      <c r="F843" s="1"/>
      <c r="G843" s="1"/>
      <c r="H843" s="1"/>
      <c r="I843" s="1"/>
      <c r="J843" s="1"/>
      <c r="K843" s="1"/>
      <c r="L843" s="1"/>
      <c r="M843" s="1"/>
      <c r="N843" s="1"/>
      <c r="O843" s="1"/>
      <c r="P843" s="1"/>
      <c r="Q843" s="1"/>
      <c r="R843" s="1"/>
      <c r="S843" s="1"/>
      <c r="T843" s="1"/>
      <c r="U843" s="1"/>
      <c r="V843" s="1"/>
      <c r="W843" s="1"/>
    </row>
    <row r="844" spans="1:23" ht="14.25" customHeight="1">
      <c r="A844" s="1"/>
      <c r="B844" s="1"/>
      <c r="C844" s="1"/>
      <c r="D844" s="1"/>
      <c r="E844" s="1"/>
      <c r="F844" s="1"/>
      <c r="G844" s="1"/>
      <c r="H844" s="1"/>
      <c r="I844" s="1"/>
      <c r="J844" s="1"/>
      <c r="K844" s="1"/>
      <c r="L844" s="1"/>
      <c r="M844" s="1"/>
      <c r="N844" s="1"/>
      <c r="O844" s="1"/>
      <c r="P844" s="1"/>
      <c r="Q844" s="1"/>
      <c r="R844" s="1"/>
      <c r="S844" s="1"/>
      <c r="T844" s="1"/>
      <c r="U844" s="1"/>
      <c r="V844" s="1"/>
      <c r="W844" s="1"/>
    </row>
    <row r="845" spans="1:23" ht="14.25" customHeight="1">
      <c r="A845" s="1"/>
      <c r="B845" s="1"/>
      <c r="C845" s="1"/>
      <c r="D845" s="1"/>
      <c r="E845" s="1"/>
      <c r="F845" s="1"/>
      <c r="G845" s="1"/>
      <c r="H845" s="1"/>
      <c r="I845" s="1"/>
      <c r="J845" s="1"/>
      <c r="K845" s="1"/>
      <c r="L845" s="1"/>
      <c r="M845" s="1"/>
      <c r="N845" s="1"/>
      <c r="O845" s="1"/>
      <c r="P845" s="1"/>
      <c r="Q845" s="1"/>
      <c r="R845" s="1"/>
      <c r="S845" s="1"/>
      <c r="T845" s="1"/>
      <c r="U845" s="1"/>
      <c r="V845" s="1"/>
      <c r="W845" s="1"/>
    </row>
    <row r="846" spans="1:23" ht="14.25" customHeight="1">
      <c r="A846" s="1"/>
      <c r="B846" s="1"/>
      <c r="C846" s="1"/>
      <c r="D846" s="1"/>
      <c r="E846" s="1"/>
      <c r="F846" s="1"/>
      <c r="G846" s="1"/>
      <c r="H846" s="1"/>
      <c r="I846" s="1"/>
      <c r="J846" s="1"/>
      <c r="K846" s="1"/>
      <c r="L846" s="1"/>
      <c r="M846" s="1"/>
      <c r="N846" s="1"/>
      <c r="O846" s="1"/>
      <c r="P846" s="1"/>
      <c r="Q846" s="1"/>
      <c r="R846" s="1"/>
      <c r="S846" s="1"/>
      <c r="T846" s="1"/>
      <c r="U846" s="1"/>
      <c r="V846" s="1"/>
      <c r="W846" s="1"/>
    </row>
    <row r="847" spans="1:23" ht="14.25" customHeight="1">
      <c r="A847" s="1"/>
      <c r="B847" s="1"/>
      <c r="C847" s="1"/>
      <c r="D847" s="1"/>
      <c r="E847" s="1"/>
      <c r="F847" s="1"/>
      <c r="G847" s="1"/>
      <c r="H847" s="1"/>
      <c r="I847" s="1"/>
      <c r="J847" s="1"/>
      <c r="K847" s="1"/>
      <c r="L847" s="1"/>
      <c r="M847" s="1"/>
      <c r="N847" s="1"/>
      <c r="O847" s="1"/>
      <c r="P847" s="1"/>
      <c r="Q847" s="1"/>
      <c r="R847" s="1"/>
      <c r="S847" s="1"/>
      <c r="T847" s="1"/>
      <c r="U847" s="1"/>
      <c r="V847" s="1"/>
      <c r="W847" s="1"/>
    </row>
    <row r="848" spans="1:23" ht="14.25" customHeight="1">
      <c r="A848" s="1"/>
      <c r="B848" s="1"/>
      <c r="C848" s="1"/>
      <c r="D848" s="1"/>
      <c r="E848" s="1"/>
      <c r="F848" s="1"/>
      <c r="G848" s="1"/>
      <c r="H848" s="1"/>
      <c r="I848" s="1"/>
      <c r="J848" s="1"/>
      <c r="K848" s="1"/>
      <c r="L848" s="1"/>
      <c r="M848" s="1"/>
      <c r="N848" s="1"/>
      <c r="O848" s="1"/>
      <c r="P848" s="1"/>
      <c r="Q848" s="1"/>
      <c r="R848" s="1"/>
      <c r="S848" s="1"/>
      <c r="T848" s="1"/>
      <c r="U848" s="1"/>
      <c r="V848" s="1"/>
      <c r="W848" s="1"/>
    </row>
    <row r="849" spans="1:23" ht="14.25" customHeight="1">
      <c r="A849" s="1"/>
      <c r="B849" s="1"/>
      <c r="C849" s="1"/>
      <c r="D849" s="1"/>
      <c r="E849" s="1"/>
      <c r="F849" s="1"/>
      <c r="G849" s="1"/>
      <c r="H849" s="1"/>
      <c r="I849" s="1"/>
      <c r="J849" s="1"/>
      <c r="K849" s="1"/>
      <c r="L849" s="1"/>
      <c r="M849" s="1"/>
      <c r="N849" s="1"/>
      <c r="O849" s="1"/>
      <c r="P849" s="1"/>
      <c r="Q849" s="1"/>
      <c r="R849" s="1"/>
      <c r="S849" s="1"/>
      <c r="T849" s="1"/>
      <c r="U849" s="1"/>
      <c r="V849" s="1"/>
      <c r="W849" s="1"/>
    </row>
    <row r="850" spans="1:23" ht="14.25" customHeight="1">
      <c r="A850" s="1"/>
      <c r="B850" s="1"/>
      <c r="C850" s="1"/>
      <c r="D850" s="1"/>
      <c r="E850" s="1"/>
      <c r="F850" s="1"/>
      <c r="G850" s="1"/>
      <c r="H850" s="1"/>
      <c r="I850" s="1"/>
      <c r="J850" s="1"/>
      <c r="K850" s="1"/>
      <c r="L850" s="1"/>
      <c r="M850" s="1"/>
      <c r="N850" s="1"/>
      <c r="O850" s="1"/>
      <c r="P850" s="1"/>
      <c r="Q850" s="1"/>
      <c r="R850" s="1"/>
      <c r="S850" s="1"/>
      <c r="T850" s="1"/>
      <c r="U850" s="1"/>
      <c r="V850" s="1"/>
      <c r="W850" s="1"/>
    </row>
    <row r="851" spans="1:23" ht="14.25" customHeight="1">
      <c r="A851" s="1"/>
      <c r="B851" s="1"/>
      <c r="C851" s="1"/>
      <c r="D851" s="1"/>
      <c r="E851" s="1"/>
      <c r="F851" s="1"/>
      <c r="G851" s="1"/>
      <c r="H851" s="1"/>
      <c r="I851" s="1"/>
      <c r="J851" s="1"/>
      <c r="K851" s="1"/>
      <c r="L851" s="1"/>
      <c r="M851" s="1"/>
      <c r="N851" s="1"/>
      <c r="O851" s="1"/>
      <c r="P851" s="1"/>
      <c r="Q851" s="1"/>
      <c r="R851" s="1"/>
      <c r="S851" s="1"/>
      <c r="T851" s="1"/>
      <c r="U851" s="1"/>
      <c r="V851" s="1"/>
      <c r="W851" s="1"/>
    </row>
    <row r="852" spans="1:23" ht="14.25" customHeight="1">
      <c r="A852" s="1"/>
      <c r="B852" s="1"/>
      <c r="C852" s="1"/>
      <c r="D852" s="1"/>
      <c r="E852" s="1"/>
      <c r="F852" s="1"/>
      <c r="G852" s="1"/>
      <c r="H852" s="1"/>
      <c r="I852" s="1"/>
      <c r="J852" s="1"/>
      <c r="K852" s="1"/>
      <c r="L852" s="1"/>
      <c r="M852" s="1"/>
      <c r="N852" s="1"/>
      <c r="O852" s="1"/>
      <c r="P852" s="1"/>
      <c r="Q852" s="1"/>
      <c r="R852" s="1"/>
      <c r="S852" s="1"/>
      <c r="T852" s="1"/>
      <c r="U852" s="1"/>
      <c r="V852" s="1"/>
      <c r="W852" s="1"/>
    </row>
    <row r="853" spans="1:23" ht="14.25" customHeight="1">
      <c r="A853" s="1"/>
      <c r="B853" s="1"/>
      <c r="C853" s="1"/>
      <c r="D853" s="1"/>
      <c r="E853" s="1"/>
      <c r="F853" s="1"/>
      <c r="G853" s="1"/>
      <c r="H853" s="1"/>
      <c r="I853" s="1"/>
      <c r="J853" s="1"/>
      <c r="K853" s="1"/>
      <c r="L853" s="1"/>
      <c r="M853" s="1"/>
      <c r="N853" s="1"/>
      <c r="O853" s="1"/>
      <c r="P853" s="1"/>
      <c r="Q853" s="1"/>
      <c r="R853" s="1"/>
      <c r="S853" s="1"/>
      <c r="T853" s="1"/>
      <c r="U853" s="1"/>
      <c r="V853" s="1"/>
      <c r="W853" s="1"/>
    </row>
    <row r="854" spans="1:23" ht="14.25" customHeight="1">
      <c r="A854" s="1"/>
      <c r="B854" s="1"/>
      <c r="C854" s="1"/>
      <c r="D854" s="1"/>
      <c r="E854" s="1"/>
      <c r="F854" s="1"/>
      <c r="G854" s="1"/>
      <c r="H854" s="1"/>
      <c r="I854" s="1"/>
      <c r="J854" s="1"/>
      <c r="K854" s="1"/>
      <c r="L854" s="1"/>
      <c r="M854" s="1"/>
      <c r="N854" s="1"/>
      <c r="O854" s="1"/>
      <c r="P854" s="1"/>
      <c r="Q854" s="1"/>
      <c r="R854" s="1"/>
      <c r="S854" s="1"/>
      <c r="T854" s="1"/>
      <c r="U854" s="1"/>
      <c r="V854" s="1"/>
      <c r="W854" s="1"/>
    </row>
    <row r="855" spans="1:23" ht="14.25" customHeight="1">
      <c r="A855" s="1"/>
      <c r="B855" s="1"/>
      <c r="C855" s="1"/>
      <c r="D855" s="1"/>
      <c r="E855" s="1"/>
      <c r="F855" s="1"/>
      <c r="G855" s="1"/>
      <c r="H855" s="1"/>
      <c r="I855" s="1"/>
      <c r="J855" s="1"/>
      <c r="K855" s="1"/>
      <c r="L855" s="1"/>
      <c r="M855" s="1"/>
      <c r="N855" s="1"/>
      <c r="O855" s="1"/>
      <c r="P855" s="1"/>
      <c r="Q855" s="1"/>
      <c r="R855" s="1"/>
      <c r="S855" s="1"/>
      <c r="T855" s="1"/>
      <c r="U855" s="1"/>
      <c r="V855" s="1"/>
      <c r="W855" s="1"/>
    </row>
    <row r="856" spans="1:23" ht="14.25" customHeight="1">
      <c r="A856" s="1"/>
      <c r="B856" s="1"/>
      <c r="C856" s="1"/>
      <c r="D856" s="1"/>
      <c r="E856" s="1"/>
      <c r="F856" s="1"/>
      <c r="G856" s="1"/>
      <c r="H856" s="1"/>
      <c r="I856" s="1"/>
      <c r="J856" s="1"/>
      <c r="K856" s="1"/>
      <c r="L856" s="1"/>
      <c r="M856" s="1"/>
      <c r="N856" s="1"/>
      <c r="O856" s="1"/>
      <c r="P856" s="1"/>
      <c r="Q856" s="1"/>
      <c r="R856" s="1"/>
      <c r="S856" s="1"/>
      <c r="T856" s="1"/>
      <c r="U856" s="1"/>
      <c r="V856" s="1"/>
      <c r="W856" s="1"/>
    </row>
    <row r="857" spans="1:23" ht="14.25" customHeight="1">
      <c r="A857" s="1"/>
      <c r="B857" s="1"/>
      <c r="C857" s="1"/>
      <c r="D857" s="1"/>
      <c r="E857" s="1"/>
      <c r="F857" s="1"/>
      <c r="G857" s="1"/>
      <c r="H857" s="1"/>
      <c r="I857" s="1"/>
      <c r="J857" s="1"/>
      <c r="K857" s="1"/>
      <c r="L857" s="1"/>
      <c r="M857" s="1"/>
      <c r="N857" s="1"/>
      <c r="O857" s="1"/>
      <c r="P857" s="1"/>
      <c r="Q857" s="1"/>
      <c r="R857" s="1"/>
      <c r="S857" s="1"/>
      <c r="T857" s="1"/>
      <c r="U857" s="1"/>
      <c r="V857" s="1"/>
      <c r="W857" s="1"/>
    </row>
    <row r="858" spans="1:23" ht="14.25" customHeight="1">
      <c r="A858" s="1"/>
      <c r="B858" s="1"/>
      <c r="C858" s="1"/>
      <c r="D858" s="1"/>
      <c r="E858" s="1"/>
      <c r="F858" s="1"/>
      <c r="G858" s="1"/>
      <c r="H858" s="1"/>
      <c r="I858" s="1"/>
      <c r="J858" s="1"/>
      <c r="K858" s="1"/>
      <c r="L858" s="1"/>
      <c r="M858" s="1"/>
      <c r="N858" s="1"/>
      <c r="O858" s="1"/>
      <c r="P858" s="1"/>
      <c r="Q858" s="1"/>
      <c r="R858" s="1"/>
      <c r="S858" s="1"/>
      <c r="T858" s="1"/>
      <c r="U858" s="1"/>
      <c r="V858" s="1"/>
      <c r="W858" s="1"/>
    </row>
    <row r="859" spans="1:23" ht="14.25" customHeight="1">
      <c r="A859" s="1"/>
      <c r="B859" s="1"/>
      <c r="C859" s="1"/>
      <c r="D859" s="1"/>
      <c r="E859" s="1"/>
      <c r="F859" s="1"/>
      <c r="G859" s="1"/>
      <c r="H859" s="1"/>
      <c r="I859" s="1"/>
      <c r="J859" s="1"/>
      <c r="K859" s="1"/>
      <c r="L859" s="1"/>
      <c r="M859" s="1"/>
      <c r="N859" s="1"/>
      <c r="O859" s="1"/>
      <c r="P859" s="1"/>
      <c r="Q859" s="1"/>
      <c r="R859" s="1"/>
      <c r="S859" s="1"/>
      <c r="T859" s="1"/>
      <c r="U859" s="1"/>
      <c r="V859" s="1"/>
      <c r="W859" s="1"/>
    </row>
    <row r="860" spans="1:23" ht="14.25" customHeight="1">
      <c r="A860" s="1"/>
      <c r="B860" s="1"/>
      <c r="C860" s="1"/>
      <c r="D860" s="1"/>
      <c r="E860" s="1"/>
      <c r="F860" s="1"/>
      <c r="G860" s="1"/>
      <c r="H860" s="1"/>
      <c r="I860" s="1"/>
      <c r="J860" s="1"/>
      <c r="K860" s="1"/>
      <c r="L860" s="1"/>
      <c r="M860" s="1"/>
      <c r="N860" s="1"/>
      <c r="O860" s="1"/>
      <c r="P860" s="1"/>
      <c r="Q860" s="1"/>
      <c r="R860" s="1"/>
      <c r="S860" s="1"/>
      <c r="T860" s="1"/>
      <c r="U860" s="1"/>
      <c r="V860" s="1"/>
      <c r="W860" s="1"/>
    </row>
    <row r="861" spans="1:23" ht="14.25" customHeight="1">
      <c r="A861" s="1"/>
      <c r="B861" s="1"/>
      <c r="C861" s="1"/>
      <c r="D861" s="1"/>
      <c r="E861" s="1"/>
      <c r="F861" s="1"/>
      <c r="G861" s="1"/>
      <c r="H861" s="1"/>
      <c r="I861" s="1"/>
      <c r="J861" s="1"/>
      <c r="K861" s="1"/>
      <c r="L861" s="1"/>
      <c r="M861" s="1"/>
      <c r="N861" s="1"/>
      <c r="O861" s="1"/>
      <c r="P861" s="1"/>
      <c r="Q861" s="1"/>
      <c r="R861" s="1"/>
      <c r="S861" s="1"/>
      <c r="T861" s="1"/>
      <c r="U861" s="1"/>
      <c r="V861" s="1"/>
      <c r="W861" s="1"/>
    </row>
    <row r="862" spans="1:23" ht="14.25" customHeight="1">
      <c r="A862" s="1"/>
      <c r="B862" s="1"/>
      <c r="C862" s="1"/>
      <c r="D862" s="1"/>
      <c r="E862" s="1"/>
      <c r="F862" s="1"/>
      <c r="G862" s="1"/>
      <c r="H862" s="1"/>
      <c r="I862" s="1"/>
      <c r="J862" s="1"/>
      <c r="K862" s="1"/>
      <c r="L862" s="1"/>
      <c r="M862" s="1"/>
      <c r="N862" s="1"/>
      <c r="O862" s="1"/>
      <c r="P862" s="1"/>
      <c r="Q862" s="1"/>
      <c r="R862" s="1"/>
      <c r="S862" s="1"/>
      <c r="T862" s="1"/>
      <c r="U862" s="1"/>
      <c r="V862" s="1"/>
      <c r="W862" s="1"/>
    </row>
    <row r="863" spans="1:23" ht="14.25" customHeight="1">
      <c r="A863" s="1"/>
      <c r="B863" s="1"/>
      <c r="C863" s="1"/>
      <c r="D863" s="1"/>
      <c r="E863" s="1"/>
      <c r="F863" s="1"/>
      <c r="G863" s="1"/>
      <c r="H863" s="1"/>
      <c r="I863" s="1"/>
      <c r="J863" s="1"/>
      <c r="K863" s="1"/>
      <c r="L863" s="1"/>
      <c r="M863" s="1"/>
      <c r="N863" s="1"/>
      <c r="O863" s="1"/>
      <c r="P863" s="1"/>
      <c r="Q863" s="1"/>
      <c r="R863" s="1"/>
      <c r="S863" s="1"/>
      <c r="T863" s="1"/>
      <c r="U863" s="1"/>
      <c r="V863" s="1"/>
      <c r="W863" s="1"/>
    </row>
    <row r="864" spans="1:23" ht="14.25" customHeight="1">
      <c r="A864" s="1"/>
      <c r="B864" s="1"/>
      <c r="C864" s="1"/>
      <c r="D864" s="1"/>
      <c r="E864" s="1"/>
      <c r="F864" s="1"/>
      <c r="G864" s="1"/>
      <c r="H864" s="1"/>
      <c r="I864" s="1"/>
      <c r="J864" s="1"/>
      <c r="K864" s="1"/>
      <c r="L864" s="1"/>
      <c r="M864" s="1"/>
      <c r="N864" s="1"/>
      <c r="O864" s="1"/>
      <c r="P864" s="1"/>
      <c r="Q864" s="1"/>
      <c r="R864" s="1"/>
      <c r="S864" s="1"/>
      <c r="T864" s="1"/>
      <c r="U864" s="1"/>
      <c r="V864" s="1"/>
      <c r="W864" s="1"/>
    </row>
    <row r="865" spans="1:23" ht="14.25" customHeight="1">
      <c r="A865" s="1"/>
      <c r="B865" s="1"/>
      <c r="C865" s="1"/>
      <c r="D865" s="1"/>
      <c r="E865" s="1"/>
      <c r="F865" s="1"/>
      <c r="G865" s="1"/>
      <c r="H865" s="1"/>
      <c r="I865" s="1"/>
      <c r="J865" s="1"/>
      <c r="K865" s="1"/>
      <c r="L865" s="1"/>
      <c r="M865" s="1"/>
      <c r="N865" s="1"/>
      <c r="O865" s="1"/>
      <c r="P865" s="1"/>
      <c r="Q865" s="1"/>
      <c r="R865" s="1"/>
      <c r="S865" s="1"/>
      <c r="T865" s="1"/>
      <c r="U865" s="1"/>
      <c r="V865" s="1"/>
      <c r="W865" s="1"/>
    </row>
    <row r="866" spans="1:23" ht="14.25" customHeight="1">
      <c r="A866" s="1"/>
      <c r="B866" s="1"/>
      <c r="C866" s="1"/>
      <c r="D866" s="1"/>
      <c r="E866" s="1"/>
      <c r="F866" s="1"/>
      <c r="G866" s="1"/>
      <c r="H866" s="1"/>
      <c r="I866" s="1"/>
      <c r="J866" s="1"/>
      <c r="K866" s="1"/>
      <c r="L866" s="1"/>
      <c r="M866" s="1"/>
      <c r="N866" s="1"/>
      <c r="O866" s="1"/>
      <c r="P866" s="1"/>
      <c r="Q866" s="1"/>
      <c r="R866" s="1"/>
      <c r="S866" s="1"/>
      <c r="T866" s="1"/>
      <c r="U866" s="1"/>
      <c r="V866" s="1"/>
      <c r="W866" s="1"/>
    </row>
    <row r="867" spans="1:23" ht="14.25" customHeight="1">
      <c r="A867" s="1"/>
      <c r="B867" s="1"/>
      <c r="C867" s="1"/>
      <c r="D867" s="1"/>
      <c r="E867" s="1"/>
      <c r="F867" s="1"/>
      <c r="G867" s="1"/>
      <c r="H867" s="1"/>
      <c r="I867" s="1"/>
      <c r="J867" s="1"/>
      <c r="K867" s="1"/>
      <c r="L867" s="1"/>
      <c r="M867" s="1"/>
      <c r="N867" s="1"/>
      <c r="O867" s="1"/>
      <c r="P867" s="1"/>
      <c r="Q867" s="1"/>
      <c r="R867" s="1"/>
      <c r="S867" s="1"/>
      <c r="T867" s="1"/>
      <c r="U867" s="1"/>
      <c r="V867" s="1"/>
      <c r="W867" s="1"/>
    </row>
    <row r="868" spans="1:23" ht="14.25" customHeight="1">
      <c r="A868" s="1"/>
      <c r="B868" s="1"/>
      <c r="C868" s="1"/>
      <c r="D868" s="1"/>
      <c r="E868" s="1"/>
      <c r="F868" s="1"/>
      <c r="G868" s="1"/>
      <c r="H868" s="1"/>
      <c r="I868" s="1"/>
      <c r="J868" s="1"/>
      <c r="K868" s="1"/>
      <c r="L868" s="1"/>
      <c r="M868" s="1"/>
      <c r="N868" s="1"/>
      <c r="O868" s="1"/>
      <c r="P868" s="1"/>
      <c r="Q868" s="1"/>
      <c r="R868" s="1"/>
      <c r="S868" s="1"/>
      <c r="T868" s="1"/>
      <c r="U868" s="1"/>
      <c r="V868" s="1"/>
      <c r="W868" s="1"/>
    </row>
    <row r="869" spans="1:23" ht="14.25" customHeight="1">
      <c r="A869" s="1"/>
      <c r="B869" s="1"/>
      <c r="C869" s="1"/>
      <c r="D869" s="1"/>
      <c r="E869" s="1"/>
      <c r="F869" s="1"/>
      <c r="G869" s="1"/>
      <c r="H869" s="1"/>
      <c r="I869" s="1"/>
      <c r="J869" s="1"/>
      <c r="K869" s="1"/>
      <c r="L869" s="1"/>
      <c r="M869" s="1"/>
      <c r="N869" s="1"/>
      <c r="O869" s="1"/>
      <c r="P869" s="1"/>
      <c r="Q869" s="1"/>
      <c r="R869" s="1"/>
      <c r="S869" s="1"/>
      <c r="T869" s="1"/>
      <c r="U869" s="1"/>
      <c r="V869" s="1"/>
      <c r="W869" s="1"/>
    </row>
    <row r="870" spans="1:23" ht="14.25" customHeight="1">
      <c r="A870" s="1"/>
      <c r="B870" s="1"/>
      <c r="C870" s="1"/>
      <c r="D870" s="1"/>
      <c r="E870" s="1"/>
      <c r="F870" s="1"/>
      <c r="G870" s="1"/>
      <c r="H870" s="1"/>
      <c r="I870" s="1"/>
      <c r="J870" s="1"/>
      <c r="K870" s="1"/>
      <c r="L870" s="1"/>
      <c r="M870" s="1"/>
      <c r="N870" s="1"/>
      <c r="O870" s="1"/>
      <c r="P870" s="1"/>
      <c r="Q870" s="1"/>
      <c r="R870" s="1"/>
      <c r="S870" s="1"/>
      <c r="T870" s="1"/>
      <c r="U870" s="1"/>
      <c r="V870" s="1"/>
      <c r="W870" s="1"/>
    </row>
    <row r="871" spans="1:23" ht="14.25" customHeight="1">
      <c r="A871" s="1"/>
      <c r="B871" s="1"/>
      <c r="C871" s="1"/>
      <c r="D871" s="1"/>
      <c r="E871" s="1"/>
      <c r="F871" s="1"/>
      <c r="G871" s="1"/>
      <c r="H871" s="1"/>
      <c r="I871" s="1"/>
      <c r="J871" s="1"/>
      <c r="K871" s="1"/>
      <c r="L871" s="1"/>
      <c r="M871" s="1"/>
      <c r="N871" s="1"/>
      <c r="O871" s="1"/>
      <c r="P871" s="1"/>
      <c r="Q871" s="1"/>
      <c r="R871" s="1"/>
      <c r="S871" s="1"/>
      <c r="T871" s="1"/>
      <c r="U871" s="1"/>
      <c r="V871" s="1"/>
      <c r="W871" s="1"/>
    </row>
    <row r="872" spans="1:23" ht="14.25" customHeight="1">
      <c r="A872" s="1"/>
      <c r="B872" s="1"/>
      <c r="C872" s="1"/>
      <c r="D872" s="1"/>
      <c r="E872" s="1"/>
      <c r="F872" s="1"/>
      <c r="G872" s="1"/>
      <c r="H872" s="1"/>
      <c r="I872" s="1"/>
      <c r="J872" s="1"/>
      <c r="K872" s="1"/>
      <c r="L872" s="1"/>
      <c r="M872" s="1"/>
      <c r="N872" s="1"/>
      <c r="O872" s="1"/>
      <c r="P872" s="1"/>
      <c r="Q872" s="1"/>
      <c r="R872" s="1"/>
      <c r="S872" s="1"/>
      <c r="T872" s="1"/>
      <c r="U872" s="1"/>
      <c r="V872" s="1"/>
      <c r="W872" s="1"/>
    </row>
    <row r="873" spans="1:23" ht="14.25" customHeight="1">
      <c r="A873" s="1"/>
      <c r="B873" s="1"/>
      <c r="C873" s="1"/>
      <c r="D873" s="1"/>
      <c r="E873" s="1"/>
      <c r="F873" s="1"/>
      <c r="G873" s="1"/>
      <c r="H873" s="1"/>
      <c r="I873" s="1"/>
      <c r="J873" s="1"/>
      <c r="K873" s="1"/>
      <c r="L873" s="1"/>
      <c r="M873" s="1"/>
      <c r="N873" s="1"/>
      <c r="O873" s="1"/>
      <c r="P873" s="1"/>
      <c r="Q873" s="1"/>
      <c r="R873" s="1"/>
      <c r="S873" s="1"/>
      <c r="T873" s="1"/>
      <c r="U873" s="1"/>
      <c r="V873" s="1"/>
      <c r="W873" s="1"/>
    </row>
    <row r="874" spans="1:23" ht="14.25" customHeight="1">
      <c r="A874" s="1"/>
      <c r="B874" s="1"/>
      <c r="C874" s="1"/>
      <c r="D874" s="1"/>
      <c r="E874" s="1"/>
      <c r="F874" s="1"/>
      <c r="G874" s="1"/>
      <c r="H874" s="1"/>
      <c r="I874" s="1"/>
      <c r="J874" s="1"/>
      <c r="K874" s="1"/>
      <c r="L874" s="1"/>
      <c r="M874" s="1"/>
      <c r="N874" s="1"/>
      <c r="O874" s="1"/>
      <c r="P874" s="1"/>
      <c r="Q874" s="1"/>
      <c r="R874" s="1"/>
      <c r="S874" s="1"/>
      <c r="T874" s="1"/>
      <c r="U874" s="1"/>
      <c r="V874" s="1"/>
      <c r="W874" s="1"/>
    </row>
    <row r="875" spans="1:23" ht="14.25" customHeight="1">
      <c r="A875" s="1"/>
      <c r="B875" s="1"/>
      <c r="C875" s="1"/>
      <c r="D875" s="1"/>
      <c r="E875" s="1"/>
      <c r="F875" s="1"/>
      <c r="G875" s="1"/>
      <c r="H875" s="1"/>
      <c r="I875" s="1"/>
      <c r="J875" s="1"/>
      <c r="K875" s="1"/>
      <c r="L875" s="1"/>
      <c r="M875" s="1"/>
      <c r="N875" s="1"/>
      <c r="O875" s="1"/>
      <c r="P875" s="1"/>
      <c r="Q875" s="1"/>
      <c r="R875" s="1"/>
      <c r="S875" s="1"/>
      <c r="T875" s="1"/>
      <c r="U875" s="1"/>
      <c r="V875" s="1"/>
      <c r="W875" s="1"/>
    </row>
    <row r="876" spans="1:23" ht="14.25" customHeight="1">
      <c r="A876" s="1"/>
      <c r="B876" s="1"/>
      <c r="C876" s="1"/>
      <c r="D876" s="1"/>
      <c r="E876" s="1"/>
      <c r="F876" s="1"/>
      <c r="G876" s="1"/>
      <c r="H876" s="1"/>
      <c r="I876" s="1"/>
      <c r="J876" s="1"/>
      <c r="K876" s="1"/>
      <c r="L876" s="1"/>
      <c r="M876" s="1"/>
      <c r="N876" s="1"/>
      <c r="O876" s="1"/>
      <c r="P876" s="1"/>
      <c r="Q876" s="1"/>
      <c r="R876" s="1"/>
      <c r="S876" s="1"/>
      <c r="T876" s="1"/>
      <c r="U876" s="1"/>
      <c r="V876" s="1"/>
      <c r="W876" s="1"/>
    </row>
    <row r="877" spans="1:23" ht="14.25" customHeight="1">
      <c r="A877" s="1"/>
      <c r="B877" s="1"/>
      <c r="C877" s="1"/>
      <c r="D877" s="1"/>
      <c r="E877" s="1"/>
      <c r="F877" s="1"/>
      <c r="G877" s="1"/>
      <c r="H877" s="1"/>
      <c r="I877" s="1"/>
      <c r="J877" s="1"/>
      <c r="K877" s="1"/>
      <c r="L877" s="1"/>
      <c r="M877" s="1"/>
      <c r="N877" s="1"/>
      <c r="O877" s="1"/>
      <c r="P877" s="1"/>
      <c r="Q877" s="1"/>
      <c r="R877" s="1"/>
      <c r="S877" s="1"/>
      <c r="T877" s="1"/>
      <c r="U877" s="1"/>
      <c r="V877" s="1"/>
      <c r="W877" s="1"/>
    </row>
    <row r="878" spans="1:23" ht="14.25" customHeight="1">
      <c r="A878" s="1"/>
      <c r="B878" s="1"/>
      <c r="C878" s="1"/>
      <c r="D878" s="1"/>
      <c r="E878" s="1"/>
      <c r="F878" s="1"/>
      <c r="G878" s="1"/>
      <c r="H878" s="1"/>
      <c r="I878" s="1"/>
      <c r="J878" s="1"/>
      <c r="K878" s="1"/>
      <c r="L878" s="1"/>
      <c r="M878" s="1"/>
      <c r="N878" s="1"/>
      <c r="O878" s="1"/>
      <c r="P878" s="1"/>
      <c r="Q878" s="1"/>
      <c r="R878" s="1"/>
      <c r="S878" s="1"/>
      <c r="T878" s="1"/>
      <c r="U878" s="1"/>
      <c r="V878" s="1"/>
      <c r="W878" s="1"/>
    </row>
    <row r="879" spans="1:23" ht="14.25" customHeight="1">
      <c r="A879" s="1"/>
      <c r="B879" s="1"/>
      <c r="C879" s="1"/>
      <c r="D879" s="1"/>
      <c r="E879" s="1"/>
      <c r="F879" s="1"/>
      <c r="G879" s="1"/>
      <c r="H879" s="1"/>
      <c r="I879" s="1"/>
      <c r="J879" s="1"/>
      <c r="K879" s="1"/>
      <c r="L879" s="1"/>
      <c r="M879" s="1"/>
      <c r="N879" s="1"/>
      <c r="O879" s="1"/>
      <c r="P879" s="1"/>
      <c r="Q879" s="1"/>
      <c r="R879" s="1"/>
      <c r="S879" s="1"/>
      <c r="T879" s="1"/>
      <c r="U879" s="1"/>
      <c r="V879" s="1"/>
      <c r="W879" s="1"/>
    </row>
    <row r="880" spans="1:23" ht="14.25" customHeight="1">
      <c r="A880" s="1"/>
      <c r="B880" s="1"/>
      <c r="C880" s="1"/>
      <c r="D880" s="1"/>
      <c r="E880" s="1"/>
      <c r="F880" s="1"/>
      <c r="G880" s="1"/>
      <c r="H880" s="1"/>
      <c r="I880" s="1"/>
      <c r="J880" s="1"/>
      <c r="K880" s="1"/>
      <c r="L880" s="1"/>
      <c r="M880" s="1"/>
      <c r="N880" s="1"/>
      <c r="O880" s="1"/>
      <c r="P880" s="1"/>
      <c r="Q880" s="1"/>
      <c r="R880" s="1"/>
      <c r="S880" s="1"/>
      <c r="T880" s="1"/>
      <c r="U880" s="1"/>
      <c r="V880" s="1"/>
      <c r="W880" s="1"/>
    </row>
    <row r="881" spans="1:23" ht="14.25" customHeight="1">
      <c r="A881" s="1"/>
      <c r="B881" s="1"/>
      <c r="C881" s="1"/>
      <c r="D881" s="1"/>
      <c r="E881" s="1"/>
      <c r="F881" s="1"/>
      <c r="G881" s="1"/>
      <c r="H881" s="1"/>
      <c r="I881" s="1"/>
      <c r="J881" s="1"/>
      <c r="K881" s="1"/>
      <c r="L881" s="1"/>
      <c r="M881" s="1"/>
      <c r="N881" s="1"/>
      <c r="O881" s="1"/>
      <c r="P881" s="1"/>
      <c r="Q881" s="1"/>
      <c r="R881" s="1"/>
      <c r="S881" s="1"/>
      <c r="T881" s="1"/>
      <c r="U881" s="1"/>
      <c r="V881" s="1"/>
      <c r="W881" s="1"/>
    </row>
    <row r="882" spans="1:23" ht="14.25" customHeight="1">
      <c r="A882" s="1"/>
      <c r="B882" s="1"/>
      <c r="C882" s="1"/>
      <c r="D882" s="1"/>
      <c r="E882" s="1"/>
      <c r="F882" s="1"/>
      <c r="G882" s="1"/>
      <c r="H882" s="1"/>
      <c r="I882" s="1"/>
      <c r="J882" s="1"/>
      <c r="K882" s="1"/>
      <c r="L882" s="1"/>
      <c r="M882" s="1"/>
      <c r="N882" s="1"/>
      <c r="O882" s="1"/>
      <c r="P882" s="1"/>
      <c r="Q882" s="1"/>
      <c r="R882" s="1"/>
      <c r="S882" s="1"/>
      <c r="T882" s="1"/>
      <c r="U882" s="1"/>
      <c r="V882" s="1"/>
      <c r="W882" s="1"/>
    </row>
    <row r="883" spans="1:23" ht="14.25" customHeight="1">
      <c r="A883" s="1"/>
      <c r="B883" s="1"/>
      <c r="C883" s="1"/>
      <c r="D883" s="1"/>
      <c r="E883" s="1"/>
      <c r="F883" s="1"/>
      <c r="G883" s="1"/>
      <c r="H883" s="1"/>
      <c r="I883" s="1"/>
      <c r="J883" s="1"/>
      <c r="K883" s="1"/>
      <c r="L883" s="1"/>
      <c r="M883" s="1"/>
      <c r="N883" s="1"/>
      <c r="O883" s="1"/>
      <c r="P883" s="1"/>
      <c r="Q883" s="1"/>
      <c r="R883" s="1"/>
      <c r="S883" s="1"/>
      <c r="T883" s="1"/>
      <c r="U883" s="1"/>
      <c r="V883" s="1"/>
      <c r="W883" s="1"/>
    </row>
    <row r="884" spans="1:23" ht="14.25" customHeight="1">
      <c r="A884" s="1"/>
      <c r="B884" s="1"/>
      <c r="C884" s="1"/>
      <c r="D884" s="1"/>
      <c r="E884" s="1"/>
      <c r="F884" s="1"/>
      <c r="G884" s="1"/>
      <c r="H884" s="1"/>
      <c r="I884" s="1"/>
      <c r="J884" s="1"/>
      <c r="K884" s="1"/>
      <c r="L884" s="1"/>
      <c r="M884" s="1"/>
      <c r="N884" s="1"/>
      <c r="O884" s="1"/>
      <c r="P884" s="1"/>
      <c r="Q884" s="1"/>
      <c r="R884" s="1"/>
      <c r="S884" s="1"/>
      <c r="T884" s="1"/>
      <c r="U884" s="1"/>
      <c r="V884" s="1"/>
      <c r="W884" s="1"/>
    </row>
    <row r="885" spans="1:23" ht="14.25" customHeight="1">
      <c r="A885" s="1"/>
      <c r="B885" s="1"/>
      <c r="C885" s="1"/>
      <c r="D885" s="1"/>
      <c r="E885" s="1"/>
      <c r="F885" s="1"/>
      <c r="G885" s="1"/>
      <c r="H885" s="1"/>
      <c r="I885" s="1"/>
      <c r="J885" s="1"/>
      <c r="K885" s="1"/>
      <c r="L885" s="1"/>
      <c r="M885" s="1"/>
      <c r="N885" s="1"/>
      <c r="O885" s="1"/>
      <c r="P885" s="1"/>
      <c r="Q885" s="1"/>
      <c r="R885" s="1"/>
      <c r="S885" s="1"/>
      <c r="T885" s="1"/>
      <c r="U885" s="1"/>
      <c r="V885" s="1"/>
      <c r="W885" s="1"/>
    </row>
    <row r="886" spans="1:23" ht="14.25" customHeight="1">
      <c r="A886" s="1"/>
      <c r="B886" s="1"/>
      <c r="C886" s="1"/>
      <c r="D886" s="1"/>
      <c r="E886" s="1"/>
      <c r="F886" s="1"/>
      <c r="G886" s="1"/>
      <c r="H886" s="1"/>
      <c r="I886" s="1"/>
      <c r="J886" s="1"/>
      <c r="K886" s="1"/>
      <c r="L886" s="1"/>
      <c r="M886" s="1"/>
      <c r="N886" s="1"/>
      <c r="O886" s="1"/>
      <c r="P886" s="1"/>
      <c r="Q886" s="1"/>
      <c r="R886" s="1"/>
      <c r="S886" s="1"/>
      <c r="T886" s="1"/>
      <c r="U886" s="1"/>
      <c r="V886" s="1"/>
      <c r="W886" s="1"/>
    </row>
    <row r="887" spans="1:23" ht="14.25" customHeight="1">
      <c r="A887" s="1"/>
      <c r="B887" s="1"/>
      <c r="C887" s="1"/>
      <c r="D887" s="1"/>
      <c r="E887" s="1"/>
      <c r="F887" s="1"/>
      <c r="G887" s="1"/>
      <c r="H887" s="1"/>
      <c r="I887" s="1"/>
      <c r="J887" s="1"/>
      <c r="K887" s="1"/>
      <c r="L887" s="1"/>
      <c r="M887" s="1"/>
      <c r="N887" s="1"/>
      <c r="O887" s="1"/>
      <c r="P887" s="1"/>
      <c r="Q887" s="1"/>
      <c r="R887" s="1"/>
      <c r="S887" s="1"/>
      <c r="T887" s="1"/>
      <c r="U887" s="1"/>
      <c r="V887" s="1"/>
      <c r="W887" s="1"/>
    </row>
    <row r="888" spans="1:23" ht="14.25" customHeight="1">
      <c r="A888" s="1"/>
      <c r="B888" s="1"/>
      <c r="C888" s="1"/>
      <c r="D888" s="1"/>
      <c r="E888" s="1"/>
      <c r="F888" s="1"/>
      <c r="G888" s="1"/>
      <c r="H888" s="1"/>
      <c r="I888" s="1"/>
      <c r="J888" s="1"/>
      <c r="K888" s="1"/>
      <c r="L888" s="1"/>
      <c r="M888" s="1"/>
      <c r="N888" s="1"/>
      <c r="O888" s="1"/>
      <c r="P888" s="1"/>
      <c r="Q888" s="1"/>
      <c r="R888" s="1"/>
      <c r="S888" s="1"/>
      <c r="T888" s="1"/>
      <c r="U888" s="1"/>
      <c r="V888" s="1"/>
      <c r="W888" s="1"/>
    </row>
    <row r="889" spans="1:23" ht="14.25" customHeight="1">
      <c r="A889" s="1"/>
      <c r="B889" s="1"/>
      <c r="C889" s="1"/>
      <c r="D889" s="1"/>
      <c r="E889" s="1"/>
      <c r="F889" s="1"/>
      <c r="G889" s="1"/>
      <c r="H889" s="1"/>
      <c r="I889" s="1"/>
      <c r="J889" s="1"/>
      <c r="K889" s="1"/>
      <c r="L889" s="1"/>
      <c r="M889" s="1"/>
      <c r="N889" s="1"/>
      <c r="O889" s="1"/>
      <c r="P889" s="1"/>
      <c r="Q889" s="1"/>
      <c r="R889" s="1"/>
      <c r="S889" s="1"/>
      <c r="T889" s="1"/>
      <c r="U889" s="1"/>
      <c r="V889" s="1"/>
      <c r="W889" s="1"/>
    </row>
    <row r="890" spans="1:23" ht="14.25" customHeight="1">
      <c r="A890" s="1"/>
      <c r="B890" s="1"/>
      <c r="C890" s="1"/>
      <c r="D890" s="1"/>
      <c r="E890" s="1"/>
      <c r="F890" s="1"/>
      <c r="G890" s="1"/>
      <c r="H890" s="1"/>
      <c r="I890" s="1"/>
      <c r="J890" s="1"/>
      <c r="K890" s="1"/>
      <c r="L890" s="1"/>
      <c r="M890" s="1"/>
      <c r="N890" s="1"/>
      <c r="O890" s="1"/>
      <c r="P890" s="1"/>
      <c r="Q890" s="1"/>
      <c r="R890" s="1"/>
      <c r="S890" s="1"/>
      <c r="T890" s="1"/>
      <c r="U890" s="1"/>
      <c r="V890" s="1"/>
      <c r="W890" s="1"/>
    </row>
    <row r="891" spans="1:23" ht="14.25" customHeight="1">
      <c r="A891" s="1"/>
      <c r="B891" s="1"/>
      <c r="C891" s="1"/>
      <c r="D891" s="1"/>
      <c r="E891" s="1"/>
      <c r="F891" s="1"/>
      <c r="G891" s="1"/>
      <c r="H891" s="1"/>
      <c r="I891" s="1"/>
      <c r="J891" s="1"/>
      <c r="K891" s="1"/>
      <c r="L891" s="1"/>
      <c r="M891" s="1"/>
      <c r="N891" s="1"/>
      <c r="O891" s="1"/>
      <c r="P891" s="1"/>
      <c r="Q891" s="1"/>
      <c r="R891" s="1"/>
      <c r="S891" s="1"/>
      <c r="T891" s="1"/>
      <c r="U891" s="1"/>
      <c r="V891" s="1"/>
      <c r="W891" s="1"/>
    </row>
    <row r="892" spans="1:23" ht="14.25" customHeight="1">
      <c r="A892" s="1"/>
      <c r="B892" s="1"/>
      <c r="C892" s="1"/>
      <c r="D892" s="1"/>
      <c r="E892" s="1"/>
      <c r="F892" s="1"/>
      <c r="G892" s="1"/>
      <c r="H892" s="1"/>
      <c r="I892" s="1"/>
      <c r="J892" s="1"/>
      <c r="K892" s="1"/>
      <c r="L892" s="1"/>
      <c r="M892" s="1"/>
      <c r="N892" s="1"/>
      <c r="O892" s="1"/>
      <c r="P892" s="1"/>
      <c r="Q892" s="1"/>
      <c r="R892" s="1"/>
      <c r="S892" s="1"/>
      <c r="T892" s="1"/>
      <c r="U892" s="1"/>
      <c r="V892" s="1"/>
      <c r="W892" s="1"/>
    </row>
    <row r="893" spans="1:23" ht="14.25" customHeight="1">
      <c r="A893" s="1"/>
      <c r="B893" s="1"/>
      <c r="C893" s="1"/>
      <c r="D893" s="1"/>
      <c r="E893" s="1"/>
      <c r="F893" s="1"/>
      <c r="G893" s="1"/>
      <c r="H893" s="1"/>
      <c r="I893" s="1"/>
      <c r="J893" s="1"/>
      <c r="K893" s="1"/>
      <c r="L893" s="1"/>
      <c r="M893" s="1"/>
      <c r="N893" s="1"/>
      <c r="O893" s="1"/>
      <c r="P893" s="1"/>
      <c r="Q893" s="1"/>
      <c r="R893" s="1"/>
      <c r="S893" s="1"/>
      <c r="T893" s="1"/>
      <c r="U893" s="1"/>
      <c r="V893" s="1"/>
      <c r="W893" s="1"/>
    </row>
    <row r="894" spans="1:23" ht="14.25" customHeight="1">
      <c r="A894" s="1"/>
      <c r="B894" s="1"/>
      <c r="C894" s="1"/>
      <c r="D894" s="1"/>
      <c r="E894" s="1"/>
      <c r="F894" s="1"/>
      <c r="G894" s="1"/>
      <c r="H894" s="1"/>
      <c r="I894" s="1"/>
      <c r="J894" s="1"/>
      <c r="K894" s="1"/>
      <c r="L894" s="1"/>
      <c r="M894" s="1"/>
      <c r="N894" s="1"/>
      <c r="O894" s="1"/>
      <c r="P894" s="1"/>
      <c r="Q894" s="1"/>
      <c r="R894" s="1"/>
      <c r="S894" s="1"/>
      <c r="T894" s="1"/>
      <c r="U894" s="1"/>
      <c r="V894" s="1"/>
      <c r="W894" s="1"/>
    </row>
    <row r="895" spans="1:23" ht="14.25" customHeight="1">
      <c r="A895" s="1"/>
      <c r="B895" s="1"/>
      <c r="C895" s="1"/>
      <c r="D895" s="1"/>
      <c r="E895" s="1"/>
      <c r="F895" s="1"/>
      <c r="G895" s="1"/>
      <c r="H895" s="1"/>
      <c r="I895" s="1"/>
      <c r="J895" s="1"/>
      <c r="K895" s="1"/>
      <c r="L895" s="1"/>
      <c r="M895" s="1"/>
      <c r="N895" s="1"/>
      <c r="O895" s="1"/>
      <c r="P895" s="1"/>
      <c r="Q895" s="1"/>
      <c r="R895" s="1"/>
      <c r="S895" s="1"/>
      <c r="T895" s="1"/>
      <c r="U895" s="1"/>
      <c r="V895" s="1"/>
      <c r="W895" s="1"/>
    </row>
    <row r="896" spans="1:23" ht="14.25" customHeight="1">
      <c r="A896" s="1"/>
      <c r="B896" s="1"/>
      <c r="C896" s="1"/>
      <c r="D896" s="1"/>
      <c r="E896" s="1"/>
      <c r="F896" s="1"/>
      <c r="G896" s="1"/>
      <c r="H896" s="1"/>
      <c r="I896" s="1"/>
      <c r="J896" s="1"/>
      <c r="K896" s="1"/>
      <c r="L896" s="1"/>
      <c r="M896" s="1"/>
      <c r="N896" s="1"/>
      <c r="O896" s="1"/>
      <c r="P896" s="1"/>
      <c r="Q896" s="1"/>
      <c r="R896" s="1"/>
      <c r="S896" s="1"/>
      <c r="T896" s="1"/>
      <c r="U896" s="1"/>
      <c r="V896" s="1"/>
      <c r="W896" s="1"/>
    </row>
    <row r="897" spans="1:23" ht="14.25" customHeight="1">
      <c r="A897" s="1"/>
      <c r="B897" s="1"/>
      <c r="C897" s="1"/>
      <c r="D897" s="1"/>
      <c r="E897" s="1"/>
      <c r="F897" s="1"/>
      <c r="G897" s="1"/>
      <c r="H897" s="1"/>
      <c r="I897" s="1"/>
      <c r="J897" s="1"/>
      <c r="K897" s="1"/>
      <c r="L897" s="1"/>
      <c r="M897" s="1"/>
      <c r="N897" s="1"/>
      <c r="O897" s="1"/>
      <c r="P897" s="1"/>
      <c r="Q897" s="1"/>
      <c r="R897" s="1"/>
      <c r="S897" s="1"/>
      <c r="T897" s="1"/>
      <c r="U897" s="1"/>
      <c r="V897" s="1"/>
      <c r="W897" s="1"/>
    </row>
    <row r="898" spans="1:23" ht="14.25" customHeight="1">
      <c r="A898" s="1"/>
      <c r="B898" s="1"/>
      <c r="C898" s="1"/>
      <c r="D898" s="1"/>
      <c r="E898" s="1"/>
      <c r="F898" s="1"/>
      <c r="G898" s="1"/>
      <c r="H898" s="1"/>
      <c r="I898" s="1"/>
      <c r="J898" s="1"/>
      <c r="K898" s="1"/>
      <c r="L898" s="1"/>
      <c r="M898" s="1"/>
      <c r="N898" s="1"/>
      <c r="O898" s="1"/>
      <c r="P898" s="1"/>
      <c r="Q898" s="1"/>
      <c r="R898" s="1"/>
      <c r="S898" s="1"/>
      <c r="T898" s="1"/>
      <c r="U898" s="1"/>
      <c r="V898" s="1"/>
      <c r="W898" s="1"/>
    </row>
    <row r="899" spans="1:23" ht="14.25" customHeight="1">
      <c r="A899" s="1"/>
      <c r="B899" s="1"/>
      <c r="C899" s="1"/>
      <c r="D899" s="1"/>
      <c r="E899" s="1"/>
      <c r="F899" s="1"/>
      <c r="G899" s="1"/>
      <c r="H899" s="1"/>
      <c r="I899" s="1"/>
      <c r="J899" s="1"/>
      <c r="K899" s="1"/>
      <c r="L899" s="1"/>
      <c r="M899" s="1"/>
      <c r="N899" s="1"/>
      <c r="O899" s="1"/>
      <c r="P899" s="1"/>
      <c r="Q899" s="1"/>
      <c r="R899" s="1"/>
      <c r="S899" s="1"/>
      <c r="T899" s="1"/>
      <c r="U899" s="1"/>
      <c r="V899" s="1"/>
      <c r="W899" s="1"/>
    </row>
    <row r="900" spans="1:23" ht="14.25" customHeight="1">
      <c r="A900" s="1"/>
      <c r="B900" s="1"/>
      <c r="C900" s="1"/>
      <c r="D900" s="1"/>
      <c r="E900" s="1"/>
      <c r="F900" s="1"/>
      <c r="G900" s="1"/>
      <c r="H900" s="1"/>
      <c r="I900" s="1"/>
      <c r="J900" s="1"/>
      <c r="K900" s="1"/>
      <c r="L900" s="1"/>
      <c r="M900" s="1"/>
      <c r="N900" s="1"/>
      <c r="O900" s="1"/>
      <c r="P900" s="1"/>
      <c r="Q900" s="1"/>
      <c r="R900" s="1"/>
      <c r="S900" s="1"/>
      <c r="T900" s="1"/>
      <c r="U900" s="1"/>
      <c r="V900" s="1"/>
      <c r="W900" s="1"/>
    </row>
    <row r="901" spans="1:23" ht="14.25" customHeight="1">
      <c r="A901" s="1"/>
      <c r="B901" s="1"/>
      <c r="C901" s="1"/>
      <c r="D901" s="1"/>
      <c r="E901" s="1"/>
      <c r="F901" s="1"/>
      <c r="G901" s="1"/>
      <c r="H901" s="1"/>
      <c r="I901" s="1"/>
      <c r="J901" s="1"/>
      <c r="K901" s="1"/>
      <c r="L901" s="1"/>
      <c r="M901" s="1"/>
      <c r="N901" s="1"/>
      <c r="O901" s="1"/>
      <c r="P901" s="1"/>
      <c r="Q901" s="1"/>
      <c r="R901" s="1"/>
      <c r="S901" s="1"/>
      <c r="T901" s="1"/>
      <c r="U901" s="1"/>
      <c r="V901" s="1"/>
      <c r="W901" s="1"/>
    </row>
    <row r="902" spans="1:23" ht="14.25" customHeight="1">
      <c r="A902" s="1"/>
      <c r="B902" s="1"/>
      <c r="C902" s="1"/>
      <c r="D902" s="1"/>
      <c r="E902" s="1"/>
      <c r="F902" s="1"/>
      <c r="G902" s="1"/>
      <c r="H902" s="1"/>
      <c r="I902" s="1"/>
      <c r="J902" s="1"/>
      <c r="K902" s="1"/>
      <c r="L902" s="1"/>
      <c r="M902" s="1"/>
      <c r="N902" s="1"/>
      <c r="O902" s="1"/>
      <c r="P902" s="1"/>
      <c r="Q902" s="1"/>
      <c r="R902" s="1"/>
      <c r="S902" s="1"/>
      <c r="T902" s="1"/>
      <c r="U902" s="1"/>
      <c r="V902" s="1"/>
      <c r="W902" s="1"/>
    </row>
    <row r="903" spans="1:23" ht="14.25" customHeight="1">
      <c r="A903" s="1"/>
      <c r="B903" s="1"/>
      <c r="C903" s="1"/>
      <c r="D903" s="1"/>
      <c r="E903" s="1"/>
      <c r="F903" s="1"/>
      <c r="G903" s="1"/>
      <c r="H903" s="1"/>
      <c r="I903" s="1"/>
      <c r="J903" s="1"/>
      <c r="K903" s="1"/>
      <c r="L903" s="1"/>
      <c r="M903" s="1"/>
      <c r="N903" s="1"/>
      <c r="O903" s="1"/>
      <c r="P903" s="1"/>
      <c r="Q903" s="1"/>
      <c r="R903" s="1"/>
      <c r="S903" s="1"/>
      <c r="T903" s="1"/>
      <c r="U903" s="1"/>
      <c r="V903" s="1"/>
      <c r="W903" s="1"/>
    </row>
    <row r="904" spans="1:23" ht="14.25" customHeight="1">
      <c r="A904" s="1"/>
      <c r="B904" s="1"/>
      <c r="C904" s="1"/>
      <c r="D904" s="1"/>
      <c r="E904" s="1"/>
      <c r="F904" s="1"/>
      <c r="G904" s="1"/>
      <c r="H904" s="1"/>
      <c r="I904" s="1"/>
      <c r="J904" s="1"/>
      <c r="K904" s="1"/>
      <c r="L904" s="1"/>
      <c r="M904" s="1"/>
      <c r="N904" s="1"/>
      <c r="O904" s="1"/>
      <c r="P904" s="1"/>
      <c r="Q904" s="1"/>
      <c r="R904" s="1"/>
      <c r="S904" s="1"/>
      <c r="T904" s="1"/>
      <c r="U904" s="1"/>
      <c r="V904" s="1"/>
      <c r="W904" s="1"/>
    </row>
    <row r="905" spans="1:23" ht="14.25" customHeight="1">
      <c r="A905" s="1"/>
      <c r="B905" s="1"/>
      <c r="C905" s="1"/>
      <c r="D905" s="1"/>
      <c r="E905" s="1"/>
      <c r="F905" s="1"/>
      <c r="G905" s="1"/>
      <c r="H905" s="1"/>
      <c r="I905" s="1"/>
      <c r="J905" s="1"/>
      <c r="K905" s="1"/>
      <c r="L905" s="1"/>
      <c r="M905" s="1"/>
      <c r="N905" s="1"/>
      <c r="O905" s="1"/>
      <c r="P905" s="1"/>
      <c r="Q905" s="1"/>
      <c r="R905" s="1"/>
      <c r="S905" s="1"/>
      <c r="T905" s="1"/>
      <c r="U905" s="1"/>
      <c r="V905" s="1"/>
      <c r="W905" s="1"/>
    </row>
    <row r="906" spans="1:23" ht="14.25" customHeight="1">
      <c r="A906" s="1"/>
      <c r="B906" s="1"/>
      <c r="C906" s="1"/>
      <c r="D906" s="1"/>
      <c r="E906" s="1"/>
      <c r="F906" s="1"/>
      <c r="G906" s="1"/>
      <c r="H906" s="1"/>
      <c r="I906" s="1"/>
      <c r="J906" s="1"/>
      <c r="K906" s="1"/>
      <c r="L906" s="1"/>
      <c r="M906" s="1"/>
      <c r="N906" s="1"/>
      <c r="O906" s="1"/>
      <c r="P906" s="1"/>
      <c r="Q906" s="1"/>
      <c r="R906" s="1"/>
      <c r="S906" s="1"/>
      <c r="T906" s="1"/>
      <c r="U906" s="1"/>
      <c r="V906" s="1"/>
      <c r="W906" s="1"/>
    </row>
    <row r="907" spans="1:23" ht="14.25" customHeight="1">
      <c r="A907" s="1"/>
      <c r="B907" s="1"/>
      <c r="C907" s="1"/>
      <c r="D907" s="1"/>
      <c r="E907" s="1"/>
      <c r="F907" s="1"/>
      <c r="G907" s="1"/>
      <c r="H907" s="1"/>
      <c r="I907" s="1"/>
      <c r="J907" s="1"/>
      <c r="K907" s="1"/>
      <c r="L907" s="1"/>
      <c r="M907" s="1"/>
      <c r="N907" s="1"/>
      <c r="O907" s="1"/>
      <c r="P907" s="1"/>
      <c r="Q907" s="1"/>
      <c r="R907" s="1"/>
      <c r="S907" s="1"/>
      <c r="T907" s="1"/>
      <c r="U907" s="1"/>
      <c r="V907" s="1"/>
      <c r="W907" s="1"/>
    </row>
    <row r="908" spans="1:23" ht="14.25" customHeight="1">
      <c r="A908" s="1"/>
      <c r="B908" s="1"/>
      <c r="C908" s="1"/>
      <c r="D908" s="1"/>
      <c r="E908" s="1"/>
      <c r="F908" s="1"/>
      <c r="G908" s="1"/>
      <c r="H908" s="1"/>
      <c r="I908" s="1"/>
      <c r="J908" s="1"/>
      <c r="K908" s="1"/>
      <c r="L908" s="1"/>
      <c r="M908" s="1"/>
      <c r="N908" s="1"/>
      <c r="O908" s="1"/>
      <c r="P908" s="1"/>
      <c r="Q908" s="1"/>
      <c r="R908" s="1"/>
      <c r="S908" s="1"/>
      <c r="T908" s="1"/>
      <c r="U908" s="1"/>
      <c r="V908" s="1"/>
      <c r="W908" s="1"/>
    </row>
    <row r="909" spans="1:23" ht="14.25" customHeight="1">
      <c r="A909" s="1"/>
      <c r="B909" s="1"/>
      <c r="C909" s="1"/>
      <c r="D909" s="1"/>
      <c r="E909" s="1"/>
      <c r="F909" s="1"/>
      <c r="G909" s="1"/>
      <c r="H909" s="1"/>
      <c r="I909" s="1"/>
      <c r="J909" s="1"/>
      <c r="K909" s="1"/>
      <c r="L909" s="1"/>
      <c r="M909" s="1"/>
      <c r="N909" s="1"/>
      <c r="O909" s="1"/>
      <c r="P909" s="1"/>
      <c r="Q909" s="1"/>
      <c r="R909" s="1"/>
      <c r="S909" s="1"/>
      <c r="T909" s="1"/>
      <c r="U909" s="1"/>
      <c r="V909" s="1"/>
      <c r="W909" s="1"/>
    </row>
    <row r="910" spans="1:23" ht="14.25" customHeight="1">
      <c r="A910" s="1"/>
      <c r="B910" s="1"/>
      <c r="C910" s="1"/>
      <c r="D910" s="1"/>
      <c r="E910" s="1"/>
      <c r="F910" s="1"/>
      <c r="G910" s="1"/>
      <c r="H910" s="1"/>
      <c r="I910" s="1"/>
      <c r="J910" s="1"/>
      <c r="K910" s="1"/>
      <c r="L910" s="1"/>
      <c r="M910" s="1"/>
      <c r="N910" s="1"/>
      <c r="O910" s="1"/>
      <c r="P910" s="1"/>
      <c r="Q910" s="1"/>
      <c r="R910" s="1"/>
      <c r="S910" s="1"/>
      <c r="T910" s="1"/>
      <c r="U910" s="1"/>
      <c r="V910" s="1"/>
      <c r="W910" s="1"/>
    </row>
    <row r="911" spans="1:23" ht="14.25" customHeight="1">
      <c r="A911" s="1"/>
      <c r="B911" s="1"/>
      <c r="C911" s="1"/>
      <c r="D911" s="1"/>
      <c r="E911" s="1"/>
      <c r="F911" s="1"/>
      <c r="G911" s="1"/>
      <c r="H911" s="1"/>
      <c r="I911" s="1"/>
      <c r="J911" s="1"/>
      <c r="K911" s="1"/>
      <c r="L911" s="1"/>
      <c r="M911" s="1"/>
      <c r="N911" s="1"/>
      <c r="O911" s="1"/>
      <c r="P911" s="1"/>
      <c r="Q911" s="1"/>
      <c r="R911" s="1"/>
      <c r="S911" s="1"/>
      <c r="T911" s="1"/>
      <c r="U911" s="1"/>
      <c r="V911" s="1"/>
      <c r="W911" s="1"/>
    </row>
    <row r="912" spans="1:23" ht="14.25" customHeight="1">
      <c r="A912" s="1"/>
      <c r="B912" s="1"/>
      <c r="C912" s="1"/>
      <c r="D912" s="1"/>
      <c r="E912" s="1"/>
      <c r="F912" s="1"/>
      <c r="G912" s="1"/>
      <c r="H912" s="1"/>
      <c r="I912" s="1"/>
      <c r="J912" s="1"/>
      <c r="K912" s="1"/>
      <c r="L912" s="1"/>
      <c r="M912" s="1"/>
      <c r="N912" s="1"/>
      <c r="O912" s="1"/>
      <c r="P912" s="1"/>
      <c r="Q912" s="1"/>
      <c r="R912" s="1"/>
      <c r="S912" s="1"/>
      <c r="T912" s="1"/>
      <c r="U912" s="1"/>
      <c r="V912" s="1"/>
      <c r="W912" s="1"/>
    </row>
    <row r="913" spans="1:23" ht="14.25" customHeight="1">
      <c r="A913" s="1"/>
      <c r="B913" s="1"/>
      <c r="C913" s="1"/>
      <c r="D913" s="1"/>
      <c r="E913" s="1"/>
      <c r="F913" s="1"/>
      <c r="G913" s="1"/>
      <c r="H913" s="1"/>
      <c r="I913" s="1"/>
      <c r="J913" s="1"/>
      <c r="K913" s="1"/>
      <c r="L913" s="1"/>
      <c r="M913" s="1"/>
      <c r="N913" s="1"/>
      <c r="O913" s="1"/>
      <c r="P913" s="1"/>
      <c r="Q913" s="1"/>
      <c r="R913" s="1"/>
      <c r="S913" s="1"/>
      <c r="T913" s="1"/>
      <c r="U913" s="1"/>
      <c r="V913" s="1"/>
      <c r="W913" s="1"/>
    </row>
    <row r="914" spans="1:23" ht="14.25" customHeight="1">
      <c r="A914" s="1"/>
      <c r="B914" s="1"/>
      <c r="C914" s="1"/>
      <c r="D914" s="1"/>
      <c r="E914" s="1"/>
      <c r="F914" s="1"/>
      <c r="G914" s="1"/>
      <c r="H914" s="1"/>
      <c r="I914" s="1"/>
      <c r="J914" s="1"/>
      <c r="K914" s="1"/>
      <c r="L914" s="1"/>
      <c r="M914" s="1"/>
      <c r="N914" s="1"/>
      <c r="O914" s="1"/>
      <c r="P914" s="1"/>
      <c r="Q914" s="1"/>
      <c r="R914" s="1"/>
      <c r="S914" s="1"/>
      <c r="T914" s="1"/>
      <c r="U914" s="1"/>
      <c r="V914" s="1"/>
      <c r="W914" s="1"/>
    </row>
    <row r="915" spans="1:23" ht="14.25" customHeight="1">
      <c r="A915" s="1"/>
      <c r="B915" s="1"/>
      <c r="C915" s="1"/>
      <c r="D915" s="1"/>
      <c r="E915" s="1"/>
      <c r="F915" s="1"/>
      <c r="G915" s="1"/>
      <c r="H915" s="1"/>
      <c r="I915" s="1"/>
      <c r="J915" s="1"/>
      <c r="K915" s="1"/>
      <c r="L915" s="1"/>
      <c r="M915" s="1"/>
      <c r="N915" s="1"/>
      <c r="O915" s="1"/>
      <c r="P915" s="1"/>
      <c r="Q915" s="1"/>
      <c r="R915" s="1"/>
      <c r="S915" s="1"/>
      <c r="T915" s="1"/>
      <c r="U915" s="1"/>
      <c r="V915" s="1"/>
      <c r="W915" s="1"/>
    </row>
    <row r="916" spans="1:23" ht="14.25" customHeight="1">
      <c r="A916" s="1"/>
      <c r="B916" s="1"/>
      <c r="C916" s="1"/>
      <c r="D916" s="1"/>
      <c r="E916" s="1"/>
      <c r="F916" s="1"/>
      <c r="G916" s="1"/>
      <c r="H916" s="1"/>
      <c r="I916" s="1"/>
      <c r="J916" s="1"/>
      <c r="K916" s="1"/>
      <c r="L916" s="1"/>
      <c r="M916" s="1"/>
      <c r="N916" s="1"/>
      <c r="O916" s="1"/>
      <c r="P916" s="1"/>
      <c r="Q916" s="1"/>
      <c r="R916" s="1"/>
      <c r="S916" s="1"/>
      <c r="T916" s="1"/>
      <c r="U916" s="1"/>
      <c r="V916" s="1"/>
      <c r="W916" s="1"/>
    </row>
    <row r="917" spans="1:23" ht="14.25" customHeight="1">
      <c r="A917" s="1"/>
      <c r="B917" s="1"/>
      <c r="C917" s="1"/>
      <c r="D917" s="1"/>
      <c r="E917" s="1"/>
      <c r="F917" s="1"/>
      <c r="G917" s="1"/>
      <c r="H917" s="1"/>
      <c r="I917" s="1"/>
      <c r="J917" s="1"/>
      <c r="K917" s="1"/>
      <c r="L917" s="1"/>
      <c r="M917" s="1"/>
      <c r="N917" s="1"/>
      <c r="O917" s="1"/>
      <c r="P917" s="1"/>
      <c r="Q917" s="1"/>
      <c r="R917" s="1"/>
      <c r="S917" s="1"/>
      <c r="T917" s="1"/>
      <c r="U917" s="1"/>
      <c r="V917" s="1"/>
      <c r="W917" s="1"/>
    </row>
    <row r="918" spans="1:23" ht="14.25" customHeight="1">
      <c r="A918" s="1"/>
      <c r="B918" s="1"/>
      <c r="C918" s="1"/>
      <c r="D918" s="1"/>
      <c r="E918" s="1"/>
      <c r="F918" s="1"/>
      <c r="G918" s="1"/>
      <c r="H918" s="1"/>
      <c r="I918" s="1"/>
      <c r="J918" s="1"/>
      <c r="K918" s="1"/>
      <c r="L918" s="1"/>
      <c r="M918" s="1"/>
      <c r="N918" s="1"/>
      <c r="O918" s="1"/>
      <c r="P918" s="1"/>
      <c r="Q918" s="1"/>
      <c r="R918" s="1"/>
      <c r="S918" s="1"/>
      <c r="T918" s="1"/>
      <c r="U918" s="1"/>
      <c r="V918" s="1"/>
      <c r="W918" s="1"/>
    </row>
    <row r="919" spans="1:23" ht="14.25" customHeight="1">
      <c r="A919" s="1"/>
      <c r="B919" s="1"/>
      <c r="C919" s="1"/>
      <c r="D919" s="1"/>
      <c r="E919" s="1"/>
      <c r="F919" s="1"/>
      <c r="G919" s="1"/>
      <c r="H919" s="1"/>
      <c r="I919" s="1"/>
      <c r="J919" s="1"/>
      <c r="K919" s="1"/>
      <c r="L919" s="1"/>
      <c r="M919" s="1"/>
      <c r="N919" s="1"/>
      <c r="O919" s="1"/>
      <c r="P919" s="1"/>
      <c r="Q919" s="1"/>
      <c r="R919" s="1"/>
      <c r="S919" s="1"/>
      <c r="T919" s="1"/>
      <c r="U919" s="1"/>
      <c r="V919" s="1"/>
      <c r="W919" s="1"/>
    </row>
    <row r="920" spans="1:23" ht="14.25" customHeight="1">
      <c r="A920" s="1"/>
      <c r="B920" s="1"/>
      <c r="C920" s="1"/>
      <c r="D920" s="1"/>
      <c r="E920" s="1"/>
      <c r="F920" s="1"/>
      <c r="G920" s="1"/>
      <c r="H920" s="1"/>
      <c r="I920" s="1"/>
      <c r="J920" s="1"/>
      <c r="K920" s="1"/>
      <c r="L920" s="1"/>
      <c r="M920" s="1"/>
      <c r="N920" s="1"/>
      <c r="O920" s="1"/>
      <c r="P920" s="1"/>
      <c r="Q920" s="1"/>
      <c r="R920" s="1"/>
      <c r="S920" s="1"/>
      <c r="T920" s="1"/>
      <c r="U920" s="1"/>
      <c r="V920" s="1"/>
      <c r="W920" s="1"/>
    </row>
    <row r="921" spans="1:23" ht="14.25" customHeight="1">
      <c r="A921" s="1"/>
      <c r="B921" s="1"/>
      <c r="C921" s="1"/>
      <c r="D921" s="1"/>
      <c r="E921" s="1"/>
      <c r="F921" s="1"/>
      <c r="G921" s="1"/>
      <c r="H921" s="1"/>
      <c r="I921" s="1"/>
      <c r="J921" s="1"/>
      <c r="K921" s="1"/>
      <c r="L921" s="1"/>
      <c r="M921" s="1"/>
      <c r="N921" s="1"/>
      <c r="O921" s="1"/>
      <c r="P921" s="1"/>
      <c r="Q921" s="1"/>
      <c r="R921" s="1"/>
      <c r="S921" s="1"/>
      <c r="T921" s="1"/>
      <c r="U921" s="1"/>
      <c r="V921" s="1"/>
      <c r="W921" s="1"/>
    </row>
    <row r="922" spans="1:23" ht="14.25" customHeight="1">
      <c r="A922" s="1"/>
      <c r="B922" s="1"/>
      <c r="C922" s="1"/>
      <c r="D922" s="1"/>
      <c r="E922" s="1"/>
      <c r="F922" s="1"/>
      <c r="G922" s="1"/>
      <c r="H922" s="1"/>
      <c r="I922" s="1"/>
      <c r="J922" s="1"/>
      <c r="K922" s="1"/>
      <c r="L922" s="1"/>
      <c r="M922" s="1"/>
      <c r="N922" s="1"/>
      <c r="O922" s="1"/>
      <c r="P922" s="1"/>
      <c r="Q922" s="1"/>
      <c r="R922" s="1"/>
      <c r="S922" s="1"/>
      <c r="T922" s="1"/>
      <c r="U922" s="1"/>
      <c r="V922" s="1"/>
      <c r="W922" s="1"/>
    </row>
    <row r="923" spans="1:23" ht="14.25" customHeight="1">
      <c r="A923" s="1"/>
      <c r="B923" s="1"/>
      <c r="C923" s="1"/>
      <c r="D923" s="1"/>
      <c r="E923" s="1"/>
      <c r="F923" s="1"/>
      <c r="G923" s="1"/>
      <c r="H923" s="1"/>
      <c r="I923" s="1"/>
      <c r="J923" s="1"/>
      <c r="K923" s="1"/>
      <c r="L923" s="1"/>
      <c r="M923" s="1"/>
      <c r="N923" s="1"/>
      <c r="O923" s="1"/>
      <c r="P923" s="1"/>
      <c r="Q923" s="1"/>
      <c r="R923" s="1"/>
      <c r="S923" s="1"/>
      <c r="T923" s="1"/>
      <c r="U923" s="1"/>
      <c r="V923" s="1"/>
      <c r="W923" s="1"/>
    </row>
    <row r="924" spans="1:23" ht="14.25" customHeight="1">
      <c r="A924" s="1"/>
      <c r="B924" s="1"/>
      <c r="C924" s="1"/>
      <c r="D924" s="1"/>
      <c r="E924" s="1"/>
      <c r="F924" s="1"/>
      <c r="G924" s="1"/>
      <c r="H924" s="1"/>
      <c r="I924" s="1"/>
      <c r="J924" s="1"/>
      <c r="K924" s="1"/>
      <c r="L924" s="1"/>
      <c r="M924" s="1"/>
      <c r="N924" s="1"/>
      <c r="O924" s="1"/>
      <c r="P924" s="1"/>
      <c r="Q924" s="1"/>
      <c r="R924" s="1"/>
      <c r="S924" s="1"/>
      <c r="T924" s="1"/>
      <c r="U924" s="1"/>
      <c r="V924" s="1"/>
      <c r="W924" s="1"/>
    </row>
    <row r="925" spans="1:23" ht="14.25" customHeight="1">
      <c r="A925" s="1"/>
      <c r="B925" s="1"/>
      <c r="C925" s="1"/>
      <c r="D925" s="1"/>
      <c r="E925" s="1"/>
      <c r="F925" s="1"/>
      <c r="G925" s="1"/>
      <c r="H925" s="1"/>
      <c r="I925" s="1"/>
      <c r="J925" s="1"/>
      <c r="K925" s="1"/>
      <c r="L925" s="1"/>
      <c r="M925" s="1"/>
      <c r="N925" s="1"/>
      <c r="O925" s="1"/>
      <c r="P925" s="1"/>
      <c r="Q925" s="1"/>
      <c r="R925" s="1"/>
      <c r="S925" s="1"/>
      <c r="T925" s="1"/>
      <c r="U925" s="1"/>
      <c r="V925" s="1"/>
      <c r="W925" s="1"/>
    </row>
    <row r="926" spans="1:23" ht="14.25" customHeight="1">
      <c r="A926" s="1"/>
      <c r="B926" s="1"/>
      <c r="C926" s="1"/>
      <c r="D926" s="1"/>
      <c r="E926" s="1"/>
      <c r="F926" s="1"/>
      <c r="G926" s="1"/>
      <c r="H926" s="1"/>
      <c r="I926" s="1"/>
      <c r="J926" s="1"/>
      <c r="K926" s="1"/>
      <c r="L926" s="1"/>
      <c r="M926" s="1"/>
      <c r="N926" s="1"/>
      <c r="O926" s="1"/>
      <c r="P926" s="1"/>
      <c r="Q926" s="1"/>
      <c r="R926" s="1"/>
      <c r="S926" s="1"/>
      <c r="T926" s="1"/>
      <c r="U926" s="1"/>
      <c r="V926" s="1"/>
      <c r="W926" s="1"/>
    </row>
    <row r="927" spans="1:23" ht="14.25" customHeight="1">
      <c r="A927" s="1"/>
      <c r="B927" s="1"/>
      <c r="C927" s="1"/>
      <c r="D927" s="1"/>
      <c r="E927" s="1"/>
      <c r="F927" s="1"/>
      <c r="G927" s="1"/>
      <c r="H927" s="1"/>
      <c r="I927" s="1"/>
      <c r="J927" s="1"/>
      <c r="K927" s="1"/>
      <c r="L927" s="1"/>
      <c r="M927" s="1"/>
      <c r="N927" s="1"/>
      <c r="O927" s="1"/>
      <c r="P927" s="1"/>
      <c r="Q927" s="1"/>
      <c r="R927" s="1"/>
      <c r="S927" s="1"/>
      <c r="T927" s="1"/>
      <c r="U927" s="1"/>
      <c r="V927" s="1"/>
      <c r="W927" s="1"/>
    </row>
    <row r="928" spans="1:23" ht="14.25" customHeight="1">
      <c r="A928" s="1"/>
      <c r="B928" s="1"/>
      <c r="C928" s="1"/>
      <c r="D928" s="1"/>
      <c r="E928" s="1"/>
      <c r="F928" s="1"/>
      <c r="G928" s="1"/>
      <c r="H928" s="1"/>
      <c r="I928" s="1"/>
      <c r="J928" s="1"/>
      <c r="K928" s="1"/>
      <c r="L928" s="1"/>
      <c r="M928" s="1"/>
      <c r="N928" s="1"/>
      <c r="O928" s="1"/>
      <c r="P928" s="1"/>
      <c r="Q928" s="1"/>
      <c r="R928" s="1"/>
      <c r="S928" s="1"/>
      <c r="T928" s="1"/>
      <c r="U928" s="1"/>
      <c r="V928" s="1"/>
      <c r="W928" s="1"/>
    </row>
    <row r="929" spans="1:23" ht="14.25" customHeight="1">
      <c r="A929" s="1"/>
      <c r="B929" s="1"/>
      <c r="C929" s="1"/>
      <c r="D929" s="1"/>
      <c r="E929" s="1"/>
      <c r="F929" s="1"/>
      <c r="G929" s="1"/>
      <c r="H929" s="1"/>
      <c r="I929" s="1"/>
      <c r="J929" s="1"/>
      <c r="K929" s="1"/>
      <c r="L929" s="1"/>
      <c r="M929" s="1"/>
      <c r="N929" s="1"/>
      <c r="O929" s="1"/>
      <c r="P929" s="1"/>
      <c r="Q929" s="1"/>
      <c r="R929" s="1"/>
      <c r="S929" s="1"/>
      <c r="T929" s="1"/>
      <c r="U929" s="1"/>
      <c r="V929" s="1"/>
      <c r="W929" s="1"/>
    </row>
    <row r="930" spans="1:23" ht="14.25" customHeight="1">
      <c r="A930" s="1"/>
      <c r="B930" s="1"/>
      <c r="C930" s="1"/>
      <c r="D930" s="1"/>
      <c r="E930" s="1"/>
      <c r="F930" s="1"/>
      <c r="G930" s="1"/>
      <c r="H930" s="1"/>
      <c r="I930" s="1"/>
      <c r="J930" s="1"/>
      <c r="K930" s="1"/>
      <c r="L930" s="1"/>
      <c r="M930" s="1"/>
      <c r="N930" s="1"/>
      <c r="O930" s="1"/>
      <c r="P930" s="1"/>
      <c r="Q930" s="1"/>
      <c r="R930" s="1"/>
      <c r="S930" s="1"/>
      <c r="T930" s="1"/>
      <c r="U930" s="1"/>
      <c r="V930" s="1"/>
      <c r="W930" s="1"/>
    </row>
    <row r="931" spans="1:23" ht="14.25" customHeight="1">
      <c r="A931" s="1"/>
      <c r="B931" s="1"/>
      <c r="C931" s="1"/>
      <c r="D931" s="1"/>
      <c r="E931" s="1"/>
      <c r="F931" s="1"/>
      <c r="G931" s="1"/>
      <c r="H931" s="1"/>
      <c r="I931" s="1"/>
      <c r="J931" s="1"/>
      <c r="K931" s="1"/>
      <c r="L931" s="1"/>
      <c r="M931" s="1"/>
      <c r="N931" s="1"/>
      <c r="O931" s="1"/>
      <c r="P931" s="1"/>
      <c r="Q931" s="1"/>
      <c r="R931" s="1"/>
      <c r="S931" s="1"/>
      <c r="T931" s="1"/>
      <c r="U931" s="1"/>
      <c r="V931" s="1"/>
      <c r="W931" s="1"/>
    </row>
    <row r="932" spans="1:23" ht="14.25" customHeight="1">
      <c r="A932" s="1"/>
      <c r="B932" s="1"/>
      <c r="C932" s="1"/>
      <c r="D932" s="1"/>
      <c r="E932" s="1"/>
      <c r="F932" s="1"/>
      <c r="G932" s="1"/>
      <c r="H932" s="1"/>
      <c r="I932" s="1"/>
      <c r="J932" s="1"/>
      <c r="K932" s="1"/>
      <c r="L932" s="1"/>
      <c r="M932" s="1"/>
      <c r="N932" s="1"/>
      <c r="O932" s="1"/>
      <c r="P932" s="1"/>
      <c r="Q932" s="1"/>
      <c r="R932" s="1"/>
      <c r="S932" s="1"/>
      <c r="T932" s="1"/>
      <c r="U932" s="1"/>
      <c r="V932" s="1"/>
      <c r="W932" s="1"/>
    </row>
    <row r="933" spans="1:23" ht="14.25" customHeight="1">
      <c r="A933" s="1"/>
      <c r="B933" s="1"/>
      <c r="C933" s="1"/>
      <c r="D933" s="1"/>
      <c r="E933" s="1"/>
      <c r="F933" s="1"/>
      <c r="G933" s="1"/>
      <c r="H933" s="1"/>
      <c r="I933" s="1"/>
      <c r="J933" s="1"/>
      <c r="K933" s="1"/>
      <c r="L933" s="1"/>
      <c r="M933" s="1"/>
      <c r="N933" s="1"/>
      <c r="O933" s="1"/>
      <c r="P933" s="1"/>
      <c r="Q933" s="1"/>
      <c r="R933" s="1"/>
      <c r="S933" s="1"/>
      <c r="T933" s="1"/>
      <c r="U933" s="1"/>
      <c r="V933" s="1"/>
      <c r="W933" s="1"/>
    </row>
    <row r="934" spans="1:23" ht="14.25" customHeight="1">
      <c r="A934" s="1"/>
      <c r="B934" s="1"/>
      <c r="C934" s="1"/>
      <c r="D934" s="1"/>
      <c r="E934" s="1"/>
      <c r="F934" s="1"/>
      <c r="G934" s="1"/>
      <c r="H934" s="1"/>
      <c r="I934" s="1"/>
      <c r="J934" s="1"/>
      <c r="K934" s="1"/>
      <c r="L934" s="1"/>
      <c r="M934" s="1"/>
      <c r="N934" s="1"/>
      <c r="O934" s="1"/>
      <c r="P934" s="1"/>
      <c r="Q934" s="1"/>
      <c r="R934" s="1"/>
      <c r="S934" s="1"/>
      <c r="T934" s="1"/>
      <c r="U934" s="1"/>
      <c r="V934" s="1"/>
      <c r="W934" s="1"/>
    </row>
    <row r="935" spans="1:23" ht="14.25" customHeight="1">
      <c r="A935" s="1"/>
      <c r="B935" s="1"/>
      <c r="C935" s="1"/>
      <c r="D935" s="1"/>
      <c r="E935" s="1"/>
      <c r="F935" s="1"/>
      <c r="G935" s="1"/>
      <c r="H935" s="1"/>
      <c r="I935" s="1"/>
      <c r="J935" s="1"/>
      <c r="K935" s="1"/>
      <c r="L935" s="1"/>
      <c r="M935" s="1"/>
      <c r="N935" s="1"/>
      <c r="O935" s="1"/>
      <c r="P935" s="1"/>
      <c r="Q935" s="1"/>
      <c r="R935" s="1"/>
      <c r="S935" s="1"/>
      <c r="T935" s="1"/>
      <c r="U935" s="1"/>
      <c r="V935" s="1"/>
      <c r="W935" s="1"/>
    </row>
    <row r="936" spans="1:23" ht="14.25" customHeight="1">
      <c r="A936" s="1"/>
      <c r="B936" s="1"/>
      <c r="C936" s="1"/>
      <c r="D936" s="1"/>
      <c r="E936" s="1"/>
      <c r="F936" s="1"/>
      <c r="G936" s="1"/>
      <c r="H936" s="1"/>
      <c r="I936" s="1"/>
      <c r="J936" s="1"/>
      <c r="K936" s="1"/>
      <c r="L936" s="1"/>
      <c r="M936" s="1"/>
      <c r="N936" s="1"/>
      <c r="O936" s="1"/>
      <c r="P936" s="1"/>
      <c r="Q936" s="1"/>
      <c r="R936" s="1"/>
      <c r="S936" s="1"/>
      <c r="T936" s="1"/>
      <c r="U936" s="1"/>
      <c r="V936" s="1"/>
      <c r="W936" s="1"/>
    </row>
    <row r="937" spans="1:23" ht="14.25" customHeight="1">
      <c r="A937" s="1"/>
      <c r="B937" s="1"/>
      <c r="C937" s="1"/>
      <c r="D937" s="1"/>
      <c r="E937" s="1"/>
      <c r="F937" s="1"/>
      <c r="G937" s="1"/>
      <c r="H937" s="1"/>
      <c r="I937" s="1"/>
      <c r="J937" s="1"/>
      <c r="K937" s="1"/>
      <c r="L937" s="1"/>
      <c r="M937" s="1"/>
      <c r="N937" s="1"/>
      <c r="O937" s="1"/>
      <c r="P937" s="1"/>
      <c r="Q937" s="1"/>
      <c r="R937" s="1"/>
      <c r="S937" s="1"/>
      <c r="T937" s="1"/>
      <c r="U937" s="1"/>
      <c r="V937" s="1"/>
      <c r="W937" s="1"/>
    </row>
    <row r="938" spans="1:23" ht="14.25" customHeight="1">
      <c r="A938" s="1"/>
      <c r="B938" s="1"/>
      <c r="C938" s="1"/>
      <c r="D938" s="1"/>
      <c r="E938" s="1"/>
      <c r="F938" s="1"/>
      <c r="G938" s="1"/>
      <c r="H938" s="1"/>
      <c r="I938" s="1"/>
      <c r="J938" s="1"/>
      <c r="K938" s="1"/>
      <c r="L938" s="1"/>
      <c r="M938" s="1"/>
      <c r="N938" s="1"/>
      <c r="O938" s="1"/>
      <c r="P938" s="1"/>
      <c r="Q938" s="1"/>
      <c r="R938" s="1"/>
      <c r="S938" s="1"/>
      <c r="T938" s="1"/>
      <c r="U938" s="1"/>
      <c r="V938" s="1"/>
      <c r="W938" s="1"/>
    </row>
    <row r="939" spans="1:23" ht="14.25" customHeight="1">
      <c r="A939" s="1"/>
      <c r="B939" s="1"/>
      <c r="C939" s="1"/>
      <c r="D939" s="1"/>
      <c r="E939" s="1"/>
      <c r="F939" s="1"/>
      <c r="G939" s="1"/>
      <c r="H939" s="1"/>
      <c r="I939" s="1"/>
      <c r="J939" s="1"/>
      <c r="K939" s="1"/>
      <c r="L939" s="1"/>
      <c r="M939" s="1"/>
      <c r="N939" s="1"/>
      <c r="O939" s="1"/>
      <c r="P939" s="1"/>
      <c r="Q939" s="1"/>
      <c r="R939" s="1"/>
      <c r="S939" s="1"/>
      <c r="T939" s="1"/>
      <c r="U939" s="1"/>
      <c r="V939" s="1"/>
      <c r="W939" s="1"/>
    </row>
    <row r="940" spans="1:23" ht="14.25" customHeight="1">
      <c r="A940" s="1"/>
      <c r="B940" s="1"/>
      <c r="C940" s="1"/>
      <c r="D940" s="1"/>
      <c r="E940" s="1"/>
      <c r="F940" s="1"/>
      <c r="G940" s="1"/>
      <c r="H940" s="1"/>
      <c r="I940" s="1"/>
      <c r="J940" s="1"/>
      <c r="K940" s="1"/>
      <c r="L940" s="1"/>
      <c r="M940" s="1"/>
      <c r="N940" s="1"/>
      <c r="O940" s="1"/>
      <c r="P940" s="1"/>
      <c r="Q940" s="1"/>
      <c r="R940" s="1"/>
      <c r="S940" s="1"/>
      <c r="T940" s="1"/>
      <c r="U940" s="1"/>
      <c r="V940" s="1"/>
      <c r="W940" s="1"/>
    </row>
    <row r="941" spans="1:23" ht="14.25" customHeight="1">
      <c r="A941" s="1"/>
      <c r="B941" s="1"/>
      <c r="C941" s="1"/>
      <c r="D941" s="1"/>
      <c r="E941" s="1"/>
      <c r="F941" s="1"/>
      <c r="G941" s="1"/>
      <c r="H941" s="1"/>
      <c r="I941" s="1"/>
      <c r="J941" s="1"/>
      <c r="K941" s="1"/>
      <c r="L941" s="1"/>
      <c r="M941" s="1"/>
      <c r="N941" s="1"/>
      <c r="O941" s="1"/>
      <c r="P941" s="1"/>
      <c r="Q941" s="1"/>
      <c r="R941" s="1"/>
      <c r="S941" s="1"/>
      <c r="T941" s="1"/>
      <c r="U941" s="1"/>
      <c r="V941" s="1"/>
      <c r="W941" s="1"/>
    </row>
    <row r="942" spans="1:23" ht="14.25" customHeight="1">
      <c r="A942" s="1"/>
      <c r="B942" s="1"/>
      <c r="C942" s="1"/>
      <c r="D942" s="1"/>
      <c r="E942" s="1"/>
      <c r="F942" s="1"/>
      <c r="G942" s="1"/>
      <c r="H942" s="1"/>
      <c r="I942" s="1"/>
      <c r="J942" s="1"/>
      <c r="K942" s="1"/>
      <c r="L942" s="1"/>
      <c r="M942" s="1"/>
      <c r="N942" s="1"/>
      <c r="O942" s="1"/>
      <c r="P942" s="1"/>
      <c r="Q942" s="1"/>
      <c r="R942" s="1"/>
      <c r="S942" s="1"/>
      <c r="T942" s="1"/>
      <c r="U942" s="1"/>
      <c r="V942" s="1"/>
      <c r="W942" s="1"/>
    </row>
    <row r="943" spans="1:23" ht="14.25" customHeight="1">
      <c r="A943" s="1"/>
      <c r="B943" s="1"/>
      <c r="C943" s="1"/>
      <c r="D943" s="1"/>
      <c r="E943" s="1"/>
      <c r="F943" s="1"/>
      <c r="G943" s="1"/>
      <c r="H943" s="1"/>
      <c r="I943" s="1"/>
      <c r="J943" s="1"/>
      <c r="K943" s="1"/>
      <c r="L943" s="1"/>
      <c r="M943" s="1"/>
      <c r="N943" s="1"/>
      <c r="O943" s="1"/>
      <c r="P943" s="1"/>
      <c r="Q943" s="1"/>
      <c r="R943" s="1"/>
      <c r="S943" s="1"/>
      <c r="T943" s="1"/>
      <c r="U943" s="1"/>
      <c r="V943" s="1"/>
      <c r="W943" s="1"/>
    </row>
    <row r="944" spans="1:23" ht="14.25" customHeight="1">
      <c r="A944" s="1"/>
      <c r="B944" s="1"/>
      <c r="C944" s="1"/>
      <c r="D944" s="1"/>
      <c r="E944" s="1"/>
      <c r="F944" s="1"/>
      <c r="G944" s="1"/>
      <c r="H944" s="1"/>
      <c r="I944" s="1"/>
      <c r="J944" s="1"/>
      <c r="K944" s="1"/>
      <c r="L944" s="1"/>
      <c r="M944" s="1"/>
      <c r="N944" s="1"/>
      <c r="O944" s="1"/>
      <c r="P944" s="1"/>
      <c r="Q944" s="1"/>
      <c r="R944" s="1"/>
      <c r="S944" s="1"/>
      <c r="T944" s="1"/>
      <c r="U944" s="1"/>
      <c r="V944" s="1"/>
      <c r="W944" s="1"/>
    </row>
    <row r="945" spans="1:23" ht="14.25" customHeight="1">
      <c r="A945" s="1"/>
      <c r="B945" s="1"/>
      <c r="C945" s="1"/>
      <c r="D945" s="1"/>
      <c r="E945" s="1"/>
      <c r="F945" s="1"/>
      <c r="G945" s="1"/>
      <c r="H945" s="1"/>
      <c r="I945" s="1"/>
      <c r="J945" s="1"/>
      <c r="K945" s="1"/>
      <c r="L945" s="1"/>
      <c r="M945" s="1"/>
      <c r="N945" s="1"/>
      <c r="O945" s="1"/>
      <c r="P945" s="1"/>
      <c r="Q945" s="1"/>
      <c r="R945" s="1"/>
      <c r="S945" s="1"/>
      <c r="T945" s="1"/>
      <c r="U945" s="1"/>
      <c r="V945" s="1"/>
      <c r="W945" s="1"/>
    </row>
    <row r="946" spans="1:23" ht="14.25" customHeight="1">
      <c r="A946" s="1"/>
      <c r="B946" s="1"/>
      <c r="C946" s="1"/>
      <c r="D946" s="1"/>
      <c r="E946" s="1"/>
      <c r="F946" s="1"/>
      <c r="G946" s="1"/>
      <c r="H946" s="1"/>
      <c r="I946" s="1"/>
      <c r="J946" s="1"/>
      <c r="K946" s="1"/>
      <c r="L946" s="1"/>
      <c r="M946" s="1"/>
      <c r="N946" s="1"/>
      <c r="O946" s="1"/>
      <c r="P946" s="1"/>
      <c r="Q946" s="1"/>
      <c r="R946" s="1"/>
      <c r="S946" s="1"/>
      <c r="T946" s="1"/>
      <c r="U946" s="1"/>
      <c r="V946" s="1"/>
      <c r="W946" s="1"/>
    </row>
    <row r="947" spans="1:23" ht="14.25" customHeight="1">
      <c r="A947" s="1"/>
      <c r="B947" s="1"/>
      <c r="C947" s="1"/>
      <c r="D947" s="1"/>
      <c r="E947" s="1"/>
      <c r="F947" s="1"/>
      <c r="G947" s="1"/>
      <c r="H947" s="1"/>
      <c r="I947" s="1"/>
      <c r="J947" s="1"/>
      <c r="K947" s="1"/>
      <c r="L947" s="1"/>
      <c r="M947" s="1"/>
      <c r="N947" s="1"/>
      <c r="O947" s="1"/>
      <c r="P947" s="1"/>
      <c r="Q947" s="1"/>
      <c r="R947" s="1"/>
      <c r="S947" s="1"/>
      <c r="T947" s="1"/>
      <c r="U947" s="1"/>
      <c r="V947" s="1"/>
      <c r="W947" s="1"/>
    </row>
    <row r="948" spans="1:23" ht="14.25" customHeight="1">
      <c r="A948" s="1"/>
      <c r="B948" s="1"/>
      <c r="C948" s="1"/>
      <c r="D948" s="1"/>
      <c r="E948" s="1"/>
      <c r="F948" s="1"/>
      <c r="G948" s="1"/>
      <c r="H948" s="1"/>
      <c r="I948" s="1"/>
      <c r="J948" s="1"/>
      <c r="K948" s="1"/>
      <c r="L948" s="1"/>
      <c r="M948" s="1"/>
      <c r="N948" s="1"/>
      <c r="O948" s="1"/>
      <c r="P948" s="1"/>
      <c r="Q948" s="1"/>
      <c r="R948" s="1"/>
      <c r="S948" s="1"/>
      <c r="T948" s="1"/>
      <c r="U948" s="1"/>
      <c r="V948" s="1"/>
      <c r="W948" s="1"/>
    </row>
    <row r="949" spans="1:23" ht="14.25" customHeight="1">
      <c r="A949" s="1"/>
      <c r="B949" s="1"/>
      <c r="C949" s="1"/>
      <c r="D949" s="1"/>
      <c r="E949" s="1"/>
      <c r="F949" s="1"/>
      <c r="G949" s="1"/>
      <c r="H949" s="1"/>
      <c r="I949" s="1"/>
      <c r="J949" s="1"/>
      <c r="K949" s="1"/>
      <c r="L949" s="1"/>
      <c r="M949" s="1"/>
      <c r="N949" s="1"/>
      <c r="O949" s="1"/>
      <c r="P949" s="1"/>
      <c r="Q949" s="1"/>
      <c r="R949" s="1"/>
      <c r="S949" s="1"/>
      <c r="T949" s="1"/>
      <c r="U949" s="1"/>
      <c r="V949" s="1"/>
      <c r="W949" s="1"/>
    </row>
    <row r="950" spans="1:23" ht="14.25" customHeight="1">
      <c r="A950" s="1"/>
      <c r="B950" s="1"/>
      <c r="C950" s="1"/>
      <c r="D950" s="1"/>
      <c r="E950" s="1"/>
      <c r="F950" s="1"/>
      <c r="G950" s="1"/>
      <c r="H950" s="1"/>
      <c r="I950" s="1"/>
      <c r="J950" s="1"/>
      <c r="K950" s="1"/>
      <c r="L950" s="1"/>
      <c r="M950" s="1"/>
      <c r="N950" s="1"/>
      <c r="O950" s="1"/>
      <c r="P950" s="1"/>
      <c r="Q950" s="1"/>
      <c r="R950" s="1"/>
      <c r="S950" s="1"/>
      <c r="T950" s="1"/>
      <c r="U950" s="1"/>
      <c r="V950" s="1"/>
      <c r="W950" s="1"/>
    </row>
    <row r="951" spans="1:23" ht="14.25" customHeight="1">
      <c r="A951" s="1"/>
      <c r="B951" s="1"/>
      <c r="C951" s="1"/>
      <c r="D951" s="1"/>
      <c r="E951" s="1"/>
      <c r="F951" s="1"/>
      <c r="G951" s="1"/>
      <c r="H951" s="1"/>
      <c r="I951" s="1"/>
      <c r="J951" s="1"/>
      <c r="K951" s="1"/>
      <c r="L951" s="1"/>
      <c r="M951" s="1"/>
      <c r="N951" s="1"/>
      <c r="O951" s="1"/>
      <c r="P951" s="1"/>
      <c r="Q951" s="1"/>
      <c r="R951" s="1"/>
      <c r="S951" s="1"/>
      <c r="T951" s="1"/>
      <c r="U951" s="1"/>
      <c r="V951" s="1"/>
      <c r="W951" s="1"/>
    </row>
    <row r="952" spans="1:23" ht="14.25" customHeight="1">
      <c r="A952" s="1"/>
      <c r="B952" s="1"/>
      <c r="C952" s="1"/>
      <c r="D952" s="1"/>
      <c r="E952" s="1"/>
      <c r="F952" s="1"/>
      <c r="G952" s="1"/>
      <c r="H952" s="1"/>
      <c r="I952" s="1"/>
      <c r="J952" s="1"/>
      <c r="K952" s="1"/>
      <c r="L952" s="1"/>
      <c r="M952" s="1"/>
      <c r="N952" s="1"/>
      <c r="O952" s="1"/>
      <c r="P952" s="1"/>
      <c r="Q952" s="1"/>
      <c r="R952" s="1"/>
      <c r="S952" s="1"/>
      <c r="T952" s="1"/>
      <c r="U952" s="1"/>
      <c r="V952" s="1"/>
      <c r="W952" s="1"/>
    </row>
    <row r="953" spans="1:23" ht="14.25" customHeight="1">
      <c r="A953" s="1"/>
      <c r="B953" s="1"/>
      <c r="C953" s="1"/>
      <c r="D953" s="1"/>
      <c r="E953" s="1"/>
      <c r="F953" s="1"/>
      <c r="G953" s="1"/>
      <c r="H953" s="1"/>
      <c r="I953" s="1"/>
      <c r="J953" s="1"/>
      <c r="K953" s="1"/>
      <c r="L953" s="1"/>
      <c r="M953" s="1"/>
      <c r="N953" s="1"/>
      <c r="O953" s="1"/>
      <c r="P953" s="1"/>
      <c r="Q953" s="1"/>
      <c r="R953" s="1"/>
      <c r="S953" s="1"/>
      <c r="T953" s="1"/>
      <c r="U953" s="1"/>
      <c r="V953" s="1"/>
      <c r="W953" s="1"/>
    </row>
    <row r="954" spans="1:23" ht="14.25" customHeight="1">
      <c r="A954" s="1"/>
      <c r="B954" s="1"/>
      <c r="C954" s="1"/>
      <c r="D954" s="1"/>
      <c r="E954" s="1"/>
      <c r="F954" s="1"/>
      <c r="G954" s="1"/>
      <c r="H954" s="1"/>
      <c r="I954" s="1"/>
      <c r="J954" s="1"/>
      <c r="K954" s="1"/>
      <c r="L954" s="1"/>
      <c r="M954" s="1"/>
      <c r="N954" s="1"/>
      <c r="O954" s="1"/>
      <c r="P954" s="1"/>
      <c r="Q954" s="1"/>
      <c r="R954" s="1"/>
      <c r="S954" s="1"/>
      <c r="T954" s="1"/>
      <c r="U954" s="1"/>
      <c r="V954" s="1"/>
      <c r="W954" s="1"/>
    </row>
    <row r="955" spans="1:23" ht="14.25" customHeight="1">
      <c r="A955" s="1"/>
      <c r="B955" s="1"/>
      <c r="C955" s="1"/>
      <c r="D955" s="1"/>
      <c r="E955" s="1"/>
      <c r="F955" s="1"/>
      <c r="G955" s="1"/>
      <c r="H955" s="1"/>
      <c r="I955" s="1"/>
      <c r="J955" s="1"/>
      <c r="K955" s="1"/>
      <c r="L955" s="1"/>
      <c r="M955" s="1"/>
      <c r="N955" s="1"/>
      <c r="O955" s="1"/>
      <c r="P955" s="1"/>
      <c r="Q955" s="1"/>
      <c r="R955" s="1"/>
      <c r="S955" s="1"/>
      <c r="T955" s="1"/>
      <c r="U955" s="1"/>
      <c r="V955" s="1"/>
      <c r="W955" s="1"/>
    </row>
    <row r="956" spans="1:23" ht="14.25" customHeight="1">
      <c r="A956" s="1"/>
      <c r="B956" s="1"/>
      <c r="C956" s="1"/>
      <c r="D956" s="1"/>
      <c r="E956" s="1"/>
      <c r="F956" s="1"/>
      <c r="G956" s="1"/>
      <c r="H956" s="1"/>
      <c r="I956" s="1"/>
      <c r="J956" s="1"/>
      <c r="K956" s="1"/>
      <c r="L956" s="1"/>
      <c r="M956" s="1"/>
      <c r="N956" s="1"/>
      <c r="O956" s="1"/>
      <c r="P956" s="1"/>
      <c r="Q956" s="1"/>
      <c r="R956" s="1"/>
      <c r="S956" s="1"/>
      <c r="T956" s="1"/>
      <c r="U956" s="1"/>
      <c r="V956" s="1"/>
      <c r="W956" s="1"/>
    </row>
    <row r="957" spans="1:23" ht="14.25" customHeight="1">
      <c r="A957" s="1"/>
      <c r="B957" s="1"/>
      <c r="C957" s="1"/>
      <c r="D957" s="1"/>
      <c r="E957" s="1"/>
      <c r="F957" s="1"/>
      <c r="G957" s="1"/>
      <c r="H957" s="1"/>
      <c r="I957" s="1"/>
      <c r="J957" s="1"/>
      <c r="K957" s="1"/>
      <c r="L957" s="1"/>
      <c r="M957" s="1"/>
      <c r="N957" s="1"/>
      <c r="O957" s="1"/>
      <c r="P957" s="1"/>
      <c r="Q957" s="1"/>
      <c r="R957" s="1"/>
      <c r="S957" s="1"/>
      <c r="T957" s="1"/>
      <c r="U957" s="1"/>
      <c r="V957" s="1"/>
      <c r="W957" s="1"/>
    </row>
    <row r="958" spans="1:23" ht="14.25" customHeight="1">
      <c r="A958" s="1"/>
      <c r="B958" s="1"/>
      <c r="C958" s="1"/>
      <c r="D958" s="1"/>
      <c r="E958" s="1"/>
      <c r="F958" s="1"/>
      <c r="G958" s="1"/>
      <c r="H958" s="1"/>
      <c r="I958" s="1"/>
      <c r="J958" s="1"/>
      <c r="K958" s="1"/>
      <c r="L958" s="1"/>
      <c r="M958" s="1"/>
      <c r="N958" s="1"/>
      <c r="O958" s="1"/>
      <c r="P958" s="1"/>
      <c r="Q958" s="1"/>
      <c r="R958" s="1"/>
      <c r="S958" s="1"/>
      <c r="T958" s="1"/>
      <c r="U958" s="1"/>
      <c r="V958" s="1"/>
      <c r="W958" s="1"/>
    </row>
    <row r="959" spans="1:23" ht="14.25" customHeight="1">
      <c r="A959" s="1"/>
      <c r="B959" s="1"/>
      <c r="C959" s="1"/>
      <c r="D959" s="1"/>
      <c r="E959" s="1"/>
      <c r="F959" s="1"/>
      <c r="G959" s="1"/>
      <c r="H959" s="1"/>
      <c r="I959" s="1"/>
      <c r="J959" s="1"/>
      <c r="K959" s="1"/>
      <c r="L959" s="1"/>
      <c r="M959" s="1"/>
      <c r="N959" s="1"/>
      <c r="O959" s="1"/>
      <c r="P959" s="1"/>
      <c r="Q959" s="1"/>
      <c r="R959" s="1"/>
      <c r="S959" s="1"/>
      <c r="T959" s="1"/>
      <c r="U959" s="1"/>
      <c r="V959" s="1"/>
      <c r="W959" s="1"/>
    </row>
    <row r="960" spans="1:23" ht="14.25" customHeight="1">
      <c r="A960" s="1"/>
      <c r="B960" s="1"/>
      <c r="C960" s="1"/>
      <c r="D960" s="1"/>
      <c r="E960" s="1"/>
      <c r="F960" s="1"/>
      <c r="G960" s="1"/>
      <c r="H960" s="1"/>
      <c r="I960" s="1"/>
      <c r="J960" s="1"/>
      <c r="K960" s="1"/>
      <c r="L960" s="1"/>
      <c r="M960" s="1"/>
      <c r="N960" s="1"/>
      <c r="O960" s="1"/>
      <c r="P960" s="1"/>
      <c r="Q960" s="1"/>
      <c r="R960" s="1"/>
      <c r="S960" s="1"/>
      <c r="T960" s="1"/>
      <c r="U960" s="1"/>
      <c r="V960" s="1"/>
      <c r="W960" s="1"/>
    </row>
    <row r="961" spans="1:23" ht="14.25" customHeight="1">
      <c r="A961" s="1"/>
      <c r="B961" s="1"/>
      <c r="C961" s="1"/>
      <c r="D961" s="1"/>
      <c r="E961" s="1"/>
      <c r="F961" s="1"/>
      <c r="G961" s="1"/>
      <c r="H961" s="1"/>
      <c r="I961" s="1"/>
      <c r="J961" s="1"/>
      <c r="K961" s="1"/>
      <c r="L961" s="1"/>
      <c r="M961" s="1"/>
      <c r="N961" s="1"/>
      <c r="O961" s="1"/>
      <c r="P961" s="1"/>
      <c r="Q961" s="1"/>
      <c r="R961" s="1"/>
      <c r="S961" s="1"/>
      <c r="T961" s="1"/>
      <c r="U961" s="1"/>
      <c r="V961" s="1"/>
      <c r="W961" s="1"/>
    </row>
    <row r="962" spans="1:23" ht="14.25" customHeight="1">
      <c r="A962" s="1"/>
      <c r="B962" s="1"/>
      <c r="C962" s="1"/>
      <c r="D962" s="1"/>
      <c r="E962" s="1"/>
      <c r="F962" s="1"/>
      <c r="G962" s="1"/>
      <c r="H962" s="1"/>
      <c r="I962" s="1"/>
      <c r="J962" s="1"/>
      <c r="K962" s="1"/>
      <c r="L962" s="1"/>
      <c r="M962" s="1"/>
      <c r="N962" s="1"/>
      <c r="O962" s="1"/>
      <c r="P962" s="1"/>
      <c r="Q962" s="1"/>
      <c r="R962" s="1"/>
      <c r="S962" s="1"/>
      <c r="T962" s="1"/>
      <c r="U962" s="1"/>
      <c r="V962" s="1"/>
      <c r="W962" s="1"/>
    </row>
    <row r="963" spans="1:23" ht="14.25" customHeight="1">
      <c r="A963" s="1"/>
      <c r="B963" s="1"/>
      <c r="C963" s="1"/>
      <c r="D963" s="1"/>
      <c r="E963" s="1"/>
      <c r="F963" s="1"/>
      <c r="G963" s="1"/>
      <c r="H963" s="1"/>
      <c r="I963" s="1"/>
      <c r="J963" s="1"/>
      <c r="K963" s="1"/>
      <c r="L963" s="1"/>
      <c r="M963" s="1"/>
      <c r="N963" s="1"/>
      <c r="O963" s="1"/>
      <c r="P963" s="1"/>
      <c r="Q963" s="1"/>
      <c r="R963" s="1"/>
      <c r="S963" s="1"/>
      <c r="T963" s="1"/>
      <c r="U963" s="1"/>
      <c r="V963" s="1"/>
      <c r="W963" s="1"/>
    </row>
    <row r="964" spans="1:23" ht="14.25" customHeight="1">
      <c r="A964" s="1"/>
      <c r="B964" s="1"/>
      <c r="C964" s="1"/>
      <c r="D964" s="1"/>
      <c r="E964" s="1"/>
      <c r="F964" s="1"/>
      <c r="G964" s="1"/>
      <c r="H964" s="1"/>
      <c r="I964" s="1"/>
      <c r="J964" s="1"/>
      <c r="K964" s="1"/>
      <c r="L964" s="1"/>
      <c r="M964" s="1"/>
      <c r="N964" s="1"/>
      <c r="O964" s="1"/>
      <c r="P964" s="1"/>
      <c r="Q964" s="1"/>
      <c r="R964" s="1"/>
      <c r="S964" s="1"/>
      <c r="T964" s="1"/>
      <c r="U964" s="1"/>
      <c r="V964" s="1"/>
      <c r="W964" s="1"/>
    </row>
    <row r="965" spans="1:23" ht="14.25" customHeight="1">
      <c r="A965" s="1"/>
      <c r="B965" s="1"/>
      <c r="C965" s="1"/>
      <c r="D965" s="1"/>
      <c r="E965" s="1"/>
      <c r="F965" s="1"/>
      <c r="G965" s="1"/>
      <c r="H965" s="1"/>
      <c r="I965" s="1"/>
      <c r="J965" s="1"/>
      <c r="K965" s="1"/>
      <c r="L965" s="1"/>
      <c r="M965" s="1"/>
      <c r="N965" s="1"/>
      <c r="O965" s="1"/>
      <c r="P965" s="1"/>
      <c r="Q965" s="1"/>
      <c r="R965" s="1"/>
      <c r="S965" s="1"/>
      <c r="T965" s="1"/>
      <c r="U965" s="1"/>
      <c r="V965" s="1"/>
      <c r="W965" s="1"/>
    </row>
    <row r="966" spans="1:23" ht="14.25" customHeight="1">
      <c r="A966" s="1"/>
      <c r="B966" s="1"/>
      <c r="C966" s="1"/>
      <c r="D966" s="1"/>
      <c r="E966" s="1"/>
      <c r="F966" s="1"/>
      <c r="G966" s="1"/>
      <c r="H966" s="1"/>
      <c r="I966" s="1"/>
      <c r="J966" s="1"/>
      <c r="K966" s="1"/>
      <c r="L966" s="1"/>
      <c r="M966" s="1"/>
      <c r="N966" s="1"/>
      <c r="O966" s="1"/>
      <c r="P966" s="1"/>
      <c r="Q966" s="1"/>
      <c r="R966" s="1"/>
      <c r="S966" s="1"/>
      <c r="T966" s="1"/>
      <c r="U966" s="1"/>
      <c r="V966" s="1"/>
      <c r="W966" s="1"/>
    </row>
    <row r="967" spans="1:23" ht="14.25" customHeight="1">
      <c r="A967" s="1"/>
      <c r="B967" s="1"/>
      <c r="C967" s="1"/>
      <c r="D967" s="1"/>
      <c r="E967" s="1"/>
      <c r="F967" s="1"/>
      <c r="G967" s="1"/>
      <c r="H967" s="1"/>
      <c r="I967" s="1"/>
      <c r="J967" s="1"/>
      <c r="K967" s="1"/>
      <c r="L967" s="1"/>
      <c r="M967" s="1"/>
      <c r="N967" s="1"/>
      <c r="O967" s="1"/>
      <c r="P967" s="1"/>
      <c r="Q967" s="1"/>
      <c r="R967" s="1"/>
      <c r="S967" s="1"/>
      <c r="T967" s="1"/>
      <c r="U967" s="1"/>
      <c r="V967" s="1"/>
      <c r="W967" s="1"/>
    </row>
    <row r="968" spans="1:23" ht="14.25" customHeight="1">
      <c r="A968" s="1"/>
      <c r="B968" s="1"/>
      <c r="C968" s="1"/>
      <c r="D968" s="1"/>
      <c r="E968" s="1"/>
      <c r="F968" s="1"/>
      <c r="G968" s="1"/>
      <c r="H968" s="1"/>
      <c r="I968" s="1"/>
      <c r="J968" s="1"/>
      <c r="K968" s="1"/>
      <c r="L968" s="1"/>
      <c r="M968" s="1"/>
      <c r="N968" s="1"/>
      <c r="O968" s="1"/>
      <c r="P968" s="1"/>
      <c r="Q968" s="1"/>
      <c r="R968" s="1"/>
      <c r="S968" s="1"/>
      <c r="T968" s="1"/>
      <c r="U968" s="1"/>
      <c r="V968" s="1"/>
      <c r="W968" s="1"/>
    </row>
    <row r="969" spans="1:23" ht="14.25" customHeight="1">
      <c r="A969" s="1"/>
      <c r="B969" s="1"/>
      <c r="C969" s="1"/>
      <c r="D969" s="1"/>
      <c r="E969" s="1"/>
      <c r="F969" s="1"/>
      <c r="G969" s="1"/>
      <c r="H969" s="1"/>
      <c r="I969" s="1"/>
      <c r="J969" s="1"/>
      <c r="K969" s="1"/>
      <c r="L969" s="1"/>
      <c r="M969" s="1"/>
      <c r="N969" s="1"/>
      <c r="O969" s="1"/>
      <c r="P969" s="1"/>
      <c r="Q969" s="1"/>
      <c r="R969" s="1"/>
      <c r="S969" s="1"/>
      <c r="T969" s="1"/>
      <c r="U969" s="1"/>
      <c r="V969" s="1"/>
      <c r="W969" s="1"/>
    </row>
    <row r="970" spans="1:23" ht="14.25" customHeight="1">
      <c r="A970" s="1"/>
      <c r="B970" s="1"/>
      <c r="C970" s="1"/>
      <c r="D970" s="1"/>
      <c r="E970" s="1"/>
      <c r="F970" s="1"/>
      <c r="G970" s="1"/>
      <c r="H970" s="1"/>
      <c r="I970" s="1"/>
      <c r="J970" s="1"/>
      <c r="K970" s="1"/>
      <c r="L970" s="1"/>
      <c r="M970" s="1"/>
      <c r="N970" s="1"/>
      <c r="O970" s="1"/>
      <c r="P970" s="1"/>
      <c r="Q970" s="1"/>
      <c r="R970" s="1"/>
      <c r="S970" s="1"/>
      <c r="T970" s="1"/>
      <c r="U970" s="1"/>
      <c r="V970" s="1"/>
      <c r="W970" s="1"/>
    </row>
    <row r="971" spans="1:23" ht="14.25" customHeight="1">
      <c r="A971" s="1"/>
      <c r="B971" s="1"/>
      <c r="C971" s="1"/>
      <c r="D971" s="1"/>
      <c r="E971" s="1"/>
      <c r="F971" s="1"/>
      <c r="G971" s="1"/>
      <c r="H971" s="1"/>
      <c r="I971" s="1"/>
      <c r="J971" s="1"/>
      <c r="K971" s="1"/>
      <c r="L971" s="1"/>
      <c r="M971" s="1"/>
      <c r="N971" s="1"/>
      <c r="O971" s="1"/>
      <c r="P971" s="1"/>
      <c r="Q971" s="1"/>
      <c r="R971" s="1"/>
      <c r="S971" s="1"/>
      <c r="T971" s="1"/>
      <c r="U971" s="1"/>
      <c r="V971" s="1"/>
      <c r="W971" s="1"/>
    </row>
    <row r="972" spans="1:23" ht="14.25" customHeight="1">
      <c r="A972" s="1"/>
      <c r="B972" s="1"/>
      <c r="C972" s="1"/>
      <c r="D972" s="1"/>
      <c r="E972" s="1"/>
      <c r="F972" s="1"/>
      <c r="G972" s="1"/>
      <c r="H972" s="1"/>
      <c r="I972" s="1"/>
      <c r="J972" s="1"/>
      <c r="K972" s="1"/>
      <c r="L972" s="1"/>
      <c r="M972" s="1"/>
      <c r="N972" s="1"/>
      <c r="O972" s="1"/>
      <c r="P972" s="1"/>
      <c r="Q972" s="1"/>
      <c r="R972" s="1"/>
      <c r="S972" s="1"/>
      <c r="T972" s="1"/>
      <c r="U972" s="1"/>
      <c r="V972" s="1"/>
      <c r="W972" s="1"/>
    </row>
    <row r="973" spans="1:23" ht="14.25" customHeight="1">
      <c r="A973" s="1"/>
      <c r="B973" s="1"/>
      <c r="C973" s="1"/>
      <c r="D973" s="1"/>
      <c r="E973" s="1"/>
      <c r="F973" s="1"/>
      <c r="G973" s="1"/>
      <c r="H973" s="1"/>
      <c r="I973" s="1"/>
      <c r="J973" s="1"/>
      <c r="K973" s="1"/>
      <c r="L973" s="1"/>
      <c r="M973" s="1"/>
      <c r="N973" s="1"/>
      <c r="O973" s="1"/>
      <c r="P973" s="1"/>
      <c r="Q973" s="1"/>
      <c r="R973" s="1"/>
      <c r="S973" s="1"/>
      <c r="T973" s="1"/>
      <c r="U973" s="1"/>
      <c r="V973" s="1"/>
      <c r="W973" s="1"/>
    </row>
    <row r="974" spans="1:23" ht="14.25" customHeight="1">
      <c r="A974" s="1"/>
      <c r="B974" s="1"/>
      <c r="C974" s="1"/>
      <c r="D974" s="1"/>
      <c r="E974" s="1"/>
      <c r="F974" s="1"/>
      <c r="G974" s="1"/>
      <c r="H974" s="1"/>
      <c r="I974" s="1"/>
      <c r="J974" s="1"/>
      <c r="K974" s="1"/>
      <c r="L974" s="1"/>
      <c r="M974" s="1"/>
      <c r="N974" s="1"/>
      <c r="O974" s="1"/>
      <c r="P974" s="1"/>
      <c r="Q974" s="1"/>
      <c r="R974" s="1"/>
      <c r="S974" s="1"/>
      <c r="T974" s="1"/>
      <c r="U974" s="1"/>
      <c r="V974" s="1"/>
      <c r="W974" s="1"/>
    </row>
    <row r="975" spans="1:23" ht="14.25" customHeight="1">
      <c r="A975" s="1"/>
      <c r="B975" s="1"/>
      <c r="C975" s="1"/>
      <c r="D975" s="1"/>
      <c r="E975" s="1"/>
      <c r="F975" s="1"/>
      <c r="G975" s="1"/>
      <c r="H975" s="1"/>
      <c r="I975" s="1"/>
      <c r="J975" s="1"/>
      <c r="K975" s="1"/>
      <c r="L975" s="1"/>
      <c r="M975" s="1"/>
      <c r="N975" s="1"/>
      <c r="O975" s="1"/>
      <c r="P975" s="1"/>
      <c r="Q975" s="1"/>
      <c r="R975" s="1"/>
      <c r="S975" s="1"/>
      <c r="T975" s="1"/>
      <c r="U975" s="1"/>
      <c r="V975" s="1"/>
      <c r="W975" s="1"/>
    </row>
    <row r="976" spans="1:23" ht="14.25" customHeight="1">
      <c r="A976" s="1"/>
      <c r="B976" s="1"/>
      <c r="C976" s="1"/>
      <c r="D976" s="1"/>
      <c r="E976" s="1"/>
      <c r="F976" s="1"/>
      <c r="G976" s="1"/>
      <c r="H976" s="1"/>
      <c r="I976" s="1"/>
      <c r="J976" s="1"/>
      <c r="K976" s="1"/>
      <c r="L976" s="1"/>
      <c r="M976" s="1"/>
      <c r="N976" s="1"/>
      <c r="O976" s="1"/>
      <c r="P976" s="1"/>
      <c r="Q976" s="1"/>
      <c r="R976" s="1"/>
      <c r="S976" s="1"/>
      <c r="T976" s="1"/>
      <c r="U976" s="1"/>
      <c r="V976" s="1"/>
      <c r="W976" s="1"/>
    </row>
    <row r="977" spans="1:23" ht="14.25" customHeight="1">
      <c r="A977" s="1"/>
      <c r="B977" s="1"/>
      <c r="C977" s="1"/>
      <c r="D977" s="1"/>
      <c r="E977" s="1"/>
      <c r="F977" s="1"/>
      <c r="G977" s="1"/>
      <c r="H977" s="1"/>
      <c r="I977" s="1"/>
      <c r="J977" s="1"/>
      <c r="K977" s="1"/>
      <c r="L977" s="1"/>
      <c r="M977" s="1"/>
      <c r="N977" s="1"/>
      <c r="O977" s="1"/>
      <c r="P977" s="1"/>
      <c r="Q977" s="1"/>
      <c r="R977" s="1"/>
      <c r="S977" s="1"/>
      <c r="T977" s="1"/>
      <c r="U977" s="1"/>
      <c r="V977" s="1"/>
      <c r="W977" s="1"/>
    </row>
    <row r="978" spans="1:23" ht="14.25" customHeight="1">
      <c r="A978" s="1"/>
      <c r="B978" s="1"/>
      <c r="C978" s="1"/>
      <c r="D978" s="1"/>
      <c r="E978" s="1"/>
      <c r="F978" s="1"/>
      <c r="G978" s="1"/>
      <c r="H978" s="1"/>
      <c r="I978" s="1"/>
      <c r="J978" s="1"/>
      <c r="K978" s="1"/>
      <c r="L978" s="1"/>
      <c r="M978" s="1"/>
      <c r="N978" s="1"/>
      <c r="O978" s="1"/>
      <c r="P978" s="1"/>
      <c r="Q978" s="1"/>
      <c r="R978" s="1"/>
      <c r="S978" s="1"/>
      <c r="T978" s="1"/>
      <c r="U978" s="1"/>
      <c r="V978" s="1"/>
      <c r="W978" s="1"/>
    </row>
    <row r="979" spans="1:23" ht="14.25" customHeight="1">
      <c r="A979" s="1"/>
      <c r="B979" s="1"/>
      <c r="C979" s="1"/>
      <c r="D979" s="1"/>
      <c r="E979" s="1"/>
      <c r="F979" s="1"/>
      <c r="G979" s="1"/>
      <c r="H979" s="1"/>
      <c r="I979" s="1"/>
      <c r="J979" s="1"/>
      <c r="K979" s="1"/>
      <c r="L979" s="1"/>
      <c r="M979" s="1"/>
      <c r="N979" s="1"/>
      <c r="O979" s="1"/>
      <c r="P979" s="1"/>
      <c r="Q979" s="1"/>
      <c r="R979" s="1"/>
      <c r="S979" s="1"/>
      <c r="T979" s="1"/>
      <c r="U979" s="1"/>
      <c r="V979" s="1"/>
      <c r="W979" s="1"/>
    </row>
    <row r="980" spans="1:23" ht="14.25" customHeight="1">
      <c r="A980" s="1"/>
      <c r="B980" s="1"/>
      <c r="C980" s="1"/>
      <c r="D980" s="1"/>
      <c r="E980" s="1"/>
      <c r="F980" s="1"/>
      <c r="G980" s="1"/>
      <c r="H980" s="1"/>
      <c r="I980" s="1"/>
      <c r="J980" s="1"/>
      <c r="K980" s="1"/>
      <c r="L980" s="1"/>
      <c r="M980" s="1"/>
      <c r="N980" s="1"/>
      <c r="O980" s="1"/>
      <c r="P980" s="1"/>
      <c r="Q980" s="1"/>
      <c r="R980" s="1"/>
      <c r="S980" s="1"/>
      <c r="T980" s="1"/>
      <c r="U980" s="1"/>
      <c r="V980" s="1"/>
      <c r="W980" s="1"/>
    </row>
    <row r="981" spans="1:23" ht="14.25" customHeight="1">
      <c r="A981" s="1"/>
      <c r="B981" s="1"/>
      <c r="C981" s="1"/>
      <c r="D981" s="1"/>
      <c r="E981" s="1"/>
      <c r="F981" s="1"/>
      <c r="G981" s="1"/>
      <c r="H981" s="1"/>
      <c r="I981" s="1"/>
      <c r="J981" s="1"/>
      <c r="K981" s="1"/>
      <c r="L981" s="1"/>
      <c r="M981" s="1"/>
      <c r="N981" s="1"/>
      <c r="O981" s="1"/>
      <c r="P981" s="1"/>
      <c r="Q981" s="1"/>
      <c r="R981" s="1"/>
      <c r="S981" s="1"/>
      <c r="T981" s="1"/>
      <c r="U981" s="1"/>
      <c r="V981" s="1"/>
      <c r="W981" s="1"/>
    </row>
    <row r="982" spans="1:23" ht="14.25" customHeight="1">
      <c r="A982" s="1"/>
      <c r="B982" s="1"/>
      <c r="C982" s="1"/>
      <c r="D982" s="1"/>
      <c r="E982" s="1"/>
      <c r="F982" s="1"/>
      <c r="G982" s="1"/>
      <c r="H982" s="1"/>
      <c r="I982" s="1"/>
      <c r="J982" s="1"/>
      <c r="K982" s="1"/>
      <c r="L982" s="1"/>
      <c r="M982" s="1"/>
      <c r="N982" s="1"/>
      <c r="O982" s="1"/>
      <c r="P982" s="1"/>
      <c r="Q982" s="1"/>
      <c r="R982" s="1"/>
      <c r="S982" s="1"/>
      <c r="T982" s="1"/>
      <c r="U982" s="1"/>
      <c r="V982" s="1"/>
      <c r="W982" s="1"/>
    </row>
    <row r="983" spans="1:23" ht="14.25" customHeight="1">
      <c r="A983" s="1"/>
      <c r="B983" s="1"/>
      <c r="C983" s="1"/>
      <c r="D983" s="1"/>
      <c r="E983" s="1"/>
      <c r="F983" s="1"/>
      <c r="G983" s="1"/>
      <c r="H983" s="1"/>
      <c r="I983" s="1"/>
      <c r="J983" s="1"/>
      <c r="K983" s="1"/>
      <c r="L983" s="1"/>
      <c r="M983" s="1"/>
      <c r="N983" s="1"/>
      <c r="O983" s="1"/>
      <c r="P983" s="1"/>
      <c r="Q983" s="1"/>
      <c r="R983" s="1"/>
      <c r="S983" s="1"/>
      <c r="T983" s="1"/>
      <c r="U983" s="1"/>
      <c r="V983" s="1"/>
      <c r="W983" s="1"/>
    </row>
    <row r="984" spans="1:23" ht="14.25" customHeight="1">
      <c r="A984" s="1"/>
      <c r="B984" s="1"/>
      <c r="C984" s="1"/>
      <c r="D984" s="1"/>
      <c r="E984" s="1"/>
      <c r="F984" s="1"/>
      <c r="G984" s="1"/>
      <c r="H984" s="1"/>
      <c r="I984" s="1"/>
      <c r="J984" s="1"/>
      <c r="K984" s="1"/>
      <c r="L984" s="1"/>
      <c r="M984" s="1"/>
      <c r="N984" s="1"/>
      <c r="O984" s="1"/>
      <c r="P984" s="1"/>
      <c r="Q984" s="1"/>
      <c r="R984" s="1"/>
      <c r="S984" s="1"/>
      <c r="T984" s="1"/>
      <c r="U984" s="1"/>
      <c r="V984" s="1"/>
      <c r="W984" s="1"/>
    </row>
    <row r="985" spans="1:23" ht="14.25" customHeight="1">
      <c r="A985" s="1"/>
      <c r="B985" s="1"/>
      <c r="C985" s="1"/>
      <c r="D985" s="1"/>
      <c r="E985" s="1"/>
      <c r="F985" s="1"/>
      <c r="G985" s="1"/>
      <c r="H985" s="1"/>
      <c r="I985" s="1"/>
      <c r="J985" s="1"/>
      <c r="K985" s="1"/>
      <c r="L985" s="1"/>
      <c r="M985" s="1"/>
      <c r="N985" s="1"/>
      <c r="O985" s="1"/>
      <c r="P985" s="1"/>
      <c r="Q985" s="1"/>
      <c r="R985" s="1"/>
      <c r="S985" s="1"/>
      <c r="T985" s="1"/>
      <c r="U985" s="1"/>
      <c r="V985" s="1"/>
      <c r="W985" s="1"/>
    </row>
    <row r="986" spans="1:23" ht="14.25" customHeight="1">
      <c r="A986" s="1"/>
      <c r="B986" s="1"/>
      <c r="C986" s="1"/>
      <c r="D986" s="1"/>
      <c r="E986" s="1"/>
      <c r="F986" s="1"/>
      <c r="G986" s="1"/>
      <c r="H986" s="1"/>
      <c r="I986" s="1"/>
      <c r="J986" s="1"/>
      <c r="K986" s="1"/>
      <c r="L986" s="1"/>
      <c r="M986" s="1"/>
      <c r="N986" s="1"/>
      <c r="O986" s="1"/>
      <c r="P986" s="1"/>
      <c r="Q986" s="1"/>
      <c r="R986" s="1"/>
      <c r="S986" s="1"/>
      <c r="T986" s="1"/>
      <c r="U986" s="1"/>
      <c r="V986" s="1"/>
      <c r="W986" s="1"/>
    </row>
    <row r="987" spans="1:23" ht="14.25" customHeight="1">
      <c r="A987" s="1"/>
      <c r="B987" s="1"/>
      <c r="C987" s="1"/>
      <c r="D987" s="1"/>
      <c r="E987" s="1"/>
      <c r="F987" s="1"/>
      <c r="G987" s="1"/>
      <c r="H987" s="1"/>
      <c r="I987" s="1"/>
      <c r="J987" s="1"/>
      <c r="K987" s="1"/>
      <c r="L987" s="1"/>
      <c r="M987" s="1"/>
      <c r="N987" s="1"/>
      <c r="O987" s="1"/>
      <c r="P987" s="1"/>
      <c r="Q987" s="1"/>
      <c r="R987" s="1"/>
      <c r="S987" s="1"/>
      <c r="T987" s="1"/>
      <c r="U987" s="1"/>
      <c r="V987" s="1"/>
      <c r="W987" s="1"/>
    </row>
    <row r="988" spans="1:23" ht="14.25" customHeight="1">
      <c r="A988" s="1"/>
      <c r="B988" s="1"/>
      <c r="C988" s="1"/>
      <c r="D988" s="1"/>
      <c r="E988" s="1"/>
      <c r="F988" s="1"/>
      <c r="G988" s="1"/>
      <c r="H988" s="1"/>
      <c r="I988" s="1"/>
      <c r="J988" s="1"/>
      <c r="K988" s="1"/>
      <c r="L988" s="1"/>
      <c r="M988" s="1"/>
      <c r="N988" s="1"/>
      <c r="O988" s="1"/>
      <c r="P988" s="1"/>
      <c r="Q988" s="1"/>
      <c r="R988" s="1"/>
      <c r="S988" s="1"/>
      <c r="T988" s="1"/>
      <c r="U988" s="1"/>
      <c r="V988" s="1"/>
      <c r="W988" s="1"/>
    </row>
    <row r="989" spans="1:23" ht="14.25" customHeight="1">
      <c r="A989" s="1"/>
      <c r="B989" s="1"/>
      <c r="C989" s="1"/>
      <c r="D989" s="1"/>
      <c r="E989" s="1"/>
      <c r="F989" s="1"/>
      <c r="G989" s="1"/>
      <c r="H989" s="1"/>
      <c r="I989" s="1"/>
      <c r="J989" s="1"/>
      <c r="K989" s="1"/>
      <c r="L989" s="1"/>
      <c r="M989" s="1"/>
      <c r="N989" s="1"/>
      <c r="O989" s="1"/>
      <c r="P989" s="1"/>
      <c r="Q989" s="1"/>
      <c r="R989" s="1"/>
      <c r="S989" s="1"/>
      <c r="T989" s="1"/>
      <c r="U989" s="1"/>
      <c r="V989" s="1"/>
      <c r="W989" s="1"/>
    </row>
    <row r="990" spans="1:23" ht="14.25" customHeight="1">
      <c r="A990" s="1"/>
      <c r="B990" s="1"/>
      <c r="C990" s="1"/>
      <c r="D990" s="1"/>
      <c r="E990" s="1"/>
      <c r="F990" s="1"/>
      <c r="G990" s="1"/>
      <c r="H990" s="1"/>
      <c r="I990" s="1"/>
      <c r="J990" s="1"/>
      <c r="K990" s="1"/>
      <c r="L990" s="1"/>
      <c r="M990" s="1"/>
      <c r="N990" s="1"/>
      <c r="O990" s="1"/>
      <c r="P990" s="1"/>
      <c r="Q990" s="1"/>
      <c r="R990" s="1"/>
      <c r="S990" s="1"/>
      <c r="T990" s="1"/>
      <c r="U990" s="1"/>
      <c r="V990" s="1"/>
      <c r="W990" s="1"/>
    </row>
    <row r="991" spans="1:23" ht="14.25" customHeight="1">
      <c r="A991" s="1"/>
      <c r="B991" s="1"/>
      <c r="C991" s="1"/>
      <c r="D991" s="1"/>
      <c r="E991" s="1"/>
      <c r="F991" s="1"/>
      <c r="G991" s="1"/>
      <c r="H991" s="1"/>
      <c r="I991" s="1"/>
      <c r="J991" s="1"/>
      <c r="K991" s="1"/>
      <c r="L991" s="1"/>
      <c r="M991" s="1"/>
      <c r="N991" s="1"/>
      <c r="O991" s="1"/>
      <c r="P991" s="1"/>
      <c r="Q991" s="1"/>
      <c r="R991" s="1"/>
      <c r="S991" s="1"/>
      <c r="T991" s="1"/>
      <c r="U991" s="1"/>
      <c r="V991" s="1"/>
      <c r="W991" s="1"/>
    </row>
    <row r="992" spans="1:23" ht="14.25" customHeight="1">
      <c r="A992" s="1"/>
      <c r="B992" s="1"/>
      <c r="C992" s="1"/>
      <c r="D992" s="1"/>
      <c r="E992" s="1"/>
      <c r="F992" s="1"/>
      <c r="G992" s="1"/>
      <c r="H992" s="1"/>
      <c r="I992" s="1"/>
      <c r="J992" s="1"/>
      <c r="K992" s="1"/>
      <c r="L992" s="1"/>
      <c r="M992" s="1"/>
      <c r="N992" s="1"/>
      <c r="O992" s="1"/>
      <c r="P992" s="1"/>
      <c r="Q992" s="1"/>
      <c r="R992" s="1"/>
      <c r="S992" s="1"/>
      <c r="T992" s="1"/>
      <c r="U992" s="1"/>
      <c r="V992" s="1"/>
      <c r="W992" s="1"/>
    </row>
    <row r="993" spans="1:23" ht="14.25" customHeight="1">
      <c r="A993" s="1"/>
      <c r="B993" s="1"/>
      <c r="C993" s="1"/>
      <c r="D993" s="1"/>
      <c r="E993" s="1"/>
      <c r="F993" s="1"/>
      <c r="G993" s="1"/>
      <c r="H993" s="1"/>
      <c r="I993" s="1"/>
      <c r="J993" s="1"/>
      <c r="K993" s="1"/>
      <c r="L993" s="1"/>
      <c r="M993" s="1"/>
      <c r="N993" s="1"/>
      <c r="O993" s="1"/>
      <c r="P993" s="1"/>
      <c r="Q993" s="1"/>
      <c r="R993" s="1"/>
      <c r="S993" s="1"/>
      <c r="T993" s="1"/>
      <c r="U993" s="1"/>
      <c r="V993" s="1"/>
      <c r="W993" s="1"/>
    </row>
    <row r="994" spans="1:23" ht="14.25" customHeight="1">
      <c r="A994" s="1"/>
      <c r="B994" s="1"/>
      <c r="C994" s="1"/>
      <c r="D994" s="1"/>
      <c r="E994" s="1"/>
      <c r="F994" s="1"/>
      <c r="G994" s="1"/>
      <c r="H994" s="1"/>
      <c r="I994" s="1"/>
      <c r="J994" s="1"/>
      <c r="K994" s="1"/>
      <c r="L994" s="1"/>
      <c r="M994" s="1"/>
      <c r="N994" s="1"/>
      <c r="O994" s="1"/>
      <c r="P994" s="1"/>
      <c r="Q994" s="1"/>
      <c r="R994" s="1"/>
      <c r="S994" s="1"/>
      <c r="T994" s="1"/>
      <c r="U994" s="1"/>
      <c r="V994" s="1"/>
      <c r="W994" s="1"/>
    </row>
    <row r="995" spans="1:23" ht="14.25" customHeight="1">
      <c r="A995" s="1"/>
      <c r="B995" s="1"/>
      <c r="C995" s="1"/>
      <c r="D995" s="1"/>
      <c r="E995" s="1"/>
      <c r="F995" s="1"/>
      <c r="G995" s="1"/>
      <c r="H995" s="1"/>
      <c r="I995" s="1"/>
      <c r="J995" s="1"/>
      <c r="K995" s="1"/>
      <c r="L995" s="1"/>
      <c r="M995" s="1"/>
      <c r="N995" s="1"/>
      <c r="O995" s="1"/>
      <c r="P995" s="1"/>
      <c r="Q995" s="1"/>
      <c r="R995" s="1"/>
      <c r="S995" s="1"/>
      <c r="T995" s="1"/>
      <c r="U995" s="1"/>
      <c r="V995" s="1"/>
      <c r="W995" s="1"/>
    </row>
    <row r="996" spans="1:23" ht="14.25" customHeight="1">
      <c r="A996" s="1"/>
      <c r="B996" s="1"/>
      <c r="C996" s="1"/>
      <c r="D996" s="1"/>
      <c r="E996" s="1"/>
      <c r="F996" s="1"/>
      <c r="G996" s="1"/>
      <c r="H996" s="1"/>
      <c r="I996" s="1"/>
      <c r="J996" s="1"/>
      <c r="K996" s="1"/>
      <c r="L996" s="1"/>
      <c r="M996" s="1"/>
      <c r="N996" s="1"/>
      <c r="O996" s="1"/>
      <c r="P996" s="1"/>
      <c r="Q996" s="1"/>
      <c r="R996" s="1"/>
      <c r="S996" s="1"/>
      <c r="T996" s="1"/>
      <c r="U996" s="1"/>
      <c r="V996" s="1"/>
      <c r="W996" s="1"/>
    </row>
    <row r="997" spans="1:23" ht="14.25" customHeight="1">
      <c r="G997" s="1"/>
      <c r="H997" s="1"/>
      <c r="I997" s="1"/>
      <c r="J997" s="1"/>
      <c r="K997" s="1"/>
      <c r="L997" s="1"/>
      <c r="M997" s="1"/>
      <c r="N997" s="1"/>
      <c r="O997" s="1"/>
      <c r="P997" s="1"/>
      <c r="Q997" s="1"/>
      <c r="R997" s="1"/>
      <c r="S997" s="1"/>
      <c r="T997" s="1"/>
      <c r="U997" s="1"/>
      <c r="V997" s="1"/>
      <c r="W997" s="1"/>
    </row>
    <row r="998" spans="1:23" ht="14.25" customHeight="1">
      <c r="G998" s="1"/>
      <c r="H998" s="1"/>
      <c r="I998" s="1"/>
      <c r="J998" s="1"/>
      <c r="K998" s="1"/>
      <c r="L998" s="1"/>
      <c r="M998" s="1"/>
      <c r="N998" s="1"/>
      <c r="O998" s="1"/>
      <c r="P998" s="1"/>
      <c r="Q998" s="1"/>
      <c r="R998" s="1"/>
      <c r="S998" s="1"/>
      <c r="T998" s="1"/>
      <c r="U998" s="1"/>
      <c r="V998" s="1"/>
      <c r="W998" s="1"/>
    </row>
  </sheetData>
  <mergeCells count="1">
    <mergeCell ref="A6:F6"/>
  </mergeCells>
  <pageMargins left="0.7" right="0.7" top="0.75" bottom="0.75" header="0" footer="0"/>
  <pageSetup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9300B-54A4-4155-9852-7BB8A0117599}">
  <sheetPr>
    <outlinePr summaryBelow="0" summaryRight="0"/>
  </sheetPr>
  <dimension ref="A1:Z1001"/>
  <sheetViews>
    <sheetView zoomScale="90" zoomScaleNormal="90" workbookViewId="0">
      <selection activeCell="B10" sqref="B10"/>
    </sheetView>
  </sheetViews>
  <sheetFormatPr defaultColWidth="12.58203125" defaultRowHeight="15" customHeight="1"/>
  <cols>
    <col min="1" max="1" width="27.08203125" style="346" customWidth="1"/>
    <col min="2" max="2" width="12.58203125" style="346"/>
    <col min="3" max="3" width="11.33203125" style="346" customWidth="1"/>
    <col min="4" max="5" width="12.58203125" style="346"/>
    <col min="6" max="6" width="30.58203125" style="346" customWidth="1"/>
    <col min="7" max="7" width="39.08203125" style="346" customWidth="1"/>
    <col min="8" max="8" width="12.58203125" style="346"/>
    <col min="9" max="9" width="10.58203125" style="346" customWidth="1"/>
    <col min="10" max="10" width="13.08203125" style="346" customWidth="1"/>
    <col min="11" max="11" width="15.58203125" style="346" customWidth="1"/>
    <col min="12" max="12" width="39.33203125" style="346" customWidth="1"/>
    <col min="13" max="13" width="38" style="346" customWidth="1"/>
    <col min="14" max="14" width="12.58203125" style="346"/>
    <col min="15" max="15" width="11.5" style="346" customWidth="1"/>
    <col min="16" max="16" width="12.58203125" style="346"/>
    <col min="17" max="17" width="12.1640625" style="346" customWidth="1"/>
    <col min="18" max="18" width="40.08203125" style="346" customWidth="1"/>
    <col min="19" max="19" width="37.83203125" style="346" customWidth="1"/>
    <col min="20" max="16384" width="12.58203125" style="346"/>
  </cols>
  <sheetData>
    <row r="1" spans="1:26" ht="16" thickBot="1">
      <c r="A1" s="344"/>
      <c r="B1" s="748" t="s">
        <v>363</v>
      </c>
      <c r="C1" s="749"/>
      <c r="D1" s="749"/>
      <c r="E1" s="749"/>
      <c r="F1" s="749"/>
      <c r="G1" s="750"/>
      <c r="H1" s="751" t="s">
        <v>364</v>
      </c>
      <c r="I1" s="749"/>
      <c r="J1" s="749"/>
      <c r="K1" s="749"/>
      <c r="L1" s="749"/>
      <c r="M1" s="750"/>
      <c r="N1" s="748" t="s">
        <v>365</v>
      </c>
      <c r="O1" s="749"/>
      <c r="P1" s="749"/>
      <c r="Q1" s="749"/>
      <c r="R1" s="749"/>
      <c r="S1" s="750"/>
      <c r="T1" s="345"/>
      <c r="U1" s="345"/>
      <c r="V1" s="345"/>
      <c r="W1" s="345"/>
      <c r="X1" s="345"/>
      <c r="Y1" s="345"/>
      <c r="Z1" s="345"/>
    </row>
    <row r="2" spans="1:26" ht="31.5" thickBot="1">
      <c r="A2" s="347" t="s">
        <v>366</v>
      </c>
      <c r="B2" s="348" t="s">
        <v>367</v>
      </c>
      <c r="C2" s="349" t="s">
        <v>368</v>
      </c>
      <c r="D2" s="349" t="s">
        <v>369</v>
      </c>
      <c r="E2" s="349" t="s">
        <v>370</v>
      </c>
      <c r="F2" s="350" t="s">
        <v>371</v>
      </c>
      <c r="G2" s="351" t="s">
        <v>372</v>
      </c>
      <c r="H2" s="348" t="s">
        <v>367</v>
      </c>
      <c r="I2" s="349" t="s">
        <v>368</v>
      </c>
      <c r="J2" s="349" t="s">
        <v>369</v>
      </c>
      <c r="K2" s="349" t="s">
        <v>370</v>
      </c>
      <c r="L2" s="350" t="s">
        <v>371</v>
      </c>
      <c r="M2" s="351" t="s">
        <v>372</v>
      </c>
      <c r="N2" s="348" t="s">
        <v>367</v>
      </c>
      <c r="O2" s="349" t="s">
        <v>368</v>
      </c>
      <c r="P2" s="349" t="s">
        <v>369</v>
      </c>
      <c r="Q2" s="349" t="s">
        <v>370</v>
      </c>
      <c r="R2" s="350" t="s">
        <v>371</v>
      </c>
      <c r="S2" s="351" t="s">
        <v>372</v>
      </c>
      <c r="T2" s="345"/>
      <c r="U2" s="345"/>
      <c r="V2" s="345"/>
      <c r="W2" s="345"/>
      <c r="X2" s="345"/>
      <c r="Y2" s="345"/>
      <c r="Z2" s="345"/>
    </row>
    <row r="3" spans="1:26" ht="86.5">
      <c r="A3" s="352" t="s">
        <v>373</v>
      </c>
      <c r="B3" s="353"/>
      <c r="C3" s="354"/>
      <c r="D3" s="354"/>
      <c r="E3" s="354"/>
      <c r="F3" s="355"/>
      <c r="G3" s="356"/>
      <c r="H3" s="357"/>
      <c r="I3" s="358"/>
      <c r="J3" s="358"/>
      <c r="K3" s="358"/>
      <c r="L3" s="359"/>
      <c r="M3" s="360"/>
      <c r="N3" s="361"/>
      <c r="O3" s="362"/>
      <c r="P3" s="362"/>
      <c r="Q3" s="362"/>
      <c r="R3" s="363"/>
      <c r="S3" s="364"/>
      <c r="T3" s="345"/>
      <c r="U3" s="345"/>
      <c r="V3" s="345"/>
      <c r="W3" s="345"/>
      <c r="X3" s="345"/>
      <c r="Y3" s="345"/>
      <c r="Z3" s="345"/>
    </row>
    <row r="4" spans="1:26" ht="65.150000000000006" customHeight="1">
      <c r="A4" s="352" t="s">
        <v>374</v>
      </c>
      <c r="B4" s="365"/>
      <c r="C4" s="366"/>
      <c r="D4" s="366"/>
      <c r="E4" s="366"/>
      <c r="F4" s="367"/>
      <c r="G4" s="368"/>
      <c r="H4" s="369"/>
      <c r="I4" s="370"/>
      <c r="J4" s="370"/>
      <c r="K4" s="370"/>
      <c r="L4" s="371"/>
      <c r="M4" s="372"/>
      <c r="N4" s="373"/>
      <c r="O4" s="374"/>
      <c r="P4" s="374"/>
      <c r="Q4" s="374"/>
      <c r="R4" s="375"/>
      <c r="S4" s="376"/>
      <c r="T4" s="345"/>
      <c r="U4" s="345"/>
      <c r="V4" s="345"/>
      <c r="W4" s="345"/>
      <c r="X4" s="345"/>
      <c r="Y4" s="345"/>
      <c r="Z4" s="345"/>
    </row>
    <row r="5" spans="1:26" ht="57.5">
      <c r="A5" s="352" t="s">
        <v>375</v>
      </c>
      <c r="B5" s="377"/>
      <c r="C5" s="378"/>
      <c r="D5" s="378"/>
      <c r="E5" s="378"/>
      <c r="F5" s="379"/>
      <c r="G5" s="380"/>
      <c r="H5" s="369"/>
      <c r="I5" s="370"/>
      <c r="J5" s="370"/>
      <c r="K5" s="370"/>
      <c r="L5" s="371"/>
      <c r="M5" s="372"/>
      <c r="N5" s="373"/>
      <c r="O5" s="374"/>
      <c r="P5" s="374"/>
      <c r="Q5" s="374"/>
      <c r="R5" s="375"/>
      <c r="S5" s="376"/>
      <c r="T5" s="345"/>
      <c r="U5" s="345"/>
      <c r="V5" s="345"/>
      <c r="W5" s="345"/>
      <c r="X5" s="345"/>
      <c r="Y5" s="345"/>
      <c r="Z5" s="345"/>
    </row>
    <row r="6" spans="1:26" ht="46">
      <c r="A6" s="352" t="s">
        <v>376</v>
      </c>
      <c r="B6" s="365"/>
      <c r="C6" s="366"/>
      <c r="D6" s="366"/>
      <c r="E6" s="366"/>
      <c r="F6" s="381"/>
      <c r="G6" s="368"/>
      <c r="H6" s="369"/>
      <c r="I6" s="370"/>
      <c r="J6" s="370"/>
      <c r="K6" s="370"/>
      <c r="L6" s="371"/>
      <c r="M6" s="372"/>
      <c r="N6" s="373"/>
      <c r="O6" s="374"/>
      <c r="P6" s="374"/>
      <c r="Q6" s="374"/>
      <c r="R6" s="375"/>
      <c r="S6" s="376"/>
      <c r="T6" s="345"/>
      <c r="U6" s="345"/>
      <c r="V6" s="345"/>
      <c r="W6" s="345"/>
      <c r="X6" s="345"/>
      <c r="Y6" s="345"/>
      <c r="Z6" s="345"/>
    </row>
    <row r="7" spans="1:26" ht="58">
      <c r="A7" s="352" t="s">
        <v>377</v>
      </c>
      <c r="B7" s="365"/>
      <c r="C7" s="366"/>
      <c r="D7" s="366"/>
      <c r="E7" s="366"/>
      <c r="F7" s="367"/>
      <c r="G7" s="368"/>
      <c r="H7" s="369"/>
      <c r="I7" s="370"/>
      <c r="J7" s="370"/>
      <c r="K7" s="370"/>
      <c r="L7" s="371"/>
      <c r="M7" s="372"/>
      <c r="N7" s="373"/>
      <c r="O7" s="374"/>
      <c r="P7" s="374"/>
      <c r="Q7" s="374"/>
      <c r="R7" s="375"/>
      <c r="S7" s="376"/>
      <c r="T7" s="345"/>
      <c r="U7" s="345"/>
      <c r="V7" s="345"/>
      <c r="W7" s="345"/>
      <c r="X7" s="345"/>
      <c r="Y7" s="345"/>
      <c r="Z7" s="345"/>
    </row>
    <row r="8" spans="1:26" ht="93">
      <c r="A8" s="382" t="s">
        <v>378</v>
      </c>
      <c r="B8" s="365"/>
      <c r="C8" s="366"/>
      <c r="D8" s="366"/>
      <c r="E8" s="366"/>
      <c r="F8" s="367"/>
      <c r="G8" s="383"/>
      <c r="H8" s="369"/>
      <c r="I8" s="370"/>
      <c r="J8" s="370"/>
      <c r="K8" s="370"/>
      <c r="L8" s="371"/>
      <c r="M8" s="372"/>
      <c r="N8" s="373"/>
      <c r="O8" s="374"/>
      <c r="P8" s="374"/>
      <c r="Q8" s="374"/>
      <c r="R8" s="375"/>
      <c r="S8" s="376"/>
      <c r="T8" s="345"/>
      <c r="U8" s="345"/>
      <c r="V8" s="345"/>
      <c r="W8" s="345"/>
      <c r="X8" s="345"/>
      <c r="Y8" s="345"/>
      <c r="Z8" s="345"/>
    </row>
    <row r="9" spans="1:26" ht="62">
      <c r="A9" s="382" t="s">
        <v>379</v>
      </c>
      <c r="B9" s="377"/>
      <c r="C9" s="378"/>
      <c r="D9" s="378"/>
      <c r="E9" s="378"/>
      <c r="F9" s="384"/>
      <c r="G9" s="380"/>
      <c r="H9" s="369"/>
      <c r="I9" s="370"/>
      <c r="J9" s="370"/>
      <c r="K9" s="370"/>
      <c r="L9" s="371"/>
      <c r="M9" s="385"/>
      <c r="N9" s="373"/>
      <c r="O9" s="374"/>
      <c r="P9" s="374"/>
      <c r="Q9" s="374"/>
      <c r="R9" s="375"/>
      <c r="S9" s="376"/>
      <c r="T9" s="345"/>
      <c r="U9" s="345"/>
      <c r="V9" s="345"/>
      <c r="W9" s="345"/>
      <c r="X9" s="345"/>
      <c r="Y9" s="345"/>
      <c r="Z9" s="345"/>
    </row>
    <row r="10" spans="1:26" ht="124">
      <c r="A10" s="382" t="s">
        <v>380</v>
      </c>
      <c r="B10" s="377"/>
      <c r="C10" s="378"/>
      <c r="D10" s="378"/>
      <c r="E10" s="378"/>
      <c r="F10" s="384"/>
      <c r="G10" s="386"/>
      <c r="H10" s="369"/>
      <c r="I10" s="370"/>
      <c r="J10" s="370"/>
      <c r="K10" s="370"/>
      <c r="L10" s="371"/>
      <c r="M10" s="385"/>
      <c r="N10" s="373"/>
      <c r="O10" s="374"/>
      <c r="P10" s="374"/>
      <c r="Q10" s="374"/>
      <c r="R10" s="375"/>
      <c r="S10" s="376"/>
      <c r="T10" s="345"/>
      <c r="U10" s="345"/>
      <c r="V10" s="345"/>
      <c r="W10" s="345"/>
      <c r="X10" s="345"/>
      <c r="Y10" s="345"/>
      <c r="Z10" s="345"/>
    </row>
    <row r="11" spans="1:26" ht="115.5">
      <c r="A11" s="352" t="s">
        <v>381</v>
      </c>
      <c r="B11" s="377"/>
      <c r="C11" s="378"/>
      <c r="D11" s="378"/>
      <c r="E11" s="378"/>
      <c r="F11" s="384"/>
      <c r="G11" s="387"/>
      <c r="H11" s="369"/>
      <c r="I11" s="370"/>
      <c r="J11" s="370"/>
      <c r="K11" s="370"/>
      <c r="L11" s="371"/>
      <c r="M11" s="388"/>
      <c r="N11" s="373"/>
      <c r="O11" s="374"/>
      <c r="P11" s="374"/>
      <c r="Q11" s="374"/>
      <c r="R11" s="375"/>
      <c r="S11" s="376"/>
      <c r="T11" s="345"/>
      <c r="U11" s="345"/>
      <c r="V11" s="345"/>
      <c r="W11" s="345"/>
      <c r="X11" s="345"/>
      <c r="Y11" s="345"/>
      <c r="Z11" s="345"/>
    </row>
    <row r="12" spans="1:26" ht="87" thickBot="1">
      <c r="A12" s="352" t="s">
        <v>382</v>
      </c>
      <c r="B12" s="389"/>
      <c r="C12" s="390"/>
      <c r="D12" s="390"/>
      <c r="E12" s="390"/>
      <c r="F12" s="391"/>
      <c r="G12" s="392"/>
      <c r="H12" s="393"/>
      <c r="I12" s="394"/>
      <c r="J12" s="394"/>
      <c r="K12" s="394"/>
      <c r="L12" s="395"/>
      <c r="M12" s="396"/>
      <c r="N12" s="397"/>
      <c r="O12" s="398"/>
      <c r="P12" s="398"/>
      <c r="Q12" s="398"/>
      <c r="R12" s="399"/>
      <c r="S12" s="400"/>
      <c r="T12" s="345"/>
      <c r="U12" s="345"/>
      <c r="V12" s="345"/>
      <c r="W12" s="345"/>
      <c r="X12" s="345"/>
      <c r="Y12" s="345"/>
      <c r="Z12" s="345"/>
    </row>
    <row r="13" spans="1:26" thickBot="1">
      <c r="A13" s="345"/>
      <c r="B13" s="345"/>
      <c r="C13" s="345"/>
      <c r="D13" s="345"/>
      <c r="E13" s="345"/>
      <c r="F13" s="401"/>
      <c r="G13" s="345" t="s">
        <v>383</v>
      </c>
      <c r="H13" s="345"/>
      <c r="I13" s="345"/>
      <c r="J13" s="345"/>
      <c r="M13" s="345"/>
      <c r="N13" s="345"/>
      <c r="O13" s="345"/>
      <c r="P13" s="345"/>
      <c r="Q13" s="345"/>
      <c r="R13" s="345"/>
      <c r="S13" s="345"/>
      <c r="T13" s="345"/>
      <c r="U13" s="345"/>
      <c r="V13" s="345"/>
      <c r="W13" s="345"/>
      <c r="X13" s="345"/>
      <c r="Y13" s="345"/>
      <c r="Z13" s="345"/>
    </row>
    <row r="14" spans="1:26" ht="15" customHeight="1" thickBot="1">
      <c r="A14" s="402" t="s">
        <v>384</v>
      </c>
      <c r="B14" s="403" t="s">
        <v>385</v>
      </c>
      <c r="C14" s="404" t="s">
        <v>364</v>
      </c>
      <c r="D14" s="405" t="s">
        <v>365</v>
      </c>
      <c r="E14" s="345"/>
      <c r="F14" s="406"/>
      <c r="G14" s="345" t="s">
        <v>386</v>
      </c>
      <c r="H14" s="345"/>
      <c r="I14" s="345"/>
      <c r="J14" s="345"/>
      <c r="K14" s="752" t="s">
        <v>387</v>
      </c>
      <c r="L14" s="752"/>
      <c r="M14" s="752"/>
      <c r="N14" s="752"/>
      <c r="O14" s="752"/>
      <c r="P14" s="752"/>
      <c r="Q14" s="752"/>
      <c r="R14" s="345"/>
      <c r="S14" s="345"/>
      <c r="T14" s="345"/>
      <c r="U14" s="345"/>
      <c r="V14" s="345"/>
      <c r="W14" s="345"/>
      <c r="X14" s="345"/>
      <c r="Y14" s="345"/>
      <c r="Z14" s="345"/>
    </row>
    <row r="15" spans="1:26" ht="26.5" thickBot="1">
      <c r="A15" s="407" t="s">
        <v>388</v>
      </c>
      <c r="B15" s="408"/>
      <c r="C15" s="408"/>
      <c r="D15" s="409"/>
      <c r="E15" s="345"/>
      <c r="F15" s="410"/>
      <c r="G15" s="345" t="s">
        <v>389</v>
      </c>
      <c r="H15" s="345"/>
      <c r="I15" s="345"/>
      <c r="J15" s="345"/>
      <c r="K15" s="752"/>
      <c r="L15" s="752"/>
      <c r="M15" s="752"/>
      <c r="N15" s="752"/>
      <c r="O15" s="752"/>
      <c r="P15" s="752"/>
      <c r="Q15" s="752"/>
      <c r="R15" s="345"/>
      <c r="S15" s="345"/>
      <c r="T15" s="345"/>
      <c r="U15" s="345"/>
      <c r="V15" s="345"/>
      <c r="W15" s="345"/>
      <c r="X15" s="345"/>
      <c r="Y15" s="345"/>
      <c r="Z15" s="345"/>
    </row>
    <row r="16" spans="1:26" ht="14.5">
      <c r="A16" s="345"/>
      <c r="B16" s="345"/>
      <c r="C16" s="345"/>
      <c r="D16" s="345"/>
      <c r="E16" s="345"/>
      <c r="F16" s="345"/>
      <c r="G16" s="345"/>
      <c r="H16" s="345"/>
      <c r="I16" s="345"/>
      <c r="J16" s="345"/>
      <c r="K16" s="345"/>
      <c r="L16" s="345"/>
      <c r="M16" s="345"/>
      <c r="N16" s="345"/>
      <c r="O16" s="345"/>
      <c r="P16" s="345"/>
      <c r="Q16" s="345"/>
      <c r="R16" s="345"/>
      <c r="S16" s="345"/>
      <c r="T16" s="345"/>
      <c r="U16" s="345"/>
      <c r="V16" s="345"/>
      <c r="W16" s="345"/>
      <c r="X16" s="345"/>
      <c r="Y16" s="345"/>
      <c r="Z16" s="345"/>
    </row>
    <row r="17" spans="1:26" ht="14.5">
      <c r="A17" s="345"/>
      <c r="B17" s="345"/>
      <c r="C17" s="345"/>
      <c r="D17" s="345"/>
      <c r="E17" s="345"/>
      <c r="F17" s="345"/>
      <c r="G17" s="345"/>
      <c r="H17" s="345"/>
      <c r="I17" s="345"/>
      <c r="J17" s="345"/>
      <c r="K17" s="345"/>
      <c r="L17" s="345"/>
      <c r="M17" s="345"/>
      <c r="N17" s="345"/>
      <c r="O17" s="345"/>
      <c r="P17" s="345"/>
      <c r="Q17" s="345"/>
      <c r="R17" s="345"/>
      <c r="S17" s="345"/>
      <c r="T17" s="345"/>
      <c r="U17" s="345"/>
      <c r="V17" s="345"/>
      <c r="W17" s="345"/>
      <c r="X17" s="345"/>
      <c r="Y17" s="345"/>
      <c r="Z17" s="345"/>
    </row>
    <row r="18" spans="1:26" ht="14.5">
      <c r="A18" s="345"/>
      <c r="B18" s="345"/>
      <c r="C18" s="345"/>
      <c r="D18" s="345"/>
      <c r="E18" s="345"/>
      <c r="F18" s="345"/>
      <c r="G18" s="345"/>
      <c r="H18" s="345"/>
      <c r="I18" s="345"/>
      <c r="J18" s="345"/>
      <c r="K18" s="345"/>
      <c r="L18" s="345"/>
      <c r="M18" s="345"/>
      <c r="N18" s="345"/>
      <c r="O18" s="345"/>
      <c r="P18" s="345"/>
      <c r="Q18" s="345"/>
      <c r="R18" s="345"/>
      <c r="S18" s="345"/>
      <c r="T18" s="345"/>
      <c r="U18" s="345"/>
      <c r="V18" s="345"/>
      <c r="W18" s="345"/>
      <c r="X18" s="345"/>
      <c r="Y18" s="345"/>
      <c r="Z18" s="345"/>
    </row>
    <row r="19" spans="1:26" ht="14.5">
      <c r="A19" s="345"/>
      <c r="B19" s="345"/>
      <c r="C19" s="345"/>
      <c r="D19" s="345"/>
      <c r="E19" s="345"/>
      <c r="F19" s="345"/>
      <c r="G19" s="345"/>
      <c r="H19" s="345"/>
      <c r="I19" s="345"/>
      <c r="J19" s="345"/>
      <c r="K19" s="345"/>
      <c r="L19" s="345"/>
      <c r="M19" s="345"/>
      <c r="N19" s="345"/>
      <c r="O19" s="345"/>
      <c r="P19" s="345"/>
      <c r="Q19" s="345"/>
      <c r="R19" s="345"/>
      <c r="S19" s="345"/>
      <c r="T19" s="345"/>
      <c r="U19" s="345"/>
      <c r="V19" s="345"/>
      <c r="W19" s="345"/>
      <c r="X19" s="345"/>
      <c r="Y19" s="345"/>
      <c r="Z19" s="345"/>
    </row>
    <row r="20" spans="1:26" ht="14.5">
      <c r="A20" s="345"/>
      <c r="B20" s="345"/>
      <c r="C20" s="345"/>
      <c r="D20" s="345"/>
      <c r="E20" s="345"/>
      <c r="F20" s="345"/>
      <c r="G20" s="345"/>
      <c r="H20" s="345"/>
      <c r="I20" s="345"/>
      <c r="J20" s="345"/>
      <c r="K20" s="345"/>
      <c r="L20" s="345"/>
      <c r="M20" s="345"/>
      <c r="N20" s="345"/>
      <c r="O20" s="345"/>
      <c r="P20" s="345"/>
      <c r="Q20" s="345"/>
      <c r="R20" s="345"/>
      <c r="S20" s="345"/>
      <c r="T20" s="345"/>
      <c r="U20" s="345"/>
      <c r="V20" s="345"/>
      <c r="W20" s="345"/>
      <c r="X20" s="345"/>
      <c r="Y20" s="345"/>
      <c r="Z20" s="345"/>
    </row>
    <row r="21" spans="1:26" ht="14.5">
      <c r="A21" s="345"/>
      <c r="B21" s="345"/>
      <c r="C21" s="345"/>
      <c r="D21" s="345"/>
      <c r="E21" s="345"/>
      <c r="F21" s="345"/>
      <c r="G21" s="345"/>
      <c r="H21" s="345"/>
      <c r="I21" s="345"/>
      <c r="J21" s="345"/>
      <c r="K21" s="345"/>
      <c r="L21" s="345"/>
      <c r="M21" s="345"/>
      <c r="N21" s="345"/>
      <c r="O21" s="345"/>
      <c r="P21" s="345"/>
      <c r="Q21" s="345"/>
      <c r="R21" s="345"/>
      <c r="S21" s="345"/>
      <c r="T21" s="345"/>
      <c r="U21" s="345"/>
      <c r="V21" s="345"/>
      <c r="W21" s="345"/>
      <c r="X21" s="345"/>
      <c r="Y21" s="345"/>
      <c r="Z21" s="345"/>
    </row>
    <row r="22" spans="1:26" ht="14.5">
      <c r="A22" s="345"/>
      <c r="B22" s="345"/>
      <c r="C22" s="345"/>
      <c r="D22" s="345"/>
      <c r="E22" s="345"/>
      <c r="F22" s="345"/>
      <c r="G22" s="345"/>
      <c r="H22" s="345"/>
      <c r="I22" s="345"/>
      <c r="J22" s="345"/>
      <c r="K22" s="345"/>
      <c r="L22" s="345"/>
      <c r="M22" s="345"/>
      <c r="N22" s="345"/>
      <c r="O22" s="345"/>
      <c r="P22" s="345"/>
      <c r="Q22" s="345"/>
      <c r="R22" s="345"/>
      <c r="S22" s="345"/>
      <c r="T22" s="345"/>
      <c r="U22" s="345"/>
      <c r="V22" s="345"/>
      <c r="W22" s="345"/>
      <c r="X22" s="345"/>
      <c r="Y22" s="345"/>
      <c r="Z22" s="345"/>
    </row>
    <row r="23" spans="1:26" ht="14.5">
      <c r="A23" s="345"/>
      <c r="B23" s="345"/>
      <c r="C23" s="345"/>
      <c r="D23" s="345"/>
      <c r="E23" s="345"/>
      <c r="F23" s="345"/>
      <c r="G23" s="345"/>
      <c r="H23" s="345"/>
      <c r="I23" s="345"/>
      <c r="J23" s="345"/>
      <c r="K23" s="345"/>
      <c r="L23" s="345"/>
      <c r="M23" s="345"/>
      <c r="N23" s="345"/>
      <c r="O23" s="345"/>
      <c r="P23" s="345"/>
      <c r="Q23" s="345"/>
      <c r="R23" s="345"/>
      <c r="S23" s="345"/>
      <c r="T23" s="345"/>
      <c r="U23" s="345"/>
      <c r="V23" s="345"/>
      <c r="W23" s="345"/>
      <c r="X23" s="345"/>
      <c r="Y23" s="345"/>
      <c r="Z23" s="345"/>
    </row>
    <row r="24" spans="1:26" ht="14.5">
      <c r="A24" s="345"/>
      <c r="B24" s="345"/>
      <c r="C24" s="345"/>
      <c r="D24" s="345"/>
      <c r="E24" s="345"/>
      <c r="F24" s="345"/>
      <c r="G24" s="345"/>
      <c r="H24" s="345"/>
      <c r="I24" s="345"/>
      <c r="J24" s="345"/>
      <c r="K24" s="345"/>
      <c r="L24" s="345"/>
      <c r="M24" s="345"/>
      <c r="N24" s="345"/>
      <c r="O24" s="345"/>
      <c r="P24" s="345"/>
      <c r="Q24" s="345"/>
      <c r="R24" s="345"/>
      <c r="S24" s="345"/>
      <c r="T24" s="345"/>
      <c r="U24" s="345"/>
      <c r="V24" s="345"/>
      <c r="W24" s="345"/>
      <c r="X24" s="345"/>
      <c r="Y24" s="345"/>
      <c r="Z24" s="345"/>
    </row>
    <row r="25" spans="1:26" ht="14.5">
      <c r="A25" s="345"/>
      <c r="B25" s="345"/>
      <c r="C25" s="345"/>
      <c r="D25" s="345"/>
      <c r="E25" s="345"/>
      <c r="F25" s="345"/>
      <c r="G25" s="345"/>
      <c r="H25" s="345"/>
      <c r="I25" s="345"/>
      <c r="J25" s="345"/>
      <c r="K25" s="345"/>
      <c r="L25" s="345"/>
      <c r="M25" s="345"/>
      <c r="N25" s="345"/>
      <c r="O25" s="345"/>
      <c r="P25" s="345"/>
      <c r="Q25" s="345"/>
      <c r="R25" s="345"/>
      <c r="S25" s="345"/>
      <c r="T25" s="345"/>
      <c r="U25" s="345"/>
      <c r="V25" s="345"/>
      <c r="W25" s="345"/>
      <c r="X25" s="345"/>
      <c r="Y25" s="345"/>
      <c r="Z25" s="345"/>
    </row>
    <row r="26" spans="1:26" ht="14.5">
      <c r="A26" s="345"/>
      <c r="B26" s="345"/>
      <c r="C26" s="345"/>
      <c r="D26" s="345"/>
      <c r="E26" s="345"/>
      <c r="F26" s="345"/>
      <c r="G26" s="345"/>
      <c r="H26" s="345"/>
      <c r="I26" s="345"/>
      <c r="J26" s="345"/>
      <c r="K26" s="345"/>
      <c r="L26" s="345"/>
      <c r="M26" s="345"/>
      <c r="N26" s="345"/>
      <c r="O26" s="345"/>
      <c r="P26" s="345"/>
      <c r="Q26" s="345"/>
      <c r="R26" s="345"/>
      <c r="S26" s="345"/>
      <c r="T26" s="345"/>
      <c r="U26" s="345"/>
      <c r="V26" s="345"/>
      <c r="W26" s="345"/>
      <c r="X26" s="345"/>
      <c r="Y26" s="345"/>
      <c r="Z26" s="345"/>
    </row>
    <row r="27" spans="1:26" ht="14.5">
      <c r="A27" s="345"/>
      <c r="B27" s="345"/>
      <c r="C27" s="345"/>
      <c r="D27" s="345"/>
      <c r="E27" s="345"/>
      <c r="F27" s="345"/>
      <c r="G27" s="345"/>
      <c r="H27" s="345"/>
      <c r="I27" s="345"/>
      <c r="J27" s="345"/>
      <c r="K27" s="345"/>
      <c r="L27" s="345"/>
      <c r="M27" s="345"/>
      <c r="N27" s="345"/>
      <c r="O27" s="345"/>
      <c r="P27" s="345"/>
      <c r="Q27" s="345"/>
      <c r="R27" s="345"/>
      <c r="S27" s="345"/>
      <c r="T27" s="345"/>
      <c r="U27" s="345"/>
      <c r="V27" s="345"/>
      <c r="W27" s="345"/>
      <c r="X27" s="345"/>
      <c r="Y27" s="345"/>
      <c r="Z27" s="345"/>
    </row>
    <row r="28" spans="1:26" ht="14.5">
      <c r="A28" s="345"/>
      <c r="B28" s="345"/>
      <c r="C28" s="345"/>
      <c r="D28" s="345"/>
      <c r="E28" s="345"/>
      <c r="F28" s="345"/>
      <c r="G28" s="345"/>
      <c r="H28" s="345"/>
      <c r="I28" s="345"/>
      <c r="J28" s="345"/>
      <c r="K28" s="345"/>
      <c r="L28" s="345"/>
      <c r="M28" s="345"/>
      <c r="N28" s="345"/>
      <c r="O28" s="345"/>
      <c r="P28" s="345"/>
      <c r="Q28" s="345"/>
      <c r="R28" s="345"/>
      <c r="S28" s="345"/>
      <c r="T28" s="345"/>
      <c r="U28" s="345"/>
      <c r="V28" s="345"/>
      <c r="W28" s="345"/>
      <c r="X28" s="345"/>
      <c r="Y28" s="345"/>
      <c r="Z28" s="345"/>
    </row>
    <row r="29" spans="1:26" ht="14.5">
      <c r="A29" s="345"/>
      <c r="B29" s="345"/>
      <c r="C29" s="345"/>
      <c r="D29" s="345"/>
      <c r="E29" s="345"/>
      <c r="F29" s="345"/>
      <c r="G29" s="345"/>
      <c r="H29" s="345"/>
      <c r="I29" s="345"/>
      <c r="J29" s="345"/>
      <c r="K29" s="345"/>
      <c r="L29" s="345"/>
      <c r="M29" s="345"/>
      <c r="N29" s="345"/>
      <c r="O29" s="345"/>
      <c r="P29" s="345"/>
      <c r="Q29" s="345"/>
      <c r="R29" s="345"/>
      <c r="S29" s="345"/>
      <c r="T29" s="345"/>
      <c r="U29" s="345"/>
      <c r="V29" s="345"/>
      <c r="W29" s="345"/>
      <c r="X29" s="345"/>
      <c r="Y29" s="345"/>
      <c r="Z29" s="345"/>
    </row>
    <row r="30" spans="1:26" ht="14.5">
      <c r="A30" s="345"/>
      <c r="B30" s="345"/>
      <c r="C30" s="345"/>
      <c r="D30" s="345"/>
      <c r="E30" s="345"/>
      <c r="F30" s="345"/>
      <c r="G30" s="345"/>
      <c r="H30" s="345"/>
      <c r="I30" s="345"/>
      <c r="J30" s="345"/>
      <c r="K30" s="345"/>
      <c r="L30" s="345"/>
      <c r="M30" s="345"/>
      <c r="N30" s="345"/>
      <c r="O30" s="345"/>
      <c r="P30" s="345"/>
      <c r="Q30" s="345"/>
      <c r="R30" s="345"/>
      <c r="S30" s="345"/>
      <c r="T30" s="345"/>
      <c r="U30" s="345"/>
      <c r="V30" s="345"/>
      <c r="W30" s="345"/>
      <c r="X30" s="345"/>
      <c r="Y30" s="345"/>
      <c r="Z30" s="345"/>
    </row>
    <row r="31" spans="1:26" ht="14.5">
      <c r="A31" s="345"/>
      <c r="B31" s="345"/>
      <c r="C31" s="345"/>
      <c r="D31" s="345"/>
      <c r="E31" s="345"/>
      <c r="F31" s="345"/>
      <c r="G31" s="345"/>
      <c r="H31" s="345"/>
      <c r="I31" s="345"/>
      <c r="J31" s="345"/>
      <c r="K31" s="345"/>
      <c r="L31" s="345"/>
      <c r="M31" s="345"/>
      <c r="N31" s="345"/>
      <c r="O31" s="345"/>
      <c r="P31" s="345"/>
      <c r="Q31" s="345"/>
      <c r="R31" s="345"/>
      <c r="S31" s="345"/>
      <c r="T31" s="345"/>
      <c r="U31" s="345"/>
      <c r="V31" s="345"/>
      <c r="W31" s="345"/>
      <c r="X31" s="345"/>
      <c r="Y31" s="345"/>
      <c r="Z31" s="345"/>
    </row>
    <row r="32" spans="1:26" ht="14.5">
      <c r="A32" s="345"/>
      <c r="B32" s="345"/>
      <c r="C32" s="345"/>
      <c r="D32" s="345"/>
      <c r="E32" s="345"/>
      <c r="F32" s="345"/>
      <c r="G32" s="345"/>
      <c r="H32" s="345"/>
      <c r="I32" s="345"/>
      <c r="J32" s="345"/>
      <c r="K32" s="345"/>
      <c r="L32" s="345"/>
      <c r="M32" s="345"/>
      <c r="N32" s="345"/>
      <c r="O32" s="345"/>
      <c r="P32" s="345"/>
      <c r="Q32" s="345"/>
      <c r="R32" s="345"/>
      <c r="S32" s="345"/>
      <c r="T32" s="345"/>
      <c r="U32" s="345"/>
      <c r="V32" s="345"/>
      <c r="W32" s="345"/>
      <c r="X32" s="345"/>
      <c r="Y32" s="345"/>
      <c r="Z32" s="345"/>
    </row>
    <row r="33" spans="1:26" ht="14.5">
      <c r="A33" s="345"/>
      <c r="B33" s="345"/>
      <c r="C33" s="345"/>
      <c r="D33" s="345"/>
      <c r="E33" s="345"/>
      <c r="F33" s="345"/>
      <c r="G33" s="345"/>
      <c r="H33" s="345"/>
      <c r="I33" s="345"/>
      <c r="J33" s="345"/>
      <c r="K33" s="345"/>
      <c r="L33" s="345"/>
      <c r="M33" s="345"/>
      <c r="N33" s="345"/>
      <c r="O33" s="345"/>
      <c r="P33" s="345"/>
      <c r="Q33" s="345"/>
      <c r="R33" s="345"/>
      <c r="S33" s="345"/>
      <c r="T33" s="345"/>
      <c r="U33" s="345"/>
      <c r="V33" s="345"/>
      <c r="W33" s="345"/>
      <c r="X33" s="345"/>
      <c r="Y33" s="345"/>
      <c r="Z33" s="345"/>
    </row>
    <row r="34" spans="1:26" ht="14.5">
      <c r="A34" s="345"/>
      <c r="B34" s="345"/>
      <c r="C34" s="345"/>
      <c r="D34" s="345"/>
      <c r="E34" s="345"/>
      <c r="F34" s="345"/>
      <c r="G34" s="345"/>
      <c r="H34" s="345"/>
      <c r="I34" s="345"/>
      <c r="J34" s="345"/>
      <c r="K34" s="345"/>
      <c r="L34" s="345"/>
      <c r="M34" s="345"/>
      <c r="N34" s="345"/>
      <c r="O34" s="345"/>
      <c r="P34" s="345"/>
      <c r="Q34" s="345"/>
      <c r="R34" s="345"/>
      <c r="S34" s="345"/>
      <c r="T34" s="345"/>
      <c r="U34" s="345"/>
      <c r="V34" s="345"/>
      <c r="W34" s="345"/>
      <c r="X34" s="345"/>
      <c r="Y34" s="345"/>
      <c r="Z34" s="345"/>
    </row>
    <row r="35" spans="1:26" ht="14.5">
      <c r="A35" s="345"/>
      <c r="B35" s="345"/>
      <c r="C35" s="345"/>
      <c r="D35" s="345"/>
      <c r="E35" s="345"/>
      <c r="F35" s="345"/>
      <c r="G35" s="345"/>
      <c r="H35" s="345"/>
      <c r="I35" s="345"/>
      <c r="J35" s="345"/>
      <c r="K35" s="345"/>
      <c r="L35" s="345"/>
      <c r="M35" s="345"/>
      <c r="N35" s="345"/>
      <c r="O35" s="345"/>
      <c r="P35" s="345"/>
      <c r="Q35" s="345"/>
      <c r="R35" s="345"/>
      <c r="S35" s="345"/>
      <c r="T35" s="345"/>
      <c r="U35" s="345"/>
      <c r="V35" s="345"/>
      <c r="W35" s="345"/>
      <c r="X35" s="345"/>
      <c r="Y35" s="345"/>
      <c r="Z35" s="345"/>
    </row>
    <row r="36" spans="1:26" ht="14.5">
      <c r="A36" s="345"/>
      <c r="B36" s="345"/>
      <c r="C36" s="345"/>
      <c r="D36" s="345"/>
      <c r="E36" s="345"/>
      <c r="F36" s="345"/>
      <c r="G36" s="345"/>
      <c r="H36" s="345"/>
      <c r="I36" s="345"/>
      <c r="J36" s="345"/>
      <c r="K36" s="345"/>
      <c r="L36" s="345"/>
      <c r="M36" s="345"/>
      <c r="N36" s="345"/>
      <c r="O36" s="345"/>
      <c r="P36" s="345"/>
      <c r="Q36" s="345"/>
      <c r="R36" s="345"/>
      <c r="S36" s="345"/>
      <c r="T36" s="345"/>
      <c r="U36" s="345"/>
      <c r="V36" s="345"/>
      <c r="W36" s="345"/>
      <c r="X36" s="345"/>
      <c r="Y36" s="345"/>
      <c r="Z36" s="345"/>
    </row>
    <row r="37" spans="1:26" ht="14.5">
      <c r="A37" s="345"/>
      <c r="B37" s="345"/>
      <c r="C37" s="345"/>
      <c r="D37" s="345"/>
      <c r="E37" s="345"/>
      <c r="F37" s="345"/>
      <c r="G37" s="345"/>
      <c r="H37" s="345"/>
      <c r="I37" s="345"/>
      <c r="J37" s="345"/>
      <c r="K37" s="345"/>
      <c r="L37" s="345"/>
      <c r="M37" s="345"/>
      <c r="N37" s="345"/>
      <c r="O37" s="345"/>
      <c r="P37" s="345"/>
      <c r="Q37" s="345"/>
      <c r="R37" s="345"/>
      <c r="S37" s="345"/>
      <c r="T37" s="345"/>
      <c r="U37" s="345"/>
      <c r="V37" s="345"/>
      <c r="W37" s="345"/>
      <c r="X37" s="345"/>
      <c r="Y37" s="345"/>
      <c r="Z37" s="345"/>
    </row>
    <row r="38" spans="1:26" ht="14.5">
      <c r="A38" s="345"/>
      <c r="B38" s="345"/>
      <c r="C38" s="345"/>
      <c r="D38" s="345"/>
      <c r="E38" s="345"/>
      <c r="F38" s="345"/>
      <c r="G38" s="345"/>
      <c r="H38" s="345"/>
      <c r="I38" s="345"/>
      <c r="J38" s="345"/>
      <c r="K38" s="345"/>
      <c r="L38" s="345"/>
      <c r="M38" s="345"/>
      <c r="N38" s="345"/>
      <c r="O38" s="345"/>
      <c r="P38" s="345"/>
      <c r="Q38" s="345"/>
      <c r="R38" s="345"/>
      <c r="S38" s="345"/>
      <c r="T38" s="345"/>
      <c r="U38" s="345"/>
      <c r="V38" s="345"/>
      <c r="W38" s="345"/>
      <c r="X38" s="345"/>
      <c r="Y38" s="345"/>
      <c r="Z38" s="345"/>
    </row>
    <row r="39" spans="1:26" ht="14.5">
      <c r="A39" s="345"/>
      <c r="B39" s="345"/>
      <c r="C39" s="345"/>
      <c r="D39" s="345"/>
      <c r="E39" s="345"/>
      <c r="F39" s="345"/>
      <c r="G39" s="345"/>
      <c r="H39" s="345"/>
      <c r="I39" s="345"/>
      <c r="J39" s="345"/>
      <c r="K39" s="345"/>
      <c r="L39" s="345"/>
      <c r="M39" s="345"/>
      <c r="N39" s="345"/>
      <c r="O39" s="345"/>
      <c r="P39" s="345"/>
      <c r="Q39" s="345"/>
      <c r="R39" s="345"/>
      <c r="S39" s="345"/>
      <c r="T39" s="345"/>
      <c r="U39" s="345"/>
      <c r="V39" s="345"/>
      <c r="W39" s="345"/>
      <c r="X39" s="345"/>
      <c r="Y39" s="345"/>
      <c r="Z39" s="345"/>
    </row>
    <row r="40" spans="1:26" ht="14.5">
      <c r="A40" s="345"/>
      <c r="B40" s="345"/>
      <c r="C40" s="345"/>
      <c r="D40" s="345"/>
      <c r="E40" s="345"/>
      <c r="F40" s="345"/>
      <c r="G40" s="345"/>
      <c r="H40" s="345"/>
      <c r="I40" s="345"/>
      <c r="J40" s="345"/>
      <c r="K40" s="345"/>
      <c r="L40" s="345"/>
      <c r="M40" s="345"/>
      <c r="N40" s="345"/>
      <c r="O40" s="345"/>
      <c r="P40" s="345"/>
      <c r="Q40" s="345"/>
      <c r="R40" s="345"/>
      <c r="S40" s="345"/>
      <c r="T40" s="345"/>
      <c r="U40" s="345"/>
      <c r="V40" s="345"/>
      <c r="W40" s="345"/>
      <c r="X40" s="345"/>
      <c r="Y40" s="345"/>
      <c r="Z40" s="345"/>
    </row>
    <row r="41" spans="1:26" ht="14.5">
      <c r="A41" s="345"/>
      <c r="B41" s="345"/>
      <c r="C41" s="345"/>
      <c r="D41" s="345"/>
      <c r="E41" s="345"/>
      <c r="F41" s="345"/>
      <c r="G41" s="345"/>
      <c r="H41" s="345"/>
      <c r="I41" s="345"/>
      <c r="J41" s="345"/>
      <c r="K41" s="345"/>
      <c r="L41" s="345"/>
      <c r="M41" s="345"/>
      <c r="N41" s="345"/>
      <c r="O41" s="345"/>
      <c r="P41" s="345"/>
      <c r="Q41" s="345"/>
      <c r="R41" s="345"/>
      <c r="S41" s="345"/>
      <c r="T41" s="345"/>
      <c r="U41" s="345"/>
      <c r="V41" s="345"/>
      <c r="W41" s="345"/>
      <c r="X41" s="345"/>
      <c r="Y41" s="345"/>
      <c r="Z41" s="345"/>
    </row>
    <row r="42" spans="1:26" ht="14.5">
      <c r="A42" s="345"/>
      <c r="B42" s="345"/>
      <c r="C42" s="345"/>
      <c r="D42" s="345"/>
      <c r="E42" s="345"/>
      <c r="F42" s="345"/>
      <c r="G42" s="345"/>
      <c r="H42" s="345"/>
      <c r="I42" s="345"/>
      <c r="J42" s="345"/>
      <c r="K42" s="345"/>
      <c r="L42" s="345"/>
      <c r="M42" s="345"/>
      <c r="N42" s="345"/>
      <c r="O42" s="345"/>
      <c r="P42" s="345"/>
      <c r="Q42" s="345"/>
      <c r="R42" s="345"/>
      <c r="S42" s="345"/>
      <c r="T42" s="345"/>
      <c r="U42" s="345"/>
      <c r="V42" s="345"/>
      <c r="W42" s="345"/>
      <c r="X42" s="345"/>
      <c r="Y42" s="345"/>
      <c r="Z42" s="345"/>
    </row>
    <row r="43" spans="1:26" ht="14.5">
      <c r="A43" s="345"/>
      <c r="B43" s="345"/>
      <c r="C43" s="345"/>
      <c r="D43" s="345"/>
      <c r="E43" s="345"/>
      <c r="F43" s="345"/>
      <c r="G43" s="345"/>
      <c r="H43" s="345"/>
      <c r="I43" s="345"/>
      <c r="J43" s="345"/>
      <c r="K43" s="345"/>
      <c r="L43" s="345"/>
      <c r="M43" s="345"/>
      <c r="N43" s="345"/>
      <c r="O43" s="345"/>
      <c r="P43" s="345"/>
      <c r="Q43" s="345"/>
      <c r="R43" s="345"/>
      <c r="S43" s="345"/>
      <c r="T43" s="345"/>
      <c r="U43" s="345"/>
      <c r="V43" s="345"/>
      <c r="W43" s="345"/>
      <c r="X43" s="345"/>
      <c r="Y43" s="345"/>
      <c r="Z43" s="345"/>
    </row>
    <row r="44" spans="1:26" ht="14.5">
      <c r="A44" s="345"/>
      <c r="B44" s="345"/>
      <c r="C44" s="345"/>
      <c r="D44" s="345"/>
      <c r="E44" s="345"/>
      <c r="F44" s="345"/>
      <c r="G44" s="345"/>
      <c r="H44" s="345"/>
      <c r="I44" s="345"/>
      <c r="J44" s="345"/>
      <c r="K44" s="345"/>
      <c r="L44" s="345"/>
      <c r="M44" s="345"/>
      <c r="N44" s="345"/>
      <c r="O44" s="345"/>
      <c r="P44" s="345"/>
      <c r="Q44" s="345"/>
      <c r="R44" s="345"/>
      <c r="S44" s="345"/>
      <c r="T44" s="345"/>
      <c r="U44" s="345"/>
      <c r="V44" s="345"/>
      <c r="W44" s="345"/>
      <c r="X44" s="345"/>
      <c r="Y44" s="345"/>
      <c r="Z44" s="345"/>
    </row>
    <row r="45" spans="1:26" ht="14.5">
      <c r="A45" s="345"/>
      <c r="B45" s="345"/>
      <c r="C45" s="345"/>
      <c r="D45" s="345"/>
      <c r="E45" s="345"/>
      <c r="F45" s="345"/>
      <c r="G45" s="345"/>
      <c r="H45" s="345"/>
      <c r="I45" s="345"/>
      <c r="J45" s="345"/>
      <c r="K45" s="345"/>
      <c r="L45" s="345"/>
      <c r="M45" s="345"/>
      <c r="N45" s="345"/>
      <c r="O45" s="345"/>
      <c r="P45" s="345"/>
      <c r="Q45" s="345"/>
      <c r="R45" s="345"/>
      <c r="S45" s="345"/>
      <c r="T45" s="345"/>
      <c r="U45" s="345"/>
      <c r="V45" s="345"/>
      <c r="W45" s="345"/>
      <c r="X45" s="345"/>
      <c r="Y45" s="345"/>
      <c r="Z45" s="345"/>
    </row>
    <row r="46" spans="1:26" ht="14.5">
      <c r="A46" s="345"/>
      <c r="B46" s="345"/>
      <c r="C46" s="345"/>
      <c r="D46" s="345"/>
      <c r="E46" s="345"/>
      <c r="F46" s="345"/>
      <c r="G46" s="345"/>
      <c r="H46" s="345"/>
      <c r="I46" s="345"/>
      <c r="J46" s="345"/>
      <c r="K46" s="345"/>
      <c r="L46" s="345"/>
      <c r="M46" s="345"/>
      <c r="N46" s="345"/>
      <c r="O46" s="345"/>
      <c r="P46" s="345"/>
      <c r="Q46" s="345"/>
      <c r="R46" s="345"/>
      <c r="S46" s="345"/>
      <c r="T46" s="345"/>
      <c r="U46" s="345"/>
      <c r="V46" s="345"/>
      <c r="W46" s="345"/>
      <c r="X46" s="345"/>
      <c r="Y46" s="345"/>
      <c r="Z46" s="345"/>
    </row>
    <row r="47" spans="1:26" ht="14.5">
      <c r="A47" s="345"/>
      <c r="B47" s="345"/>
      <c r="C47" s="345"/>
      <c r="D47" s="345"/>
      <c r="E47" s="345"/>
      <c r="F47" s="345"/>
      <c r="G47" s="345"/>
      <c r="H47" s="345"/>
      <c r="I47" s="345"/>
      <c r="J47" s="345"/>
      <c r="K47" s="345"/>
      <c r="L47" s="345"/>
      <c r="M47" s="345"/>
      <c r="N47" s="345"/>
      <c r="O47" s="345"/>
      <c r="P47" s="345"/>
      <c r="Q47" s="345"/>
      <c r="R47" s="345"/>
      <c r="S47" s="345"/>
      <c r="T47" s="345"/>
      <c r="U47" s="345"/>
      <c r="V47" s="345"/>
      <c r="W47" s="345"/>
      <c r="X47" s="345"/>
      <c r="Y47" s="345"/>
      <c r="Z47" s="345"/>
    </row>
    <row r="48" spans="1:26" ht="14.5">
      <c r="A48" s="345"/>
      <c r="B48" s="345"/>
      <c r="C48" s="345"/>
      <c r="D48" s="345"/>
      <c r="E48" s="345"/>
      <c r="F48" s="345"/>
      <c r="G48" s="345"/>
      <c r="H48" s="345"/>
      <c r="I48" s="345"/>
      <c r="J48" s="345"/>
      <c r="K48" s="345"/>
      <c r="L48" s="345"/>
      <c r="M48" s="345"/>
      <c r="N48" s="345"/>
      <c r="O48" s="345"/>
      <c r="P48" s="345"/>
      <c r="Q48" s="345"/>
      <c r="R48" s="345"/>
      <c r="S48" s="345"/>
      <c r="T48" s="345"/>
      <c r="U48" s="345"/>
      <c r="V48" s="345"/>
      <c r="W48" s="345"/>
      <c r="X48" s="345"/>
      <c r="Y48" s="345"/>
      <c r="Z48" s="345"/>
    </row>
    <row r="49" spans="1:26" ht="14.5">
      <c r="A49" s="345"/>
      <c r="B49" s="345"/>
      <c r="C49" s="345"/>
      <c r="D49" s="345"/>
      <c r="E49" s="345"/>
      <c r="F49" s="345"/>
      <c r="G49" s="345"/>
      <c r="H49" s="345"/>
      <c r="I49" s="345"/>
      <c r="J49" s="345"/>
      <c r="K49" s="345"/>
      <c r="L49" s="345"/>
      <c r="M49" s="345"/>
      <c r="N49" s="345"/>
      <c r="O49" s="345"/>
      <c r="P49" s="345"/>
      <c r="Q49" s="345"/>
      <c r="R49" s="345"/>
      <c r="S49" s="345"/>
      <c r="T49" s="345"/>
      <c r="U49" s="345"/>
      <c r="V49" s="345"/>
      <c r="W49" s="345"/>
      <c r="X49" s="345"/>
      <c r="Y49" s="345"/>
      <c r="Z49" s="345"/>
    </row>
    <row r="50" spans="1:26" ht="14.5">
      <c r="A50" s="345"/>
      <c r="B50" s="345"/>
      <c r="C50" s="345"/>
      <c r="D50" s="345"/>
      <c r="E50" s="345"/>
      <c r="F50" s="345"/>
      <c r="G50" s="345"/>
      <c r="H50" s="345"/>
      <c r="I50" s="345"/>
      <c r="J50" s="345"/>
      <c r="K50" s="345"/>
      <c r="L50" s="345"/>
      <c r="M50" s="345"/>
      <c r="N50" s="345"/>
      <c r="O50" s="345"/>
      <c r="P50" s="345"/>
      <c r="Q50" s="345"/>
      <c r="R50" s="345"/>
      <c r="S50" s="345"/>
      <c r="T50" s="345"/>
      <c r="U50" s="345"/>
      <c r="V50" s="345"/>
      <c r="W50" s="345"/>
      <c r="X50" s="345"/>
      <c r="Y50" s="345"/>
      <c r="Z50" s="345"/>
    </row>
    <row r="51" spans="1:26" ht="14.5">
      <c r="A51" s="345"/>
      <c r="B51" s="345"/>
      <c r="C51" s="345"/>
      <c r="D51" s="345"/>
      <c r="E51" s="345"/>
      <c r="F51" s="345"/>
      <c r="G51" s="345"/>
      <c r="H51" s="345"/>
      <c r="I51" s="345"/>
      <c r="J51" s="345"/>
      <c r="K51" s="345"/>
      <c r="L51" s="345"/>
      <c r="M51" s="345"/>
      <c r="N51" s="345"/>
      <c r="O51" s="345"/>
      <c r="P51" s="345"/>
      <c r="Q51" s="345"/>
      <c r="R51" s="345"/>
      <c r="S51" s="345"/>
      <c r="T51" s="345"/>
      <c r="U51" s="345"/>
      <c r="V51" s="345"/>
      <c r="W51" s="345"/>
      <c r="X51" s="345"/>
      <c r="Y51" s="345"/>
      <c r="Z51" s="345"/>
    </row>
    <row r="52" spans="1:26" ht="14.5">
      <c r="A52" s="345"/>
      <c r="B52" s="345"/>
      <c r="C52" s="345"/>
      <c r="D52" s="345"/>
      <c r="E52" s="345"/>
      <c r="F52" s="345"/>
      <c r="G52" s="345"/>
      <c r="H52" s="345"/>
      <c r="I52" s="345"/>
      <c r="J52" s="345"/>
      <c r="K52" s="345"/>
      <c r="L52" s="345"/>
      <c r="M52" s="345"/>
      <c r="N52" s="345"/>
      <c r="O52" s="345"/>
      <c r="P52" s="345"/>
      <c r="Q52" s="345"/>
      <c r="R52" s="345"/>
      <c r="S52" s="345"/>
      <c r="T52" s="345"/>
      <c r="U52" s="345"/>
      <c r="V52" s="345"/>
      <c r="W52" s="345"/>
      <c r="X52" s="345"/>
      <c r="Y52" s="345"/>
      <c r="Z52" s="345"/>
    </row>
    <row r="53" spans="1:26" ht="14.5">
      <c r="A53" s="345"/>
      <c r="B53" s="345"/>
      <c r="C53" s="345"/>
      <c r="D53" s="345"/>
      <c r="E53" s="345"/>
      <c r="F53" s="345"/>
      <c r="G53" s="345"/>
      <c r="H53" s="345"/>
      <c r="I53" s="345"/>
      <c r="J53" s="345"/>
      <c r="K53" s="345"/>
      <c r="L53" s="345"/>
      <c r="M53" s="345"/>
      <c r="N53" s="345"/>
      <c r="O53" s="345"/>
      <c r="P53" s="345"/>
      <c r="Q53" s="345"/>
      <c r="R53" s="345"/>
      <c r="S53" s="345"/>
      <c r="T53" s="345"/>
      <c r="U53" s="345"/>
      <c r="V53" s="345"/>
      <c r="W53" s="345"/>
      <c r="X53" s="345"/>
      <c r="Y53" s="345"/>
      <c r="Z53" s="345"/>
    </row>
    <row r="54" spans="1:26" ht="14.5">
      <c r="A54" s="345"/>
      <c r="B54" s="345"/>
      <c r="C54" s="345"/>
      <c r="D54" s="345"/>
      <c r="E54" s="345"/>
      <c r="F54" s="345"/>
      <c r="G54" s="345"/>
      <c r="H54" s="345"/>
      <c r="I54" s="345"/>
      <c r="J54" s="345"/>
      <c r="K54" s="345"/>
      <c r="L54" s="345"/>
      <c r="M54" s="345"/>
      <c r="N54" s="345"/>
      <c r="O54" s="345"/>
      <c r="P54" s="345"/>
      <c r="Q54" s="345"/>
      <c r="R54" s="345"/>
      <c r="S54" s="345"/>
      <c r="T54" s="345"/>
      <c r="U54" s="345"/>
      <c r="V54" s="345"/>
      <c r="W54" s="345"/>
      <c r="X54" s="345"/>
      <c r="Y54" s="345"/>
      <c r="Z54" s="345"/>
    </row>
    <row r="55" spans="1:26" ht="14.5">
      <c r="A55" s="345"/>
      <c r="B55" s="345"/>
      <c r="C55" s="345"/>
      <c r="D55" s="345"/>
      <c r="E55" s="345"/>
      <c r="F55" s="345"/>
      <c r="G55" s="345"/>
      <c r="H55" s="345"/>
      <c r="I55" s="345"/>
      <c r="J55" s="345"/>
      <c r="K55" s="345"/>
      <c r="L55" s="345"/>
      <c r="M55" s="345"/>
      <c r="N55" s="345"/>
      <c r="O55" s="345"/>
      <c r="P55" s="345"/>
      <c r="Q55" s="345"/>
      <c r="R55" s="345"/>
      <c r="S55" s="345"/>
      <c r="T55" s="345"/>
      <c r="U55" s="345"/>
      <c r="V55" s="345"/>
      <c r="W55" s="345"/>
      <c r="X55" s="345"/>
      <c r="Y55" s="345"/>
      <c r="Z55" s="345"/>
    </row>
    <row r="56" spans="1:26" ht="14.5">
      <c r="A56" s="345"/>
      <c r="B56" s="345"/>
      <c r="C56" s="345"/>
      <c r="D56" s="345"/>
      <c r="E56" s="345"/>
      <c r="F56" s="345"/>
      <c r="G56" s="345"/>
      <c r="H56" s="345"/>
      <c r="I56" s="345"/>
      <c r="J56" s="345"/>
      <c r="K56" s="345"/>
      <c r="L56" s="345"/>
      <c r="M56" s="345"/>
      <c r="N56" s="345"/>
      <c r="O56" s="345"/>
      <c r="P56" s="345"/>
      <c r="Q56" s="345"/>
      <c r="R56" s="345"/>
      <c r="S56" s="345"/>
      <c r="T56" s="345"/>
      <c r="U56" s="345"/>
      <c r="V56" s="345"/>
      <c r="W56" s="345"/>
      <c r="X56" s="345"/>
      <c r="Y56" s="345"/>
      <c r="Z56" s="345"/>
    </row>
    <row r="57" spans="1:26" ht="14.5">
      <c r="A57" s="345"/>
      <c r="B57" s="345"/>
      <c r="C57" s="345"/>
      <c r="D57" s="345"/>
      <c r="E57" s="345"/>
      <c r="F57" s="345"/>
      <c r="G57" s="345"/>
      <c r="H57" s="345"/>
      <c r="I57" s="345"/>
      <c r="J57" s="345"/>
      <c r="K57" s="345"/>
      <c r="L57" s="345"/>
      <c r="M57" s="345"/>
      <c r="N57" s="345"/>
      <c r="O57" s="345"/>
      <c r="P57" s="345"/>
      <c r="Q57" s="345"/>
      <c r="R57" s="345"/>
      <c r="S57" s="345"/>
      <c r="T57" s="345"/>
      <c r="U57" s="345"/>
      <c r="V57" s="345"/>
      <c r="W57" s="345"/>
      <c r="X57" s="345"/>
      <c r="Y57" s="345"/>
      <c r="Z57" s="345"/>
    </row>
    <row r="58" spans="1:26" ht="14.5">
      <c r="A58" s="345"/>
      <c r="B58" s="345"/>
      <c r="C58" s="345"/>
      <c r="D58" s="345"/>
      <c r="E58" s="345"/>
      <c r="F58" s="345"/>
      <c r="G58" s="345"/>
      <c r="H58" s="345"/>
      <c r="I58" s="345"/>
      <c r="J58" s="345"/>
      <c r="K58" s="345"/>
      <c r="L58" s="345"/>
      <c r="M58" s="345"/>
      <c r="N58" s="345"/>
      <c r="O58" s="345"/>
      <c r="P58" s="345"/>
      <c r="Q58" s="345"/>
      <c r="R58" s="345"/>
      <c r="S58" s="345"/>
      <c r="T58" s="345"/>
      <c r="U58" s="345"/>
      <c r="V58" s="345"/>
      <c r="W58" s="345"/>
      <c r="X58" s="345"/>
      <c r="Y58" s="345"/>
      <c r="Z58" s="345"/>
    </row>
    <row r="59" spans="1:26" ht="14.5">
      <c r="A59" s="345"/>
      <c r="B59" s="345"/>
      <c r="C59" s="345"/>
      <c r="D59" s="345"/>
      <c r="E59" s="345"/>
      <c r="F59" s="345"/>
      <c r="G59" s="345"/>
      <c r="H59" s="345"/>
      <c r="I59" s="345"/>
      <c r="J59" s="345"/>
      <c r="K59" s="345"/>
      <c r="L59" s="345"/>
      <c r="M59" s="345"/>
      <c r="N59" s="345"/>
      <c r="O59" s="345"/>
      <c r="P59" s="345"/>
      <c r="Q59" s="345"/>
      <c r="R59" s="345"/>
      <c r="S59" s="345"/>
      <c r="T59" s="345"/>
      <c r="U59" s="345"/>
      <c r="V59" s="345"/>
      <c r="W59" s="345"/>
      <c r="X59" s="345"/>
      <c r="Y59" s="345"/>
      <c r="Z59" s="345"/>
    </row>
    <row r="60" spans="1:26" ht="14.5">
      <c r="A60" s="345"/>
      <c r="B60" s="345"/>
      <c r="C60" s="345"/>
      <c r="D60" s="345"/>
      <c r="E60" s="345"/>
      <c r="F60" s="345"/>
      <c r="G60" s="345"/>
      <c r="H60" s="345"/>
      <c r="I60" s="345"/>
      <c r="J60" s="345"/>
      <c r="K60" s="345"/>
      <c r="L60" s="345"/>
      <c r="M60" s="345"/>
      <c r="N60" s="345"/>
      <c r="O60" s="345"/>
      <c r="P60" s="345"/>
      <c r="Q60" s="345"/>
      <c r="R60" s="345"/>
      <c r="S60" s="345"/>
      <c r="T60" s="345"/>
      <c r="U60" s="345"/>
      <c r="V60" s="345"/>
      <c r="W60" s="345"/>
      <c r="X60" s="345"/>
      <c r="Y60" s="345"/>
      <c r="Z60" s="345"/>
    </row>
    <row r="61" spans="1:26" ht="14.5">
      <c r="A61" s="345"/>
      <c r="B61" s="345"/>
      <c r="C61" s="345"/>
      <c r="D61" s="345"/>
      <c r="E61" s="345"/>
      <c r="F61" s="345"/>
      <c r="G61" s="345"/>
      <c r="H61" s="345"/>
      <c r="I61" s="345"/>
      <c r="J61" s="345"/>
      <c r="K61" s="345"/>
      <c r="L61" s="345"/>
      <c r="M61" s="345"/>
      <c r="N61" s="345"/>
      <c r="O61" s="345"/>
      <c r="P61" s="345"/>
      <c r="Q61" s="345"/>
      <c r="R61" s="345"/>
      <c r="S61" s="345"/>
      <c r="T61" s="345"/>
      <c r="U61" s="345"/>
      <c r="V61" s="345"/>
      <c r="W61" s="345"/>
      <c r="X61" s="345"/>
      <c r="Y61" s="345"/>
      <c r="Z61" s="345"/>
    </row>
    <row r="62" spans="1:26" ht="14.5">
      <c r="A62" s="345"/>
      <c r="B62" s="345"/>
      <c r="C62" s="345"/>
      <c r="D62" s="345"/>
      <c r="E62" s="345"/>
      <c r="F62" s="345"/>
      <c r="G62" s="345"/>
      <c r="H62" s="345"/>
      <c r="I62" s="345"/>
      <c r="J62" s="345"/>
      <c r="K62" s="345"/>
      <c r="L62" s="345"/>
      <c r="M62" s="345"/>
      <c r="N62" s="345"/>
      <c r="O62" s="345"/>
      <c r="P62" s="345"/>
      <c r="Q62" s="345"/>
      <c r="R62" s="345"/>
      <c r="S62" s="345"/>
      <c r="T62" s="345"/>
      <c r="U62" s="345"/>
      <c r="V62" s="345"/>
      <c r="W62" s="345"/>
      <c r="X62" s="345"/>
      <c r="Y62" s="345"/>
      <c r="Z62" s="345"/>
    </row>
    <row r="63" spans="1:26" ht="14.5">
      <c r="A63" s="345"/>
      <c r="B63" s="345"/>
      <c r="C63" s="345"/>
      <c r="D63" s="345"/>
      <c r="E63" s="345"/>
      <c r="F63" s="345"/>
      <c r="G63" s="345"/>
      <c r="H63" s="345"/>
      <c r="I63" s="345"/>
      <c r="J63" s="345"/>
      <c r="K63" s="345"/>
      <c r="L63" s="345"/>
      <c r="M63" s="345"/>
      <c r="N63" s="345"/>
      <c r="O63" s="345"/>
      <c r="P63" s="345"/>
      <c r="Q63" s="345"/>
      <c r="R63" s="345"/>
      <c r="S63" s="345"/>
      <c r="T63" s="345"/>
      <c r="U63" s="345"/>
      <c r="V63" s="345"/>
      <c r="W63" s="345"/>
      <c r="X63" s="345"/>
      <c r="Y63" s="345"/>
      <c r="Z63" s="345"/>
    </row>
    <row r="64" spans="1:26" ht="14.5">
      <c r="A64" s="345"/>
      <c r="B64" s="345"/>
      <c r="C64" s="345"/>
      <c r="D64" s="345"/>
      <c r="E64" s="345"/>
      <c r="F64" s="345"/>
      <c r="G64" s="345"/>
      <c r="H64" s="345"/>
      <c r="I64" s="345"/>
      <c r="J64" s="345"/>
      <c r="K64" s="345"/>
      <c r="L64" s="345"/>
      <c r="M64" s="345"/>
      <c r="N64" s="345"/>
      <c r="O64" s="345"/>
      <c r="P64" s="345"/>
      <c r="Q64" s="345"/>
      <c r="R64" s="345"/>
      <c r="S64" s="345"/>
      <c r="T64" s="345"/>
      <c r="U64" s="345"/>
      <c r="V64" s="345"/>
      <c r="W64" s="345"/>
      <c r="X64" s="345"/>
      <c r="Y64" s="345"/>
      <c r="Z64" s="345"/>
    </row>
    <row r="65" spans="1:26" ht="14.5">
      <c r="A65" s="345"/>
      <c r="B65" s="345"/>
      <c r="C65" s="345"/>
      <c r="D65" s="345"/>
      <c r="E65" s="345"/>
      <c r="F65" s="345"/>
      <c r="G65" s="345"/>
      <c r="H65" s="345"/>
      <c r="I65" s="345"/>
      <c r="J65" s="345"/>
      <c r="K65" s="345"/>
      <c r="L65" s="345"/>
      <c r="M65" s="345"/>
      <c r="N65" s="345"/>
      <c r="O65" s="345"/>
      <c r="P65" s="345"/>
      <c r="Q65" s="345"/>
      <c r="R65" s="345"/>
      <c r="S65" s="345"/>
      <c r="T65" s="345"/>
      <c r="U65" s="345"/>
      <c r="V65" s="345"/>
      <c r="W65" s="345"/>
      <c r="X65" s="345"/>
      <c r="Y65" s="345"/>
      <c r="Z65" s="345"/>
    </row>
    <row r="66" spans="1:26" ht="14.5">
      <c r="A66" s="345"/>
      <c r="B66" s="345"/>
      <c r="C66" s="345"/>
      <c r="D66" s="345"/>
      <c r="E66" s="345"/>
      <c r="F66" s="345"/>
      <c r="G66" s="345"/>
      <c r="H66" s="345"/>
      <c r="I66" s="345"/>
      <c r="J66" s="345"/>
      <c r="K66" s="345"/>
      <c r="L66" s="345"/>
      <c r="M66" s="345"/>
      <c r="N66" s="345"/>
      <c r="O66" s="345"/>
      <c r="P66" s="345"/>
      <c r="Q66" s="345"/>
      <c r="R66" s="345"/>
      <c r="S66" s="345"/>
      <c r="T66" s="345"/>
      <c r="U66" s="345"/>
      <c r="V66" s="345"/>
      <c r="W66" s="345"/>
      <c r="X66" s="345"/>
      <c r="Y66" s="345"/>
      <c r="Z66" s="345"/>
    </row>
    <row r="67" spans="1:26" ht="14.5">
      <c r="A67" s="345"/>
      <c r="B67" s="345"/>
      <c r="C67" s="345"/>
      <c r="D67" s="345"/>
      <c r="E67" s="345"/>
      <c r="F67" s="345"/>
      <c r="G67" s="345"/>
      <c r="H67" s="345"/>
      <c r="I67" s="345"/>
      <c r="J67" s="345"/>
      <c r="K67" s="345"/>
      <c r="L67" s="345"/>
      <c r="M67" s="345"/>
      <c r="N67" s="345"/>
      <c r="O67" s="345"/>
      <c r="P67" s="345"/>
      <c r="Q67" s="345"/>
      <c r="R67" s="345"/>
      <c r="S67" s="345"/>
      <c r="T67" s="345"/>
      <c r="U67" s="345"/>
      <c r="V67" s="345"/>
      <c r="W67" s="345"/>
      <c r="X67" s="345"/>
      <c r="Y67" s="345"/>
      <c r="Z67" s="345"/>
    </row>
    <row r="68" spans="1:26" ht="14.5">
      <c r="A68" s="345"/>
      <c r="B68" s="345"/>
      <c r="C68" s="345"/>
      <c r="D68" s="345"/>
      <c r="E68" s="345"/>
      <c r="F68" s="345"/>
      <c r="G68" s="345"/>
      <c r="H68" s="345"/>
      <c r="I68" s="345"/>
      <c r="J68" s="345"/>
      <c r="K68" s="345"/>
      <c r="L68" s="345"/>
      <c r="M68" s="345"/>
      <c r="N68" s="345"/>
      <c r="O68" s="345"/>
      <c r="P68" s="345"/>
      <c r="Q68" s="345"/>
      <c r="R68" s="345"/>
      <c r="S68" s="345"/>
      <c r="T68" s="345"/>
      <c r="U68" s="345"/>
      <c r="V68" s="345"/>
      <c r="W68" s="345"/>
      <c r="X68" s="345"/>
      <c r="Y68" s="345"/>
      <c r="Z68" s="345"/>
    </row>
    <row r="69" spans="1:26" ht="14.5">
      <c r="A69" s="345"/>
      <c r="B69" s="345"/>
      <c r="C69" s="345"/>
      <c r="D69" s="345"/>
      <c r="E69" s="345"/>
      <c r="F69" s="345"/>
      <c r="G69" s="345"/>
      <c r="H69" s="345"/>
      <c r="I69" s="345"/>
      <c r="J69" s="345"/>
      <c r="K69" s="345"/>
      <c r="L69" s="345"/>
      <c r="M69" s="345"/>
      <c r="N69" s="345"/>
      <c r="O69" s="345"/>
      <c r="P69" s="345"/>
      <c r="Q69" s="345"/>
      <c r="R69" s="345"/>
      <c r="S69" s="345"/>
      <c r="T69" s="345"/>
      <c r="U69" s="345"/>
      <c r="V69" s="345"/>
      <c r="W69" s="345"/>
      <c r="X69" s="345"/>
      <c r="Y69" s="345"/>
      <c r="Z69" s="345"/>
    </row>
    <row r="70" spans="1:26" ht="14.5">
      <c r="A70" s="345"/>
      <c r="B70" s="345"/>
      <c r="C70" s="345"/>
      <c r="D70" s="345"/>
      <c r="E70" s="345"/>
      <c r="F70" s="345"/>
      <c r="G70" s="345"/>
      <c r="H70" s="345"/>
      <c r="I70" s="345"/>
      <c r="J70" s="345"/>
      <c r="K70" s="345"/>
      <c r="L70" s="345"/>
      <c r="M70" s="345"/>
      <c r="N70" s="345"/>
      <c r="O70" s="345"/>
      <c r="P70" s="345"/>
      <c r="Q70" s="345"/>
      <c r="R70" s="345"/>
      <c r="S70" s="345"/>
      <c r="T70" s="345"/>
      <c r="U70" s="345"/>
      <c r="V70" s="345"/>
      <c r="W70" s="345"/>
      <c r="X70" s="345"/>
      <c r="Y70" s="345"/>
      <c r="Z70" s="345"/>
    </row>
    <row r="71" spans="1:26" ht="14.5">
      <c r="A71" s="345"/>
      <c r="B71" s="345"/>
      <c r="C71" s="345"/>
      <c r="D71" s="345"/>
      <c r="E71" s="345"/>
      <c r="F71" s="345"/>
      <c r="G71" s="345"/>
      <c r="H71" s="345"/>
      <c r="I71" s="345"/>
      <c r="J71" s="345"/>
      <c r="K71" s="345"/>
      <c r="L71" s="345"/>
      <c r="M71" s="345"/>
      <c r="N71" s="345"/>
      <c r="O71" s="345"/>
      <c r="P71" s="345"/>
      <c r="Q71" s="345"/>
      <c r="R71" s="345"/>
      <c r="S71" s="345"/>
      <c r="T71" s="345"/>
      <c r="U71" s="345"/>
      <c r="V71" s="345"/>
      <c r="W71" s="345"/>
      <c r="X71" s="345"/>
      <c r="Y71" s="345"/>
      <c r="Z71" s="345"/>
    </row>
    <row r="72" spans="1:26" ht="14.5">
      <c r="A72" s="345"/>
      <c r="B72" s="345"/>
      <c r="C72" s="345"/>
      <c r="D72" s="345"/>
      <c r="E72" s="345"/>
      <c r="F72" s="345"/>
      <c r="G72" s="345"/>
      <c r="H72" s="345"/>
      <c r="I72" s="345"/>
      <c r="J72" s="345"/>
      <c r="K72" s="345"/>
      <c r="L72" s="345"/>
      <c r="M72" s="345"/>
      <c r="N72" s="345"/>
      <c r="O72" s="345"/>
      <c r="P72" s="345"/>
      <c r="Q72" s="345"/>
      <c r="R72" s="345"/>
      <c r="S72" s="345"/>
      <c r="T72" s="345"/>
      <c r="U72" s="345"/>
      <c r="V72" s="345"/>
      <c r="W72" s="345"/>
      <c r="X72" s="345"/>
      <c r="Y72" s="345"/>
      <c r="Z72" s="345"/>
    </row>
    <row r="73" spans="1:26" ht="14.5">
      <c r="A73" s="345"/>
      <c r="B73" s="345"/>
      <c r="C73" s="345"/>
      <c r="D73" s="345"/>
      <c r="E73" s="345"/>
      <c r="F73" s="345"/>
      <c r="G73" s="345"/>
      <c r="H73" s="345"/>
      <c r="I73" s="345"/>
      <c r="J73" s="345"/>
      <c r="K73" s="345"/>
      <c r="L73" s="345"/>
      <c r="M73" s="345"/>
      <c r="N73" s="345"/>
      <c r="O73" s="345"/>
      <c r="P73" s="345"/>
      <c r="Q73" s="345"/>
      <c r="R73" s="345"/>
      <c r="S73" s="345"/>
      <c r="T73" s="345"/>
      <c r="U73" s="345"/>
      <c r="V73" s="345"/>
      <c r="W73" s="345"/>
      <c r="X73" s="345"/>
      <c r="Y73" s="345"/>
      <c r="Z73" s="345"/>
    </row>
    <row r="74" spans="1:26" ht="14.5">
      <c r="A74" s="345"/>
      <c r="B74" s="345"/>
      <c r="C74" s="345"/>
      <c r="D74" s="345"/>
      <c r="E74" s="345"/>
      <c r="F74" s="345"/>
      <c r="G74" s="345"/>
      <c r="H74" s="345"/>
      <c r="I74" s="345"/>
      <c r="J74" s="345"/>
      <c r="K74" s="345"/>
      <c r="L74" s="345"/>
      <c r="M74" s="345"/>
      <c r="N74" s="345"/>
      <c r="O74" s="345"/>
      <c r="P74" s="345"/>
      <c r="Q74" s="345"/>
      <c r="R74" s="345"/>
      <c r="S74" s="345"/>
      <c r="T74" s="345"/>
      <c r="U74" s="345"/>
      <c r="V74" s="345"/>
      <c r="W74" s="345"/>
      <c r="X74" s="345"/>
      <c r="Y74" s="345"/>
      <c r="Z74" s="345"/>
    </row>
    <row r="75" spans="1:26" ht="14.5">
      <c r="A75" s="345"/>
      <c r="B75" s="345"/>
      <c r="C75" s="345"/>
      <c r="D75" s="345"/>
      <c r="E75" s="345"/>
      <c r="F75" s="345"/>
      <c r="G75" s="345"/>
      <c r="H75" s="345"/>
      <c r="I75" s="345"/>
      <c r="J75" s="345"/>
      <c r="K75" s="345"/>
      <c r="L75" s="345"/>
      <c r="M75" s="345"/>
      <c r="N75" s="345"/>
      <c r="O75" s="345"/>
      <c r="P75" s="345"/>
      <c r="Q75" s="345"/>
      <c r="R75" s="345"/>
      <c r="S75" s="345"/>
      <c r="T75" s="345"/>
      <c r="U75" s="345"/>
      <c r="V75" s="345"/>
      <c r="W75" s="345"/>
      <c r="X75" s="345"/>
      <c r="Y75" s="345"/>
      <c r="Z75" s="345"/>
    </row>
    <row r="76" spans="1:26" ht="14.5">
      <c r="A76" s="345"/>
      <c r="B76" s="345"/>
      <c r="C76" s="345"/>
      <c r="D76" s="345"/>
      <c r="E76" s="345"/>
      <c r="F76" s="345"/>
      <c r="G76" s="345"/>
      <c r="H76" s="345"/>
      <c r="I76" s="345"/>
      <c r="J76" s="345"/>
      <c r="K76" s="345"/>
      <c r="L76" s="345"/>
      <c r="M76" s="345"/>
      <c r="N76" s="345"/>
      <c r="O76" s="345"/>
      <c r="P76" s="345"/>
      <c r="Q76" s="345"/>
      <c r="R76" s="345"/>
      <c r="S76" s="345"/>
      <c r="T76" s="345"/>
      <c r="U76" s="345"/>
      <c r="V76" s="345"/>
      <c r="W76" s="345"/>
      <c r="X76" s="345"/>
      <c r="Y76" s="345"/>
      <c r="Z76" s="345"/>
    </row>
    <row r="77" spans="1:26" ht="14.5">
      <c r="A77" s="345"/>
      <c r="B77" s="345"/>
      <c r="C77" s="345"/>
      <c r="D77" s="345"/>
      <c r="E77" s="345"/>
      <c r="F77" s="345"/>
      <c r="G77" s="345"/>
      <c r="H77" s="345"/>
      <c r="I77" s="345"/>
      <c r="J77" s="345"/>
      <c r="K77" s="345"/>
      <c r="L77" s="345"/>
      <c r="M77" s="345"/>
      <c r="N77" s="345"/>
      <c r="O77" s="345"/>
      <c r="P77" s="345"/>
      <c r="Q77" s="345"/>
      <c r="R77" s="345"/>
      <c r="S77" s="345"/>
      <c r="T77" s="345"/>
      <c r="U77" s="345"/>
      <c r="V77" s="345"/>
      <c r="W77" s="345"/>
      <c r="X77" s="345"/>
      <c r="Y77" s="345"/>
      <c r="Z77" s="345"/>
    </row>
    <row r="78" spans="1:26" ht="14.5">
      <c r="A78" s="345"/>
      <c r="B78" s="345"/>
      <c r="C78" s="345"/>
      <c r="D78" s="345"/>
      <c r="E78" s="345"/>
      <c r="F78" s="345"/>
      <c r="G78" s="345"/>
      <c r="H78" s="345"/>
      <c r="I78" s="345"/>
      <c r="J78" s="345"/>
      <c r="K78" s="345"/>
      <c r="L78" s="345"/>
      <c r="M78" s="345"/>
      <c r="N78" s="345"/>
      <c r="O78" s="345"/>
      <c r="P78" s="345"/>
      <c r="Q78" s="345"/>
      <c r="R78" s="345"/>
      <c r="S78" s="345"/>
      <c r="T78" s="345"/>
      <c r="U78" s="345"/>
      <c r="V78" s="345"/>
      <c r="W78" s="345"/>
      <c r="X78" s="345"/>
      <c r="Y78" s="345"/>
      <c r="Z78" s="345"/>
    </row>
    <row r="79" spans="1:26" ht="14.5">
      <c r="A79" s="345"/>
      <c r="B79" s="345"/>
      <c r="C79" s="345"/>
      <c r="D79" s="345"/>
      <c r="E79" s="345"/>
      <c r="F79" s="345"/>
      <c r="G79" s="345"/>
      <c r="H79" s="345"/>
      <c r="I79" s="345"/>
      <c r="J79" s="345"/>
      <c r="K79" s="345"/>
      <c r="L79" s="345"/>
      <c r="M79" s="345"/>
      <c r="N79" s="345"/>
      <c r="O79" s="345"/>
      <c r="P79" s="345"/>
      <c r="Q79" s="345"/>
      <c r="R79" s="345"/>
      <c r="S79" s="345"/>
      <c r="T79" s="345"/>
      <c r="U79" s="345"/>
      <c r="V79" s="345"/>
      <c r="W79" s="345"/>
      <c r="X79" s="345"/>
      <c r="Y79" s="345"/>
      <c r="Z79" s="345"/>
    </row>
    <row r="80" spans="1:26" ht="14.5">
      <c r="A80" s="345"/>
      <c r="B80" s="345"/>
      <c r="C80" s="345"/>
      <c r="D80" s="345"/>
      <c r="E80" s="345"/>
      <c r="F80" s="345"/>
      <c r="G80" s="345"/>
      <c r="H80" s="345"/>
      <c r="I80" s="345"/>
      <c r="J80" s="345"/>
      <c r="K80" s="345"/>
      <c r="L80" s="345"/>
      <c r="M80" s="345"/>
      <c r="N80" s="345"/>
      <c r="O80" s="345"/>
      <c r="P80" s="345"/>
      <c r="Q80" s="345"/>
      <c r="R80" s="345"/>
      <c r="S80" s="345"/>
      <c r="T80" s="345"/>
      <c r="U80" s="345"/>
      <c r="V80" s="345"/>
      <c r="W80" s="345"/>
      <c r="X80" s="345"/>
      <c r="Y80" s="345"/>
      <c r="Z80" s="345"/>
    </row>
    <row r="81" spans="1:26" ht="14.5">
      <c r="A81" s="345"/>
      <c r="B81" s="345"/>
      <c r="C81" s="345"/>
      <c r="D81" s="345"/>
      <c r="E81" s="345"/>
      <c r="F81" s="345"/>
      <c r="G81" s="345"/>
      <c r="H81" s="345"/>
      <c r="I81" s="345"/>
      <c r="J81" s="345"/>
      <c r="K81" s="345"/>
      <c r="L81" s="345"/>
      <c r="M81" s="345"/>
      <c r="N81" s="345"/>
      <c r="O81" s="345"/>
      <c r="P81" s="345"/>
      <c r="Q81" s="345"/>
      <c r="R81" s="345"/>
      <c r="S81" s="345"/>
      <c r="T81" s="345"/>
      <c r="U81" s="345"/>
      <c r="V81" s="345"/>
      <c r="W81" s="345"/>
      <c r="X81" s="345"/>
      <c r="Y81" s="345"/>
      <c r="Z81" s="345"/>
    </row>
    <row r="82" spans="1:26" ht="14.5">
      <c r="A82" s="345"/>
      <c r="B82" s="345"/>
      <c r="C82" s="345"/>
      <c r="D82" s="345"/>
      <c r="E82" s="345"/>
      <c r="F82" s="345"/>
      <c r="G82" s="345"/>
      <c r="H82" s="345"/>
      <c r="I82" s="345"/>
      <c r="J82" s="345"/>
      <c r="K82" s="345"/>
      <c r="L82" s="345"/>
      <c r="M82" s="345"/>
      <c r="N82" s="345"/>
      <c r="O82" s="345"/>
      <c r="P82" s="345"/>
      <c r="Q82" s="345"/>
      <c r="R82" s="345"/>
      <c r="S82" s="345"/>
      <c r="T82" s="345"/>
      <c r="U82" s="345"/>
      <c r="V82" s="345"/>
      <c r="W82" s="345"/>
      <c r="X82" s="345"/>
      <c r="Y82" s="345"/>
      <c r="Z82" s="345"/>
    </row>
    <row r="83" spans="1:26" ht="14.5">
      <c r="A83" s="345"/>
      <c r="B83" s="345"/>
      <c r="C83" s="345"/>
      <c r="D83" s="345"/>
      <c r="E83" s="345"/>
      <c r="F83" s="345"/>
      <c r="G83" s="345"/>
      <c r="H83" s="345"/>
      <c r="I83" s="345"/>
      <c r="J83" s="345"/>
      <c r="K83" s="345"/>
      <c r="L83" s="345"/>
      <c r="M83" s="345"/>
      <c r="N83" s="345"/>
      <c r="O83" s="345"/>
      <c r="P83" s="345"/>
      <c r="Q83" s="345"/>
      <c r="R83" s="345"/>
      <c r="S83" s="345"/>
      <c r="T83" s="345"/>
      <c r="U83" s="345"/>
      <c r="V83" s="345"/>
      <c r="W83" s="345"/>
      <c r="X83" s="345"/>
      <c r="Y83" s="345"/>
      <c r="Z83" s="345"/>
    </row>
    <row r="84" spans="1:26" ht="14.5">
      <c r="A84" s="345"/>
      <c r="B84" s="345"/>
      <c r="C84" s="345"/>
      <c r="D84" s="345"/>
      <c r="E84" s="345"/>
      <c r="F84" s="345"/>
      <c r="G84" s="345"/>
      <c r="H84" s="345"/>
      <c r="I84" s="345"/>
      <c r="J84" s="345"/>
      <c r="K84" s="345"/>
      <c r="L84" s="345"/>
      <c r="M84" s="345"/>
      <c r="N84" s="345"/>
      <c r="O84" s="345"/>
      <c r="P84" s="345"/>
      <c r="Q84" s="345"/>
      <c r="R84" s="345"/>
      <c r="S84" s="345"/>
      <c r="T84" s="345"/>
      <c r="U84" s="345"/>
      <c r="V84" s="345"/>
      <c r="W84" s="345"/>
      <c r="X84" s="345"/>
      <c r="Y84" s="345"/>
      <c r="Z84" s="345"/>
    </row>
    <row r="85" spans="1:26" ht="14.5">
      <c r="A85" s="345"/>
      <c r="B85" s="345"/>
      <c r="C85" s="345"/>
      <c r="D85" s="345"/>
      <c r="E85" s="345"/>
      <c r="F85" s="345"/>
      <c r="G85" s="345"/>
      <c r="H85" s="345"/>
      <c r="I85" s="345"/>
      <c r="J85" s="345"/>
      <c r="K85" s="345"/>
      <c r="L85" s="345"/>
      <c r="M85" s="345"/>
      <c r="N85" s="345"/>
      <c r="O85" s="345"/>
      <c r="P85" s="345"/>
      <c r="Q85" s="345"/>
      <c r="R85" s="345"/>
      <c r="S85" s="345"/>
      <c r="T85" s="345"/>
      <c r="U85" s="345"/>
      <c r="V85" s="345"/>
      <c r="W85" s="345"/>
      <c r="X85" s="345"/>
      <c r="Y85" s="345"/>
      <c r="Z85" s="345"/>
    </row>
    <row r="86" spans="1:26" ht="14.5">
      <c r="A86" s="345"/>
      <c r="B86" s="345"/>
      <c r="C86" s="345"/>
      <c r="D86" s="345"/>
      <c r="E86" s="345"/>
      <c r="F86" s="345"/>
      <c r="G86" s="345"/>
      <c r="H86" s="345"/>
      <c r="I86" s="345"/>
      <c r="J86" s="345"/>
      <c r="K86" s="345"/>
      <c r="L86" s="345"/>
      <c r="M86" s="345"/>
      <c r="N86" s="345"/>
      <c r="O86" s="345"/>
      <c r="P86" s="345"/>
      <c r="Q86" s="345"/>
      <c r="R86" s="345"/>
      <c r="S86" s="345"/>
      <c r="T86" s="345"/>
      <c r="U86" s="345"/>
      <c r="V86" s="345"/>
      <c r="W86" s="345"/>
      <c r="X86" s="345"/>
      <c r="Y86" s="345"/>
      <c r="Z86" s="345"/>
    </row>
    <row r="87" spans="1:26" ht="14.5">
      <c r="A87" s="345"/>
      <c r="B87" s="345"/>
      <c r="C87" s="345"/>
      <c r="D87" s="345"/>
      <c r="E87" s="345"/>
      <c r="F87" s="345"/>
      <c r="G87" s="345"/>
      <c r="H87" s="345"/>
      <c r="I87" s="345"/>
      <c r="J87" s="345"/>
      <c r="K87" s="345"/>
      <c r="L87" s="345"/>
      <c r="M87" s="345"/>
      <c r="N87" s="345"/>
      <c r="O87" s="345"/>
      <c r="P87" s="345"/>
      <c r="Q87" s="345"/>
      <c r="R87" s="345"/>
      <c r="S87" s="345"/>
      <c r="T87" s="345"/>
      <c r="U87" s="345"/>
      <c r="V87" s="345"/>
      <c r="W87" s="345"/>
      <c r="X87" s="345"/>
      <c r="Y87" s="345"/>
      <c r="Z87" s="345"/>
    </row>
    <row r="88" spans="1:26" ht="14.5">
      <c r="A88" s="345"/>
      <c r="B88" s="345"/>
      <c r="C88" s="345"/>
      <c r="D88" s="345"/>
      <c r="E88" s="345"/>
      <c r="F88" s="345"/>
      <c r="G88" s="345"/>
      <c r="H88" s="345"/>
      <c r="I88" s="345"/>
      <c r="J88" s="345"/>
      <c r="K88" s="345"/>
      <c r="L88" s="345"/>
      <c r="M88" s="345"/>
      <c r="N88" s="345"/>
      <c r="O88" s="345"/>
      <c r="P88" s="345"/>
      <c r="Q88" s="345"/>
      <c r="R88" s="345"/>
      <c r="S88" s="345"/>
      <c r="T88" s="345"/>
      <c r="U88" s="345"/>
      <c r="V88" s="345"/>
      <c r="W88" s="345"/>
      <c r="X88" s="345"/>
      <c r="Y88" s="345"/>
      <c r="Z88" s="345"/>
    </row>
    <row r="89" spans="1:26" ht="14.5">
      <c r="A89" s="345"/>
      <c r="B89" s="345"/>
      <c r="C89" s="345"/>
      <c r="D89" s="345"/>
      <c r="E89" s="345"/>
      <c r="F89" s="345"/>
      <c r="G89" s="345"/>
      <c r="H89" s="345"/>
      <c r="I89" s="345"/>
      <c r="J89" s="345"/>
      <c r="K89" s="345"/>
      <c r="L89" s="345"/>
      <c r="M89" s="345"/>
      <c r="N89" s="345"/>
      <c r="O89" s="345"/>
      <c r="P89" s="345"/>
      <c r="Q89" s="345"/>
      <c r="R89" s="345"/>
      <c r="S89" s="345"/>
      <c r="T89" s="345"/>
      <c r="U89" s="345"/>
      <c r="V89" s="345"/>
      <c r="W89" s="345"/>
      <c r="X89" s="345"/>
      <c r="Y89" s="345"/>
      <c r="Z89" s="345"/>
    </row>
    <row r="90" spans="1:26" ht="14.5">
      <c r="A90" s="345"/>
      <c r="B90" s="345"/>
      <c r="C90" s="345"/>
      <c r="D90" s="345"/>
      <c r="E90" s="345"/>
      <c r="F90" s="345"/>
      <c r="G90" s="345"/>
      <c r="H90" s="345"/>
      <c r="I90" s="345"/>
      <c r="J90" s="345"/>
      <c r="K90" s="345"/>
      <c r="L90" s="345"/>
      <c r="M90" s="345"/>
      <c r="N90" s="345"/>
      <c r="O90" s="345"/>
      <c r="P90" s="345"/>
      <c r="Q90" s="345"/>
      <c r="R90" s="345"/>
      <c r="S90" s="345"/>
      <c r="T90" s="345"/>
      <c r="U90" s="345"/>
      <c r="V90" s="345"/>
      <c r="W90" s="345"/>
      <c r="X90" s="345"/>
      <c r="Y90" s="345"/>
      <c r="Z90" s="345"/>
    </row>
    <row r="91" spans="1:26" ht="14.5">
      <c r="A91" s="345"/>
      <c r="B91" s="345"/>
      <c r="C91" s="345"/>
      <c r="D91" s="345"/>
      <c r="E91" s="345"/>
      <c r="F91" s="345"/>
      <c r="G91" s="345"/>
      <c r="H91" s="345"/>
      <c r="I91" s="345"/>
      <c r="J91" s="345"/>
      <c r="K91" s="345"/>
      <c r="L91" s="345"/>
      <c r="M91" s="345"/>
      <c r="N91" s="345"/>
      <c r="O91" s="345"/>
      <c r="P91" s="345"/>
      <c r="Q91" s="345"/>
      <c r="R91" s="345"/>
      <c r="S91" s="345"/>
      <c r="T91" s="345"/>
      <c r="U91" s="345"/>
      <c r="V91" s="345"/>
      <c r="W91" s="345"/>
      <c r="X91" s="345"/>
      <c r="Y91" s="345"/>
      <c r="Z91" s="345"/>
    </row>
    <row r="92" spans="1:26" ht="14.5">
      <c r="A92" s="345"/>
      <c r="B92" s="345"/>
      <c r="C92" s="345"/>
      <c r="D92" s="345"/>
      <c r="E92" s="345"/>
      <c r="F92" s="345"/>
      <c r="G92" s="345"/>
      <c r="H92" s="345"/>
      <c r="I92" s="345"/>
      <c r="J92" s="345"/>
      <c r="K92" s="345"/>
      <c r="L92" s="345"/>
      <c r="M92" s="345"/>
      <c r="N92" s="345"/>
      <c r="O92" s="345"/>
      <c r="P92" s="345"/>
      <c r="Q92" s="345"/>
      <c r="R92" s="345"/>
      <c r="S92" s="345"/>
      <c r="T92" s="345"/>
      <c r="U92" s="345"/>
      <c r="V92" s="345"/>
      <c r="W92" s="345"/>
      <c r="X92" s="345"/>
      <c r="Y92" s="345"/>
      <c r="Z92" s="345"/>
    </row>
    <row r="93" spans="1:26" ht="14.5">
      <c r="A93" s="345"/>
      <c r="B93" s="345"/>
      <c r="C93" s="345"/>
      <c r="D93" s="345"/>
      <c r="E93" s="345"/>
      <c r="F93" s="345"/>
      <c r="G93" s="345"/>
      <c r="H93" s="345"/>
      <c r="I93" s="345"/>
      <c r="J93" s="345"/>
      <c r="K93" s="345"/>
      <c r="L93" s="345"/>
      <c r="M93" s="345"/>
      <c r="N93" s="345"/>
      <c r="O93" s="345"/>
      <c r="P93" s="345"/>
      <c r="Q93" s="345"/>
      <c r="R93" s="345"/>
      <c r="S93" s="345"/>
      <c r="T93" s="345"/>
      <c r="U93" s="345"/>
      <c r="V93" s="345"/>
      <c r="W93" s="345"/>
      <c r="X93" s="345"/>
      <c r="Y93" s="345"/>
      <c r="Z93" s="345"/>
    </row>
    <row r="94" spans="1:26" ht="14.5">
      <c r="A94" s="345"/>
      <c r="B94" s="345"/>
      <c r="C94" s="345"/>
      <c r="D94" s="345"/>
      <c r="E94" s="345"/>
      <c r="F94" s="345"/>
      <c r="G94" s="345"/>
      <c r="H94" s="345"/>
      <c r="I94" s="345"/>
      <c r="J94" s="345"/>
      <c r="K94" s="345"/>
      <c r="L94" s="345"/>
      <c r="M94" s="345"/>
      <c r="N94" s="345"/>
      <c r="O94" s="345"/>
      <c r="P94" s="345"/>
      <c r="Q94" s="345"/>
      <c r="R94" s="345"/>
      <c r="S94" s="345"/>
      <c r="T94" s="345"/>
      <c r="U94" s="345"/>
      <c r="V94" s="345"/>
      <c r="W94" s="345"/>
      <c r="X94" s="345"/>
      <c r="Y94" s="345"/>
      <c r="Z94" s="345"/>
    </row>
    <row r="95" spans="1:26" ht="14.5">
      <c r="A95" s="345"/>
      <c r="B95" s="345"/>
      <c r="C95" s="345"/>
      <c r="D95" s="345"/>
      <c r="E95" s="345"/>
      <c r="F95" s="345"/>
      <c r="G95" s="345"/>
      <c r="H95" s="345"/>
      <c r="I95" s="345"/>
      <c r="J95" s="345"/>
      <c r="K95" s="345"/>
      <c r="L95" s="345"/>
      <c r="M95" s="345"/>
      <c r="N95" s="345"/>
      <c r="O95" s="345"/>
      <c r="P95" s="345"/>
      <c r="Q95" s="345"/>
      <c r="R95" s="345"/>
      <c r="S95" s="345"/>
      <c r="T95" s="345"/>
      <c r="U95" s="345"/>
      <c r="V95" s="345"/>
      <c r="W95" s="345"/>
      <c r="X95" s="345"/>
      <c r="Y95" s="345"/>
      <c r="Z95" s="345"/>
    </row>
    <row r="96" spans="1:26" ht="14.5">
      <c r="A96" s="345"/>
      <c r="B96" s="345"/>
      <c r="C96" s="345"/>
      <c r="D96" s="345"/>
      <c r="E96" s="345"/>
      <c r="F96" s="345"/>
      <c r="G96" s="345"/>
      <c r="H96" s="345"/>
      <c r="I96" s="345"/>
      <c r="J96" s="345"/>
      <c r="K96" s="345"/>
      <c r="L96" s="345"/>
      <c r="M96" s="345"/>
      <c r="N96" s="345"/>
      <c r="O96" s="345"/>
      <c r="P96" s="345"/>
      <c r="Q96" s="345"/>
      <c r="R96" s="345"/>
      <c r="S96" s="345"/>
      <c r="T96" s="345"/>
      <c r="U96" s="345"/>
      <c r="V96" s="345"/>
      <c r="W96" s="345"/>
      <c r="X96" s="345"/>
      <c r="Y96" s="345"/>
      <c r="Z96" s="345"/>
    </row>
    <row r="97" spans="1:26" ht="14.5">
      <c r="A97" s="345"/>
      <c r="B97" s="345"/>
      <c r="C97" s="345"/>
      <c r="D97" s="345"/>
      <c r="E97" s="345"/>
      <c r="F97" s="345"/>
      <c r="G97" s="345"/>
      <c r="H97" s="345"/>
      <c r="I97" s="345"/>
      <c r="J97" s="345"/>
      <c r="K97" s="345"/>
      <c r="L97" s="345"/>
      <c r="M97" s="345"/>
      <c r="N97" s="345"/>
      <c r="O97" s="345"/>
      <c r="P97" s="345"/>
      <c r="Q97" s="345"/>
      <c r="R97" s="345"/>
      <c r="S97" s="345"/>
      <c r="T97" s="345"/>
      <c r="U97" s="345"/>
      <c r="V97" s="345"/>
      <c r="W97" s="345"/>
      <c r="X97" s="345"/>
      <c r="Y97" s="345"/>
      <c r="Z97" s="345"/>
    </row>
    <row r="98" spans="1:26" ht="14.5">
      <c r="A98" s="345"/>
      <c r="B98" s="345"/>
      <c r="C98" s="345"/>
      <c r="D98" s="345"/>
      <c r="E98" s="345"/>
      <c r="F98" s="345"/>
      <c r="G98" s="345"/>
      <c r="H98" s="345"/>
      <c r="I98" s="345"/>
      <c r="J98" s="345"/>
      <c r="K98" s="345"/>
      <c r="L98" s="345"/>
      <c r="M98" s="345"/>
      <c r="N98" s="345"/>
      <c r="O98" s="345"/>
      <c r="P98" s="345"/>
      <c r="Q98" s="345"/>
      <c r="R98" s="345"/>
      <c r="S98" s="345"/>
      <c r="T98" s="345"/>
      <c r="U98" s="345"/>
      <c r="V98" s="345"/>
      <c r="W98" s="345"/>
      <c r="X98" s="345"/>
      <c r="Y98" s="345"/>
      <c r="Z98" s="345"/>
    </row>
    <row r="99" spans="1:26" ht="14.5">
      <c r="A99" s="345"/>
      <c r="B99" s="345"/>
      <c r="C99" s="345"/>
      <c r="D99" s="345"/>
      <c r="E99" s="345"/>
      <c r="F99" s="345"/>
      <c r="G99" s="345"/>
      <c r="H99" s="345"/>
      <c r="I99" s="345"/>
      <c r="J99" s="345"/>
      <c r="K99" s="345"/>
      <c r="L99" s="345"/>
      <c r="M99" s="345"/>
      <c r="N99" s="345"/>
      <c r="O99" s="345"/>
      <c r="P99" s="345"/>
      <c r="Q99" s="345"/>
      <c r="R99" s="345"/>
      <c r="S99" s="345"/>
      <c r="T99" s="345"/>
      <c r="U99" s="345"/>
      <c r="V99" s="345"/>
      <c r="W99" s="345"/>
      <c r="X99" s="345"/>
      <c r="Y99" s="345"/>
      <c r="Z99" s="345"/>
    </row>
    <row r="100" spans="1:26" ht="14.5">
      <c r="A100" s="345"/>
      <c r="B100" s="345"/>
      <c r="C100" s="345"/>
      <c r="D100" s="345"/>
      <c r="E100" s="345"/>
      <c r="F100" s="345"/>
      <c r="G100" s="345"/>
      <c r="H100" s="345"/>
      <c r="I100" s="345"/>
      <c r="J100" s="345"/>
      <c r="K100" s="345"/>
      <c r="L100" s="345"/>
      <c r="M100" s="345"/>
      <c r="N100" s="345"/>
      <c r="O100" s="345"/>
      <c r="P100" s="345"/>
      <c r="Q100" s="345"/>
      <c r="R100" s="345"/>
      <c r="S100" s="345"/>
      <c r="T100" s="345"/>
      <c r="U100" s="345"/>
      <c r="V100" s="345"/>
      <c r="W100" s="345"/>
      <c r="X100" s="345"/>
      <c r="Y100" s="345"/>
      <c r="Z100" s="345"/>
    </row>
    <row r="101" spans="1:26" ht="14.5">
      <c r="A101" s="345"/>
      <c r="B101" s="345"/>
      <c r="C101" s="345"/>
      <c r="D101" s="345"/>
      <c r="E101" s="345"/>
      <c r="F101" s="345"/>
      <c r="G101" s="345"/>
      <c r="H101" s="345"/>
      <c r="I101" s="345"/>
      <c r="J101" s="345"/>
      <c r="K101" s="345"/>
      <c r="L101" s="345"/>
      <c r="M101" s="345"/>
      <c r="N101" s="345"/>
      <c r="O101" s="345"/>
      <c r="P101" s="345"/>
      <c r="Q101" s="345"/>
      <c r="R101" s="345"/>
      <c r="S101" s="345"/>
      <c r="T101" s="345"/>
      <c r="U101" s="345"/>
      <c r="V101" s="345"/>
      <c r="W101" s="345"/>
      <c r="X101" s="345"/>
      <c r="Y101" s="345"/>
      <c r="Z101" s="345"/>
    </row>
    <row r="102" spans="1:26" ht="14.5">
      <c r="A102" s="345"/>
      <c r="B102" s="345"/>
      <c r="C102" s="345"/>
      <c r="D102" s="345"/>
      <c r="E102" s="345"/>
      <c r="F102" s="345"/>
      <c r="G102" s="345"/>
      <c r="H102" s="345"/>
      <c r="I102" s="345"/>
      <c r="J102" s="345"/>
      <c r="K102" s="345"/>
      <c r="L102" s="345"/>
      <c r="M102" s="345"/>
      <c r="N102" s="345"/>
      <c r="O102" s="345"/>
      <c r="P102" s="345"/>
      <c r="Q102" s="345"/>
      <c r="R102" s="345"/>
      <c r="S102" s="345"/>
      <c r="T102" s="345"/>
      <c r="U102" s="345"/>
      <c r="V102" s="345"/>
      <c r="W102" s="345"/>
      <c r="X102" s="345"/>
      <c r="Y102" s="345"/>
      <c r="Z102" s="345"/>
    </row>
    <row r="103" spans="1:26" ht="14.5">
      <c r="A103" s="345"/>
      <c r="B103" s="345"/>
      <c r="C103" s="345"/>
      <c r="D103" s="345"/>
      <c r="E103" s="345"/>
      <c r="F103" s="345"/>
      <c r="G103" s="345"/>
      <c r="H103" s="345"/>
      <c r="I103" s="345"/>
      <c r="J103" s="345"/>
      <c r="K103" s="345"/>
      <c r="L103" s="345"/>
      <c r="M103" s="345"/>
      <c r="N103" s="345"/>
      <c r="O103" s="345"/>
      <c r="P103" s="345"/>
      <c r="Q103" s="345"/>
      <c r="R103" s="345"/>
      <c r="S103" s="345"/>
      <c r="T103" s="345"/>
      <c r="U103" s="345"/>
      <c r="V103" s="345"/>
      <c r="W103" s="345"/>
      <c r="X103" s="345"/>
      <c r="Y103" s="345"/>
      <c r="Z103" s="345"/>
    </row>
    <row r="104" spans="1:26" ht="14.5">
      <c r="A104" s="345"/>
      <c r="B104" s="345"/>
      <c r="C104" s="345"/>
      <c r="D104" s="345"/>
      <c r="E104" s="345"/>
      <c r="F104" s="345"/>
      <c r="G104" s="345"/>
      <c r="H104" s="345"/>
      <c r="I104" s="345"/>
      <c r="J104" s="345"/>
      <c r="K104" s="345"/>
      <c r="L104" s="345"/>
      <c r="M104" s="345"/>
      <c r="N104" s="345"/>
      <c r="O104" s="345"/>
      <c r="P104" s="345"/>
      <c r="Q104" s="345"/>
      <c r="R104" s="345"/>
      <c r="S104" s="345"/>
      <c r="T104" s="345"/>
      <c r="U104" s="345"/>
      <c r="V104" s="345"/>
      <c r="W104" s="345"/>
      <c r="X104" s="345"/>
      <c r="Y104" s="345"/>
      <c r="Z104" s="345"/>
    </row>
    <row r="105" spans="1:26" ht="14.5">
      <c r="A105" s="345"/>
      <c r="B105" s="345"/>
      <c r="C105" s="345"/>
      <c r="D105" s="345"/>
      <c r="E105" s="345"/>
      <c r="F105" s="345"/>
      <c r="G105" s="345"/>
      <c r="H105" s="345"/>
      <c r="I105" s="345"/>
      <c r="J105" s="345"/>
      <c r="K105" s="345"/>
      <c r="L105" s="345"/>
      <c r="M105" s="345"/>
      <c r="N105" s="345"/>
      <c r="O105" s="345"/>
      <c r="P105" s="345"/>
      <c r="Q105" s="345"/>
      <c r="R105" s="345"/>
      <c r="S105" s="345"/>
      <c r="T105" s="345"/>
      <c r="U105" s="345"/>
      <c r="V105" s="345"/>
      <c r="W105" s="345"/>
      <c r="X105" s="345"/>
      <c r="Y105" s="345"/>
      <c r="Z105" s="345"/>
    </row>
    <row r="106" spans="1:26" ht="14.5">
      <c r="A106" s="345"/>
      <c r="B106" s="345"/>
      <c r="C106" s="345"/>
      <c r="D106" s="345"/>
      <c r="E106" s="345"/>
      <c r="F106" s="345"/>
      <c r="G106" s="345"/>
      <c r="H106" s="345"/>
      <c r="I106" s="345"/>
      <c r="J106" s="345"/>
      <c r="K106" s="345"/>
      <c r="L106" s="345"/>
      <c r="M106" s="345"/>
      <c r="N106" s="345"/>
      <c r="O106" s="345"/>
      <c r="P106" s="345"/>
      <c r="Q106" s="345"/>
      <c r="R106" s="345"/>
      <c r="S106" s="345"/>
      <c r="T106" s="345"/>
      <c r="U106" s="345"/>
      <c r="V106" s="345"/>
      <c r="W106" s="345"/>
      <c r="X106" s="345"/>
      <c r="Y106" s="345"/>
      <c r="Z106" s="345"/>
    </row>
    <row r="107" spans="1:26" ht="14.5">
      <c r="A107" s="345"/>
      <c r="B107" s="345"/>
      <c r="C107" s="345"/>
      <c r="D107" s="345"/>
      <c r="E107" s="345"/>
      <c r="F107" s="345"/>
      <c r="G107" s="345"/>
      <c r="H107" s="345"/>
      <c r="I107" s="345"/>
      <c r="J107" s="345"/>
      <c r="K107" s="345"/>
      <c r="L107" s="345"/>
      <c r="M107" s="345"/>
      <c r="N107" s="345"/>
      <c r="O107" s="345"/>
      <c r="P107" s="345"/>
      <c r="Q107" s="345"/>
      <c r="R107" s="345"/>
      <c r="S107" s="345"/>
      <c r="T107" s="345"/>
      <c r="U107" s="345"/>
      <c r="V107" s="345"/>
      <c r="W107" s="345"/>
      <c r="X107" s="345"/>
      <c r="Y107" s="345"/>
      <c r="Z107" s="345"/>
    </row>
    <row r="108" spans="1:26" ht="14.5">
      <c r="A108" s="345"/>
      <c r="B108" s="345"/>
      <c r="C108" s="345"/>
      <c r="D108" s="345"/>
      <c r="E108" s="345"/>
      <c r="F108" s="345"/>
      <c r="G108" s="345"/>
      <c r="H108" s="345"/>
      <c r="I108" s="345"/>
      <c r="J108" s="345"/>
      <c r="K108" s="345"/>
      <c r="L108" s="345"/>
      <c r="M108" s="345"/>
      <c r="N108" s="345"/>
      <c r="O108" s="345"/>
      <c r="P108" s="345"/>
      <c r="Q108" s="345"/>
      <c r="R108" s="345"/>
      <c r="S108" s="345"/>
      <c r="T108" s="345"/>
      <c r="U108" s="345"/>
      <c r="V108" s="345"/>
      <c r="W108" s="345"/>
      <c r="X108" s="345"/>
      <c r="Y108" s="345"/>
      <c r="Z108" s="345"/>
    </row>
    <row r="109" spans="1:26" ht="14.5">
      <c r="A109" s="345"/>
      <c r="B109" s="345"/>
      <c r="C109" s="345"/>
      <c r="D109" s="345"/>
      <c r="E109" s="345"/>
      <c r="F109" s="345"/>
      <c r="G109" s="345"/>
      <c r="H109" s="345"/>
      <c r="I109" s="345"/>
      <c r="J109" s="345"/>
      <c r="K109" s="345"/>
      <c r="L109" s="345"/>
      <c r="M109" s="345"/>
      <c r="N109" s="345"/>
      <c r="O109" s="345"/>
      <c r="P109" s="345"/>
      <c r="Q109" s="345"/>
      <c r="R109" s="345"/>
      <c r="S109" s="345"/>
      <c r="T109" s="345"/>
      <c r="U109" s="345"/>
      <c r="V109" s="345"/>
      <c r="W109" s="345"/>
      <c r="X109" s="345"/>
      <c r="Y109" s="345"/>
      <c r="Z109" s="345"/>
    </row>
    <row r="110" spans="1:26" ht="14.5">
      <c r="A110" s="345"/>
      <c r="B110" s="345"/>
      <c r="C110" s="345"/>
      <c r="D110" s="345"/>
      <c r="E110" s="345"/>
      <c r="F110" s="345"/>
      <c r="G110" s="345"/>
      <c r="H110" s="345"/>
      <c r="I110" s="345"/>
      <c r="J110" s="345"/>
      <c r="K110" s="345"/>
      <c r="L110" s="345"/>
      <c r="M110" s="345"/>
      <c r="N110" s="345"/>
      <c r="O110" s="345"/>
      <c r="P110" s="345"/>
      <c r="Q110" s="345"/>
      <c r="R110" s="345"/>
      <c r="S110" s="345"/>
      <c r="T110" s="345"/>
      <c r="U110" s="345"/>
      <c r="V110" s="345"/>
      <c r="W110" s="345"/>
      <c r="X110" s="345"/>
      <c r="Y110" s="345"/>
      <c r="Z110" s="345"/>
    </row>
    <row r="111" spans="1:26" ht="14.5">
      <c r="A111" s="345"/>
      <c r="B111" s="345"/>
      <c r="C111" s="345"/>
      <c r="D111" s="345"/>
      <c r="E111" s="345"/>
      <c r="F111" s="345"/>
      <c r="G111" s="345"/>
      <c r="H111" s="345"/>
      <c r="I111" s="345"/>
      <c r="J111" s="345"/>
      <c r="K111" s="345"/>
      <c r="L111" s="345"/>
      <c r="M111" s="345"/>
      <c r="N111" s="345"/>
      <c r="O111" s="345"/>
      <c r="P111" s="345"/>
      <c r="Q111" s="345"/>
      <c r="R111" s="345"/>
      <c r="S111" s="345"/>
      <c r="T111" s="345"/>
      <c r="U111" s="345"/>
      <c r="V111" s="345"/>
      <c r="W111" s="345"/>
      <c r="X111" s="345"/>
      <c r="Y111" s="345"/>
      <c r="Z111" s="345"/>
    </row>
    <row r="112" spans="1:26" ht="14.5">
      <c r="A112" s="345"/>
      <c r="B112" s="345"/>
      <c r="C112" s="345"/>
      <c r="D112" s="345"/>
      <c r="E112" s="345"/>
      <c r="F112" s="345"/>
      <c r="G112" s="345"/>
      <c r="H112" s="345"/>
      <c r="I112" s="345"/>
      <c r="J112" s="345"/>
      <c r="K112" s="345"/>
      <c r="L112" s="345"/>
      <c r="M112" s="345"/>
      <c r="N112" s="345"/>
      <c r="O112" s="345"/>
      <c r="P112" s="345"/>
      <c r="Q112" s="345"/>
      <c r="R112" s="345"/>
      <c r="S112" s="345"/>
      <c r="T112" s="345"/>
      <c r="U112" s="345"/>
      <c r="V112" s="345"/>
      <c r="W112" s="345"/>
      <c r="X112" s="345"/>
      <c r="Y112" s="345"/>
      <c r="Z112" s="345"/>
    </row>
    <row r="113" spans="1:26" ht="14.5">
      <c r="A113" s="345"/>
      <c r="B113" s="345"/>
      <c r="C113" s="345"/>
      <c r="D113" s="345"/>
      <c r="E113" s="345"/>
      <c r="F113" s="345"/>
      <c r="G113" s="345"/>
      <c r="H113" s="345"/>
      <c r="I113" s="345"/>
      <c r="J113" s="345"/>
      <c r="K113" s="345"/>
      <c r="L113" s="345"/>
      <c r="M113" s="345"/>
      <c r="N113" s="345"/>
      <c r="O113" s="345"/>
      <c r="P113" s="345"/>
      <c r="Q113" s="345"/>
      <c r="R113" s="345"/>
      <c r="S113" s="345"/>
      <c r="T113" s="345"/>
      <c r="U113" s="345"/>
      <c r="V113" s="345"/>
      <c r="W113" s="345"/>
      <c r="X113" s="345"/>
      <c r="Y113" s="345"/>
      <c r="Z113" s="345"/>
    </row>
    <row r="114" spans="1:26" ht="14.5">
      <c r="A114" s="345"/>
      <c r="B114" s="345"/>
      <c r="C114" s="345"/>
      <c r="D114" s="345"/>
      <c r="E114" s="345"/>
      <c r="F114" s="345"/>
      <c r="G114" s="345"/>
      <c r="H114" s="345"/>
      <c r="I114" s="345"/>
      <c r="J114" s="345"/>
      <c r="K114" s="345"/>
      <c r="L114" s="345"/>
      <c r="M114" s="345"/>
      <c r="N114" s="345"/>
      <c r="O114" s="345"/>
      <c r="P114" s="345"/>
      <c r="Q114" s="345"/>
      <c r="R114" s="345"/>
      <c r="S114" s="345"/>
      <c r="T114" s="345"/>
      <c r="U114" s="345"/>
      <c r="V114" s="345"/>
      <c r="W114" s="345"/>
      <c r="X114" s="345"/>
      <c r="Y114" s="345"/>
      <c r="Z114" s="345"/>
    </row>
    <row r="115" spans="1:26" ht="14.5">
      <c r="A115" s="345"/>
      <c r="B115" s="345"/>
      <c r="C115" s="345"/>
      <c r="D115" s="345"/>
      <c r="E115" s="345"/>
      <c r="F115" s="345"/>
      <c r="G115" s="345"/>
      <c r="H115" s="345"/>
      <c r="I115" s="345"/>
      <c r="J115" s="345"/>
      <c r="K115" s="345"/>
      <c r="L115" s="345"/>
      <c r="M115" s="345"/>
      <c r="N115" s="345"/>
      <c r="O115" s="345"/>
      <c r="P115" s="345"/>
      <c r="Q115" s="345"/>
      <c r="R115" s="345"/>
      <c r="S115" s="345"/>
      <c r="T115" s="345"/>
      <c r="U115" s="345"/>
      <c r="V115" s="345"/>
      <c r="W115" s="345"/>
      <c r="X115" s="345"/>
      <c r="Y115" s="345"/>
      <c r="Z115" s="345"/>
    </row>
    <row r="116" spans="1:26" ht="14.5">
      <c r="A116" s="345"/>
      <c r="B116" s="345"/>
      <c r="C116" s="345"/>
      <c r="D116" s="345"/>
      <c r="E116" s="345"/>
      <c r="F116" s="345"/>
      <c r="G116" s="345"/>
      <c r="H116" s="345"/>
      <c r="I116" s="345"/>
      <c r="J116" s="345"/>
      <c r="K116" s="345"/>
      <c r="L116" s="345"/>
      <c r="M116" s="345"/>
      <c r="N116" s="345"/>
      <c r="O116" s="345"/>
      <c r="P116" s="345"/>
      <c r="Q116" s="345"/>
      <c r="R116" s="345"/>
      <c r="S116" s="345"/>
      <c r="T116" s="345"/>
      <c r="U116" s="345"/>
      <c r="V116" s="345"/>
      <c r="W116" s="345"/>
      <c r="X116" s="345"/>
      <c r="Y116" s="345"/>
      <c r="Z116" s="345"/>
    </row>
    <row r="117" spans="1:26" ht="14.5">
      <c r="A117" s="345"/>
      <c r="B117" s="345"/>
      <c r="C117" s="345"/>
      <c r="D117" s="345"/>
      <c r="E117" s="345"/>
      <c r="F117" s="345"/>
      <c r="G117" s="345"/>
      <c r="H117" s="345"/>
      <c r="I117" s="345"/>
      <c r="J117" s="345"/>
      <c r="K117" s="345"/>
      <c r="L117" s="345"/>
      <c r="M117" s="345"/>
      <c r="N117" s="345"/>
      <c r="O117" s="345"/>
      <c r="P117" s="345"/>
      <c r="Q117" s="345"/>
      <c r="R117" s="345"/>
      <c r="S117" s="345"/>
      <c r="T117" s="345"/>
      <c r="U117" s="345"/>
      <c r="V117" s="345"/>
      <c r="W117" s="345"/>
      <c r="X117" s="345"/>
      <c r="Y117" s="345"/>
      <c r="Z117" s="345"/>
    </row>
    <row r="118" spans="1:26" ht="14.5">
      <c r="A118" s="345"/>
      <c r="B118" s="345"/>
      <c r="C118" s="345"/>
      <c r="D118" s="345"/>
      <c r="E118" s="345"/>
      <c r="F118" s="345"/>
      <c r="G118" s="345"/>
      <c r="H118" s="345"/>
      <c r="I118" s="345"/>
      <c r="J118" s="345"/>
      <c r="K118" s="345"/>
      <c r="L118" s="345"/>
      <c r="M118" s="345"/>
      <c r="N118" s="345"/>
      <c r="O118" s="345"/>
      <c r="P118" s="345"/>
      <c r="Q118" s="345"/>
      <c r="R118" s="345"/>
      <c r="S118" s="345"/>
      <c r="T118" s="345"/>
      <c r="U118" s="345"/>
      <c r="V118" s="345"/>
      <c r="W118" s="345"/>
      <c r="X118" s="345"/>
      <c r="Y118" s="345"/>
      <c r="Z118" s="345"/>
    </row>
    <row r="119" spans="1:26" ht="14.5">
      <c r="A119" s="345"/>
      <c r="B119" s="345"/>
      <c r="C119" s="345"/>
      <c r="D119" s="345"/>
      <c r="E119" s="345"/>
      <c r="F119" s="345"/>
      <c r="G119" s="345"/>
      <c r="H119" s="345"/>
      <c r="I119" s="345"/>
      <c r="J119" s="345"/>
      <c r="K119" s="345"/>
      <c r="L119" s="345"/>
      <c r="M119" s="345"/>
      <c r="N119" s="345"/>
      <c r="O119" s="345"/>
      <c r="P119" s="345"/>
      <c r="Q119" s="345"/>
      <c r="R119" s="345"/>
      <c r="S119" s="345"/>
      <c r="T119" s="345"/>
      <c r="U119" s="345"/>
      <c r="V119" s="345"/>
      <c r="W119" s="345"/>
      <c r="X119" s="345"/>
      <c r="Y119" s="345"/>
      <c r="Z119" s="345"/>
    </row>
    <row r="120" spans="1:26" ht="14.5">
      <c r="A120" s="345"/>
      <c r="B120" s="345"/>
      <c r="C120" s="345"/>
      <c r="D120" s="345"/>
      <c r="E120" s="345"/>
      <c r="F120" s="345"/>
      <c r="G120" s="345"/>
      <c r="H120" s="345"/>
      <c r="I120" s="345"/>
      <c r="J120" s="345"/>
      <c r="K120" s="345"/>
      <c r="L120" s="345"/>
      <c r="M120" s="345"/>
      <c r="N120" s="345"/>
      <c r="O120" s="345"/>
      <c r="P120" s="345"/>
      <c r="Q120" s="345"/>
      <c r="R120" s="345"/>
      <c r="S120" s="345"/>
      <c r="T120" s="345"/>
      <c r="U120" s="345"/>
      <c r="V120" s="345"/>
      <c r="W120" s="345"/>
      <c r="X120" s="345"/>
      <c r="Y120" s="345"/>
      <c r="Z120" s="345"/>
    </row>
    <row r="121" spans="1:26" ht="14.5">
      <c r="A121" s="345"/>
      <c r="B121" s="345"/>
      <c r="C121" s="345"/>
      <c r="D121" s="345"/>
      <c r="E121" s="345"/>
      <c r="F121" s="345"/>
      <c r="G121" s="345"/>
      <c r="H121" s="345"/>
      <c r="I121" s="345"/>
      <c r="J121" s="345"/>
      <c r="K121" s="345"/>
      <c r="L121" s="345"/>
      <c r="M121" s="345"/>
      <c r="N121" s="345"/>
      <c r="O121" s="345"/>
      <c r="P121" s="345"/>
      <c r="Q121" s="345"/>
      <c r="R121" s="345"/>
      <c r="S121" s="345"/>
      <c r="T121" s="345"/>
      <c r="U121" s="345"/>
      <c r="V121" s="345"/>
      <c r="W121" s="345"/>
      <c r="X121" s="345"/>
      <c r="Y121" s="345"/>
      <c r="Z121" s="345"/>
    </row>
    <row r="122" spans="1:26" ht="14.5">
      <c r="A122" s="345"/>
      <c r="B122" s="345"/>
      <c r="C122" s="345"/>
      <c r="D122" s="345"/>
      <c r="E122" s="345"/>
      <c r="F122" s="345"/>
      <c r="G122" s="345"/>
      <c r="H122" s="345"/>
      <c r="I122" s="345"/>
      <c r="J122" s="345"/>
      <c r="K122" s="345"/>
      <c r="L122" s="345"/>
      <c r="M122" s="345"/>
      <c r="N122" s="345"/>
      <c r="O122" s="345"/>
      <c r="P122" s="345"/>
      <c r="Q122" s="345"/>
      <c r="R122" s="345"/>
      <c r="S122" s="345"/>
      <c r="T122" s="345"/>
      <c r="U122" s="345"/>
      <c r="V122" s="345"/>
      <c r="W122" s="345"/>
      <c r="X122" s="345"/>
      <c r="Y122" s="345"/>
      <c r="Z122" s="345"/>
    </row>
    <row r="123" spans="1:26" ht="14.5">
      <c r="A123" s="345"/>
      <c r="B123" s="345"/>
      <c r="C123" s="345"/>
      <c r="D123" s="345"/>
      <c r="E123" s="345"/>
      <c r="F123" s="345"/>
      <c r="G123" s="345"/>
      <c r="H123" s="345"/>
      <c r="I123" s="345"/>
      <c r="J123" s="345"/>
      <c r="K123" s="345"/>
      <c r="L123" s="345"/>
      <c r="M123" s="345"/>
      <c r="N123" s="345"/>
      <c r="O123" s="345"/>
      <c r="P123" s="345"/>
      <c r="Q123" s="345"/>
      <c r="R123" s="345"/>
      <c r="S123" s="345"/>
      <c r="T123" s="345"/>
      <c r="U123" s="345"/>
      <c r="V123" s="345"/>
      <c r="W123" s="345"/>
      <c r="X123" s="345"/>
      <c r="Y123" s="345"/>
      <c r="Z123" s="345"/>
    </row>
    <row r="124" spans="1:26" ht="14.5">
      <c r="A124" s="345"/>
      <c r="B124" s="345"/>
      <c r="C124" s="345"/>
      <c r="D124" s="345"/>
      <c r="E124" s="345"/>
      <c r="F124" s="345"/>
      <c r="G124" s="345"/>
      <c r="H124" s="345"/>
      <c r="I124" s="345"/>
      <c r="J124" s="345"/>
      <c r="K124" s="345"/>
      <c r="L124" s="345"/>
      <c r="M124" s="345"/>
      <c r="N124" s="345"/>
      <c r="O124" s="345"/>
      <c r="P124" s="345"/>
      <c r="Q124" s="345"/>
      <c r="R124" s="345"/>
      <c r="S124" s="345"/>
      <c r="T124" s="345"/>
      <c r="U124" s="345"/>
      <c r="V124" s="345"/>
      <c r="W124" s="345"/>
      <c r="X124" s="345"/>
      <c r="Y124" s="345"/>
      <c r="Z124" s="345"/>
    </row>
    <row r="125" spans="1:26" ht="14.5">
      <c r="A125" s="345"/>
      <c r="B125" s="345"/>
      <c r="C125" s="345"/>
      <c r="D125" s="345"/>
      <c r="E125" s="345"/>
      <c r="F125" s="345"/>
      <c r="G125" s="345"/>
      <c r="H125" s="345"/>
      <c r="I125" s="345"/>
      <c r="J125" s="345"/>
      <c r="K125" s="345"/>
      <c r="L125" s="345"/>
      <c r="M125" s="345"/>
      <c r="N125" s="345"/>
      <c r="O125" s="345"/>
      <c r="P125" s="345"/>
      <c r="Q125" s="345"/>
      <c r="R125" s="345"/>
      <c r="S125" s="345"/>
      <c r="T125" s="345"/>
      <c r="U125" s="345"/>
      <c r="V125" s="345"/>
      <c r="W125" s="345"/>
      <c r="X125" s="345"/>
      <c r="Y125" s="345"/>
      <c r="Z125" s="345"/>
    </row>
    <row r="126" spans="1:26" ht="14.5">
      <c r="A126" s="345"/>
      <c r="B126" s="345"/>
      <c r="C126" s="345"/>
      <c r="D126" s="345"/>
      <c r="E126" s="345"/>
      <c r="F126" s="345"/>
      <c r="G126" s="345"/>
      <c r="H126" s="345"/>
      <c r="I126" s="345"/>
      <c r="J126" s="345"/>
      <c r="K126" s="345"/>
      <c r="L126" s="345"/>
      <c r="M126" s="345"/>
      <c r="N126" s="345"/>
      <c r="O126" s="345"/>
      <c r="P126" s="345"/>
      <c r="Q126" s="345"/>
      <c r="R126" s="345"/>
      <c r="S126" s="345"/>
      <c r="T126" s="345"/>
      <c r="U126" s="345"/>
      <c r="V126" s="345"/>
      <c r="W126" s="345"/>
      <c r="X126" s="345"/>
      <c r="Y126" s="345"/>
      <c r="Z126" s="345"/>
    </row>
    <row r="127" spans="1:26" ht="14.5">
      <c r="A127" s="345"/>
      <c r="B127" s="345"/>
      <c r="C127" s="345"/>
      <c r="D127" s="345"/>
      <c r="E127" s="345"/>
      <c r="F127" s="345"/>
      <c r="G127" s="345"/>
      <c r="H127" s="345"/>
      <c r="I127" s="345"/>
      <c r="J127" s="345"/>
      <c r="K127" s="345"/>
      <c r="L127" s="345"/>
      <c r="M127" s="345"/>
      <c r="N127" s="345"/>
      <c r="O127" s="345"/>
      <c r="P127" s="345"/>
      <c r="Q127" s="345"/>
      <c r="R127" s="345"/>
      <c r="S127" s="345"/>
      <c r="T127" s="345"/>
      <c r="U127" s="345"/>
      <c r="V127" s="345"/>
      <c r="W127" s="345"/>
      <c r="X127" s="345"/>
      <c r="Y127" s="345"/>
      <c r="Z127" s="345"/>
    </row>
    <row r="128" spans="1:26" ht="14.5">
      <c r="A128" s="345"/>
      <c r="B128" s="345"/>
      <c r="C128" s="345"/>
      <c r="D128" s="345"/>
      <c r="E128" s="345"/>
      <c r="F128" s="345"/>
      <c r="G128" s="345"/>
      <c r="H128" s="345"/>
      <c r="I128" s="345"/>
      <c r="J128" s="345"/>
      <c r="K128" s="345"/>
      <c r="L128" s="345"/>
      <c r="M128" s="345"/>
      <c r="N128" s="345"/>
      <c r="O128" s="345"/>
      <c r="P128" s="345"/>
      <c r="Q128" s="345"/>
      <c r="R128" s="345"/>
      <c r="S128" s="345"/>
      <c r="T128" s="345"/>
      <c r="U128" s="345"/>
      <c r="V128" s="345"/>
      <c r="W128" s="345"/>
      <c r="X128" s="345"/>
      <c r="Y128" s="345"/>
      <c r="Z128" s="345"/>
    </row>
    <row r="129" spans="1:26" ht="14.5">
      <c r="A129" s="345"/>
      <c r="B129" s="345"/>
      <c r="C129" s="345"/>
      <c r="D129" s="345"/>
      <c r="E129" s="345"/>
      <c r="F129" s="345"/>
      <c r="G129" s="345"/>
      <c r="H129" s="345"/>
      <c r="I129" s="345"/>
      <c r="J129" s="345"/>
      <c r="K129" s="345"/>
      <c r="L129" s="345"/>
      <c r="M129" s="345"/>
      <c r="N129" s="345"/>
      <c r="O129" s="345"/>
      <c r="P129" s="345"/>
      <c r="Q129" s="345"/>
      <c r="R129" s="345"/>
      <c r="S129" s="345"/>
      <c r="T129" s="345"/>
      <c r="U129" s="345"/>
      <c r="V129" s="345"/>
      <c r="W129" s="345"/>
      <c r="X129" s="345"/>
      <c r="Y129" s="345"/>
      <c r="Z129" s="345"/>
    </row>
    <row r="130" spans="1:26" ht="14.5">
      <c r="A130" s="345"/>
      <c r="B130" s="345"/>
      <c r="C130" s="345"/>
      <c r="D130" s="345"/>
      <c r="E130" s="345"/>
      <c r="F130" s="345"/>
      <c r="G130" s="345"/>
      <c r="H130" s="345"/>
      <c r="I130" s="345"/>
      <c r="J130" s="345"/>
      <c r="K130" s="345"/>
      <c r="L130" s="345"/>
      <c r="M130" s="345"/>
      <c r="N130" s="345"/>
      <c r="O130" s="345"/>
      <c r="P130" s="345"/>
      <c r="Q130" s="345"/>
      <c r="R130" s="345"/>
      <c r="S130" s="345"/>
      <c r="T130" s="345"/>
      <c r="U130" s="345"/>
      <c r="V130" s="345"/>
      <c r="W130" s="345"/>
      <c r="X130" s="345"/>
      <c r="Y130" s="345"/>
      <c r="Z130" s="345"/>
    </row>
    <row r="131" spans="1:26" ht="14.5">
      <c r="A131" s="345"/>
      <c r="B131" s="345"/>
      <c r="C131" s="345"/>
      <c r="D131" s="345"/>
      <c r="E131" s="345"/>
      <c r="F131" s="345"/>
      <c r="G131" s="345"/>
      <c r="H131" s="345"/>
      <c r="I131" s="345"/>
      <c r="J131" s="345"/>
      <c r="K131" s="345"/>
      <c r="L131" s="345"/>
      <c r="M131" s="345"/>
      <c r="N131" s="345"/>
      <c r="O131" s="345"/>
      <c r="P131" s="345"/>
      <c r="Q131" s="345"/>
      <c r="R131" s="345"/>
      <c r="S131" s="345"/>
      <c r="T131" s="345"/>
      <c r="U131" s="345"/>
      <c r="V131" s="345"/>
      <c r="W131" s="345"/>
      <c r="X131" s="345"/>
      <c r="Y131" s="345"/>
      <c r="Z131" s="345"/>
    </row>
    <row r="132" spans="1:26" ht="14.5">
      <c r="A132" s="345"/>
      <c r="B132" s="345"/>
      <c r="C132" s="345"/>
      <c r="D132" s="345"/>
      <c r="E132" s="345"/>
      <c r="F132" s="345"/>
      <c r="G132" s="345"/>
      <c r="H132" s="345"/>
      <c r="I132" s="345"/>
      <c r="J132" s="345"/>
      <c r="K132" s="345"/>
      <c r="L132" s="345"/>
      <c r="M132" s="345"/>
      <c r="N132" s="345"/>
      <c r="O132" s="345"/>
      <c r="P132" s="345"/>
      <c r="Q132" s="345"/>
      <c r="R132" s="345"/>
      <c r="S132" s="345"/>
      <c r="T132" s="345"/>
      <c r="U132" s="345"/>
      <c r="V132" s="345"/>
      <c r="W132" s="345"/>
      <c r="X132" s="345"/>
      <c r="Y132" s="345"/>
      <c r="Z132" s="345"/>
    </row>
    <row r="133" spans="1:26" ht="14.5">
      <c r="A133" s="345"/>
      <c r="B133" s="345"/>
      <c r="C133" s="345"/>
      <c r="D133" s="345"/>
      <c r="E133" s="345"/>
      <c r="F133" s="345"/>
      <c r="G133" s="345"/>
      <c r="H133" s="345"/>
      <c r="I133" s="345"/>
      <c r="J133" s="345"/>
      <c r="K133" s="345"/>
      <c r="L133" s="345"/>
      <c r="M133" s="345"/>
      <c r="N133" s="345"/>
      <c r="O133" s="345"/>
      <c r="P133" s="345"/>
      <c r="Q133" s="345"/>
      <c r="R133" s="345"/>
      <c r="S133" s="345"/>
      <c r="T133" s="345"/>
      <c r="U133" s="345"/>
      <c r="V133" s="345"/>
      <c r="W133" s="345"/>
      <c r="X133" s="345"/>
      <c r="Y133" s="345"/>
      <c r="Z133" s="345"/>
    </row>
    <row r="134" spans="1:26" ht="14.5">
      <c r="A134" s="345"/>
      <c r="B134" s="345"/>
      <c r="C134" s="345"/>
      <c r="D134" s="345"/>
      <c r="E134" s="345"/>
      <c r="F134" s="345"/>
      <c r="G134" s="345"/>
      <c r="H134" s="345"/>
      <c r="I134" s="345"/>
      <c r="J134" s="345"/>
      <c r="K134" s="345"/>
      <c r="L134" s="345"/>
      <c r="M134" s="345"/>
      <c r="N134" s="345"/>
      <c r="O134" s="345"/>
      <c r="P134" s="345"/>
      <c r="Q134" s="345"/>
      <c r="R134" s="345"/>
      <c r="S134" s="345"/>
      <c r="T134" s="345"/>
      <c r="U134" s="345"/>
      <c r="V134" s="345"/>
      <c r="W134" s="345"/>
      <c r="X134" s="345"/>
      <c r="Y134" s="345"/>
      <c r="Z134" s="345"/>
    </row>
    <row r="135" spans="1:26" ht="14.5">
      <c r="A135" s="345"/>
      <c r="B135" s="345"/>
      <c r="C135" s="345"/>
      <c r="D135" s="345"/>
      <c r="E135" s="345"/>
      <c r="F135" s="345"/>
      <c r="G135" s="345"/>
      <c r="H135" s="345"/>
      <c r="I135" s="345"/>
      <c r="J135" s="345"/>
      <c r="K135" s="345"/>
      <c r="L135" s="345"/>
      <c r="M135" s="345"/>
      <c r="N135" s="345"/>
      <c r="O135" s="345"/>
      <c r="P135" s="345"/>
      <c r="Q135" s="345"/>
      <c r="R135" s="345"/>
      <c r="S135" s="345"/>
      <c r="T135" s="345"/>
      <c r="U135" s="345"/>
      <c r="V135" s="345"/>
      <c r="W135" s="345"/>
      <c r="X135" s="345"/>
      <c r="Y135" s="345"/>
      <c r="Z135" s="345"/>
    </row>
    <row r="136" spans="1:26" ht="14.5">
      <c r="A136" s="345"/>
      <c r="B136" s="345"/>
      <c r="C136" s="345"/>
      <c r="D136" s="345"/>
      <c r="E136" s="345"/>
      <c r="F136" s="345"/>
      <c r="G136" s="345"/>
      <c r="H136" s="345"/>
      <c r="I136" s="345"/>
      <c r="J136" s="345"/>
      <c r="K136" s="345"/>
      <c r="L136" s="345"/>
      <c r="M136" s="345"/>
      <c r="N136" s="345"/>
      <c r="O136" s="345"/>
      <c r="P136" s="345"/>
      <c r="Q136" s="345"/>
      <c r="R136" s="345"/>
      <c r="S136" s="345"/>
      <c r="T136" s="345"/>
      <c r="U136" s="345"/>
      <c r="V136" s="345"/>
      <c r="W136" s="345"/>
      <c r="X136" s="345"/>
      <c r="Y136" s="345"/>
      <c r="Z136" s="345"/>
    </row>
    <row r="137" spans="1:26" ht="14.5">
      <c r="A137" s="345"/>
      <c r="B137" s="345"/>
      <c r="C137" s="345"/>
      <c r="D137" s="345"/>
      <c r="E137" s="345"/>
      <c r="F137" s="345"/>
      <c r="G137" s="345"/>
      <c r="H137" s="345"/>
      <c r="I137" s="345"/>
      <c r="J137" s="345"/>
      <c r="K137" s="345"/>
      <c r="L137" s="345"/>
      <c r="M137" s="345"/>
      <c r="N137" s="345"/>
      <c r="O137" s="345"/>
      <c r="P137" s="345"/>
      <c r="Q137" s="345"/>
      <c r="R137" s="345"/>
      <c r="S137" s="345"/>
      <c r="T137" s="345"/>
      <c r="U137" s="345"/>
      <c r="V137" s="345"/>
      <c r="W137" s="345"/>
      <c r="X137" s="345"/>
      <c r="Y137" s="345"/>
      <c r="Z137" s="345"/>
    </row>
    <row r="138" spans="1:26" ht="14.5">
      <c r="A138" s="345"/>
      <c r="B138" s="345"/>
      <c r="C138" s="345"/>
      <c r="D138" s="345"/>
      <c r="E138" s="345"/>
      <c r="F138" s="345"/>
      <c r="G138" s="345"/>
      <c r="H138" s="345"/>
      <c r="I138" s="345"/>
      <c r="J138" s="345"/>
      <c r="K138" s="345"/>
      <c r="L138" s="345"/>
      <c r="M138" s="345"/>
      <c r="N138" s="345"/>
      <c r="O138" s="345"/>
      <c r="P138" s="345"/>
      <c r="Q138" s="345"/>
      <c r="R138" s="345"/>
      <c r="S138" s="345"/>
      <c r="T138" s="345"/>
      <c r="U138" s="345"/>
      <c r="V138" s="345"/>
      <c r="W138" s="345"/>
      <c r="X138" s="345"/>
      <c r="Y138" s="345"/>
      <c r="Z138" s="345"/>
    </row>
    <row r="139" spans="1:26" ht="14.5">
      <c r="A139" s="345"/>
      <c r="B139" s="345"/>
      <c r="C139" s="345"/>
      <c r="D139" s="345"/>
      <c r="E139" s="345"/>
      <c r="F139" s="345"/>
      <c r="G139" s="345"/>
      <c r="H139" s="345"/>
      <c r="I139" s="345"/>
      <c r="J139" s="345"/>
      <c r="K139" s="345"/>
      <c r="L139" s="345"/>
      <c r="M139" s="345"/>
      <c r="N139" s="345"/>
      <c r="O139" s="345"/>
      <c r="P139" s="345"/>
      <c r="Q139" s="345"/>
      <c r="R139" s="345"/>
      <c r="S139" s="345"/>
      <c r="T139" s="345"/>
      <c r="U139" s="345"/>
      <c r="V139" s="345"/>
      <c r="W139" s="345"/>
      <c r="X139" s="345"/>
      <c r="Y139" s="345"/>
      <c r="Z139" s="345"/>
    </row>
    <row r="140" spans="1:26" ht="14.5">
      <c r="A140" s="345"/>
      <c r="B140" s="345"/>
      <c r="C140" s="345"/>
      <c r="D140" s="345"/>
      <c r="E140" s="345"/>
      <c r="F140" s="345"/>
      <c r="G140" s="345"/>
      <c r="H140" s="345"/>
      <c r="I140" s="345"/>
      <c r="J140" s="345"/>
      <c r="K140" s="345"/>
      <c r="L140" s="345"/>
      <c r="M140" s="345"/>
      <c r="N140" s="345"/>
      <c r="O140" s="345"/>
      <c r="P140" s="345"/>
      <c r="Q140" s="345"/>
      <c r="R140" s="345"/>
      <c r="S140" s="345"/>
      <c r="T140" s="345"/>
      <c r="U140" s="345"/>
      <c r="V140" s="345"/>
      <c r="W140" s="345"/>
      <c r="X140" s="345"/>
      <c r="Y140" s="345"/>
      <c r="Z140" s="345"/>
    </row>
    <row r="141" spans="1:26" ht="14.5">
      <c r="A141" s="345"/>
      <c r="B141" s="345"/>
      <c r="C141" s="345"/>
      <c r="D141" s="345"/>
      <c r="E141" s="345"/>
      <c r="F141" s="345"/>
      <c r="G141" s="345"/>
      <c r="H141" s="345"/>
      <c r="I141" s="345"/>
      <c r="J141" s="345"/>
      <c r="K141" s="345"/>
      <c r="L141" s="345"/>
      <c r="M141" s="345"/>
      <c r="N141" s="345"/>
      <c r="O141" s="345"/>
      <c r="P141" s="345"/>
      <c r="Q141" s="345"/>
      <c r="R141" s="345"/>
      <c r="S141" s="345"/>
      <c r="T141" s="345"/>
      <c r="U141" s="345"/>
      <c r="V141" s="345"/>
      <c r="W141" s="345"/>
      <c r="X141" s="345"/>
      <c r="Y141" s="345"/>
      <c r="Z141" s="345"/>
    </row>
    <row r="142" spans="1:26" ht="14.5">
      <c r="A142" s="345"/>
      <c r="B142" s="345"/>
      <c r="C142" s="345"/>
      <c r="D142" s="345"/>
      <c r="E142" s="345"/>
      <c r="F142" s="345"/>
      <c r="G142" s="345"/>
      <c r="H142" s="345"/>
      <c r="I142" s="345"/>
      <c r="J142" s="345"/>
      <c r="K142" s="345"/>
      <c r="L142" s="345"/>
      <c r="M142" s="345"/>
      <c r="N142" s="345"/>
      <c r="O142" s="345"/>
      <c r="P142" s="345"/>
      <c r="Q142" s="345"/>
      <c r="R142" s="345"/>
      <c r="S142" s="345"/>
      <c r="T142" s="345"/>
      <c r="U142" s="345"/>
      <c r="V142" s="345"/>
      <c r="W142" s="345"/>
      <c r="X142" s="345"/>
      <c r="Y142" s="345"/>
      <c r="Z142" s="345"/>
    </row>
    <row r="143" spans="1:26" ht="14.5">
      <c r="A143" s="345"/>
      <c r="B143" s="345"/>
      <c r="C143" s="345"/>
      <c r="D143" s="345"/>
      <c r="E143" s="345"/>
      <c r="F143" s="345"/>
      <c r="G143" s="345"/>
      <c r="H143" s="345"/>
      <c r="I143" s="345"/>
      <c r="J143" s="345"/>
      <c r="K143" s="345"/>
      <c r="L143" s="345"/>
      <c r="M143" s="345"/>
      <c r="N143" s="345"/>
      <c r="O143" s="345"/>
      <c r="P143" s="345"/>
      <c r="Q143" s="345"/>
      <c r="R143" s="345"/>
      <c r="S143" s="345"/>
      <c r="T143" s="345"/>
      <c r="U143" s="345"/>
      <c r="V143" s="345"/>
      <c r="W143" s="345"/>
      <c r="X143" s="345"/>
      <c r="Y143" s="345"/>
      <c r="Z143" s="345"/>
    </row>
    <row r="144" spans="1:26" ht="14.5">
      <c r="A144" s="345"/>
      <c r="B144" s="345"/>
      <c r="C144" s="345"/>
      <c r="D144" s="345"/>
      <c r="E144" s="345"/>
      <c r="F144" s="345"/>
      <c r="G144" s="345"/>
      <c r="H144" s="345"/>
      <c r="I144" s="345"/>
      <c r="J144" s="345"/>
      <c r="K144" s="345"/>
      <c r="L144" s="345"/>
      <c r="M144" s="345"/>
      <c r="N144" s="345"/>
      <c r="O144" s="345"/>
      <c r="P144" s="345"/>
      <c r="Q144" s="345"/>
      <c r="R144" s="345"/>
      <c r="S144" s="345"/>
      <c r="T144" s="345"/>
      <c r="U144" s="345"/>
      <c r="V144" s="345"/>
      <c r="W144" s="345"/>
      <c r="X144" s="345"/>
      <c r="Y144" s="345"/>
      <c r="Z144" s="345"/>
    </row>
    <row r="145" spans="1:26" ht="14.5">
      <c r="A145" s="345"/>
      <c r="B145" s="345"/>
      <c r="C145" s="345"/>
      <c r="D145" s="345"/>
      <c r="E145" s="345"/>
      <c r="F145" s="345"/>
      <c r="G145" s="345"/>
      <c r="H145" s="345"/>
      <c r="I145" s="345"/>
      <c r="J145" s="345"/>
      <c r="K145" s="345"/>
      <c r="L145" s="345"/>
      <c r="M145" s="345"/>
      <c r="N145" s="345"/>
      <c r="O145" s="345"/>
      <c r="P145" s="345"/>
      <c r="Q145" s="345"/>
      <c r="R145" s="345"/>
      <c r="S145" s="345"/>
      <c r="T145" s="345"/>
      <c r="U145" s="345"/>
      <c r="V145" s="345"/>
      <c r="W145" s="345"/>
      <c r="X145" s="345"/>
      <c r="Y145" s="345"/>
      <c r="Z145" s="345"/>
    </row>
    <row r="146" spans="1:26" ht="14.5">
      <c r="A146" s="345"/>
      <c r="B146" s="345"/>
      <c r="C146" s="345"/>
      <c r="D146" s="345"/>
      <c r="E146" s="345"/>
      <c r="F146" s="345"/>
      <c r="G146" s="345"/>
      <c r="H146" s="345"/>
      <c r="I146" s="345"/>
      <c r="J146" s="345"/>
      <c r="K146" s="345"/>
      <c r="L146" s="345"/>
      <c r="M146" s="345"/>
      <c r="N146" s="345"/>
      <c r="O146" s="345"/>
      <c r="P146" s="345"/>
      <c r="Q146" s="345"/>
      <c r="R146" s="345"/>
      <c r="S146" s="345"/>
      <c r="T146" s="345"/>
      <c r="U146" s="345"/>
      <c r="V146" s="345"/>
      <c r="W146" s="345"/>
      <c r="X146" s="345"/>
      <c r="Y146" s="345"/>
      <c r="Z146" s="345"/>
    </row>
    <row r="147" spans="1:26" ht="14.5">
      <c r="A147" s="345"/>
      <c r="B147" s="345"/>
      <c r="C147" s="345"/>
      <c r="D147" s="345"/>
      <c r="E147" s="345"/>
      <c r="F147" s="345"/>
      <c r="G147" s="345"/>
      <c r="H147" s="345"/>
      <c r="I147" s="345"/>
      <c r="J147" s="345"/>
      <c r="K147" s="345"/>
      <c r="L147" s="345"/>
      <c r="M147" s="345"/>
      <c r="N147" s="345"/>
      <c r="O147" s="345"/>
      <c r="P147" s="345"/>
      <c r="Q147" s="345"/>
      <c r="R147" s="345"/>
      <c r="S147" s="345"/>
      <c r="T147" s="345"/>
      <c r="U147" s="345"/>
      <c r="V147" s="345"/>
      <c r="W147" s="345"/>
      <c r="X147" s="345"/>
      <c r="Y147" s="345"/>
      <c r="Z147" s="345"/>
    </row>
    <row r="148" spans="1:26" ht="14.5">
      <c r="A148" s="345"/>
      <c r="B148" s="345"/>
      <c r="C148" s="345"/>
      <c r="D148" s="345"/>
      <c r="E148" s="345"/>
      <c r="F148" s="345"/>
      <c r="G148" s="345"/>
      <c r="H148" s="345"/>
      <c r="I148" s="345"/>
      <c r="J148" s="345"/>
      <c r="K148" s="345"/>
      <c r="L148" s="345"/>
      <c r="M148" s="345"/>
      <c r="N148" s="345"/>
      <c r="O148" s="345"/>
      <c r="P148" s="345"/>
      <c r="Q148" s="345"/>
      <c r="R148" s="345"/>
      <c r="S148" s="345"/>
      <c r="T148" s="345"/>
      <c r="U148" s="345"/>
      <c r="V148" s="345"/>
      <c r="W148" s="345"/>
      <c r="X148" s="345"/>
      <c r="Y148" s="345"/>
      <c r="Z148" s="345"/>
    </row>
    <row r="149" spans="1:26" ht="14.5">
      <c r="A149" s="345"/>
      <c r="B149" s="345"/>
      <c r="C149" s="345"/>
      <c r="D149" s="345"/>
      <c r="E149" s="345"/>
      <c r="F149" s="345"/>
      <c r="G149" s="345"/>
      <c r="H149" s="345"/>
      <c r="I149" s="345"/>
      <c r="J149" s="345"/>
      <c r="K149" s="345"/>
      <c r="L149" s="345"/>
      <c r="M149" s="345"/>
      <c r="N149" s="345"/>
      <c r="O149" s="345"/>
      <c r="P149" s="345"/>
      <c r="Q149" s="345"/>
      <c r="R149" s="345"/>
      <c r="S149" s="345"/>
      <c r="T149" s="345"/>
      <c r="U149" s="345"/>
      <c r="V149" s="345"/>
      <c r="W149" s="345"/>
      <c r="X149" s="345"/>
      <c r="Y149" s="345"/>
      <c r="Z149" s="345"/>
    </row>
    <row r="150" spans="1:26" ht="14.5">
      <c r="A150" s="345"/>
      <c r="B150" s="345"/>
      <c r="C150" s="345"/>
      <c r="D150" s="345"/>
      <c r="E150" s="345"/>
      <c r="F150" s="345"/>
      <c r="G150" s="345"/>
      <c r="H150" s="345"/>
      <c r="I150" s="345"/>
      <c r="J150" s="345"/>
      <c r="K150" s="345"/>
      <c r="L150" s="345"/>
      <c r="M150" s="345"/>
      <c r="N150" s="345"/>
      <c r="O150" s="345"/>
      <c r="P150" s="345"/>
      <c r="Q150" s="345"/>
      <c r="R150" s="345"/>
      <c r="S150" s="345"/>
      <c r="T150" s="345"/>
      <c r="U150" s="345"/>
      <c r="V150" s="345"/>
      <c r="W150" s="345"/>
      <c r="X150" s="345"/>
      <c r="Y150" s="345"/>
      <c r="Z150" s="345"/>
    </row>
    <row r="151" spans="1:26" ht="14.5">
      <c r="A151" s="345"/>
      <c r="B151" s="345"/>
      <c r="C151" s="345"/>
      <c r="D151" s="345"/>
      <c r="E151" s="345"/>
      <c r="F151" s="345"/>
      <c r="G151" s="345"/>
      <c r="H151" s="345"/>
      <c r="I151" s="345"/>
      <c r="J151" s="345"/>
      <c r="K151" s="345"/>
      <c r="L151" s="345"/>
      <c r="M151" s="345"/>
      <c r="N151" s="345"/>
      <c r="O151" s="345"/>
      <c r="P151" s="345"/>
      <c r="Q151" s="345"/>
      <c r="R151" s="345"/>
      <c r="S151" s="345"/>
      <c r="T151" s="345"/>
      <c r="U151" s="345"/>
      <c r="V151" s="345"/>
      <c r="W151" s="345"/>
      <c r="X151" s="345"/>
      <c r="Y151" s="345"/>
      <c r="Z151" s="345"/>
    </row>
    <row r="152" spans="1:26" ht="14.5">
      <c r="A152" s="345"/>
      <c r="B152" s="345"/>
      <c r="C152" s="345"/>
      <c r="D152" s="345"/>
      <c r="E152" s="345"/>
      <c r="F152" s="345"/>
      <c r="G152" s="345"/>
      <c r="H152" s="345"/>
      <c r="I152" s="345"/>
      <c r="J152" s="345"/>
      <c r="K152" s="345"/>
      <c r="L152" s="345"/>
      <c r="M152" s="345"/>
      <c r="N152" s="345"/>
      <c r="O152" s="345"/>
      <c r="P152" s="345"/>
      <c r="Q152" s="345"/>
      <c r="R152" s="345"/>
      <c r="S152" s="345"/>
      <c r="T152" s="345"/>
      <c r="U152" s="345"/>
      <c r="V152" s="345"/>
      <c r="W152" s="345"/>
      <c r="X152" s="345"/>
      <c r="Y152" s="345"/>
      <c r="Z152" s="345"/>
    </row>
    <row r="153" spans="1:26" ht="14.5">
      <c r="A153" s="345"/>
      <c r="B153" s="345"/>
      <c r="C153" s="345"/>
      <c r="D153" s="345"/>
      <c r="E153" s="345"/>
      <c r="F153" s="345"/>
      <c r="G153" s="345"/>
      <c r="H153" s="345"/>
      <c r="I153" s="345"/>
      <c r="J153" s="345"/>
      <c r="K153" s="345"/>
      <c r="L153" s="345"/>
      <c r="M153" s="345"/>
      <c r="N153" s="345"/>
      <c r="O153" s="345"/>
      <c r="P153" s="345"/>
      <c r="Q153" s="345"/>
      <c r="R153" s="345"/>
      <c r="S153" s="345"/>
      <c r="T153" s="345"/>
      <c r="U153" s="345"/>
      <c r="V153" s="345"/>
      <c r="W153" s="345"/>
      <c r="X153" s="345"/>
      <c r="Y153" s="345"/>
      <c r="Z153" s="345"/>
    </row>
    <row r="154" spans="1:26" ht="14.5">
      <c r="A154" s="345"/>
      <c r="B154" s="345"/>
      <c r="C154" s="345"/>
      <c r="D154" s="345"/>
      <c r="E154" s="345"/>
      <c r="F154" s="345"/>
      <c r="G154" s="345"/>
      <c r="H154" s="345"/>
      <c r="I154" s="345"/>
      <c r="J154" s="345"/>
      <c r="K154" s="345"/>
      <c r="L154" s="345"/>
      <c r="M154" s="345"/>
      <c r="N154" s="345"/>
      <c r="O154" s="345"/>
      <c r="P154" s="345"/>
      <c r="Q154" s="345"/>
      <c r="R154" s="345"/>
      <c r="S154" s="345"/>
      <c r="T154" s="345"/>
      <c r="U154" s="345"/>
      <c r="V154" s="345"/>
      <c r="W154" s="345"/>
      <c r="X154" s="345"/>
      <c r="Y154" s="345"/>
      <c r="Z154" s="345"/>
    </row>
    <row r="155" spans="1:26" ht="14.5">
      <c r="A155" s="345"/>
      <c r="B155" s="345"/>
      <c r="C155" s="345"/>
      <c r="D155" s="345"/>
      <c r="E155" s="345"/>
      <c r="F155" s="345"/>
      <c r="G155" s="345"/>
      <c r="H155" s="345"/>
      <c r="I155" s="345"/>
      <c r="J155" s="345"/>
      <c r="K155" s="345"/>
      <c r="L155" s="345"/>
      <c r="M155" s="345"/>
      <c r="N155" s="345"/>
      <c r="O155" s="345"/>
      <c r="P155" s="345"/>
      <c r="Q155" s="345"/>
      <c r="R155" s="345"/>
      <c r="S155" s="345"/>
      <c r="T155" s="345"/>
      <c r="U155" s="345"/>
      <c r="V155" s="345"/>
      <c r="W155" s="345"/>
      <c r="X155" s="345"/>
      <c r="Y155" s="345"/>
      <c r="Z155" s="345"/>
    </row>
    <row r="156" spans="1:26" ht="14.5">
      <c r="A156" s="345"/>
      <c r="B156" s="345"/>
      <c r="C156" s="345"/>
      <c r="D156" s="345"/>
      <c r="E156" s="345"/>
      <c r="F156" s="345"/>
      <c r="G156" s="345"/>
      <c r="H156" s="345"/>
      <c r="I156" s="345"/>
      <c r="J156" s="345"/>
      <c r="K156" s="345"/>
      <c r="L156" s="345"/>
      <c r="M156" s="345"/>
      <c r="N156" s="345"/>
      <c r="O156" s="345"/>
      <c r="P156" s="345"/>
      <c r="Q156" s="345"/>
      <c r="R156" s="345"/>
      <c r="S156" s="345"/>
      <c r="T156" s="345"/>
      <c r="U156" s="345"/>
      <c r="V156" s="345"/>
      <c r="W156" s="345"/>
      <c r="X156" s="345"/>
      <c r="Y156" s="345"/>
      <c r="Z156" s="345"/>
    </row>
    <row r="157" spans="1:26" ht="14.5">
      <c r="A157" s="345"/>
      <c r="B157" s="345"/>
      <c r="C157" s="345"/>
      <c r="D157" s="345"/>
      <c r="E157" s="345"/>
      <c r="F157" s="345"/>
      <c r="G157" s="345"/>
      <c r="H157" s="345"/>
      <c r="I157" s="345"/>
      <c r="J157" s="345"/>
      <c r="K157" s="345"/>
      <c r="L157" s="345"/>
      <c r="M157" s="345"/>
      <c r="N157" s="345"/>
      <c r="O157" s="345"/>
      <c r="P157" s="345"/>
      <c r="Q157" s="345"/>
      <c r="R157" s="345"/>
      <c r="S157" s="345"/>
      <c r="T157" s="345"/>
      <c r="U157" s="345"/>
      <c r="V157" s="345"/>
      <c r="W157" s="345"/>
      <c r="X157" s="345"/>
      <c r="Y157" s="345"/>
      <c r="Z157" s="345"/>
    </row>
    <row r="158" spans="1:26" ht="14.5">
      <c r="A158" s="345"/>
      <c r="B158" s="345"/>
      <c r="C158" s="345"/>
      <c r="D158" s="345"/>
      <c r="E158" s="345"/>
      <c r="F158" s="345"/>
      <c r="G158" s="345"/>
      <c r="H158" s="345"/>
      <c r="I158" s="345"/>
      <c r="J158" s="345"/>
      <c r="K158" s="345"/>
      <c r="L158" s="345"/>
      <c r="M158" s="345"/>
      <c r="N158" s="345"/>
      <c r="O158" s="345"/>
      <c r="P158" s="345"/>
      <c r="Q158" s="345"/>
      <c r="R158" s="345"/>
      <c r="S158" s="345"/>
      <c r="T158" s="345"/>
      <c r="U158" s="345"/>
      <c r="V158" s="345"/>
      <c r="W158" s="345"/>
      <c r="X158" s="345"/>
      <c r="Y158" s="345"/>
      <c r="Z158" s="345"/>
    </row>
    <row r="159" spans="1:26" ht="14.5">
      <c r="A159" s="345"/>
      <c r="B159" s="345"/>
      <c r="C159" s="345"/>
      <c r="D159" s="345"/>
      <c r="E159" s="345"/>
      <c r="F159" s="345"/>
      <c r="G159" s="345"/>
      <c r="H159" s="345"/>
      <c r="I159" s="345"/>
      <c r="J159" s="345"/>
      <c r="K159" s="345"/>
      <c r="L159" s="345"/>
      <c r="M159" s="345"/>
      <c r="N159" s="345"/>
      <c r="O159" s="345"/>
      <c r="P159" s="345"/>
      <c r="Q159" s="345"/>
      <c r="R159" s="345"/>
      <c r="S159" s="345"/>
      <c r="T159" s="345"/>
      <c r="U159" s="345"/>
      <c r="V159" s="345"/>
      <c r="W159" s="345"/>
      <c r="X159" s="345"/>
      <c r="Y159" s="345"/>
      <c r="Z159" s="345"/>
    </row>
    <row r="160" spans="1:26" ht="14.5">
      <c r="A160" s="345"/>
      <c r="B160" s="345"/>
      <c r="C160" s="345"/>
      <c r="D160" s="345"/>
      <c r="E160" s="345"/>
      <c r="F160" s="345"/>
      <c r="G160" s="345"/>
      <c r="H160" s="345"/>
      <c r="I160" s="345"/>
      <c r="J160" s="345"/>
      <c r="K160" s="345"/>
      <c r="L160" s="345"/>
      <c r="M160" s="345"/>
      <c r="N160" s="345"/>
      <c r="O160" s="345"/>
      <c r="P160" s="345"/>
      <c r="Q160" s="345"/>
      <c r="R160" s="345"/>
      <c r="S160" s="345"/>
      <c r="T160" s="345"/>
      <c r="U160" s="345"/>
      <c r="V160" s="345"/>
      <c r="W160" s="345"/>
      <c r="X160" s="345"/>
      <c r="Y160" s="345"/>
      <c r="Z160" s="345"/>
    </row>
    <row r="161" spans="1:26" ht="14.5">
      <c r="A161" s="345"/>
      <c r="B161" s="345"/>
      <c r="C161" s="345"/>
      <c r="D161" s="345"/>
      <c r="E161" s="345"/>
      <c r="F161" s="345"/>
      <c r="G161" s="345"/>
      <c r="H161" s="345"/>
      <c r="I161" s="345"/>
      <c r="J161" s="345"/>
      <c r="K161" s="345"/>
      <c r="L161" s="345"/>
      <c r="M161" s="345"/>
      <c r="N161" s="345"/>
      <c r="O161" s="345"/>
      <c r="P161" s="345"/>
      <c r="Q161" s="345"/>
      <c r="R161" s="345"/>
      <c r="S161" s="345"/>
      <c r="T161" s="345"/>
      <c r="U161" s="345"/>
      <c r="V161" s="345"/>
      <c r="W161" s="345"/>
      <c r="X161" s="345"/>
      <c r="Y161" s="345"/>
      <c r="Z161" s="345"/>
    </row>
    <row r="162" spans="1:26" ht="14.5">
      <c r="A162" s="345"/>
      <c r="B162" s="345"/>
      <c r="C162" s="345"/>
      <c r="D162" s="345"/>
      <c r="E162" s="345"/>
      <c r="F162" s="345"/>
      <c r="G162" s="345"/>
      <c r="H162" s="345"/>
      <c r="I162" s="345"/>
      <c r="J162" s="345"/>
      <c r="K162" s="345"/>
      <c r="L162" s="345"/>
      <c r="M162" s="345"/>
      <c r="N162" s="345"/>
      <c r="O162" s="345"/>
      <c r="P162" s="345"/>
      <c r="Q162" s="345"/>
      <c r="R162" s="345"/>
      <c r="S162" s="345"/>
      <c r="T162" s="345"/>
      <c r="U162" s="345"/>
      <c r="V162" s="345"/>
      <c r="W162" s="345"/>
      <c r="X162" s="345"/>
      <c r="Y162" s="345"/>
      <c r="Z162" s="345"/>
    </row>
    <row r="163" spans="1:26" ht="14.5">
      <c r="A163" s="345"/>
      <c r="B163" s="345"/>
      <c r="C163" s="345"/>
      <c r="D163" s="345"/>
      <c r="E163" s="345"/>
      <c r="F163" s="345"/>
      <c r="G163" s="345"/>
      <c r="H163" s="345"/>
      <c r="I163" s="345"/>
      <c r="J163" s="345"/>
      <c r="K163" s="345"/>
      <c r="L163" s="345"/>
      <c r="M163" s="345"/>
      <c r="N163" s="345"/>
      <c r="O163" s="345"/>
      <c r="P163" s="345"/>
      <c r="Q163" s="345"/>
      <c r="R163" s="345"/>
      <c r="S163" s="345"/>
      <c r="T163" s="345"/>
      <c r="U163" s="345"/>
      <c r="V163" s="345"/>
      <c r="W163" s="345"/>
      <c r="X163" s="345"/>
      <c r="Y163" s="345"/>
      <c r="Z163" s="345"/>
    </row>
    <row r="164" spans="1:26" ht="14.5">
      <c r="A164" s="345"/>
      <c r="B164" s="345"/>
      <c r="C164" s="345"/>
      <c r="D164" s="345"/>
      <c r="E164" s="345"/>
      <c r="F164" s="345"/>
      <c r="G164" s="345"/>
      <c r="H164" s="345"/>
      <c r="I164" s="345"/>
      <c r="J164" s="345"/>
      <c r="K164" s="345"/>
      <c r="L164" s="345"/>
      <c r="M164" s="345"/>
      <c r="N164" s="345"/>
      <c r="O164" s="345"/>
      <c r="P164" s="345"/>
      <c r="Q164" s="345"/>
      <c r="R164" s="345"/>
      <c r="S164" s="345"/>
      <c r="T164" s="345"/>
      <c r="U164" s="345"/>
      <c r="V164" s="345"/>
      <c r="W164" s="345"/>
      <c r="X164" s="345"/>
      <c r="Y164" s="345"/>
      <c r="Z164" s="345"/>
    </row>
    <row r="165" spans="1:26" ht="14.5">
      <c r="A165" s="345"/>
      <c r="B165" s="345"/>
      <c r="C165" s="345"/>
      <c r="D165" s="345"/>
      <c r="E165" s="345"/>
      <c r="F165" s="345"/>
      <c r="G165" s="345"/>
      <c r="H165" s="345"/>
      <c r="I165" s="345"/>
      <c r="J165" s="345"/>
      <c r="K165" s="345"/>
      <c r="L165" s="345"/>
      <c r="M165" s="345"/>
      <c r="N165" s="345"/>
      <c r="O165" s="345"/>
      <c r="P165" s="345"/>
      <c r="Q165" s="345"/>
      <c r="R165" s="345"/>
      <c r="S165" s="345"/>
      <c r="T165" s="345"/>
      <c r="U165" s="345"/>
      <c r="V165" s="345"/>
      <c r="W165" s="345"/>
      <c r="X165" s="345"/>
      <c r="Y165" s="345"/>
      <c r="Z165" s="345"/>
    </row>
    <row r="166" spans="1:26" ht="14.5">
      <c r="A166" s="345"/>
      <c r="B166" s="345"/>
      <c r="C166" s="345"/>
      <c r="D166" s="345"/>
      <c r="E166" s="345"/>
      <c r="F166" s="345"/>
      <c r="G166" s="345"/>
      <c r="H166" s="345"/>
      <c r="I166" s="345"/>
      <c r="J166" s="345"/>
      <c r="K166" s="345"/>
      <c r="L166" s="345"/>
      <c r="M166" s="345"/>
      <c r="N166" s="345"/>
      <c r="O166" s="345"/>
      <c r="P166" s="345"/>
      <c r="Q166" s="345"/>
      <c r="R166" s="345"/>
      <c r="S166" s="345"/>
      <c r="T166" s="345"/>
      <c r="U166" s="345"/>
      <c r="V166" s="345"/>
      <c r="W166" s="345"/>
      <c r="X166" s="345"/>
      <c r="Y166" s="345"/>
      <c r="Z166" s="345"/>
    </row>
    <row r="167" spans="1:26" ht="14.5">
      <c r="A167" s="345"/>
      <c r="B167" s="345"/>
      <c r="C167" s="345"/>
      <c r="D167" s="345"/>
      <c r="E167" s="345"/>
      <c r="F167" s="345"/>
      <c r="G167" s="345"/>
      <c r="H167" s="345"/>
      <c r="I167" s="345"/>
      <c r="J167" s="345"/>
      <c r="K167" s="345"/>
      <c r="L167" s="345"/>
      <c r="M167" s="345"/>
      <c r="N167" s="345"/>
      <c r="O167" s="345"/>
      <c r="P167" s="345"/>
      <c r="Q167" s="345"/>
      <c r="R167" s="345"/>
      <c r="S167" s="345"/>
      <c r="T167" s="345"/>
      <c r="U167" s="345"/>
      <c r="V167" s="345"/>
      <c r="W167" s="345"/>
      <c r="X167" s="345"/>
      <c r="Y167" s="345"/>
      <c r="Z167" s="345"/>
    </row>
    <row r="168" spans="1:26" ht="14.5">
      <c r="A168" s="345"/>
      <c r="B168" s="345"/>
      <c r="C168" s="345"/>
      <c r="D168" s="345"/>
      <c r="E168" s="345"/>
      <c r="F168" s="345"/>
      <c r="G168" s="345"/>
      <c r="H168" s="345"/>
      <c r="I168" s="345"/>
      <c r="J168" s="345"/>
      <c r="K168" s="345"/>
      <c r="L168" s="345"/>
      <c r="M168" s="345"/>
      <c r="N168" s="345"/>
      <c r="O168" s="345"/>
      <c r="P168" s="345"/>
      <c r="Q168" s="345"/>
      <c r="R168" s="345"/>
      <c r="S168" s="345"/>
      <c r="T168" s="345"/>
      <c r="U168" s="345"/>
      <c r="V168" s="345"/>
      <c r="W168" s="345"/>
      <c r="X168" s="345"/>
      <c r="Y168" s="345"/>
      <c r="Z168" s="345"/>
    </row>
    <row r="169" spans="1:26" ht="14.5">
      <c r="A169" s="345"/>
      <c r="B169" s="345"/>
      <c r="C169" s="345"/>
      <c r="D169" s="345"/>
      <c r="E169" s="345"/>
      <c r="F169" s="345"/>
      <c r="G169" s="345"/>
      <c r="H169" s="345"/>
      <c r="I169" s="345"/>
      <c r="J169" s="345"/>
      <c r="K169" s="345"/>
      <c r="L169" s="345"/>
      <c r="M169" s="345"/>
      <c r="N169" s="345"/>
      <c r="O169" s="345"/>
      <c r="P169" s="345"/>
      <c r="Q169" s="345"/>
      <c r="R169" s="345"/>
      <c r="S169" s="345"/>
      <c r="T169" s="345"/>
      <c r="U169" s="345"/>
      <c r="V169" s="345"/>
      <c r="W169" s="345"/>
      <c r="X169" s="345"/>
      <c r="Y169" s="345"/>
      <c r="Z169" s="345"/>
    </row>
    <row r="170" spans="1:26" ht="14.5">
      <c r="A170" s="345"/>
      <c r="B170" s="345"/>
      <c r="C170" s="345"/>
      <c r="D170" s="345"/>
      <c r="E170" s="345"/>
      <c r="F170" s="345"/>
      <c r="G170" s="345"/>
      <c r="H170" s="345"/>
      <c r="I170" s="345"/>
      <c r="J170" s="345"/>
      <c r="K170" s="345"/>
      <c r="L170" s="345"/>
      <c r="M170" s="345"/>
      <c r="N170" s="345"/>
      <c r="O170" s="345"/>
      <c r="P170" s="345"/>
      <c r="Q170" s="345"/>
      <c r="R170" s="345"/>
      <c r="S170" s="345"/>
      <c r="T170" s="345"/>
      <c r="U170" s="345"/>
      <c r="V170" s="345"/>
      <c r="W170" s="345"/>
      <c r="X170" s="345"/>
      <c r="Y170" s="345"/>
      <c r="Z170" s="345"/>
    </row>
    <row r="171" spans="1:26" ht="14.5">
      <c r="A171" s="345"/>
      <c r="B171" s="345"/>
      <c r="C171" s="345"/>
      <c r="D171" s="345"/>
      <c r="E171" s="345"/>
      <c r="F171" s="345"/>
      <c r="G171" s="345"/>
      <c r="H171" s="345"/>
      <c r="I171" s="345"/>
      <c r="J171" s="345"/>
      <c r="K171" s="345"/>
      <c r="L171" s="345"/>
      <c r="M171" s="345"/>
      <c r="N171" s="345"/>
      <c r="O171" s="345"/>
      <c r="P171" s="345"/>
      <c r="Q171" s="345"/>
      <c r="R171" s="345"/>
      <c r="S171" s="345"/>
      <c r="T171" s="345"/>
      <c r="U171" s="345"/>
      <c r="V171" s="345"/>
      <c r="W171" s="345"/>
      <c r="X171" s="345"/>
      <c r="Y171" s="345"/>
      <c r="Z171" s="345"/>
    </row>
    <row r="172" spans="1:26" ht="14.5">
      <c r="A172" s="345"/>
      <c r="B172" s="345"/>
      <c r="C172" s="345"/>
      <c r="D172" s="345"/>
      <c r="E172" s="345"/>
      <c r="F172" s="345"/>
      <c r="G172" s="345"/>
      <c r="H172" s="345"/>
      <c r="I172" s="345"/>
      <c r="J172" s="345"/>
      <c r="K172" s="345"/>
      <c r="L172" s="345"/>
      <c r="M172" s="345"/>
      <c r="N172" s="345"/>
      <c r="O172" s="345"/>
      <c r="P172" s="345"/>
      <c r="Q172" s="345"/>
      <c r="R172" s="345"/>
      <c r="S172" s="345"/>
      <c r="T172" s="345"/>
      <c r="U172" s="345"/>
      <c r="V172" s="345"/>
      <c r="W172" s="345"/>
      <c r="X172" s="345"/>
      <c r="Y172" s="345"/>
      <c r="Z172" s="345"/>
    </row>
    <row r="173" spans="1:26" ht="14.5">
      <c r="A173" s="345"/>
      <c r="B173" s="345"/>
      <c r="C173" s="345"/>
      <c r="D173" s="345"/>
      <c r="E173" s="345"/>
      <c r="F173" s="345"/>
      <c r="G173" s="345"/>
      <c r="H173" s="345"/>
      <c r="I173" s="345"/>
      <c r="J173" s="345"/>
      <c r="K173" s="345"/>
      <c r="L173" s="345"/>
      <c r="M173" s="345"/>
      <c r="N173" s="345"/>
      <c r="O173" s="345"/>
      <c r="P173" s="345"/>
      <c r="Q173" s="345"/>
      <c r="R173" s="345"/>
      <c r="S173" s="345"/>
      <c r="T173" s="345"/>
      <c r="U173" s="345"/>
      <c r="V173" s="345"/>
      <c r="W173" s="345"/>
      <c r="X173" s="345"/>
      <c r="Y173" s="345"/>
      <c r="Z173" s="345"/>
    </row>
    <row r="174" spans="1:26" ht="14.5">
      <c r="A174" s="345"/>
      <c r="B174" s="345"/>
      <c r="C174" s="345"/>
      <c r="D174" s="345"/>
      <c r="E174" s="345"/>
      <c r="F174" s="345"/>
      <c r="G174" s="345"/>
      <c r="H174" s="345"/>
      <c r="I174" s="345"/>
      <c r="J174" s="345"/>
      <c r="K174" s="345"/>
      <c r="L174" s="345"/>
      <c r="M174" s="345"/>
      <c r="N174" s="345"/>
      <c r="O174" s="345"/>
      <c r="P174" s="345"/>
      <c r="Q174" s="345"/>
      <c r="R174" s="345"/>
      <c r="S174" s="345"/>
      <c r="T174" s="345"/>
      <c r="U174" s="345"/>
      <c r="V174" s="345"/>
      <c r="W174" s="345"/>
      <c r="X174" s="345"/>
      <c r="Y174" s="345"/>
      <c r="Z174" s="345"/>
    </row>
    <row r="175" spans="1:26" ht="14.5">
      <c r="A175" s="345"/>
      <c r="B175" s="345"/>
      <c r="C175" s="345"/>
      <c r="D175" s="345"/>
      <c r="E175" s="345"/>
      <c r="F175" s="345"/>
      <c r="G175" s="345"/>
      <c r="H175" s="345"/>
      <c r="I175" s="345"/>
      <c r="J175" s="345"/>
      <c r="K175" s="345"/>
      <c r="L175" s="345"/>
      <c r="M175" s="345"/>
      <c r="N175" s="345"/>
      <c r="O175" s="345"/>
      <c r="P175" s="345"/>
      <c r="Q175" s="345"/>
      <c r="R175" s="345"/>
      <c r="S175" s="345"/>
      <c r="T175" s="345"/>
      <c r="U175" s="345"/>
      <c r="V175" s="345"/>
      <c r="W175" s="345"/>
      <c r="X175" s="345"/>
      <c r="Y175" s="345"/>
      <c r="Z175" s="345"/>
    </row>
    <row r="176" spans="1:26" ht="14.5">
      <c r="A176" s="345"/>
      <c r="B176" s="345"/>
      <c r="C176" s="345"/>
      <c r="D176" s="345"/>
      <c r="E176" s="345"/>
      <c r="F176" s="345"/>
      <c r="G176" s="345"/>
      <c r="H176" s="345"/>
      <c r="I176" s="345"/>
      <c r="J176" s="345"/>
      <c r="K176" s="345"/>
      <c r="L176" s="345"/>
      <c r="M176" s="345"/>
      <c r="N176" s="345"/>
      <c r="O176" s="345"/>
      <c r="P176" s="345"/>
      <c r="Q176" s="345"/>
      <c r="R176" s="345"/>
      <c r="S176" s="345"/>
      <c r="T176" s="345"/>
      <c r="U176" s="345"/>
      <c r="V176" s="345"/>
      <c r="W176" s="345"/>
      <c r="X176" s="345"/>
      <c r="Y176" s="345"/>
      <c r="Z176" s="345"/>
    </row>
    <row r="177" spans="1:26" ht="14.5">
      <c r="A177" s="345"/>
      <c r="B177" s="345"/>
      <c r="C177" s="345"/>
      <c r="D177" s="345"/>
      <c r="E177" s="345"/>
      <c r="F177" s="345"/>
      <c r="G177" s="345"/>
      <c r="H177" s="345"/>
      <c r="I177" s="345"/>
      <c r="J177" s="345"/>
      <c r="K177" s="345"/>
      <c r="L177" s="345"/>
      <c r="M177" s="345"/>
      <c r="N177" s="345"/>
      <c r="O177" s="345"/>
      <c r="P177" s="345"/>
      <c r="Q177" s="345"/>
      <c r="R177" s="345"/>
      <c r="S177" s="345"/>
      <c r="T177" s="345"/>
      <c r="U177" s="345"/>
      <c r="V177" s="345"/>
      <c r="W177" s="345"/>
      <c r="X177" s="345"/>
      <c r="Y177" s="345"/>
      <c r="Z177" s="345"/>
    </row>
    <row r="178" spans="1:26" ht="14.5">
      <c r="A178" s="345"/>
      <c r="B178" s="345"/>
      <c r="C178" s="345"/>
      <c r="D178" s="345"/>
      <c r="E178" s="345"/>
      <c r="F178" s="345"/>
      <c r="G178" s="345"/>
      <c r="H178" s="345"/>
      <c r="I178" s="345"/>
      <c r="J178" s="345"/>
      <c r="K178" s="345"/>
      <c r="L178" s="345"/>
      <c r="M178" s="345"/>
      <c r="N178" s="345"/>
      <c r="O178" s="345"/>
      <c r="P178" s="345"/>
      <c r="Q178" s="345"/>
      <c r="R178" s="345"/>
      <c r="S178" s="345"/>
      <c r="T178" s="345"/>
      <c r="U178" s="345"/>
      <c r="V178" s="345"/>
      <c r="W178" s="345"/>
      <c r="X178" s="345"/>
      <c r="Y178" s="345"/>
      <c r="Z178" s="345"/>
    </row>
    <row r="179" spans="1:26" ht="14.5">
      <c r="A179" s="345"/>
      <c r="B179" s="345"/>
      <c r="C179" s="345"/>
      <c r="D179" s="345"/>
      <c r="E179" s="345"/>
      <c r="F179" s="345"/>
      <c r="G179" s="345"/>
      <c r="H179" s="345"/>
      <c r="I179" s="345"/>
      <c r="J179" s="345"/>
      <c r="K179" s="345"/>
      <c r="L179" s="345"/>
      <c r="M179" s="345"/>
      <c r="N179" s="345"/>
      <c r="O179" s="345"/>
      <c r="P179" s="345"/>
      <c r="Q179" s="345"/>
      <c r="R179" s="345"/>
      <c r="S179" s="345"/>
      <c r="T179" s="345"/>
      <c r="U179" s="345"/>
      <c r="V179" s="345"/>
      <c r="W179" s="345"/>
      <c r="X179" s="345"/>
      <c r="Y179" s="345"/>
      <c r="Z179" s="345"/>
    </row>
    <row r="180" spans="1:26" ht="14.5">
      <c r="A180" s="345"/>
      <c r="B180" s="345"/>
      <c r="C180" s="345"/>
      <c r="D180" s="345"/>
      <c r="E180" s="345"/>
      <c r="F180" s="345"/>
      <c r="G180" s="345"/>
      <c r="H180" s="345"/>
      <c r="I180" s="345"/>
      <c r="J180" s="345"/>
      <c r="K180" s="345"/>
      <c r="L180" s="345"/>
      <c r="M180" s="345"/>
      <c r="N180" s="345"/>
      <c r="O180" s="345"/>
      <c r="P180" s="345"/>
      <c r="Q180" s="345"/>
      <c r="R180" s="345"/>
      <c r="S180" s="345"/>
      <c r="T180" s="345"/>
      <c r="U180" s="345"/>
      <c r="V180" s="345"/>
      <c r="W180" s="345"/>
      <c r="X180" s="345"/>
      <c r="Y180" s="345"/>
      <c r="Z180" s="345"/>
    </row>
    <row r="181" spans="1:26" ht="14.5">
      <c r="A181" s="345"/>
      <c r="B181" s="345"/>
      <c r="C181" s="345"/>
      <c r="D181" s="345"/>
      <c r="E181" s="345"/>
      <c r="F181" s="345"/>
      <c r="G181" s="345"/>
      <c r="H181" s="345"/>
      <c r="I181" s="345"/>
      <c r="J181" s="345"/>
      <c r="K181" s="345"/>
      <c r="L181" s="345"/>
      <c r="M181" s="345"/>
      <c r="N181" s="345"/>
      <c r="O181" s="345"/>
      <c r="P181" s="345"/>
      <c r="Q181" s="345"/>
      <c r="R181" s="345"/>
      <c r="S181" s="345"/>
      <c r="T181" s="345"/>
      <c r="U181" s="345"/>
      <c r="V181" s="345"/>
      <c r="W181" s="345"/>
      <c r="X181" s="345"/>
      <c r="Y181" s="345"/>
      <c r="Z181" s="345"/>
    </row>
    <row r="182" spans="1:26" ht="14.5">
      <c r="A182" s="345"/>
      <c r="B182" s="345"/>
      <c r="C182" s="345"/>
      <c r="D182" s="345"/>
      <c r="E182" s="345"/>
      <c r="F182" s="345"/>
      <c r="G182" s="345"/>
      <c r="H182" s="345"/>
      <c r="I182" s="345"/>
      <c r="J182" s="345"/>
      <c r="K182" s="345"/>
      <c r="L182" s="345"/>
      <c r="M182" s="345"/>
      <c r="N182" s="345"/>
      <c r="O182" s="345"/>
      <c r="P182" s="345"/>
      <c r="Q182" s="345"/>
      <c r="R182" s="345"/>
      <c r="S182" s="345"/>
      <c r="T182" s="345"/>
      <c r="U182" s="345"/>
      <c r="V182" s="345"/>
      <c r="W182" s="345"/>
      <c r="X182" s="345"/>
      <c r="Y182" s="345"/>
      <c r="Z182" s="345"/>
    </row>
    <row r="183" spans="1:26" ht="14.5">
      <c r="A183" s="345"/>
      <c r="B183" s="345"/>
      <c r="C183" s="345"/>
      <c r="D183" s="345"/>
      <c r="E183" s="345"/>
      <c r="F183" s="345"/>
      <c r="G183" s="345"/>
      <c r="H183" s="345"/>
      <c r="I183" s="345"/>
      <c r="J183" s="345"/>
      <c r="K183" s="345"/>
      <c r="L183" s="345"/>
      <c r="M183" s="345"/>
      <c r="N183" s="345"/>
      <c r="O183" s="345"/>
      <c r="P183" s="345"/>
      <c r="Q183" s="345"/>
      <c r="R183" s="345"/>
      <c r="S183" s="345"/>
      <c r="T183" s="345"/>
      <c r="U183" s="345"/>
      <c r="V183" s="345"/>
      <c r="W183" s="345"/>
      <c r="X183" s="345"/>
      <c r="Y183" s="345"/>
      <c r="Z183" s="345"/>
    </row>
    <row r="184" spans="1:26" ht="14.5">
      <c r="A184" s="345"/>
      <c r="B184" s="345"/>
      <c r="C184" s="345"/>
      <c r="D184" s="345"/>
      <c r="E184" s="345"/>
      <c r="F184" s="345"/>
      <c r="G184" s="345"/>
      <c r="H184" s="345"/>
      <c r="I184" s="345"/>
      <c r="J184" s="345"/>
      <c r="K184" s="345"/>
      <c r="L184" s="345"/>
      <c r="M184" s="345"/>
      <c r="N184" s="345"/>
      <c r="O184" s="345"/>
      <c r="P184" s="345"/>
      <c r="Q184" s="345"/>
      <c r="R184" s="345"/>
      <c r="S184" s="345"/>
      <c r="T184" s="345"/>
      <c r="U184" s="345"/>
      <c r="V184" s="345"/>
      <c r="W184" s="345"/>
      <c r="X184" s="345"/>
      <c r="Y184" s="345"/>
      <c r="Z184" s="345"/>
    </row>
    <row r="185" spans="1:26" ht="14.5">
      <c r="A185" s="345"/>
      <c r="B185" s="345"/>
      <c r="C185" s="345"/>
      <c r="D185" s="345"/>
      <c r="E185" s="345"/>
      <c r="F185" s="345"/>
      <c r="G185" s="345"/>
      <c r="H185" s="345"/>
      <c r="I185" s="345"/>
      <c r="J185" s="345"/>
      <c r="K185" s="345"/>
      <c r="L185" s="345"/>
      <c r="M185" s="345"/>
      <c r="N185" s="345"/>
      <c r="O185" s="345"/>
      <c r="P185" s="345"/>
      <c r="Q185" s="345"/>
      <c r="R185" s="345"/>
      <c r="S185" s="345"/>
      <c r="T185" s="345"/>
      <c r="U185" s="345"/>
      <c r="V185" s="345"/>
      <c r="W185" s="345"/>
      <c r="X185" s="345"/>
      <c r="Y185" s="345"/>
      <c r="Z185" s="345"/>
    </row>
    <row r="186" spans="1:26" ht="14.5">
      <c r="A186" s="345"/>
      <c r="B186" s="345"/>
      <c r="C186" s="345"/>
      <c r="D186" s="345"/>
      <c r="E186" s="345"/>
      <c r="F186" s="345"/>
      <c r="G186" s="345"/>
      <c r="H186" s="345"/>
      <c r="I186" s="345"/>
      <c r="J186" s="345"/>
      <c r="K186" s="345"/>
      <c r="L186" s="345"/>
      <c r="M186" s="345"/>
      <c r="N186" s="345"/>
      <c r="O186" s="345"/>
      <c r="P186" s="345"/>
      <c r="Q186" s="345"/>
      <c r="R186" s="345"/>
      <c r="S186" s="345"/>
      <c r="T186" s="345"/>
      <c r="U186" s="345"/>
      <c r="V186" s="345"/>
      <c r="W186" s="345"/>
      <c r="X186" s="345"/>
      <c r="Y186" s="345"/>
      <c r="Z186" s="345"/>
    </row>
    <row r="187" spans="1:26" ht="14.5">
      <c r="A187" s="345"/>
      <c r="B187" s="345"/>
      <c r="C187" s="345"/>
      <c r="D187" s="345"/>
      <c r="E187" s="345"/>
      <c r="F187" s="345"/>
      <c r="G187" s="345"/>
      <c r="H187" s="345"/>
      <c r="I187" s="345"/>
      <c r="J187" s="345"/>
      <c r="K187" s="345"/>
      <c r="L187" s="345"/>
      <c r="M187" s="345"/>
      <c r="N187" s="345"/>
      <c r="O187" s="345"/>
      <c r="P187" s="345"/>
      <c r="Q187" s="345"/>
      <c r="R187" s="345"/>
      <c r="S187" s="345"/>
      <c r="T187" s="345"/>
      <c r="U187" s="345"/>
      <c r="V187" s="345"/>
      <c r="W187" s="345"/>
      <c r="X187" s="345"/>
      <c r="Y187" s="345"/>
      <c r="Z187" s="345"/>
    </row>
    <row r="188" spans="1:26" ht="14.5">
      <c r="A188" s="345"/>
      <c r="B188" s="345"/>
      <c r="C188" s="345"/>
      <c r="D188" s="345"/>
      <c r="E188" s="345"/>
      <c r="F188" s="345"/>
      <c r="G188" s="345"/>
      <c r="H188" s="345"/>
      <c r="I188" s="345"/>
      <c r="J188" s="345"/>
      <c r="K188" s="345"/>
      <c r="L188" s="345"/>
      <c r="M188" s="345"/>
      <c r="N188" s="345"/>
      <c r="O188" s="345"/>
      <c r="P188" s="345"/>
      <c r="Q188" s="345"/>
      <c r="R188" s="345"/>
      <c r="S188" s="345"/>
      <c r="T188" s="345"/>
      <c r="U188" s="345"/>
      <c r="V188" s="345"/>
      <c r="W188" s="345"/>
      <c r="X188" s="345"/>
      <c r="Y188" s="345"/>
      <c r="Z188" s="345"/>
    </row>
    <row r="189" spans="1:26" ht="14.5">
      <c r="A189" s="345"/>
      <c r="B189" s="345"/>
      <c r="C189" s="345"/>
      <c r="D189" s="345"/>
      <c r="E189" s="345"/>
      <c r="F189" s="345"/>
      <c r="G189" s="345"/>
      <c r="H189" s="345"/>
      <c r="I189" s="345"/>
      <c r="J189" s="345"/>
      <c r="K189" s="345"/>
      <c r="L189" s="345"/>
      <c r="M189" s="345"/>
      <c r="N189" s="345"/>
      <c r="O189" s="345"/>
      <c r="P189" s="345"/>
      <c r="Q189" s="345"/>
      <c r="R189" s="345"/>
      <c r="S189" s="345"/>
      <c r="T189" s="345"/>
      <c r="U189" s="345"/>
      <c r="V189" s="345"/>
      <c r="W189" s="345"/>
      <c r="X189" s="345"/>
      <c r="Y189" s="345"/>
      <c r="Z189" s="345"/>
    </row>
    <row r="190" spans="1:26" ht="14.5">
      <c r="A190" s="345"/>
      <c r="B190" s="345"/>
      <c r="C190" s="345"/>
      <c r="D190" s="345"/>
      <c r="E190" s="345"/>
      <c r="F190" s="345"/>
      <c r="G190" s="345"/>
      <c r="H190" s="345"/>
      <c r="I190" s="345"/>
      <c r="J190" s="345"/>
      <c r="K190" s="345"/>
      <c r="L190" s="345"/>
      <c r="M190" s="345"/>
      <c r="N190" s="345"/>
      <c r="O190" s="345"/>
      <c r="P190" s="345"/>
      <c r="Q190" s="345"/>
      <c r="R190" s="345"/>
      <c r="S190" s="345"/>
      <c r="T190" s="345"/>
      <c r="U190" s="345"/>
      <c r="V190" s="345"/>
      <c r="W190" s="345"/>
      <c r="X190" s="345"/>
      <c r="Y190" s="345"/>
      <c r="Z190" s="345"/>
    </row>
    <row r="191" spans="1:26" ht="14.5">
      <c r="A191" s="345"/>
      <c r="B191" s="345"/>
      <c r="C191" s="345"/>
      <c r="D191" s="345"/>
      <c r="E191" s="345"/>
      <c r="F191" s="345"/>
      <c r="G191" s="345"/>
      <c r="H191" s="345"/>
      <c r="I191" s="345"/>
      <c r="J191" s="345"/>
      <c r="K191" s="345"/>
      <c r="L191" s="345"/>
      <c r="M191" s="345"/>
      <c r="N191" s="345"/>
      <c r="O191" s="345"/>
      <c r="P191" s="345"/>
      <c r="Q191" s="345"/>
      <c r="R191" s="345"/>
      <c r="S191" s="345"/>
      <c r="T191" s="345"/>
      <c r="U191" s="345"/>
      <c r="V191" s="345"/>
      <c r="W191" s="345"/>
      <c r="X191" s="345"/>
      <c r="Y191" s="345"/>
      <c r="Z191" s="345"/>
    </row>
    <row r="192" spans="1:26" ht="14.5">
      <c r="A192" s="345"/>
      <c r="B192" s="345"/>
      <c r="C192" s="345"/>
      <c r="D192" s="345"/>
      <c r="E192" s="345"/>
      <c r="F192" s="345"/>
      <c r="G192" s="345"/>
      <c r="H192" s="345"/>
      <c r="I192" s="345"/>
      <c r="J192" s="345"/>
      <c r="K192" s="345"/>
      <c r="L192" s="345"/>
      <c r="M192" s="345"/>
      <c r="N192" s="345"/>
      <c r="O192" s="345"/>
      <c r="P192" s="345"/>
      <c r="Q192" s="345"/>
      <c r="R192" s="345"/>
      <c r="S192" s="345"/>
      <c r="T192" s="345"/>
      <c r="U192" s="345"/>
      <c r="V192" s="345"/>
      <c r="W192" s="345"/>
      <c r="X192" s="345"/>
      <c r="Y192" s="345"/>
      <c r="Z192" s="345"/>
    </row>
    <row r="193" spans="1:26" ht="14.5">
      <c r="A193" s="345"/>
      <c r="B193" s="345"/>
      <c r="C193" s="345"/>
      <c r="D193" s="345"/>
      <c r="E193" s="345"/>
      <c r="F193" s="345"/>
      <c r="G193" s="345"/>
      <c r="H193" s="345"/>
      <c r="I193" s="345"/>
      <c r="J193" s="345"/>
      <c r="K193" s="345"/>
      <c r="L193" s="345"/>
      <c r="M193" s="345"/>
      <c r="N193" s="345"/>
      <c r="O193" s="345"/>
      <c r="P193" s="345"/>
      <c r="Q193" s="345"/>
      <c r="R193" s="345"/>
      <c r="S193" s="345"/>
      <c r="T193" s="345"/>
      <c r="U193" s="345"/>
      <c r="V193" s="345"/>
      <c r="W193" s="345"/>
      <c r="X193" s="345"/>
      <c r="Y193" s="345"/>
      <c r="Z193" s="345"/>
    </row>
    <row r="194" spans="1:26" ht="14.5">
      <c r="A194" s="345"/>
      <c r="B194" s="345"/>
      <c r="C194" s="345"/>
      <c r="D194" s="345"/>
      <c r="E194" s="345"/>
      <c r="F194" s="345"/>
      <c r="G194" s="345"/>
      <c r="H194" s="345"/>
      <c r="I194" s="345"/>
      <c r="J194" s="345"/>
      <c r="K194" s="345"/>
      <c r="L194" s="345"/>
      <c r="M194" s="345"/>
      <c r="N194" s="345"/>
      <c r="O194" s="345"/>
      <c r="P194" s="345"/>
      <c r="Q194" s="345"/>
      <c r="R194" s="345"/>
      <c r="S194" s="345"/>
      <c r="T194" s="345"/>
      <c r="U194" s="345"/>
      <c r="V194" s="345"/>
      <c r="W194" s="345"/>
      <c r="X194" s="345"/>
      <c r="Y194" s="345"/>
      <c r="Z194" s="345"/>
    </row>
    <row r="195" spans="1:26" ht="14.5">
      <c r="A195" s="345"/>
      <c r="B195" s="345"/>
      <c r="C195" s="345"/>
      <c r="D195" s="345"/>
      <c r="E195" s="345"/>
      <c r="F195" s="345"/>
      <c r="G195" s="345"/>
      <c r="H195" s="345"/>
      <c r="I195" s="345"/>
      <c r="J195" s="345"/>
      <c r="K195" s="345"/>
      <c r="L195" s="345"/>
      <c r="M195" s="345"/>
      <c r="N195" s="345"/>
      <c r="O195" s="345"/>
      <c r="P195" s="345"/>
      <c r="Q195" s="345"/>
      <c r="R195" s="345"/>
      <c r="S195" s="345"/>
      <c r="T195" s="345"/>
      <c r="U195" s="345"/>
      <c r="V195" s="345"/>
      <c r="W195" s="345"/>
      <c r="X195" s="345"/>
      <c r="Y195" s="345"/>
      <c r="Z195" s="345"/>
    </row>
    <row r="196" spans="1:26" ht="14.5">
      <c r="A196" s="345"/>
      <c r="B196" s="345"/>
      <c r="C196" s="345"/>
      <c r="D196" s="345"/>
      <c r="E196" s="345"/>
      <c r="F196" s="345"/>
      <c r="G196" s="345"/>
      <c r="H196" s="345"/>
      <c r="I196" s="345"/>
      <c r="J196" s="345"/>
      <c r="K196" s="345"/>
      <c r="L196" s="345"/>
      <c r="M196" s="345"/>
      <c r="N196" s="345"/>
      <c r="O196" s="345"/>
      <c r="P196" s="345"/>
      <c r="Q196" s="345"/>
      <c r="R196" s="345"/>
      <c r="S196" s="345"/>
      <c r="T196" s="345"/>
      <c r="U196" s="345"/>
      <c r="V196" s="345"/>
      <c r="W196" s="345"/>
      <c r="X196" s="345"/>
      <c r="Y196" s="345"/>
      <c r="Z196" s="345"/>
    </row>
    <row r="197" spans="1:26" ht="14.5">
      <c r="A197" s="345"/>
      <c r="B197" s="345"/>
      <c r="C197" s="345"/>
      <c r="D197" s="345"/>
      <c r="E197" s="345"/>
      <c r="F197" s="345"/>
      <c r="G197" s="345"/>
      <c r="H197" s="345"/>
      <c r="I197" s="345"/>
      <c r="J197" s="345"/>
      <c r="K197" s="345"/>
      <c r="L197" s="345"/>
      <c r="M197" s="345"/>
      <c r="N197" s="345"/>
      <c r="O197" s="345"/>
      <c r="P197" s="345"/>
      <c r="Q197" s="345"/>
      <c r="R197" s="345"/>
      <c r="S197" s="345"/>
      <c r="T197" s="345"/>
      <c r="U197" s="345"/>
      <c r="V197" s="345"/>
      <c r="W197" s="345"/>
      <c r="X197" s="345"/>
      <c r="Y197" s="345"/>
      <c r="Z197" s="345"/>
    </row>
    <row r="198" spans="1:26" ht="14.5">
      <c r="A198" s="345"/>
      <c r="B198" s="345"/>
      <c r="C198" s="345"/>
      <c r="D198" s="345"/>
      <c r="E198" s="345"/>
      <c r="F198" s="345"/>
      <c r="G198" s="345"/>
      <c r="H198" s="345"/>
      <c r="I198" s="345"/>
      <c r="J198" s="345"/>
      <c r="K198" s="345"/>
      <c r="L198" s="345"/>
      <c r="M198" s="345"/>
      <c r="N198" s="345"/>
      <c r="O198" s="345"/>
      <c r="P198" s="345"/>
      <c r="Q198" s="345"/>
      <c r="R198" s="345"/>
      <c r="S198" s="345"/>
      <c r="T198" s="345"/>
      <c r="U198" s="345"/>
      <c r="V198" s="345"/>
      <c r="W198" s="345"/>
      <c r="X198" s="345"/>
      <c r="Y198" s="345"/>
      <c r="Z198" s="345"/>
    </row>
    <row r="199" spans="1:26" ht="14.5">
      <c r="A199" s="345"/>
      <c r="B199" s="345"/>
      <c r="C199" s="345"/>
      <c r="D199" s="345"/>
      <c r="E199" s="345"/>
      <c r="F199" s="345"/>
      <c r="G199" s="345"/>
      <c r="H199" s="345"/>
      <c r="I199" s="345"/>
      <c r="J199" s="345"/>
      <c r="K199" s="345"/>
      <c r="L199" s="345"/>
      <c r="M199" s="345"/>
      <c r="N199" s="345"/>
      <c r="O199" s="345"/>
      <c r="P199" s="345"/>
      <c r="Q199" s="345"/>
      <c r="R199" s="345"/>
      <c r="S199" s="345"/>
      <c r="T199" s="345"/>
      <c r="U199" s="345"/>
      <c r="V199" s="345"/>
      <c r="W199" s="345"/>
      <c r="X199" s="345"/>
      <c r="Y199" s="345"/>
      <c r="Z199" s="345"/>
    </row>
    <row r="200" spans="1:26" ht="14.5">
      <c r="A200" s="345"/>
      <c r="B200" s="345"/>
      <c r="C200" s="345"/>
      <c r="D200" s="345"/>
      <c r="E200" s="345"/>
      <c r="F200" s="345"/>
      <c r="G200" s="345"/>
      <c r="H200" s="345"/>
      <c r="I200" s="345"/>
      <c r="J200" s="345"/>
      <c r="K200" s="345"/>
      <c r="L200" s="345"/>
      <c r="M200" s="345"/>
      <c r="N200" s="345"/>
      <c r="O200" s="345"/>
      <c r="P200" s="345"/>
      <c r="Q200" s="345"/>
      <c r="R200" s="345"/>
      <c r="S200" s="345"/>
      <c r="T200" s="345"/>
      <c r="U200" s="345"/>
      <c r="V200" s="345"/>
      <c r="W200" s="345"/>
      <c r="X200" s="345"/>
      <c r="Y200" s="345"/>
      <c r="Z200" s="345"/>
    </row>
    <row r="201" spans="1:26" ht="14.5">
      <c r="A201" s="345"/>
      <c r="B201" s="345"/>
      <c r="C201" s="345"/>
      <c r="D201" s="345"/>
      <c r="E201" s="345"/>
      <c r="F201" s="345"/>
      <c r="G201" s="345"/>
      <c r="H201" s="345"/>
      <c r="I201" s="345"/>
      <c r="J201" s="345"/>
      <c r="K201" s="345"/>
      <c r="L201" s="345"/>
      <c r="M201" s="345"/>
      <c r="N201" s="345"/>
      <c r="O201" s="345"/>
      <c r="P201" s="345"/>
      <c r="Q201" s="345"/>
      <c r="R201" s="345"/>
      <c r="S201" s="345"/>
      <c r="T201" s="345"/>
      <c r="U201" s="345"/>
      <c r="V201" s="345"/>
      <c r="W201" s="345"/>
      <c r="X201" s="345"/>
      <c r="Y201" s="345"/>
      <c r="Z201" s="345"/>
    </row>
    <row r="202" spans="1:26" ht="14.5">
      <c r="A202" s="345"/>
      <c r="B202" s="345"/>
      <c r="C202" s="345"/>
      <c r="D202" s="345"/>
      <c r="E202" s="345"/>
      <c r="F202" s="345"/>
      <c r="G202" s="345"/>
      <c r="H202" s="345"/>
      <c r="I202" s="345"/>
      <c r="J202" s="345"/>
      <c r="K202" s="345"/>
      <c r="L202" s="345"/>
      <c r="M202" s="345"/>
      <c r="N202" s="345"/>
      <c r="O202" s="345"/>
      <c r="P202" s="345"/>
      <c r="Q202" s="345"/>
      <c r="R202" s="345"/>
      <c r="S202" s="345"/>
      <c r="T202" s="345"/>
      <c r="U202" s="345"/>
      <c r="V202" s="345"/>
      <c r="W202" s="345"/>
      <c r="X202" s="345"/>
      <c r="Y202" s="345"/>
      <c r="Z202" s="345"/>
    </row>
    <row r="203" spans="1:26" ht="14.5">
      <c r="A203" s="345"/>
      <c r="B203" s="345"/>
      <c r="C203" s="345"/>
      <c r="D203" s="345"/>
      <c r="E203" s="345"/>
      <c r="F203" s="345"/>
      <c r="G203" s="345"/>
      <c r="H203" s="345"/>
      <c r="I203" s="345"/>
      <c r="J203" s="345"/>
      <c r="K203" s="345"/>
      <c r="L203" s="345"/>
      <c r="M203" s="345"/>
      <c r="N203" s="345"/>
      <c r="O203" s="345"/>
      <c r="P203" s="345"/>
      <c r="Q203" s="345"/>
      <c r="R203" s="345"/>
      <c r="S203" s="345"/>
      <c r="T203" s="345"/>
      <c r="U203" s="345"/>
      <c r="V203" s="345"/>
      <c r="W203" s="345"/>
      <c r="X203" s="345"/>
      <c r="Y203" s="345"/>
      <c r="Z203" s="345"/>
    </row>
    <row r="204" spans="1:26" ht="14.5">
      <c r="A204" s="345"/>
      <c r="B204" s="345"/>
      <c r="C204" s="345"/>
      <c r="D204" s="345"/>
      <c r="E204" s="345"/>
      <c r="F204" s="345"/>
      <c r="G204" s="345"/>
      <c r="H204" s="345"/>
      <c r="I204" s="345"/>
      <c r="J204" s="345"/>
      <c r="K204" s="345"/>
      <c r="L204" s="345"/>
      <c r="M204" s="345"/>
      <c r="N204" s="345"/>
      <c r="O204" s="345"/>
      <c r="P204" s="345"/>
      <c r="Q204" s="345"/>
      <c r="R204" s="345"/>
      <c r="S204" s="345"/>
      <c r="T204" s="345"/>
      <c r="U204" s="345"/>
      <c r="V204" s="345"/>
      <c r="W204" s="345"/>
      <c r="X204" s="345"/>
      <c r="Y204" s="345"/>
      <c r="Z204" s="345"/>
    </row>
    <row r="205" spans="1:26" ht="14.5">
      <c r="A205" s="345"/>
      <c r="B205" s="345"/>
      <c r="C205" s="345"/>
      <c r="D205" s="345"/>
      <c r="E205" s="345"/>
      <c r="F205" s="345"/>
      <c r="G205" s="345"/>
      <c r="H205" s="345"/>
      <c r="I205" s="345"/>
      <c r="J205" s="345"/>
      <c r="K205" s="345"/>
      <c r="L205" s="345"/>
      <c r="M205" s="345"/>
      <c r="N205" s="345"/>
      <c r="O205" s="345"/>
      <c r="P205" s="345"/>
      <c r="Q205" s="345"/>
      <c r="R205" s="345"/>
      <c r="S205" s="345"/>
      <c r="T205" s="345"/>
      <c r="U205" s="345"/>
      <c r="V205" s="345"/>
      <c r="W205" s="345"/>
      <c r="X205" s="345"/>
      <c r="Y205" s="345"/>
      <c r="Z205" s="345"/>
    </row>
    <row r="206" spans="1:26" ht="14.5">
      <c r="A206" s="345"/>
      <c r="B206" s="345"/>
      <c r="C206" s="345"/>
      <c r="D206" s="345"/>
      <c r="E206" s="345"/>
      <c r="F206" s="345"/>
      <c r="G206" s="345"/>
      <c r="H206" s="345"/>
      <c r="I206" s="345"/>
      <c r="J206" s="345"/>
      <c r="K206" s="345"/>
      <c r="L206" s="345"/>
      <c r="M206" s="345"/>
      <c r="N206" s="345"/>
      <c r="O206" s="345"/>
      <c r="P206" s="345"/>
      <c r="Q206" s="345"/>
      <c r="R206" s="345"/>
      <c r="S206" s="345"/>
      <c r="T206" s="345"/>
      <c r="U206" s="345"/>
      <c r="V206" s="345"/>
      <c r="W206" s="345"/>
      <c r="X206" s="345"/>
      <c r="Y206" s="345"/>
      <c r="Z206" s="345"/>
    </row>
    <row r="207" spans="1:26" ht="14.5">
      <c r="A207" s="345"/>
      <c r="B207" s="345"/>
      <c r="C207" s="345"/>
      <c r="D207" s="345"/>
      <c r="E207" s="345"/>
      <c r="F207" s="345"/>
      <c r="G207" s="345"/>
      <c r="H207" s="345"/>
      <c r="I207" s="345"/>
      <c r="J207" s="345"/>
      <c r="K207" s="345"/>
      <c r="L207" s="345"/>
      <c r="M207" s="345"/>
      <c r="N207" s="345"/>
      <c r="O207" s="345"/>
      <c r="P207" s="345"/>
      <c r="Q207" s="345"/>
      <c r="R207" s="345"/>
      <c r="S207" s="345"/>
      <c r="T207" s="345"/>
      <c r="U207" s="345"/>
      <c r="V207" s="345"/>
      <c r="W207" s="345"/>
      <c r="X207" s="345"/>
      <c r="Y207" s="345"/>
      <c r="Z207" s="345"/>
    </row>
    <row r="208" spans="1:26" ht="14.5">
      <c r="A208" s="345"/>
      <c r="B208" s="345"/>
      <c r="C208" s="345"/>
      <c r="D208" s="345"/>
      <c r="E208" s="345"/>
      <c r="F208" s="345"/>
      <c r="G208" s="345"/>
      <c r="H208" s="345"/>
      <c r="I208" s="345"/>
      <c r="J208" s="345"/>
      <c r="K208" s="345"/>
      <c r="L208" s="345"/>
      <c r="M208" s="345"/>
      <c r="N208" s="345"/>
      <c r="O208" s="345"/>
      <c r="P208" s="345"/>
      <c r="Q208" s="345"/>
      <c r="R208" s="345"/>
      <c r="S208" s="345"/>
      <c r="T208" s="345"/>
      <c r="U208" s="345"/>
      <c r="V208" s="345"/>
      <c r="W208" s="345"/>
      <c r="X208" s="345"/>
      <c r="Y208" s="345"/>
      <c r="Z208" s="345"/>
    </row>
    <row r="209" spans="1:26" ht="14.5">
      <c r="A209" s="345"/>
      <c r="B209" s="345"/>
      <c r="C209" s="345"/>
      <c r="D209" s="345"/>
      <c r="E209" s="345"/>
      <c r="F209" s="345"/>
      <c r="G209" s="345"/>
      <c r="H209" s="345"/>
      <c r="I209" s="345"/>
      <c r="J209" s="345"/>
      <c r="K209" s="345"/>
      <c r="L209" s="345"/>
      <c r="M209" s="345"/>
      <c r="N209" s="345"/>
      <c r="O209" s="345"/>
      <c r="P209" s="345"/>
      <c r="Q209" s="345"/>
      <c r="R209" s="345"/>
      <c r="S209" s="345"/>
      <c r="T209" s="345"/>
      <c r="U209" s="345"/>
      <c r="V209" s="345"/>
      <c r="W209" s="345"/>
      <c r="X209" s="345"/>
      <c r="Y209" s="345"/>
      <c r="Z209" s="345"/>
    </row>
    <row r="210" spans="1:26" ht="14.5">
      <c r="A210" s="345"/>
      <c r="B210" s="345"/>
      <c r="C210" s="345"/>
      <c r="D210" s="345"/>
      <c r="E210" s="345"/>
      <c r="F210" s="345"/>
      <c r="G210" s="345"/>
      <c r="H210" s="345"/>
      <c r="I210" s="345"/>
      <c r="J210" s="345"/>
      <c r="K210" s="345"/>
      <c r="L210" s="345"/>
      <c r="M210" s="345"/>
      <c r="N210" s="345"/>
      <c r="O210" s="345"/>
      <c r="P210" s="345"/>
      <c r="Q210" s="345"/>
      <c r="R210" s="345"/>
      <c r="S210" s="345"/>
      <c r="T210" s="345"/>
      <c r="U210" s="345"/>
      <c r="V210" s="345"/>
      <c r="W210" s="345"/>
      <c r="X210" s="345"/>
      <c r="Y210" s="345"/>
      <c r="Z210" s="345"/>
    </row>
    <row r="211" spans="1:26" ht="14.5">
      <c r="A211" s="345"/>
      <c r="B211" s="345"/>
      <c r="C211" s="345"/>
      <c r="D211" s="345"/>
      <c r="E211" s="345"/>
      <c r="F211" s="345"/>
      <c r="G211" s="345"/>
      <c r="H211" s="345"/>
      <c r="I211" s="345"/>
      <c r="J211" s="345"/>
      <c r="K211" s="345"/>
      <c r="L211" s="345"/>
      <c r="M211" s="345"/>
      <c r="N211" s="345"/>
      <c r="O211" s="345"/>
      <c r="P211" s="345"/>
      <c r="Q211" s="345"/>
      <c r="R211" s="345"/>
      <c r="S211" s="345"/>
      <c r="T211" s="345"/>
      <c r="U211" s="345"/>
      <c r="V211" s="345"/>
      <c r="W211" s="345"/>
      <c r="X211" s="345"/>
      <c r="Y211" s="345"/>
      <c r="Z211" s="345"/>
    </row>
    <row r="212" spans="1:26" ht="14.5">
      <c r="A212" s="345"/>
      <c r="B212" s="345"/>
      <c r="C212" s="345"/>
      <c r="D212" s="345"/>
      <c r="E212" s="345"/>
      <c r="F212" s="345"/>
      <c r="G212" s="345"/>
      <c r="H212" s="345"/>
      <c r="I212" s="345"/>
      <c r="J212" s="345"/>
      <c r="K212" s="345"/>
      <c r="L212" s="345"/>
      <c r="M212" s="345"/>
      <c r="N212" s="345"/>
      <c r="O212" s="345"/>
      <c r="P212" s="345"/>
      <c r="Q212" s="345"/>
      <c r="R212" s="345"/>
      <c r="S212" s="345"/>
      <c r="T212" s="345"/>
      <c r="U212" s="345"/>
      <c r="V212" s="345"/>
      <c r="W212" s="345"/>
      <c r="X212" s="345"/>
      <c r="Y212" s="345"/>
      <c r="Z212" s="345"/>
    </row>
    <row r="213" spans="1:26" ht="14.5">
      <c r="A213" s="345"/>
      <c r="B213" s="345"/>
      <c r="C213" s="345"/>
      <c r="D213" s="345"/>
      <c r="E213" s="345"/>
      <c r="F213" s="345"/>
      <c r="G213" s="345"/>
      <c r="H213" s="345"/>
      <c r="I213" s="345"/>
      <c r="J213" s="345"/>
      <c r="K213" s="345"/>
      <c r="L213" s="345"/>
      <c r="M213" s="345"/>
      <c r="N213" s="345"/>
      <c r="O213" s="345"/>
      <c r="P213" s="345"/>
      <c r="Q213" s="345"/>
      <c r="R213" s="345"/>
      <c r="S213" s="345"/>
      <c r="T213" s="345"/>
      <c r="U213" s="345"/>
      <c r="V213" s="345"/>
      <c r="W213" s="345"/>
      <c r="X213" s="345"/>
      <c r="Y213" s="345"/>
      <c r="Z213" s="345"/>
    </row>
    <row r="214" spans="1:26" ht="14.5">
      <c r="A214" s="345"/>
      <c r="B214" s="345"/>
      <c r="C214" s="345"/>
      <c r="D214" s="345"/>
      <c r="E214" s="345"/>
      <c r="F214" s="345"/>
      <c r="G214" s="345"/>
      <c r="H214" s="345"/>
      <c r="I214" s="345"/>
      <c r="J214" s="345"/>
      <c r="K214" s="345"/>
      <c r="L214" s="345"/>
      <c r="M214" s="345"/>
      <c r="N214" s="345"/>
      <c r="O214" s="345"/>
      <c r="P214" s="345"/>
      <c r="Q214" s="345"/>
      <c r="R214" s="345"/>
      <c r="S214" s="345"/>
      <c r="T214" s="345"/>
      <c r="U214" s="345"/>
      <c r="V214" s="345"/>
      <c r="W214" s="345"/>
      <c r="X214" s="345"/>
      <c r="Y214" s="345"/>
      <c r="Z214" s="345"/>
    </row>
    <row r="215" spans="1:26" ht="14.5">
      <c r="A215" s="345"/>
      <c r="B215" s="345"/>
      <c r="C215" s="345"/>
      <c r="D215" s="345"/>
      <c r="E215" s="345"/>
      <c r="F215" s="345"/>
      <c r="G215" s="345"/>
      <c r="H215" s="345"/>
      <c r="I215" s="345"/>
      <c r="J215" s="345"/>
      <c r="K215" s="345"/>
      <c r="L215" s="345"/>
      <c r="M215" s="345"/>
      <c r="N215" s="345"/>
      <c r="O215" s="345"/>
      <c r="P215" s="345"/>
      <c r="Q215" s="345"/>
      <c r="R215" s="345"/>
      <c r="S215" s="345"/>
      <c r="T215" s="345"/>
      <c r="U215" s="345"/>
      <c r="V215" s="345"/>
      <c r="W215" s="345"/>
      <c r="X215" s="345"/>
      <c r="Y215" s="345"/>
      <c r="Z215" s="345"/>
    </row>
    <row r="216" spans="1:26" ht="14.5">
      <c r="A216" s="345"/>
      <c r="B216" s="345"/>
      <c r="C216" s="345"/>
      <c r="D216" s="345"/>
      <c r="E216" s="345"/>
      <c r="F216" s="345"/>
      <c r="G216" s="345"/>
      <c r="H216" s="345"/>
      <c r="I216" s="345"/>
      <c r="J216" s="345"/>
      <c r="K216" s="345"/>
      <c r="L216" s="345"/>
      <c r="M216" s="345"/>
      <c r="N216" s="345"/>
      <c r="O216" s="345"/>
      <c r="P216" s="345"/>
      <c r="Q216" s="345"/>
      <c r="R216" s="345"/>
      <c r="S216" s="345"/>
      <c r="T216" s="345"/>
      <c r="U216" s="345"/>
      <c r="V216" s="345"/>
      <c r="W216" s="345"/>
      <c r="X216" s="345"/>
      <c r="Y216" s="345"/>
      <c r="Z216" s="345"/>
    </row>
    <row r="217" spans="1:26" ht="14.5">
      <c r="A217" s="345"/>
      <c r="B217" s="345"/>
      <c r="C217" s="345"/>
      <c r="D217" s="345"/>
      <c r="E217" s="345"/>
      <c r="F217" s="345"/>
      <c r="G217" s="345"/>
      <c r="H217" s="345"/>
      <c r="I217" s="345"/>
      <c r="J217" s="345"/>
      <c r="K217" s="345"/>
      <c r="L217" s="345"/>
      <c r="M217" s="345"/>
      <c r="N217" s="345"/>
      <c r="O217" s="345"/>
      <c r="P217" s="345"/>
      <c r="Q217" s="345"/>
      <c r="R217" s="345"/>
      <c r="S217" s="345"/>
      <c r="T217" s="345"/>
      <c r="U217" s="345"/>
      <c r="V217" s="345"/>
      <c r="W217" s="345"/>
      <c r="X217" s="345"/>
      <c r="Y217" s="345"/>
      <c r="Z217" s="345"/>
    </row>
    <row r="218" spans="1:26" ht="14.5">
      <c r="A218" s="345"/>
      <c r="B218" s="345"/>
      <c r="C218" s="345"/>
      <c r="D218" s="345"/>
      <c r="E218" s="345"/>
      <c r="F218" s="345"/>
      <c r="G218" s="345"/>
      <c r="H218" s="345"/>
      <c r="I218" s="345"/>
      <c r="J218" s="345"/>
      <c r="K218" s="345"/>
      <c r="L218" s="345"/>
      <c r="M218" s="345"/>
      <c r="N218" s="345"/>
      <c r="O218" s="345"/>
      <c r="P218" s="345"/>
      <c r="Q218" s="345"/>
      <c r="R218" s="345"/>
      <c r="S218" s="345"/>
      <c r="T218" s="345"/>
      <c r="U218" s="345"/>
      <c r="V218" s="345"/>
      <c r="W218" s="345"/>
      <c r="X218" s="345"/>
      <c r="Y218" s="345"/>
      <c r="Z218" s="345"/>
    </row>
    <row r="219" spans="1:26" ht="14.5">
      <c r="A219" s="345"/>
      <c r="B219" s="345"/>
      <c r="C219" s="345"/>
      <c r="D219" s="345"/>
      <c r="E219" s="345"/>
      <c r="F219" s="345"/>
      <c r="G219" s="345"/>
      <c r="H219" s="345"/>
      <c r="I219" s="345"/>
      <c r="J219" s="345"/>
      <c r="K219" s="345"/>
      <c r="L219" s="345"/>
      <c r="M219" s="345"/>
      <c r="N219" s="345"/>
      <c r="O219" s="345"/>
      <c r="P219" s="345"/>
      <c r="Q219" s="345"/>
      <c r="R219" s="345"/>
      <c r="S219" s="345"/>
      <c r="T219" s="345"/>
      <c r="U219" s="345"/>
      <c r="V219" s="345"/>
      <c r="W219" s="345"/>
      <c r="X219" s="345"/>
      <c r="Y219" s="345"/>
      <c r="Z219" s="345"/>
    </row>
    <row r="220" spans="1:26" ht="14.5">
      <c r="A220" s="345"/>
      <c r="B220" s="345"/>
      <c r="C220" s="345"/>
      <c r="D220" s="345"/>
      <c r="E220" s="345"/>
      <c r="F220" s="345"/>
      <c r="G220" s="345"/>
      <c r="H220" s="345"/>
      <c r="I220" s="345"/>
      <c r="J220" s="345"/>
      <c r="K220" s="345"/>
      <c r="L220" s="345"/>
      <c r="M220" s="345"/>
      <c r="N220" s="345"/>
      <c r="O220" s="345"/>
      <c r="P220" s="345"/>
      <c r="Q220" s="345"/>
      <c r="R220" s="345"/>
      <c r="S220" s="345"/>
      <c r="T220" s="345"/>
      <c r="U220" s="345"/>
      <c r="V220" s="345"/>
      <c r="W220" s="345"/>
      <c r="X220" s="345"/>
      <c r="Y220" s="345"/>
      <c r="Z220" s="345"/>
    </row>
    <row r="221" spans="1:26" ht="14.5">
      <c r="A221" s="345"/>
      <c r="B221" s="345"/>
      <c r="C221" s="345"/>
      <c r="D221" s="345"/>
      <c r="E221" s="345"/>
      <c r="F221" s="345"/>
      <c r="G221" s="345"/>
      <c r="H221" s="345"/>
      <c r="I221" s="345"/>
      <c r="J221" s="345"/>
      <c r="K221" s="345"/>
      <c r="L221" s="345"/>
      <c r="M221" s="345"/>
      <c r="N221" s="345"/>
      <c r="O221" s="345"/>
      <c r="P221" s="345"/>
      <c r="Q221" s="345"/>
      <c r="R221" s="345"/>
      <c r="S221" s="345"/>
      <c r="T221" s="345"/>
      <c r="U221" s="345"/>
      <c r="V221" s="345"/>
      <c r="W221" s="345"/>
      <c r="X221" s="345"/>
      <c r="Y221" s="345"/>
      <c r="Z221" s="345"/>
    </row>
    <row r="222" spans="1:26" ht="14.5">
      <c r="A222" s="345"/>
      <c r="B222" s="345"/>
      <c r="C222" s="345"/>
      <c r="D222" s="345"/>
      <c r="E222" s="345"/>
      <c r="F222" s="345"/>
      <c r="G222" s="345"/>
      <c r="H222" s="345"/>
      <c r="I222" s="345"/>
      <c r="J222" s="345"/>
      <c r="K222" s="345"/>
      <c r="L222" s="345"/>
      <c r="M222" s="345"/>
      <c r="N222" s="345"/>
      <c r="O222" s="345"/>
      <c r="P222" s="345"/>
      <c r="Q222" s="345"/>
      <c r="R222" s="345"/>
      <c r="S222" s="345"/>
      <c r="T222" s="345"/>
      <c r="U222" s="345"/>
      <c r="V222" s="345"/>
      <c r="W222" s="345"/>
      <c r="X222" s="345"/>
      <c r="Y222" s="345"/>
      <c r="Z222" s="345"/>
    </row>
    <row r="223" spans="1:26" ht="14.5">
      <c r="A223" s="345"/>
      <c r="B223" s="345"/>
      <c r="C223" s="345"/>
      <c r="D223" s="345"/>
      <c r="E223" s="345"/>
      <c r="F223" s="345"/>
      <c r="G223" s="345"/>
      <c r="H223" s="345"/>
      <c r="I223" s="345"/>
      <c r="J223" s="345"/>
      <c r="K223" s="345"/>
      <c r="L223" s="345"/>
      <c r="M223" s="345"/>
      <c r="N223" s="345"/>
      <c r="O223" s="345"/>
      <c r="P223" s="345"/>
      <c r="Q223" s="345"/>
      <c r="R223" s="345"/>
      <c r="S223" s="345"/>
      <c r="T223" s="345"/>
      <c r="U223" s="345"/>
      <c r="V223" s="345"/>
      <c r="W223" s="345"/>
      <c r="X223" s="345"/>
      <c r="Y223" s="345"/>
      <c r="Z223" s="345"/>
    </row>
    <row r="224" spans="1:26" ht="14.5">
      <c r="A224" s="345"/>
      <c r="B224" s="345"/>
      <c r="C224" s="345"/>
      <c r="D224" s="345"/>
      <c r="E224" s="345"/>
      <c r="F224" s="345"/>
      <c r="G224" s="345"/>
      <c r="H224" s="345"/>
      <c r="I224" s="345"/>
      <c r="J224" s="345"/>
      <c r="K224" s="345"/>
      <c r="L224" s="345"/>
      <c r="M224" s="345"/>
      <c r="N224" s="345"/>
      <c r="O224" s="345"/>
      <c r="P224" s="345"/>
      <c r="Q224" s="345"/>
      <c r="R224" s="345"/>
      <c r="S224" s="345"/>
      <c r="T224" s="345"/>
      <c r="U224" s="345"/>
      <c r="V224" s="345"/>
      <c r="W224" s="345"/>
      <c r="X224" s="345"/>
      <c r="Y224" s="345"/>
      <c r="Z224" s="345"/>
    </row>
    <row r="225" spans="1:26" ht="14.5">
      <c r="A225" s="345"/>
      <c r="B225" s="345"/>
      <c r="C225" s="345"/>
      <c r="D225" s="345"/>
      <c r="E225" s="345"/>
      <c r="F225" s="345"/>
      <c r="G225" s="345"/>
      <c r="H225" s="345"/>
      <c r="I225" s="345"/>
      <c r="J225" s="345"/>
      <c r="K225" s="345"/>
      <c r="L225" s="345"/>
      <c r="M225" s="345"/>
      <c r="N225" s="345"/>
      <c r="O225" s="345"/>
      <c r="P225" s="345"/>
      <c r="Q225" s="345"/>
      <c r="R225" s="345"/>
      <c r="S225" s="345"/>
      <c r="T225" s="345"/>
      <c r="U225" s="345"/>
      <c r="V225" s="345"/>
      <c r="W225" s="345"/>
      <c r="X225" s="345"/>
      <c r="Y225" s="345"/>
      <c r="Z225" s="345"/>
    </row>
    <row r="226" spans="1:26" ht="14.5">
      <c r="A226" s="345"/>
      <c r="B226" s="345"/>
      <c r="C226" s="345"/>
      <c r="D226" s="345"/>
      <c r="E226" s="345"/>
      <c r="F226" s="345"/>
      <c r="G226" s="345"/>
      <c r="H226" s="345"/>
      <c r="I226" s="345"/>
      <c r="J226" s="345"/>
      <c r="K226" s="345"/>
      <c r="L226" s="345"/>
      <c r="M226" s="345"/>
      <c r="N226" s="345"/>
      <c r="O226" s="345"/>
      <c r="P226" s="345"/>
      <c r="Q226" s="345"/>
      <c r="R226" s="345"/>
      <c r="S226" s="345"/>
      <c r="T226" s="345"/>
      <c r="U226" s="345"/>
      <c r="V226" s="345"/>
      <c r="W226" s="345"/>
      <c r="X226" s="345"/>
      <c r="Y226" s="345"/>
      <c r="Z226" s="345"/>
    </row>
    <row r="227" spans="1:26" ht="14.5">
      <c r="A227" s="345"/>
      <c r="B227" s="345"/>
      <c r="C227" s="345"/>
      <c r="D227" s="345"/>
      <c r="E227" s="345"/>
      <c r="F227" s="345"/>
      <c r="G227" s="345"/>
      <c r="H227" s="345"/>
      <c r="I227" s="345"/>
      <c r="J227" s="345"/>
      <c r="K227" s="345"/>
      <c r="L227" s="345"/>
      <c r="M227" s="345"/>
      <c r="N227" s="345"/>
      <c r="O227" s="345"/>
      <c r="P227" s="345"/>
      <c r="Q227" s="345"/>
      <c r="R227" s="345"/>
      <c r="S227" s="345"/>
      <c r="T227" s="345"/>
      <c r="U227" s="345"/>
      <c r="V227" s="345"/>
      <c r="W227" s="345"/>
      <c r="X227" s="345"/>
      <c r="Y227" s="345"/>
      <c r="Z227" s="345"/>
    </row>
    <row r="228" spans="1:26" ht="14.5">
      <c r="A228" s="345"/>
      <c r="B228" s="345"/>
      <c r="C228" s="345"/>
      <c r="D228" s="345"/>
      <c r="E228" s="345"/>
      <c r="F228" s="345"/>
      <c r="G228" s="345"/>
      <c r="H228" s="345"/>
      <c r="I228" s="345"/>
      <c r="J228" s="345"/>
      <c r="K228" s="345"/>
      <c r="L228" s="345"/>
      <c r="M228" s="345"/>
      <c r="N228" s="345"/>
      <c r="O228" s="345"/>
      <c r="P228" s="345"/>
      <c r="Q228" s="345"/>
      <c r="R228" s="345"/>
      <c r="S228" s="345"/>
      <c r="T228" s="345"/>
      <c r="U228" s="345"/>
      <c r="V228" s="345"/>
      <c r="W228" s="345"/>
      <c r="X228" s="345"/>
      <c r="Y228" s="345"/>
      <c r="Z228" s="345"/>
    </row>
    <row r="229" spans="1:26" ht="14.5">
      <c r="A229" s="345"/>
      <c r="B229" s="345"/>
      <c r="C229" s="345"/>
      <c r="D229" s="345"/>
      <c r="E229" s="345"/>
      <c r="F229" s="345"/>
      <c r="G229" s="345"/>
      <c r="H229" s="345"/>
      <c r="I229" s="345"/>
      <c r="J229" s="345"/>
      <c r="K229" s="345"/>
      <c r="L229" s="345"/>
      <c r="M229" s="345"/>
      <c r="N229" s="345"/>
      <c r="O229" s="345"/>
      <c r="P229" s="345"/>
      <c r="Q229" s="345"/>
      <c r="R229" s="345"/>
      <c r="S229" s="345"/>
      <c r="T229" s="345"/>
      <c r="U229" s="345"/>
      <c r="V229" s="345"/>
      <c r="W229" s="345"/>
      <c r="X229" s="345"/>
      <c r="Y229" s="345"/>
      <c r="Z229" s="345"/>
    </row>
    <row r="230" spans="1:26" ht="14.5">
      <c r="A230" s="345"/>
      <c r="B230" s="345"/>
      <c r="C230" s="345"/>
      <c r="D230" s="345"/>
      <c r="E230" s="345"/>
      <c r="F230" s="345"/>
      <c r="G230" s="345"/>
      <c r="H230" s="345"/>
      <c r="I230" s="345"/>
      <c r="J230" s="345"/>
      <c r="K230" s="345"/>
      <c r="L230" s="345"/>
      <c r="M230" s="345"/>
      <c r="N230" s="345"/>
      <c r="O230" s="345"/>
      <c r="P230" s="345"/>
      <c r="Q230" s="345"/>
      <c r="R230" s="345"/>
      <c r="S230" s="345"/>
      <c r="T230" s="345"/>
      <c r="U230" s="345"/>
      <c r="V230" s="345"/>
      <c r="W230" s="345"/>
      <c r="X230" s="345"/>
      <c r="Y230" s="345"/>
      <c r="Z230" s="345"/>
    </row>
    <row r="231" spans="1:26" ht="14.5">
      <c r="A231" s="345"/>
      <c r="B231" s="345"/>
      <c r="C231" s="345"/>
      <c r="D231" s="345"/>
      <c r="E231" s="345"/>
      <c r="F231" s="345"/>
      <c r="G231" s="345"/>
      <c r="H231" s="345"/>
      <c r="I231" s="345"/>
      <c r="J231" s="345"/>
      <c r="K231" s="345"/>
      <c r="L231" s="345"/>
      <c r="M231" s="345"/>
      <c r="N231" s="345"/>
      <c r="O231" s="345"/>
      <c r="P231" s="345"/>
      <c r="Q231" s="345"/>
      <c r="R231" s="345"/>
      <c r="S231" s="345"/>
      <c r="T231" s="345"/>
      <c r="U231" s="345"/>
      <c r="V231" s="345"/>
      <c r="W231" s="345"/>
      <c r="X231" s="345"/>
      <c r="Y231" s="345"/>
      <c r="Z231" s="345"/>
    </row>
    <row r="232" spans="1:26" ht="14.5">
      <c r="A232" s="345"/>
      <c r="B232" s="345"/>
      <c r="C232" s="345"/>
      <c r="D232" s="345"/>
      <c r="E232" s="345"/>
      <c r="F232" s="345"/>
      <c r="G232" s="345"/>
      <c r="H232" s="345"/>
      <c r="I232" s="345"/>
      <c r="J232" s="345"/>
      <c r="K232" s="345"/>
      <c r="L232" s="345"/>
      <c r="M232" s="345"/>
      <c r="N232" s="345"/>
      <c r="O232" s="345"/>
      <c r="P232" s="345"/>
      <c r="Q232" s="345"/>
      <c r="R232" s="345"/>
      <c r="S232" s="345"/>
      <c r="T232" s="345"/>
      <c r="U232" s="345"/>
      <c r="V232" s="345"/>
      <c r="W232" s="345"/>
      <c r="X232" s="345"/>
      <c r="Y232" s="345"/>
      <c r="Z232" s="345"/>
    </row>
    <row r="233" spans="1:26" ht="14.5">
      <c r="A233" s="345"/>
      <c r="B233" s="345"/>
      <c r="C233" s="345"/>
      <c r="D233" s="345"/>
      <c r="E233" s="345"/>
      <c r="F233" s="345"/>
      <c r="G233" s="345"/>
      <c r="H233" s="345"/>
      <c r="I233" s="345"/>
      <c r="J233" s="345"/>
      <c r="K233" s="345"/>
      <c r="L233" s="345"/>
      <c r="M233" s="345"/>
      <c r="N233" s="345"/>
      <c r="O233" s="345"/>
      <c r="P233" s="345"/>
      <c r="Q233" s="345"/>
      <c r="R233" s="345"/>
      <c r="S233" s="345"/>
      <c r="T233" s="345"/>
      <c r="U233" s="345"/>
      <c r="V233" s="345"/>
      <c r="W233" s="345"/>
      <c r="X233" s="345"/>
      <c r="Y233" s="345"/>
      <c r="Z233" s="345"/>
    </row>
    <row r="234" spans="1:26" ht="14.5">
      <c r="A234" s="345"/>
      <c r="B234" s="345"/>
      <c r="C234" s="345"/>
      <c r="D234" s="345"/>
      <c r="E234" s="345"/>
      <c r="F234" s="345"/>
      <c r="G234" s="345"/>
      <c r="H234" s="345"/>
      <c r="I234" s="345"/>
      <c r="J234" s="345"/>
      <c r="K234" s="345"/>
      <c r="L234" s="345"/>
      <c r="M234" s="345"/>
      <c r="N234" s="345"/>
      <c r="O234" s="345"/>
      <c r="P234" s="345"/>
      <c r="Q234" s="345"/>
      <c r="R234" s="345"/>
      <c r="S234" s="345"/>
      <c r="T234" s="345"/>
      <c r="U234" s="345"/>
      <c r="V234" s="345"/>
      <c r="W234" s="345"/>
      <c r="X234" s="345"/>
      <c r="Y234" s="345"/>
      <c r="Z234" s="345"/>
    </row>
    <row r="235" spans="1:26" ht="14.5">
      <c r="A235" s="345"/>
      <c r="B235" s="345"/>
      <c r="C235" s="345"/>
      <c r="D235" s="345"/>
      <c r="E235" s="345"/>
      <c r="F235" s="345"/>
      <c r="G235" s="345"/>
      <c r="H235" s="345"/>
      <c r="I235" s="345"/>
      <c r="J235" s="345"/>
      <c r="K235" s="345"/>
      <c r="L235" s="345"/>
      <c r="M235" s="345"/>
      <c r="N235" s="345"/>
      <c r="O235" s="345"/>
      <c r="P235" s="345"/>
      <c r="Q235" s="345"/>
      <c r="R235" s="345"/>
      <c r="S235" s="345"/>
      <c r="T235" s="345"/>
      <c r="U235" s="345"/>
      <c r="V235" s="345"/>
      <c r="W235" s="345"/>
      <c r="X235" s="345"/>
      <c r="Y235" s="345"/>
      <c r="Z235" s="345"/>
    </row>
    <row r="236" spans="1:26" ht="14.5">
      <c r="A236" s="345"/>
      <c r="B236" s="345"/>
      <c r="C236" s="345"/>
      <c r="D236" s="345"/>
      <c r="E236" s="345"/>
      <c r="F236" s="345"/>
      <c r="G236" s="345"/>
      <c r="H236" s="345"/>
      <c r="I236" s="345"/>
      <c r="J236" s="345"/>
      <c r="K236" s="345"/>
      <c r="L236" s="345"/>
      <c r="M236" s="345"/>
      <c r="N236" s="345"/>
      <c r="O236" s="345"/>
      <c r="P236" s="345"/>
      <c r="Q236" s="345"/>
      <c r="R236" s="345"/>
      <c r="S236" s="345"/>
      <c r="T236" s="345"/>
      <c r="U236" s="345"/>
      <c r="V236" s="345"/>
      <c r="W236" s="345"/>
      <c r="X236" s="345"/>
      <c r="Y236" s="345"/>
      <c r="Z236" s="345"/>
    </row>
    <row r="237" spans="1:26" ht="14.5">
      <c r="A237" s="345"/>
      <c r="B237" s="345"/>
      <c r="C237" s="345"/>
      <c r="D237" s="345"/>
      <c r="E237" s="345"/>
      <c r="F237" s="345"/>
      <c r="G237" s="345"/>
      <c r="H237" s="345"/>
      <c r="I237" s="345"/>
      <c r="J237" s="345"/>
      <c r="K237" s="345"/>
      <c r="L237" s="345"/>
      <c r="M237" s="345"/>
      <c r="N237" s="345"/>
      <c r="O237" s="345"/>
      <c r="P237" s="345"/>
      <c r="Q237" s="345"/>
      <c r="R237" s="345"/>
      <c r="S237" s="345"/>
      <c r="T237" s="345"/>
      <c r="U237" s="345"/>
      <c r="V237" s="345"/>
      <c r="W237" s="345"/>
      <c r="X237" s="345"/>
      <c r="Y237" s="345"/>
      <c r="Z237" s="345"/>
    </row>
    <row r="238" spans="1:26" ht="14.5">
      <c r="A238" s="345"/>
      <c r="B238" s="345"/>
      <c r="C238" s="345"/>
      <c r="D238" s="345"/>
      <c r="E238" s="345"/>
      <c r="F238" s="345"/>
      <c r="G238" s="345"/>
      <c r="H238" s="345"/>
      <c r="I238" s="345"/>
      <c r="J238" s="345"/>
      <c r="K238" s="345"/>
      <c r="L238" s="345"/>
      <c r="M238" s="345"/>
      <c r="N238" s="345"/>
      <c r="O238" s="345"/>
      <c r="P238" s="345"/>
      <c r="Q238" s="345"/>
      <c r="R238" s="345"/>
      <c r="S238" s="345"/>
      <c r="T238" s="345"/>
      <c r="U238" s="345"/>
      <c r="V238" s="345"/>
      <c r="W238" s="345"/>
      <c r="X238" s="345"/>
      <c r="Y238" s="345"/>
      <c r="Z238" s="345"/>
    </row>
    <row r="239" spans="1:26" ht="14.5">
      <c r="A239" s="345"/>
      <c r="B239" s="345"/>
      <c r="C239" s="345"/>
      <c r="D239" s="345"/>
      <c r="E239" s="345"/>
      <c r="F239" s="345"/>
      <c r="G239" s="345"/>
      <c r="H239" s="345"/>
      <c r="I239" s="345"/>
      <c r="J239" s="345"/>
      <c r="K239" s="345"/>
      <c r="L239" s="345"/>
      <c r="M239" s="345"/>
      <c r="N239" s="345"/>
      <c r="O239" s="345"/>
      <c r="P239" s="345"/>
      <c r="Q239" s="345"/>
      <c r="R239" s="345"/>
      <c r="S239" s="345"/>
      <c r="T239" s="345"/>
      <c r="U239" s="345"/>
      <c r="V239" s="345"/>
      <c r="W239" s="345"/>
      <c r="X239" s="345"/>
      <c r="Y239" s="345"/>
      <c r="Z239" s="345"/>
    </row>
    <row r="240" spans="1:26" ht="14.5">
      <c r="A240" s="345"/>
      <c r="B240" s="345"/>
      <c r="C240" s="345"/>
      <c r="D240" s="345"/>
      <c r="E240" s="345"/>
      <c r="F240" s="345"/>
      <c r="G240" s="345"/>
      <c r="H240" s="345"/>
      <c r="I240" s="345"/>
      <c r="J240" s="345"/>
      <c r="K240" s="345"/>
      <c r="L240" s="345"/>
      <c r="M240" s="345"/>
      <c r="N240" s="345"/>
      <c r="O240" s="345"/>
      <c r="P240" s="345"/>
      <c r="Q240" s="345"/>
      <c r="R240" s="345"/>
      <c r="S240" s="345"/>
      <c r="T240" s="345"/>
      <c r="U240" s="345"/>
      <c r="V240" s="345"/>
      <c r="W240" s="345"/>
      <c r="X240" s="345"/>
      <c r="Y240" s="345"/>
      <c r="Z240" s="345"/>
    </row>
    <row r="241" spans="1:26" ht="14.5">
      <c r="A241" s="345"/>
      <c r="B241" s="345"/>
      <c r="C241" s="345"/>
      <c r="D241" s="345"/>
      <c r="E241" s="345"/>
      <c r="F241" s="345"/>
      <c r="G241" s="345"/>
      <c r="H241" s="345"/>
      <c r="I241" s="345"/>
      <c r="J241" s="345"/>
      <c r="K241" s="345"/>
      <c r="L241" s="345"/>
      <c r="M241" s="345"/>
      <c r="N241" s="345"/>
      <c r="O241" s="345"/>
      <c r="P241" s="345"/>
      <c r="Q241" s="345"/>
      <c r="R241" s="345"/>
      <c r="S241" s="345"/>
      <c r="T241" s="345"/>
      <c r="U241" s="345"/>
      <c r="V241" s="345"/>
      <c r="W241" s="345"/>
      <c r="X241" s="345"/>
      <c r="Y241" s="345"/>
      <c r="Z241" s="345"/>
    </row>
    <row r="242" spans="1:26" ht="14.5">
      <c r="A242" s="345"/>
      <c r="B242" s="345"/>
      <c r="C242" s="345"/>
      <c r="D242" s="345"/>
      <c r="E242" s="345"/>
      <c r="F242" s="345"/>
      <c r="G242" s="345"/>
      <c r="H242" s="345"/>
      <c r="I242" s="345"/>
      <c r="J242" s="345"/>
      <c r="K242" s="345"/>
      <c r="L242" s="345"/>
      <c r="M242" s="345"/>
      <c r="N242" s="345"/>
      <c r="O242" s="345"/>
      <c r="P242" s="345"/>
      <c r="Q242" s="345"/>
      <c r="R242" s="345"/>
      <c r="S242" s="345"/>
      <c r="T242" s="345"/>
      <c r="U242" s="345"/>
      <c r="V242" s="345"/>
      <c r="W242" s="345"/>
      <c r="X242" s="345"/>
      <c r="Y242" s="345"/>
      <c r="Z242" s="345"/>
    </row>
    <row r="243" spans="1:26" ht="14.5">
      <c r="A243" s="345"/>
      <c r="B243" s="345"/>
      <c r="C243" s="345"/>
      <c r="D243" s="345"/>
      <c r="E243" s="345"/>
      <c r="F243" s="345"/>
      <c r="G243" s="345"/>
      <c r="H243" s="345"/>
      <c r="I243" s="345"/>
      <c r="J243" s="345"/>
      <c r="K243" s="345"/>
      <c r="L243" s="345"/>
      <c r="M243" s="345"/>
      <c r="N243" s="345"/>
      <c r="O243" s="345"/>
      <c r="P243" s="345"/>
      <c r="Q243" s="345"/>
      <c r="R243" s="345"/>
      <c r="S243" s="345"/>
      <c r="T243" s="345"/>
      <c r="U243" s="345"/>
      <c r="V243" s="345"/>
      <c r="W243" s="345"/>
      <c r="X243" s="345"/>
      <c r="Y243" s="345"/>
      <c r="Z243" s="345"/>
    </row>
    <row r="244" spans="1:26" ht="14.5">
      <c r="A244" s="345"/>
      <c r="B244" s="345"/>
      <c r="C244" s="345"/>
      <c r="D244" s="345"/>
      <c r="E244" s="345"/>
      <c r="F244" s="345"/>
      <c r="G244" s="345"/>
      <c r="H244" s="345"/>
      <c r="I244" s="345"/>
      <c r="J244" s="345"/>
      <c r="K244" s="345"/>
      <c r="L244" s="345"/>
      <c r="M244" s="345"/>
      <c r="N244" s="345"/>
      <c r="O244" s="345"/>
      <c r="P244" s="345"/>
      <c r="Q244" s="345"/>
      <c r="R244" s="345"/>
      <c r="S244" s="345"/>
      <c r="T244" s="345"/>
      <c r="U244" s="345"/>
      <c r="V244" s="345"/>
      <c r="W244" s="345"/>
      <c r="X244" s="345"/>
      <c r="Y244" s="345"/>
      <c r="Z244" s="345"/>
    </row>
    <row r="245" spans="1:26" ht="14.5">
      <c r="A245" s="345"/>
      <c r="B245" s="345"/>
      <c r="C245" s="345"/>
      <c r="D245" s="345"/>
      <c r="E245" s="345"/>
      <c r="F245" s="345"/>
      <c r="G245" s="345"/>
      <c r="H245" s="345"/>
      <c r="I245" s="345"/>
      <c r="J245" s="345"/>
      <c r="K245" s="345"/>
      <c r="L245" s="345"/>
      <c r="M245" s="345"/>
      <c r="N245" s="345"/>
      <c r="O245" s="345"/>
      <c r="P245" s="345"/>
      <c r="Q245" s="345"/>
      <c r="R245" s="345"/>
      <c r="S245" s="345"/>
      <c r="T245" s="345"/>
      <c r="U245" s="345"/>
      <c r="V245" s="345"/>
      <c r="W245" s="345"/>
      <c r="X245" s="345"/>
      <c r="Y245" s="345"/>
      <c r="Z245" s="345"/>
    </row>
    <row r="246" spans="1:26" ht="14.5">
      <c r="A246" s="345"/>
      <c r="B246" s="345"/>
      <c r="C246" s="345"/>
      <c r="D246" s="345"/>
      <c r="E246" s="345"/>
      <c r="F246" s="345"/>
      <c r="G246" s="345"/>
      <c r="H246" s="345"/>
      <c r="I246" s="345"/>
      <c r="J246" s="345"/>
      <c r="K246" s="345"/>
      <c r="L246" s="345"/>
      <c r="M246" s="345"/>
      <c r="N246" s="345"/>
      <c r="O246" s="345"/>
      <c r="P246" s="345"/>
      <c r="Q246" s="345"/>
      <c r="R246" s="345"/>
      <c r="S246" s="345"/>
      <c r="T246" s="345"/>
      <c r="U246" s="345"/>
      <c r="V246" s="345"/>
      <c r="W246" s="345"/>
      <c r="X246" s="345"/>
      <c r="Y246" s="345"/>
      <c r="Z246" s="345"/>
    </row>
    <row r="247" spans="1:26" ht="14.5">
      <c r="A247" s="345"/>
      <c r="B247" s="345"/>
      <c r="C247" s="345"/>
      <c r="D247" s="345"/>
      <c r="E247" s="345"/>
      <c r="F247" s="345"/>
      <c r="G247" s="345"/>
      <c r="H247" s="345"/>
      <c r="I247" s="345"/>
      <c r="J247" s="345"/>
      <c r="K247" s="345"/>
      <c r="L247" s="345"/>
      <c r="M247" s="345"/>
      <c r="N247" s="345"/>
      <c r="O247" s="345"/>
      <c r="P247" s="345"/>
      <c r="Q247" s="345"/>
      <c r="R247" s="345"/>
      <c r="S247" s="345"/>
      <c r="T247" s="345"/>
      <c r="U247" s="345"/>
      <c r="V247" s="345"/>
      <c r="W247" s="345"/>
      <c r="X247" s="345"/>
      <c r="Y247" s="345"/>
      <c r="Z247" s="345"/>
    </row>
    <row r="248" spans="1:26" ht="14.5">
      <c r="A248" s="345"/>
      <c r="B248" s="345"/>
      <c r="C248" s="345"/>
      <c r="D248" s="345"/>
      <c r="E248" s="345"/>
      <c r="F248" s="345"/>
      <c r="G248" s="345"/>
      <c r="H248" s="345"/>
      <c r="I248" s="345"/>
      <c r="J248" s="345"/>
      <c r="K248" s="345"/>
      <c r="L248" s="345"/>
      <c r="M248" s="345"/>
      <c r="N248" s="345"/>
      <c r="O248" s="345"/>
      <c r="P248" s="345"/>
      <c r="Q248" s="345"/>
      <c r="R248" s="345"/>
      <c r="S248" s="345"/>
      <c r="T248" s="345"/>
      <c r="U248" s="345"/>
      <c r="V248" s="345"/>
      <c r="W248" s="345"/>
      <c r="X248" s="345"/>
      <c r="Y248" s="345"/>
      <c r="Z248" s="345"/>
    </row>
    <row r="249" spans="1:26" ht="14.5">
      <c r="A249" s="345"/>
      <c r="B249" s="345"/>
      <c r="C249" s="345"/>
      <c r="D249" s="345"/>
      <c r="E249" s="345"/>
      <c r="F249" s="345"/>
      <c r="G249" s="345"/>
      <c r="H249" s="345"/>
      <c r="I249" s="345"/>
      <c r="J249" s="345"/>
      <c r="K249" s="345"/>
      <c r="L249" s="345"/>
      <c r="M249" s="345"/>
      <c r="N249" s="345"/>
      <c r="O249" s="345"/>
      <c r="P249" s="345"/>
      <c r="Q249" s="345"/>
      <c r="R249" s="345"/>
      <c r="S249" s="345"/>
      <c r="T249" s="345"/>
      <c r="U249" s="345"/>
      <c r="V249" s="345"/>
      <c r="W249" s="345"/>
      <c r="X249" s="345"/>
      <c r="Y249" s="345"/>
      <c r="Z249" s="345"/>
    </row>
    <row r="250" spans="1:26" ht="14.5">
      <c r="A250" s="345"/>
      <c r="B250" s="345"/>
      <c r="C250" s="345"/>
      <c r="D250" s="345"/>
      <c r="E250" s="345"/>
      <c r="F250" s="345"/>
      <c r="G250" s="345"/>
      <c r="H250" s="345"/>
      <c r="I250" s="345"/>
      <c r="J250" s="345"/>
      <c r="K250" s="345"/>
      <c r="L250" s="345"/>
      <c r="M250" s="345"/>
      <c r="N250" s="345"/>
      <c r="O250" s="345"/>
      <c r="P250" s="345"/>
      <c r="Q250" s="345"/>
      <c r="R250" s="345"/>
      <c r="S250" s="345"/>
      <c r="T250" s="345"/>
      <c r="U250" s="345"/>
      <c r="V250" s="345"/>
      <c r="W250" s="345"/>
      <c r="X250" s="345"/>
      <c r="Y250" s="345"/>
      <c r="Z250" s="345"/>
    </row>
    <row r="251" spans="1:26" ht="14.5">
      <c r="A251" s="345"/>
      <c r="B251" s="345"/>
      <c r="C251" s="345"/>
      <c r="D251" s="345"/>
      <c r="E251" s="345"/>
      <c r="F251" s="345"/>
      <c r="G251" s="345"/>
      <c r="H251" s="345"/>
      <c r="I251" s="345"/>
      <c r="J251" s="345"/>
      <c r="K251" s="345"/>
      <c r="L251" s="345"/>
      <c r="M251" s="345"/>
      <c r="N251" s="345"/>
      <c r="O251" s="345"/>
      <c r="P251" s="345"/>
      <c r="Q251" s="345"/>
      <c r="R251" s="345"/>
      <c r="S251" s="345"/>
      <c r="T251" s="345"/>
      <c r="U251" s="345"/>
      <c r="V251" s="345"/>
      <c r="W251" s="345"/>
      <c r="X251" s="345"/>
      <c r="Y251" s="345"/>
      <c r="Z251" s="345"/>
    </row>
    <row r="252" spans="1:26" ht="14.5">
      <c r="A252" s="345"/>
      <c r="B252" s="345"/>
      <c r="C252" s="345"/>
      <c r="D252" s="345"/>
      <c r="E252" s="345"/>
      <c r="F252" s="345"/>
      <c r="G252" s="345"/>
      <c r="H252" s="345"/>
      <c r="I252" s="345"/>
      <c r="J252" s="345"/>
      <c r="K252" s="345"/>
      <c r="L252" s="345"/>
      <c r="M252" s="345"/>
      <c r="N252" s="345"/>
      <c r="O252" s="345"/>
      <c r="P252" s="345"/>
      <c r="Q252" s="345"/>
      <c r="R252" s="345"/>
      <c r="S252" s="345"/>
      <c r="T252" s="345"/>
      <c r="U252" s="345"/>
      <c r="V252" s="345"/>
      <c r="W252" s="345"/>
      <c r="X252" s="345"/>
      <c r="Y252" s="345"/>
      <c r="Z252" s="345"/>
    </row>
    <row r="253" spans="1:26" ht="14.5">
      <c r="A253" s="345"/>
      <c r="B253" s="345"/>
      <c r="C253" s="345"/>
      <c r="D253" s="345"/>
      <c r="E253" s="345"/>
      <c r="F253" s="345"/>
      <c r="G253" s="345"/>
      <c r="H253" s="345"/>
      <c r="I253" s="345"/>
      <c r="J253" s="345"/>
      <c r="K253" s="345"/>
      <c r="L253" s="345"/>
      <c r="M253" s="345"/>
      <c r="N253" s="345"/>
      <c r="O253" s="345"/>
      <c r="P253" s="345"/>
      <c r="Q253" s="345"/>
      <c r="R253" s="345"/>
      <c r="S253" s="345"/>
      <c r="T253" s="345"/>
      <c r="U253" s="345"/>
      <c r="V253" s="345"/>
      <c r="W253" s="345"/>
      <c r="X253" s="345"/>
      <c r="Y253" s="345"/>
      <c r="Z253" s="345"/>
    </row>
    <row r="254" spans="1:26" ht="14.5">
      <c r="A254" s="345"/>
      <c r="B254" s="345"/>
      <c r="C254" s="345"/>
      <c r="D254" s="345"/>
      <c r="E254" s="345"/>
      <c r="F254" s="345"/>
      <c r="G254" s="345"/>
      <c r="H254" s="345"/>
      <c r="I254" s="345"/>
      <c r="J254" s="345"/>
      <c r="K254" s="345"/>
      <c r="L254" s="345"/>
      <c r="M254" s="345"/>
      <c r="N254" s="345"/>
      <c r="O254" s="345"/>
      <c r="P254" s="345"/>
      <c r="Q254" s="345"/>
      <c r="R254" s="345"/>
      <c r="S254" s="345"/>
      <c r="T254" s="345"/>
      <c r="U254" s="345"/>
      <c r="V254" s="345"/>
      <c r="W254" s="345"/>
      <c r="X254" s="345"/>
      <c r="Y254" s="345"/>
      <c r="Z254" s="345"/>
    </row>
    <row r="255" spans="1:26" ht="14.5">
      <c r="A255" s="345"/>
      <c r="B255" s="345"/>
      <c r="C255" s="345"/>
      <c r="D255" s="345"/>
      <c r="E255" s="345"/>
      <c r="F255" s="345"/>
      <c r="G255" s="345"/>
      <c r="H255" s="345"/>
      <c r="I255" s="345"/>
      <c r="J255" s="345"/>
      <c r="K255" s="345"/>
      <c r="L255" s="345"/>
      <c r="M255" s="345"/>
      <c r="N255" s="345"/>
      <c r="O255" s="345"/>
      <c r="P255" s="345"/>
      <c r="Q255" s="345"/>
      <c r="R255" s="345"/>
      <c r="S255" s="345"/>
      <c r="T255" s="345"/>
      <c r="U255" s="345"/>
      <c r="V255" s="345"/>
      <c r="W255" s="345"/>
      <c r="X255" s="345"/>
      <c r="Y255" s="345"/>
      <c r="Z255" s="345"/>
    </row>
    <row r="256" spans="1:26" ht="14.5">
      <c r="A256" s="345"/>
      <c r="B256" s="345"/>
      <c r="C256" s="345"/>
      <c r="D256" s="345"/>
      <c r="E256" s="345"/>
      <c r="F256" s="345"/>
      <c r="G256" s="345"/>
      <c r="H256" s="345"/>
      <c r="I256" s="345"/>
      <c r="J256" s="345"/>
      <c r="K256" s="345"/>
      <c r="L256" s="345"/>
      <c r="M256" s="345"/>
      <c r="N256" s="345"/>
      <c r="O256" s="345"/>
      <c r="P256" s="345"/>
      <c r="Q256" s="345"/>
      <c r="R256" s="345"/>
      <c r="S256" s="345"/>
      <c r="T256" s="345"/>
      <c r="U256" s="345"/>
      <c r="V256" s="345"/>
      <c r="W256" s="345"/>
      <c r="X256" s="345"/>
      <c r="Y256" s="345"/>
      <c r="Z256" s="345"/>
    </row>
    <row r="257" spans="1:26" ht="14.5">
      <c r="A257" s="345"/>
      <c r="B257" s="345"/>
      <c r="C257" s="345"/>
      <c r="D257" s="345"/>
      <c r="E257" s="345"/>
      <c r="F257" s="345"/>
      <c r="G257" s="345"/>
      <c r="H257" s="345"/>
      <c r="I257" s="345"/>
      <c r="J257" s="345"/>
      <c r="K257" s="345"/>
      <c r="L257" s="345"/>
      <c r="M257" s="345"/>
      <c r="N257" s="345"/>
      <c r="O257" s="345"/>
      <c r="P257" s="345"/>
      <c r="Q257" s="345"/>
      <c r="R257" s="345"/>
      <c r="S257" s="345"/>
      <c r="T257" s="345"/>
      <c r="U257" s="345"/>
      <c r="V257" s="345"/>
      <c r="W257" s="345"/>
      <c r="X257" s="345"/>
      <c r="Y257" s="345"/>
      <c r="Z257" s="345"/>
    </row>
    <row r="258" spans="1:26" ht="14.5">
      <c r="A258" s="345"/>
      <c r="B258" s="345"/>
      <c r="C258" s="345"/>
      <c r="D258" s="345"/>
      <c r="E258" s="345"/>
      <c r="F258" s="345"/>
      <c r="G258" s="345"/>
      <c r="H258" s="345"/>
      <c r="I258" s="345"/>
      <c r="J258" s="345"/>
      <c r="K258" s="345"/>
      <c r="L258" s="345"/>
      <c r="M258" s="345"/>
      <c r="N258" s="345"/>
      <c r="O258" s="345"/>
      <c r="P258" s="345"/>
      <c r="Q258" s="345"/>
      <c r="R258" s="345"/>
      <c r="S258" s="345"/>
      <c r="T258" s="345"/>
      <c r="U258" s="345"/>
      <c r="V258" s="345"/>
      <c r="W258" s="345"/>
      <c r="X258" s="345"/>
      <c r="Y258" s="345"/>
      <c r="Z258" s="345"/>
    </row>
    <row r="259" spans="1:26" ht="14.5">
      <c r="A259" s="345"/>
      <c r="B259" s="345"/>
      <c r="C259" s="345"/>
      <c r="D259" s="345"/>
      <c r="E259" s="345"/>
      <c r="F259" s="345"/>
      <c r="G259" s="345"/>
      <c r="H259" s="345"/>
      <c r="I259" s="345"/>
      <c r="J259" s="345"/>
      <c r="K259" s="345"/>
      <c r="L259" s="345"/>
      <c r="M259" s="345"/>
      <c r="N259" s="345"/>
      <c r="O259" s="345"/>
      <c r="P259" s="345"/>
      <c r="Q259" s="345"/>
      <c r="R259" s="345"/>
      <c r="S259" s="345"/>
      <c r="T259" s="345"/>
      <c r="U259" s="345"/>
      <c r="V259" s="345"/>
      <c r="W259" s="345"/>
      <c r="X259" s="345"/>
      <c r="Y259" s="345"/>
      <c r="Z259" s="345"/>
    </row>
    <row r="260" spans="1:26" ht="14.5">
      <c r="A260" s="345"/>
      <c r="B260" s="345"/>
      <c r="C260" s="345"/>
      <c r="D260" s="345"/>
      <c r="E260" s="345"/>
      <c r="F260" s="345"/>
      <c r="G260" s="345"/>
      <c r="H260" s="345"/>
      <c r="I260" s="345"/>
      <c r="J260" s="345"/>
      <c r="K260" s="345"/>
      <c r="L260" s="345"/>
      <c r="M260" s="345"/>
      <c r="N260" s="345"/>
      <c r="O260" s="345"/>
      <c r="P260" s="345"/>
      <c r="Q260" s="345"/>
      <c r="R260" s="345"/>
      <c r="S260" s="345"/>
      <c r="T260" s="345"/>
      <c r="U260" s="345"/>
      <c r="V260" s="345"/>
      <c r="W260" s="345"/>
      <c r="X260" s="345"/>
      <c r="Y260" s="345"/>
      <c r="Z260" s="345"/>
    </row>
    <row r="261" spans="1:26" ht="14.5">
      <c r="A261" s="345"/>
      <c r="B261" s="345"/>
      <c r="C261" s="345"/>
      <c r="D261" s="345"/>
      <c r="E261" s="345"/>
      <c r="F261" s="345"/>
      <c r="G261" s="345"/>
      <c r="H261" s="345"/>
      <c r="I261" s="345"/>
      <c r="J261" s="345"/>
      <c r="K261" s="345"/>
      <c r="L261" s="345"/>
      <c r="M261" s="345"/>
      <c r="N261" s="345"/>
      <c r="O261" s="345"/>
      <c r="P261" s="345"/>
      <c r="Q261" s="345"/>
      <c r="R261" s="345"/>
      <c r="S261" s="345"/>
      <c r="T261" s="345"/>
      <c r="U261" s="345"/>
      <c r="V261" s="345"/>
      <c r="W261" s="345"/>
      <c r="X261" s="345"/>
      <c r="Y261" s="345"/>
      <c r="Z261" s="345"/>
    </row>
    <row r="262" spans="1:26" ht="14.5">
      <c r="A262" s="345"/>
      <c r="B262" s="345"/>
      <c r="C262" s="345"/>
      <c r="D262" s="345"/>
      <c r="E262" s="345"/>
      <c r="F262" s="345"/>
      <c r="G262" s="345"/>
      <c r="H262" s="345"/>
      <c r="I262" s="345"/>
      <c r="J262" s="345"/>
      <c r="K262" s="345"/>
      <c r="L262" s="345"/>
      <c r="M262" s="345"/>
      <c r="N262" s="345"/>
      <c r="O262" s="345"/>
      <c r="P262" s="345"/>
      <c r="Q262" s="345"/>
      <c r="R262" s="345"/>
      <c r="S262" s="345"/>
      <c r="T262" s="345"/>
      <c r="U262" s="345"/>
      <c r="V262" s="345"/>
      <c r="W262" s="345"/>
      <c r="X262" s="345"/>
      <c r="Y262" s="345"/>
      <c r="Z262" s="345"/>
    </row>
    <row r="263" spans="1:26" ht="14.5">
      <c r="A263" s="345"/>
      <c r="B263" s="345"/>
      <c r="C263" s="345"/>
      <c r="D263" s="345"/>
      <c r="E263" s="345"/>
      <c r="F263" s="345"/>
      <c r="G263" s="345"/>
      <c r="H263" s="345"/>
      <c r="I263" s="345"/>
      <c r="J263" s="345"/>
      <c r="K263" s="345"/>
      <c r="L263" s="345"/>
      <c r="M263" s="345"/>
      <c r="N263" s="345"/>
      <c r="O263" s="345"/>
      <c r="P263" s="345"/>
      <c r="Q263" s="345"/>
      <c r="R263" s="345"/>
      <c r="S263" s="345"/>
      <c r="T263" s="345"/>
      <c r="U263" s="345"/>
      <c r="V263" s="345"/>
      <c r="W263" s="345"/>
      <c r="X263" s="345"/>
      <c r="Y263" s="345"/>
      <c r="Z263" s="345"/>
    </row>
    <row r="264" spans="1:26" ht="14.5">
      <c r="A264" s="345"/>
      <c r="B264" s="345"/>
      <c r="C264" s="345"/>
      <c r="D264" s="345"/>
      <c r="E264" s="345"/>
      <c r="F264" s="345"/>
      <c r="G264" s="345"/>
      <c r="H264" s="345"/>
      <c r="I264" s="345"/>
      <c r="J264" s="345"/>
      <c r="K264" s="345"/>
      <c r="L264" s="345"/>
      <c r="M264" s="345"/>
      <c r="N264" s="345"/>
      <c r="O264" s="345"/>
      <c r="P264" s="345"/>
      <c r="Q264" s="345"/>
      <c r="R264" s="345"/>
      <c r="S264" s="345"/>
      <c r="T264" s="345"/>
      <c r="U264" s="345"/>
      <c r="V264" s="345"/>
      <c r="W264" s="345"/>
      <c r="X264" s="345"/>
      <c r="Y264" s="345"/>
      <c r="Z264" s="345"/>
    </row>
    <row r="265" spans="1:26" ht="14.5">
      <c r="A265" s="345"/>
      <c r="B265" s="345"/>
      <c r="C265" s="345"/>
      <c r="D265" s="345"/>
      <c r="E265" s="345"/>
      <c r="F265" s="345"/>
      <c r="G265" s="345"/>
      <c r="H265" s="345"/>
      <c r="I265" s="345"/>
      <c r="J265" s="345"/>
      <c r="K265" s="345"/>
      <c r="L265" s="345"/>
      <c r="M265" s="345"/>
      <c r="N265" s="345"/>
      <c r="O265" s="345"/>
      <c r="P265" s="345"/>
      <c r="Q265" s="345"/>
      <c r="R265" s="345"/>
      <c r="S265" s="345"/>
      <c r="T265" s="345"/>
      <c r="U265" s="345"/>
      <c r="V265" s="345"/>
      <c r="W265" s="345"/>
      <c r="X265" s="345"/>
      <c r="Y265" s="345"/>
      <c r="Z265" s="345"/>
    </row>
    <row r="266" spans="1:26" ht="14.5">
      <c r="A266" s="345"/>
      <c r="B266" s="345"/>
      <c r="C266" s="345"/>
      <c r="D266" s="345"/>
      <c r="E266" s="345"/>
      <c r="F266" s="345"/>
      <c r="G266" s="345"/>
      <c r="H266" s="345"/>
      <c r="I266" s="345"/>
      <c r="J266" s="345"/>
      <c r="K266" s="345"/>
      <c r="L266" s="345"/>
      <c r="M266" s="345"/>
      <c r="N266" s="345"/>
      <c r="O266" s="345"/>
      <c r="P266" s="345"/>
      <c r="Q266" s="345"/>
      <c r="R266" s="345"/>
      <c r="S266" s="345"/>
      <c r="T266" s="345"/>
      <c r="U266" s="345"/>
      <c r="V266" s="345"/>
      <c r="W266" s="345"/>
      <c r="X266" s="345"/>
      <c r="Y266" s="345"/>
      <c r="Z266" s="345"/>
    </row>
    <row r="267" spans="1:26" ht="14.5">
      <c r="A267" s="345"/>
      <c r="B267" s="345"/>
      <c r="C267" s="345"/>
      <c r="D267" s="345"/>
      <c r="E267" s="345"/>
      <c r="F267" s="345"/>
      <c r="G267" s="345"/>
      <c r="H267" s="345"/>
      <c r="I267" s="345"/>
      <c r="J267" s="345"/>
      <c r="K267" s="345"/>
      <c r="L267" s="345"/>
      <c r="M267" s="345"/>
      <c r="N267" s="345"/>
      <c r="O267" s="345"/>
      <c r="P267" s="345"/>
      <c r="Q267" s="345"/>
      <c r="R267" s="345"/>
      <c r="S267" s="345"/>
      <c r="T267" s="345"/>
      <c r="U267" s="345"/>
      <c r="V267" s="345"/>
      <c r="W267" s="345"/>
      <c r="X267" s="345"/>
      <c r="Y267" s="345"/>
      <c r="Z267" s="345"/>
    </row>
    <row r="268" spans="1:26" ht="14.5">
      <c r="A268" s="345"/>
      <c r="B268" s="345"/>
      <c r="C268" s="345"/>
      <c r="D268" s="345"/>
      <c r="E268" s="345"/>
      <c r="F268" s="345"/>
      <c r="G268" s="345"/>
      <c r="H268" s="345"/>
      <c r="I268" s="345"/>
      <c r="J268" s="345"/>
      <c r="K268" s="345"/>
      <c r="L268" s="345"/>
      <c r="M268" s="345"/>
      <c r="N268" s="345"/>
      <c r="O268" s="345"/>
      <c r="P268" s="345"/>
      <c r="Q268" s="345"/>
      <c r="R268" s="345"/>
      <c r="S268" s="345"/>
      <c r="T268" s="345"/>
      <c r="U268" s="345"/>
      <c r="V268" s="345"/>
      <c r="W268" s="345"/>
      <c r="X268" s="345"/>
      <c r="Y268" s="345"/>
      <c r="Z268" s="345"/>
    </row>
    <row r="269" spans="1:26" ht="14.5">
      <c r="A269" s="345"/>
      <c r="B269" s="345"/>
      <c r="C269" s="345"/>
      <c r="D269" s="345"/>
      <c r="E269" s="345"/>
      <c r="F269" s="345"/>
      <c r="G269" s="345"/>
      <c r="H269" s="345"/>
      <c r="I269" s="345"/>
      <c r="J269" s="345"/>
      <c r="K269" s="345"/>
      <c r="L269" s="345"/>
      <c r="M269" s="345"/>
      <c r="N269" s="345"/>
      <c r="O269" s="345"/>
      <c r="P269" s="345"/>
      <c r="Q269" s="345"/>
      <c r="R269" s="345"/>
      <c r="S269" s="345"/>
      <c r="T269" s="345"/>
      <c r="U269" s="345"/>
      <c r="V269" s="345"/>
      <c r="W269" s="345"/>
      <c r="X269" s="345"/>
      <c r="Y269" s="345"/>
      <c r="Z269" s="345"/>
    </row>
    <row r="270" spans="1:26" ht="14.5">
      <c r="A270" s="345"/>
      <c r="B270" s="345"/>
      <c r="C270" s="345"/>
      <c r="D270" s="345"/>
      <c r="E270" s="345"/>
      <c r="F270" s="345"/>
      <c r="G270" s="345"/>
      <c r="H270" s="345"/>
      <c r="I270" s="345"/>
      <c r="J270" s="345"/>
      <c r="K270" s="345"/>
      <c r="L270" s="345"/>
      <c r="M270" s="345"/>
      <c r="N270" s="345"/>
      <c r="O270" s="345"/>
      <c r="P270" s="345"/>
      <c r="Q270" s="345"/>
      <c r="R270" s="345"/>
      <c r="S270" s="345"/>
      <c r="T270" s="345"/>
      <c r="U270" s="345"/>
      <c r="V270" s="345"/>
      <c r="W270" s="345"/>
      <c r="X270" s="345"/>
      <c r="Y270" s="345"/>
      <c r="Z270" s="345"/>
    </row>
    <row r="271" spans="1:26" ht="14.5">
      <c r="A271" s="345"/>
      <c r="B271" s="345"/>
      <c r="C271" s="345"/>
      <c r="D271" s="345"/>
      <c r="E271" s="345"/>
      <c r="F271" s="345"/>
      <c r="G271" s="345"/>
      <c r="H271" s="345"/>
      <c r="I271" s="345"/>
      <c r="J271" s="345"/>
      <c r="K271" s="345"/>
      <c r="L271" s="345"/>
      <c r="M271" s="345"/>
      <c r="N271" s="345"/>
      <c r="O271" s="345"/>
      <c r="P271" s="345"/>
      <c r="Q271" s="345"/>
      <c r="R271" s="345"/>
      <c r="S271" s="345"/>
      <c r="T271" s="345"/>
      <c r="U271" s="345"/>
      <c r="V271" s="345"/>
      <c r="W271" s="345"/>
      <c r="X271" s="345"/>
      <c r="Y271" s="345"/>
      <c r="Z271" s="345"/>
    </row>
    <row r="272" spans="1:26" ht="14.5">
      <c r="A272" s="345"/>
      <c r="B272" s="345"/>
      <c r="C272" s="345"/>
      <c r="D272" s="345"/>
      <c r="E272" s="345"/>
      <c r="F272" s="345"/>
      <c r="G272" s="345"/>
      <c r="H272" s="345"/>
      <c r="I272" s="345"/>
      <c r="J272" s="345"/>
      <c r="K272" s="345"/>
      <c r="L272" s="345"/>
      <c r="M272" s="345"/>
      <c r="N272" s="345"/>
      <c r="O272" s="345"/>
      <c r="P272" s="345"/>
      <c r="Q272" s="345"/>
      <c r="R272" s="345"/>
      <c r="S272" s="345"/>
      <c r="T272" s="345"/>
      <c r="U272" s="345"/>
      <c r="V272" s="345"/>
      <c r="W272" s="345"/>
      <c r="X272" s="345"/>
      <c r="Y272" s="345"/>
      <c r="Z272" s="345"/>
    </row>
    <row r="273" spans="1:26" ht="14.5">
      <c r="A273" s="345"/>
      <c r="B273" s="345"/>
      <c r="C273" s="345"/>
      <c r="D273" s="345"/>
      <c r="E273" s="345"/>
      <c r="F273" s="345"/>
      <c r="G273" s="345"/>
      <c r="H273" s="345"/>
      <c r="I273" s="345"/>
      <c r="J273" s="345"/>
      <c r="K273" s="345"/>
      <c r="L273" s="345"/>
      <c r="M273" s="345"/>
      <c r="N273" s="345"/>
      <c r="O273" s="345"/>
      <c r="P273" s="345"/>
      <c r="Q273" s="345"/>
      <c r="R273" s="345"/>
      <c r="S273" s="345"/>
      <c r="T273" s="345"/>
      <c r="U273" s="345"/>
      <c r="V273" s="345"/>
      <c r="W273" s="345"/>
      <c r="X273" s="345"/>
      <c r="Y273" s="345"/>
      <c r="Z273" s="345"/>
    </row>
    <row r="274" spans="1:26" ht="14.5">
      <c r="A274" s="345"/>
      <c r="B274" s="345"/>
      <c r="C274" s="345"/>
      <c r="D274" s="345"/>
      <c r="E274" s="345"/>
      <c r="F274" s="345"/>
      <c r="G274" s="345"/>
      <c r="H274" s="345"/>
      <c r="I274" s="345"/>
      <c r="J274" s="345"/>
      <c r="K274" s="345"/>
      <c r="L274" s="345"/>
      <c r="M274" s="345"/>
      <c r="N274" s="345"/>
      <c r="O274" s="345"/>
      <c r="P274" s="345"/>
      <c r="Q274" s="345"/>
      <c r="R274" s="345"/>
      <c r="S274" s="345"/>
      <c r="T274" s="345"/>
      <c r="U274" s="345"/>
      <c r="V274" s="345"/>
      <c r="W274" s="345"/>
      <c r="X274" s="345"/>
      <c r="Y274" s="345"/>
      <c r="Z274" s="345"/>
    </row>
    <row r="275" spans="1:26" ht="14.5">
      <c r="A275" s="345"/>
      <c r="B275" s="345"/>
      <c r="C275" s="345"/>
      <c r="D275" s="345"/>
      <c r="E275" s="345"/>
      <c r="F275" s="345"/>
      <c r="G275" s="345"/>
      <c r="H275" s="345"/>
      <c r="I275" s="345"/>
      <c r="J275" s="345"/>
      <c r="K275" s="345"/>
      <c r="L275" s="345"/>
      <c r="M275" s="345"/>
      <c r="N275" s="345"/>
      <c r="O275" s="345"/>
      <c r="P275" s="345"/>
      <c r="Q275" s="345"/>
      <c r="R275" s="345"/>
      <c r="S275" s="345"/>
      <c r="T275" s="345"/>
      <c r="U275" s="345"/>
      <c r="V275" s="345"/>
      <c r="W275" s="345"/>
      <c r="X275" s="345"/>
      <c r="Y275" s="345"/>
      <c r="Z275" s="345"/>
    </row>
    <row r="276" spans="1:26" ht="14.5">
      <c r="A276" s="345"/>
      <c r="B276" s="345"/>
      <c r="C276" s="345"/>
      <c r="D276" s="345"/>
      <c r="E276" s="345"/>
      <c r="F276" s="345"/>
      <c r="G276" s="345"/>
      <c r="H276" s="345"/>
      <c r="I276" s="345"/>
      <c r="J276" s="345"/>
      <c r="K276" s="345"/>
      <c r="L276" s="345"/>
      <c r="M276" s="345"/>
      <c r="N276" s="345"/>
      <c r="O276" s="345"/>
      <c r="P276" s="345"/>
      <c r="Q276" s="345"/>
      <c r="R276" s="345"/>
      <c r="S276" s="345"/>
      <c r="T276" s="345"/>
      <c r="U276" s="345"/>
      <c r="V276" s="345"/>
      <c r="W276" s="345"/>
      <c r="X276" s="345"/>
      <c r="Y276" s="345"/>
      <c r="Z276" s="345"/>
    </row>
    <row r="277" spans="1:26" ht="14.5">
      <c r="A277" s="345"/>
      <c r="B277" s="345"/>
      <c r="C277" s="345"/>
      <c r="D277" s="345"/>
      <c r="E277" s="345"/>
      <c r="F277" s="345"/>
      <c r="G277" s="345"/>
      <c r="H277" s="345"/>
      <c r="I277" s="345"/>
      <c r="J277" s="345"/>
      <c r="K277" s="345"/>
      <c r="L277" s="345"/>
      <c r="M277" s="345"/>
      <c r="N277" s="345"/>
      <c r="O277" s="345"/>
      <c r="P277" s="345"/>
      <c r="Q277" s="345"/>
      <c r="R277" s="345"/>
      <c r="S277" s="345"/>
      <c r="T277" s="345"/>
      <c r="U277" s="345"/>
      <c r="V277" s="345"/>
      <c r="W277" s="345"/>
      <c r="X277" s="345"/>
      <c r="Y277" s="345"/>
      <c r="Z277" s="345"/>
    </row>
    <row r="278" spans="1:26" ht="14.5">
      <c r="A278" s="345"/>
      <c r="B278" s="345"/>
      <c r="C278" s="345"/>
      <c r="D278" s="345"/>
      <c r="E278" s="345"/>
      <c r="F278" s="345"/>
      <c r="G278" s="345"/>
      <c r="H278" s="345"/>
      <c r="I278" s="345"/>
      <c r="J278" s="345"/>
      <c r="K278" s="345"/>
      <c r="L278" s="345"/>
      <c r="M278" s="345"/>
      <c r="N278" s="345"/>
      <c r="O278" s="345"/>
      <c r="P278" s="345"/>
      <c r="Q278" s="345"/>
      <c r="R278" s="345"/>
      <c r="S278" s="345"/>
      <c r="T278" s="345"/>
      <c r="U278" s="345"/>
      <c r="V278" s="345"/>
      <c r="W278" s="345"/>
      <c r="X278" s="345"/>
      <c r="Y278" s="345"/>
      <c r="Z278" s="345"/>
    </row>
    <row r="279" spans="1:26" ht="14.5">
      <c r="A279" s="345"/>
      <c r="B279" s="345"/>
      <c r="C279" s="345"/>
      <c r="D279" s="345"/>
      <c r="E279" s="345"/>
      <c r="F279" s="345"/>
      <c r="G279" s="345"/>
      <c r="H279" s="345"/>
      <c r="I279" s="345"/>
      <c r="J279" s="345"/>
      <c r="K279" s="345"/>
      <c r="L279" s="345"/>
      <c r="M279" s="345"/>
      <c r="N279" s="345"/>
      <c r="O279" s="345"/>
      <c r="P279" s="345"/>
      <c r="Q279" s="345"/>
      <c r="R279" s="345"/>
      <c r="S279" s="345"/>
      <c r="T279" s="345"/>
      <c r="U279" s="345"/>
      <c r="V279" s="345"/>
      <c r="W279" s="345"/>
      <c r="X279" s="345"/>
      <c r="Y279" s="345"/>
      <c r="Z279" s="345"/>
    </row>
    <row r="280" spans="1:26" ht="14.5">
      <c r="A280" s="345"/>
      <c r="B280" s="345"/>
      <c r="C280" s="345"/>
      <c r="D280" s="345"/>
      <c r="E280" s="345"/>
      <c r="F280" s="345"/>
      <c r="G280" s="345"/>
      <c r="H280" s="345"/>
      <c r="I280" s="345"/>
      <c r="J280" s="345"/>
      <c r="K280" s="345"/>
      <c r="L280" s="345"/>
      <c r="M280" s="345"/>
      <c r="N280" s="345"/>
      <c r="O280" s="345"/>
      <c r="P280" s="345"/>
      <c r="Q280" s="345"/>
      <c r="R280" s="345"/>
      <c r="S280" s="345"/>
      <c r="T280" s="345"/>
      <c r="U280" s="345"/>
      <c r="V280" s="345"/>
      <c r="W280" s="345"/>
      <c r="X280" s="345"/>
      <c r="Y280" s="345"/>
      <c r="Z280" s="345"/>
    </row>
    <row r="281" spans="1:26" ht="14.5">
      <c r="A281" s="345"/>
      <c r="B281" s="345"/>
      <c r="C281" s="345"/>
      <c r="D281" s="345"/>
      <c r="E281" s="345"/>
      <c r="F281" s="345"/>
      <c r="G281" s="345"/>
      <c r="H281" s="345"/>
      <c r="I281" s="345"/>
      <c r="J281" s="345"/>
      <c r="K281" s="345"/>
      <c r="L281" s="345"/>
      <c r="M281" s="345"/>
      <c r="N281" s="345"/>
      <c r="O281" s="345"/>
      <c r="P281" s="345"/>
      <c r="Q281" s="345"/>
      <c r="R281" s="345"/>
      <c r="S281" s="345"/>
      <c r="T281" s="345"/>
      <c r="U281" s="345"/>
      <c r="V281" s="345"/>
      <c r="W281" s="345"/>
      <c r="X281" s="345"/>
      <c r="Y281" s="345"/>
      <c r="Z281" s="345"/>
    </row>
    <row r="282" spans="1:26" ht="14.5">
      <c r="A282" s="345"/>
      <c r="B282" s="345"/>
      <c r="C282" s="345"/>
      <c r="D282" s="345"/>
      <c r="E282" s="345"/>
      <c r="F282" s="345"/>
      <c r="G282" s="345"/>
      <c r="H282" s="345"/>
      <c r="I282" s="345"/>
      <c r="J282" s="345"/>
      <c r="K282" s="345"/>
      <c r="L282" s="345"/>
      <c r="M282" s="345"/>
      <c r="N282" s="345"/>
      <c r="O282" s="345"/>
      <c r="P282" s="345"/>
      <c r="Q282" s="345"/>
      <c r="R282" s="345"/>
      <c r="S282" s="345"/>
      <c r="T282" s="345"/>
      <c r="U282" s="345"/>
      <c r="V282" s="345"/>
      <c r="W282" s="345"/>
      <c r="X282" s="345"/>
      <c r="Y282" s="345"/>
      <c r="Z282" s="345"/>
    </row>
    <row r="283" spans="1:26" ht="14.5">
      <c r="A283" s="345"/>
      <c r="B283" s="345"/>
      <c r="C283" s="345"/>
      <c r="D283" s="345"/>
      <c r="E283" s="345"/>
      <c r="F283" s="345"/>
      <c r="G283" s="345"/>
      <c r="H283" s="345"/>
      <c r="I283" s="345"/>
      <c r="J283" s="345"/>
      <c r="K283" s="345"/>
      <c r="L283" s="345"/>
      <c r="M283" s="345"/>
      <c r="N283" s="345"/>
      <c r="O283" s="345"/>
      <c r="P283" s="345"/>
      <c r="Q283" s="345"/>
      <c r="R283" s="345"/>
      <c r="S283" s="345"/>
      <c r="T283" s="345"/>
      <c r="U283" s="345"/>
      <c r="V283" s="345"/>
      <c r="W283" s="345"/>
      <c r="X283" s="345"/>
      <c r="Y283" s="345"/>
      <c r="Z283" s="345"/>
    </row>
    <row r="284" spans="1:26" ht="14.5">
      <c r="A284" s="345"/>
      <c r="B284" s="345"/>
      <c r="C284" s="345"/>
      <c r="D284" s="345"/>
      <c r="E284" s="345"/>
      <c r="F284" s="345"/>
      <c r="G284" s="345"/>
      <c r="H284" s="345"/>
      <c r="I284" s="345"/>
      <c r="J284" s="345"/>
      <c r="K284" s="345"/>
      <c r="L284" s="345"/>
      <c r="M284" s="345"/>
      <c r="N284" s="345"/>
      <c r="O284" s="345"/>
      <c r="P284" s="345"/>
      <c r="Q284" s="345"/>
      <c r="R284" s="345"/>
      <c r="S284" s="345"/>
      <c r="T284" s="345"/>
      <c r="U284" s="345"/>
      <c r="V284" s="345"/>
      <c r="W284" s="345"/>
      <c r="X284" s="345"/>
      <c r="Y284" s="345"/>
      <c r="Z284" s="345"/>
    </row>
    <row r="285" spans="1:26" ht="14.5">
      <c r="A285" s="345"/>
      <c r="B285" s="345"/>
      <c r="C285" s="345"/>
      <c r="D285" s="345"/>
      <c r="E285" s="345"/>
      <c r="F285" s="345"/>
      <c r="G285" s="345"/>
      <c r="H285" s="345"/>
      <c r="I285" s="345"/>
      <c r="J285" s="345"/>
      <c r="K285" s="345"/>
      <c r="L285" s="345"/>
      <c r="M285" s="345"/>
      <c r="N285" s="345"/>
      <c r="O285" s="345"/>
      <c r="P285" s="345"/>
      <c r="Q285" s="345"/>
      <c r="R285" s="345"/>
      <c r="S285" s="345"/>
      <c r="T285" s="345"/>
      <c r="U285" s="345"/>
      <c r="V285" s="345"/>
      <c r="W285" s="345"/>
      <c r="X285" s="345"/>
      <c r="Y285" s="345"/>
      <c r="Z285" s="345"/>
    </row>
    <row r="286" spans="1:26" ht="14.5">
      <c r="A286" s="345"/>
      <c r="B286" s="345"/>
      <c r="C286" s="345"/>
      <c r="D286" s="345"/>
      <c r="E286" s="345"/>
      <c r="F286" s="345"/>
      <c r="G286" s="345"/>
      <c r="H286" s="345"/>
      <c r="I286" s="345"/>
      <c r="J286" s="345"/>
      <c r="K286" s="345"/>
      <c r="L286" s="345"/>
      <c r="M286" s="345"/>
      <c r="N286" s="345"/>
      <c r="O286" s="345"/>
      <c r="P286" s="345"/>
      <c r="Q286" s="345"/>
      <c r="R286" s="345"/>
      <c r="S286" s="345"/>
      <c r="T286" s="345"/>
      <c r="U286" s="345"/>
      <c r="V286" s="345"/>
      <c r="W286" s="345"/>
      <c r="X286" s="345"/>
      <c r="Y286" s="345"/>
      <c r="Z286" s="345"/>
    </row>
    <row r="287" spans="1:26" ht="14.5">
      <c r="A287" s="345"/>
      <c r="B287" s="345"/>
      <c r="C287" s="345"/>
      <c r="D287" s="345"/>
      <c r="E287" s="345"/>
      <c r="F287" s="345"/>
      <c r="G287" s="345"/>
      <c r="H287" s="345"/>
      <c r="I287" s="345"/>
      <c r="J287" s="345"/>
      <c r="K287" s="345"/>
      <c r="L287" s="345"/>
      <c r="M287" s="345"/>
      <c r="N287" s="345"/>
      <c r="O287" s="345"/>
      <c r="P287" s="345"/>
      <c r="Q287" s="345"/>
      <c r="R287" s="345"/>
      <c r="S287" s="345"/>
      <c r="T287" s="345"/>
      <c r="U287" s="345"/>
      <c r="V287" s="345"/>
      <c r="W287" s="345"/>
      <c r="X287" s="345"/>
      <c r="Y287" s="345"/>
      <c r="Z287" s="345"/>
    </row>
    <row r="288" spans="1:26" ht="14.5">
      <c r="A288" s="345"/>
      <c r="B288" s="345"/>
      <c r="C288" s="345"/>
      <c r="D288" s="345"/>
      <c r="E288" s="345"/>
      <c r="F288" s="345"/>
      <c r="G288" s="345"/>
      <c r="H288" s="345"/>
      <c r="I288" s="345"/>
      <c r="J288" s="345"/>
      <c r="K288" s="345"/>
      <c r="L288" s="345"/>
      <c r="M288" s="345"/>
      <c r="N288" s="345"/>
      <c r="O288" s="345"/>
      <c r="P288" s="345"/>
      <c r="Q288" s="345"/>
      <c r="R288" s="345"/>
      <c r="S288" s="345"/>
      <c r="T288" s="345"/>
      <c r="U288" s="345"/>
      <c r="V288" s="345"/>
      <c r="W288" s="345"/>
      <c r="X288" s="345"/>
      <c r="Y288" s="345"/>
      <c r="Z288" s="345"/>
    </row>
    <row r="289" spans="1:26" ht="14.5">
      <c r="A289" s="345"/>
      <c r="B289" s="345"/>
      <c r="C289" s="345"/>
      <c r="D289" s="345"/>
      <c r="E289" s="345"/>
      <c r="F289" s="345"/>
      <c r="G289" s="345"/>
      <c r="H289" s="345"/>
      <c r="I289" s="345"/>
      <c r="J289" s="345"/>
      <c r="K289" s="345"/>
      <c r="L289" s="345"/>
      <c r="M289" s="345"/>
      <c r="N289" s="345"/>
      <c r="O289" s="345"/>
      <c r="P289" s="345"/>
      <c r="Q289" s="345"/>
      <c r="R289" s="345"/>
      <c r="S289" s="345"/>
      <c r="T289" s="345"/>
      <c r="U289" s="345"/>
      <c r="V289" s="345"/>
      <c r="W289" s="345"/>
      <c r="X289" s="345"/>
      <c r="Y289" s="345"/>
      <c r="Z289" s="345"/>
    </row>
    <row r="290" spans="1:26" ht="14.5">
      <c r="A290" s="345"/>
      <c r="B290" s="345"/>
      <c r="C290" s="345"/>
      <c r="D290" s="345"/>
      <c r="E290" s="345"/>
      <c r="F290" s="345"/>
      <c r="G290" s="345"/>
      <c r="H290" s="345"/>
      <c r="I290" s="345"/>
      <c r="J290" s="345"/>
      <c r="K290" s="345"/>
      <c r="L290" s="345"/>
      <c r="M290" s="345"/>
      <c r="N290" s="345"/>
      <c r="O290" s="345"/>
      <c r="P290" s="345"/>
      <c r="Q290" s="345"/>
      <c r="R290" s="345"/>
      <c r="S290" s="345"/>
      <c r="T290" s="345"/>
      <c r="U290" s="345"/>
      <c r="V290" s="345"/>
      <c r="W290" s="345"/>
      <c r="X290" s="345"/>
      <c r="Y290" s="345"/>
      <c r="Z290" s="345"/>
    </row>
    <row r="291" spans="1:26" ht="14.5">
      <c r="A291" s="345"/>
      <c r="B291" s="345"/>
      <c r="C291" s="345"/>
      <c r="D291" s="345"/>
      <c r="E291" s="345"/>
      <c r="F291" s="345"/>
      <c r="G291" s="345"/>
      <c r="H291" s="345"/>
      <c r="I291" s="345"/>
      <c r="J291" s="345"/>
      <c r="K291" s="345"/>
      <c r="L291" s="345"/>
      <c r="M291" s="345"/>
      <c r="N291" s="345"/>
      <c r="O291" s="345"/>
      <c r="P291" s="345"/>
      <c r="Q291" s="345"/>
      <c r="R291" s="345"/>
      <c r="S291" s="345"/>
      <c r="T291" s="345"/>
      <c r="U291" s="345"/>
      <c r="V291" s="345"/>
      <c r="W291" s="345"/>
      <c r="X291" s="345"/>
      <c r="Y291" s="345"/>
      <c r="Z291" s="345"/>
    </row>
    <row r="292" spans="1:26" ht="14.5">
      <c r="A292" s="345"/>
      <c r="B292" s="345"/>
      <c r="C292" s="345"/>
      <c r="D292" s="345"/>
      <c r="E292" s="345"/>
      <c r="F292" s="345"/>
      <c r="G292" s="345"/>
      <c r="H292" s="345"/>
      <c r="I292" s="345"/>
      <c r="J292" s="345"/>
      <c r="K292" s="345"/>
      <c r="L292" s="345"/>
      <c r="M292" s="345"/>
      <c r="N292" s="345"/>
      <c r="O292" s="345"/>
      <c r="P292" s="345"/>
      <c r="Q292" s="345"/>
      <c r="R292" s="345"/>
      <c r="S292" s="345"/>
      <c r="T292" s="345"/>
      <c r="U292" s="345"/>
      <c r="V292" s="345"/>
      <c r="W292" s="345"/>
      <c r="X292" s="345"/>
      <c r="Y292" s="345"/>
      <c r="Z292" s="345"/>
    </row>
    <row r="293" spans="1:26" ht="14.5">
      <c r="A293" s="345"/>
      <c r="B293" s="345"/>
      <c r="C293" s="345"/>
      <c r="D293" s="345"/>
      <c r="E293" s="345"/>
      <c r="F293" s="345"/>
      <c r="G293" s="345"/>
      <c r="H293" s="345"/>
      <c r="I293" s="345"/>
      <c r="J293" s="345"/>
      <c r="K293" s="345"/>
      <c r="L293" s="345"/>
      <c r="M293" s="345"/>
      <c r="N293" s="345"/>
      <c r="O293" s="345"/>
      <c r="P293" s="345"/>
      <c r="Q293" s="345"/>
      <c r="R293" s="345"/>
      <c r="S293" s="345"/>
      <c r="T293" s="345"/>
      <c r="U293" s="345"/>
      <c r="V293" s="345"/>
      <c r="W293" s="345"/>
      <c r="X293" s="345"/>
      <c r="Y293" s="345"/>
      <c r="Z293" s="345"/>
    </row>
    <row r="294" spans="1:26" ht="14.5">
      <c r="A294" s="345"/>
      <c r="B294" s="345"/>
      <c r="C294" s="345"/>
      <c r="D294" s="345"/>
      <c r="E294" s="345"/>
      <c r="F294" s="345"/>
      <c r="G294" s="345"/>
      <c r="H294" s="345"/>
      <c r="I294" s="345"/>
      <c r="J294" s="345"/>
      <c r="K294" s="345"/>
      <c r="L294" s="345"/>
      <c r="M294" s="345"/>
      <c r="N294" s="345"/>
      <c r="O294" s="345"/>
      <c r="P294" s="345"/>
      <c r="Q294" s="345"/>
      <c r="R294" s="345"/>
      <c r="S294" s="345"/>
      <c r="T294" s="345"/>
      <c r="U294" s="345"/>
      <c r="V294" s="345"/>
      <c r="W294" s="345"/>
      <c r="X294" s="345"/>
      <c r="Y294" s="345"/>
      <c r="Z294" s="345"/>
    </row>
    <row r="295" spans="1:26" ht="14.5">
      <c r="A295" s="345"/>
      <c r="B295" s="345"/>
      <c r="C295" s="345"/>
      <c r="D295" s="345"/>
      <c r="E295" s="345"/>
      <c r="F295" s="345"/>
      <c r="G295" s="345"/>
      <c r="H295" s="345"/>
      <c r="I295" s="345"/>
      <c r="J295" s="345"/>
      <c r="K295" s="345"/>
      <c r="L295" s="345"/>
      <c r="M295" s="345"/>
      <c r="N295" s="345"/>
      <c r="O295" s="345"/>
      <c r="P295" s="345"/>
      <c r="Q295" s="345"/>
      <c r="R295" s="345"/>
      <c r="S295" s="345"/>
      <c r="T295" s="345"/>
      <c r="U295" s="345"/>
      <c r="V295" s="345"/>
      <c r="W295" s="345"/>
      <c r="X295" s="345"/>
      <c r="Y295" s="345"/>
      <c r="Z295" s="345"/>
    </row>
    <row r="296" spans="1:26" ht="14.5">
      <c r="A296" s="345"/>
      <c r="B296" s="345"/>
      <c r="C296" s="345"/>
      <c r="D296" s="345"/>
      <c r="E296" s="345"/>
      <c r="F296" s="345"/>
      <c r="G296" s="345"/>
      <c r="H296" s="345"/>
      <c r="I296" s="345"/>
      <c r="J296" s="345"/>
      <c r="K296" s="345"/>
      <c r="L296" s="345"/>
      <c r="M296" s="345"/>
      <c r="N296" s="345"/>
      <c r="O296" s="345"/>
      <c r="P296" s="345"/>
      <c r="Q296" s="345"/>
      <c r="R296" s="345"/>
      <c r="S296" s="345"/>
      <c r="T296" s="345"/>
      <c r="U296" s="345"/>
      <c r="V296" s="345"/>
      <c r="W296" s="345"/>
      <c r="X296" s="345"/>
      <c r="Y296" s="345"/>
      <c r="Z296" s="345"/>
    </row>
    <row r="297" spans="1:26" ht="14.5">
      <c r="A297" s="345"/>
      <c r="B297" s="345"/>
      <c r="C297" s="345"/>
      <c r="D297" s="345"/>
      <c r="E297" s="345"/>
      <c r="F297" s="345"/>
      <c r="G297" s="345"/>
      <c r="H297" s="345"/>
      <c r="I297" s="345"/>
      <c r="J297" s="345"/>
      <c r="K297" s="345"/>
      <c r="L297" s="345"/>
      <c r="M297" s="345"/>
      <c r="N297" s="345"/>
      <c r="O297" s="345"/>
      <c r="P297" s="345"/>
      <c r="Q297" s="345"/>
      <c r="R297" s="345"/>
      <c r="S297" s="345"/>
      <c r="T297" s="345"/>
      <c r="U297" s="345"/>
      <c r="V297" s="345"/>
      <c r="W297" s="345"/>
      <c r="X297" s="345"/>
      <c r="Y297" s="345"/>
      <c r="Z297" s="345"/>
    </row>
    <row r="298" spans="1:26" ht="14.5">
      <c r="A298" s="345"/>
      <c r="B298" s="345"/>
      <c r="C298" s="345"/>
      <c r="D298" s="345"/>
      <c r="E298" s="345"/>
      <c r="F298" s="345"/>
      <c r="G298" s="345"/>
      <c r="H298" s="345"/>
      <c r="I298" s="345"/>
      <c r="J298" s="345"/>
      <c r="K298" s="345"/>
      <c r="L298" s="345"/>
      <c r="M298" s="345"/>
      <c r="N298" s="345"/>
      <c r="O298" s="345"/>
      <c r="P298" s="345"/>
      <c r="Q298" s="345"/>
      <c r="R298" s="345"/>
      <c r="S298" s="345"/>
      <c r="T298" s="345"/>
      <c r="U298" s="345"/>
      <c r="V298" s="345"/>
      <c r="W298" s="345"/>
      <c r="X298" s="345"/>
      <c r="Y298" s="345"/>
      <c r="Z298" s="345"/>
    </row>
    <row r="299" spans="1:26" ht="14.5">
      <c r="A299" s="345"/>
      <c r="B299" s="345"/>
      <c r="C299" s="345"/>
      <c r="D299" s="345"/>
      <c r="E299" s="345"/>
      <c r="F299" s="345"/>
      <c r="G299" s="345"/>
      <c r="H299" s="345"/>
      <c r="I299" s="345"/>
      <c r="J299" s="345"/>
      <c r="K299" s="345"/>
      <c r="L299" s="345"/>
      <c r="M299" s="345"/>
      <c r="N299" s="345"/>
      <c r="O299" s="345"/>
      <c r="P299" s="345"/>
      <c r="Q299" s="345"/>
      <c r="R299" s="345"/>
      <c r="S299" s="345"/>
      <c r="T299" s="345"/>
      <c r="U299" s="345"/>
      <c r="V299" s="345"/>
      <c r="W299" s="345"/>
      <c r="X299" s="345"/>
      <c r="Y299" s="345"/>
      <c r="Z299" s="345"/>
    </row>
    <row r="300" spans="1:26" ht="14.5">
      <c r="A300" s="345"/>
      <c r="B300" s="345"/>
      <c r="C300" s="345"/>
      <c r="D300" s="345"/>
      <c r="E300" s="345"/>
      <c r="F300" s="345"/>
      <c r="G300" s="345"/>
      <c r="H300" s="345"/>
      <c r="I300" s="345"/>
      <c r="J300" s="345"/>
      <c r="K300" s="345"/>
      <c r="L300" s="345"/>
      <c r="M300" s="345"/>
      <c r="N300" s="345"/>
      <c r="O300" s="345"/>
      <c r="P300" s="345"/>
      <c r="Q300" s="345"/>
      <c r="R300" s="345"/>
      <c r="S300" s="345"/>
      <c r="T300" s="345"/>
      <c r="U300" s="345"/>
      <c r="V300" s="345"/>
      <c r="W300" s="345"/>
      <c r="X300" s="345"/>
      <c r="Y300" s="345"/>
      <c r="Z300" s="345"/>
    </row>
    <row r="301" spans="1:26" ht="14.5">
      <c r="A301" s="345"/>
      <c r="B301" s="345"/>
      <c r="C301" s="345"/>
      <c r="D301" s="345"/>
      <c r="E301" s="345"/>
      <c r="F301" s="345"/>
      <c r="G301" s="345"/>
      <c r="H301" s="345"/>
      <c r="I301" s="345"/>
      <c r="J301" s="345"/>
      <c r="K301" s="345"/>
      <c r="L301" s="345"/>
      <c r="M301" s="345"/>
      <c r="N301" s="345"/>
      <c r="O301" s="345"/>
      <c r="P301" s="345"/>
      <c r="Q301" s="345"/>
      <c r="R301" s="345"/>
      <c r="S301" s="345"/>
      <c r="T301" s="345"/>
      <c r="U301" s="345"/>
      <c r="V301" s="345"/>
      <c r="W301" s="345"/>
      <c r="X301" s="345"/>
      <c r="Y301" s="345"/>
      <c r="Z301" s="345"/>
    </row>
    <row r="302" spans="1:26" ht="14.5">
      <c r="A302" s="345"/>
      <c r="B302" s="345"/>
      <c r="C302" s="345"/>
      <c r="D302" s="345"/>
      <c r="E302" s="345"/>
      <c r="F302" s="345"/>
      <c r="G302" s="345"/>
      <c r="H302" s="345"/>
      <c r="I302" s="345"/>
      <c r="J302" s="345"/>
      <c r="K302" s="345"/>
      <c r="L302" s="345"/>
      <c r="M302" s="345"/>
      <c r="N302" s="345"/>
      <c r="O302" s="345"/>
      <c r="P302" s="345"/>
      <c r="Q302" s="345"/>
      <c r="R302" s="345"/>
      <c r="S302" s="345"/>
      <c r="T302" s="345"/>
      <c r="U302" s="345"/>
      <c r="V302" s="345"/>
      <c r="W302" s="345"/>
      <c r="X302" s="345"/>
      <c r="Y302" s="345"/>
      <c r="Z302" s="345"/>
    </row>
    <row r="303" spans="1:26" ht="14.5">
      <c r="A303" s="345"/>
      <c r="B303" s="345"/>
      <c r="C303" s="345"/>
      <c r="D303" s="345"/>
      <c r="E303" s="345"/>
      <c r="F303" s="345"/>
      <c r="G303" s="345"/>
      <c r="H303" s="345"/>
      <c r="I303" s="345"/>
      <c r="J303" s="345"/>
      <c r="K303" s="345"/>
      <c r="L303" s="345"/>
      <c r="M303" s="345"/>
      <c r="N303" s="345"/>
      <c r="O303" s="345"/>
      <c r="P303" s="345"/>
      <c r="Q303" s="345"/>
      <c r="R303" s="345"/>
      <c r="S303" s="345"/>
      <c r="T303" s="345"/>
      <c r="U303" s="345"/>
      <c r="V303" s="345"/>
      <c r="W303" s="345"/>
      <c r="X303" s="345"/>
      <c r="Y303" s="345"/>
      <c r="Z303" s="345"/>
    </row>
    <row r="304" spans="1:26" ht="14.5">
      <c r="A304" s="345"/>
      <c r="B304" s="345"/>
      <c r="C304" s="345"/>
      <c r="D304" s="345"/>
      <c r="E304" s="345"/>
      <c r="F304" s="345"/>
      <c r="G304" s="345"/>
      <c r="H304" s="345"/>
      <c r="I304" s="345"/>
      <c r="J304" s="345"/>
      <c r="K304" s="345"/>
      <c r="L304" s="345"/>
      <c r="M304" s="345"/>
      <c r="N304" s="345"/>
      <c r="O304" s="345"/>
      <c r="P304" s="345"/>
      <c r="Q304" s="345"/>
      <c r="R304" s="345"/>
      <c r="S304" s="345"/>
      <c r="T304" s="345"/>
      <c r="U304" s="345"/>
      <c r="V304" s="345"/>
      <c r="W304" s="345"/>
      <c r="X304" s="345"/>
      <c r="Y304" s="345"/>
      <c r="Z304" s="345"/>
    </row>
    <row r="305" spans="1:26" ht="14.5">
      <c r="A305" s="345"/>
      <c r="B305" s="345"/>
      <c r="C305" s="345"/>
      <c r="D305" s="345"/>
      <c r="E305" s="345"/>
      <c r="F305" s="345"/>
      <c r="G305" s="345"/>
      <c r="H305" s="345"/>
      <c r="I305" s="345"/>
      <c r="J305" s="345"/>
      <c r="K305" s="345"/>
      <c r="L305" s="345"/>
      <c r="M305" s="345"/>
      <c r="N305" s="345"/>
      <c r="O305" s="345"/>
      <c r="P305" s="345"/>
      <c r="Q305" s="345"/>
      <c r="R305" s="345"/>
      <c r="S305" s="345"/>
      <c r="T305" s="345"/>
      <c r="U305" s="345"/>
      <c r="V305" s="345"/>
      <c r="W305" s="345"/>
      <c r="X305" s="345"/>
      <c r="Y305" s="345"/>
      <c r="Z305" s="345"/>
    </row>
    <row r="306" spans="1:26" ht="14.5">
      <c r="A306" s="345"/>
      <c r="B306" s="345"/>
      <c r="C306" s="345"/>
      <c r="D306" s="345"/>
      <c r="E306" s="345"/>
      <c r="F306" s="345"/>
      <c r="G306" s="345"/>
      <c r="H306" s="345"/>
      <c r="I306" s="345"/>
      <c r="J306" s="345"/>
      <c r="K306" s="345"/>
      <c r="L306" s="345"/>
      <c r="M306" s="345"/>
      <c r="N306" s="345"/>
      <c r="O306" s="345"/>
      <c r="P306" s="345"/>
      <c r="Q306" s="345"/>
      <c r="R306" s="345"/>
      <c r="S306" s="345"/>
      <c r="T306" s="345"/>
      <c r="U306" s="345"/>
      <c r="V306" s="345"/>
      <c r="W306" s="345"/>
      <c r="X306" s="345"/>
      <c r="Y306" s="345"/>
      <c r="Z306" s="345"/>
    </row>
    <row r="307" spans="1:26" ht="14.5">
      <c r="A307" s="345"/>
      <c r="B307" s="345"/>
      <c r="C307" s="345"/>
      <c r="D307" s="345"/>
      <c r="E307" s="345"/>
      <c r="F307" s="345"/>
      <c r="G307" s="345"/>
      <c r="H307" s="345"/>
      <c r="I307" s="345"/>
      <c r="J307" s="345"/>
      <c r="K307" s="345"/>
      <c r="L307" s="345"/>
      <c r="M307" s="345"/>
      <c r="N307" s="345"/>
      <c r="O307" s="345"/>
      <c r="P307" s="345"/>
      <c r="Q307" s="345"/>
      <c r="R307" s="345"/>
      <c r="S307" s="345"/>
      <c r="T307" s="345"/>
      <c r="U307" s="345"/>
      <c r="V307" s="345"/>
      <c r="W307" s="345"/>
      <c r="X307" s="345"/>
      <c r="Y307" s="345"/>
      <c r="Z307" s="345"/>
    </row>
    <row r="308" spans="1:26" ht="14.5">
      <c r="A308" s="345"/>
      <c r="B308" s="345"/>
      <c r="C308" s="345"/>
      <c r="D308" s="345"/>
      <c r="E308" s="345"/>
      <c r="F308" s="345"/>
      <c r="G308" s="345"/>
      <c r="H308" s="345"/>
      <c r="I308" s="345"/>
      <c r="J308" s="345"/>
      <c r="K308" s="345"/>
      <c r="L308" s="345"/>
      <c r="M308" s="345"/>
      <c r="N308" s="345"/>
      <c r="O308" s="345"/>
      <c r="P308" s="345"/>
      <c r="Q308" s="345"/>
      <c r="R308" s="345"/>
      <c r="S308" s="345"/>
      <c r="T308" s="345"/>
      <c r="U308" s="345"/>
      <c r="V308" s="345"/>
      <c r="W308" s="345"/>
      <c r="X308" s="345"/>
      <c r="Y308" s="345"/>
      <c r="Z308" s="345"/>
    </row>
    <row r="309" spans="1:26" ht="14.5">
      <c r="A309" s="345"/>
      <c r="B309" s="345"/>
      <c r="C309" s="345"/>
      <c r="D309" s="345"/>
      <c r="E309" s="345"/>
      <c r="F309" s="345"/>
      <c r="G309" s="345"/>
      <c r="H309" s="345"/>
      <c r="I309" s="345"/>
      <c r="J309" s="345"/>
      <c r="K309" s="345"/>
      <c r="L309" s="345"/>
      <c r="M309" s="345"/>
      <c r="N309" s="345"/>
      <c r="O309" s="345"/>
      <c r="P309" s="345"/>
      <c r="Q309" s="345"/>
      <c r="R309" s="345"/>
      <c r="S309" s="345"/>
      <c r="T309" s="345"/>
      <c r="U309" s="345"/>
      <c r="V309" s="345"/>
      <c r="W309" s="345"/>
      <c r="X309" s="345"/>
      <c r="Y309" s="345"/>
      <c r="Z309" s="345"/>
    </row>
    <row r="310" spans="1:26" ht="14.5">
      <c r="A310" s="345"/>
      <c r="B310" s="345"/>
      <c r="C310" s="345"/>
      <c r="D310" s="345"/>
      <c r="E310" s="345"/>
      <c r="F310" s="345"/>
      <c r="G310" s="345"/>
      <c r="H310" s="345"/>
      <c r="I310" s="345"/>
      <c r="J310" s="345"/>
      <c r="K310" s="345"/>
      <c r="L310" s="345"/>
      <c r="M310" s="345"/>
      <c r="N310" s="345"/>
      <c r="O310" s="345"/>
      <c r="P310" s="345"/>
      <c r="Q310" s="345"/>
      <c r="R310" s="345"/>
      <c r="S310" s="345"/>
      <c r="T310" s="345"/>
      <c r="U310" s="345"/>
      <c r="V310" s="345"/>
      <c r="W310" s="345"/>
      <c r="X310" s="345"/>
      <c r="Y310" s="345"/>
      <c r="Z310" s="345"/>
    </row>
    <row r="311" spans="1:26" ht="14.5">
      <c r="A311" s="345"/>
      <c r="B311" s="345"/>
      <c r="C311" s="345"/>
      <c r="D311" s="345"/>
      <c r="E311" s="345"/>
      <c r="F311" s="345"/>
      <c r="G311" s="345"/>
      <c r="H311" s="345"/>
      <c r="I311" s="345"/>
      <c r="J311" s="345"/>
      <c r="K311" s="345"/>
      <c r="L311" s="345"/>
      <c r="M311" s="345"/>
      <c r="N311" s="345"/>
      <c r="O311" s="345"/>
      <c r="P311" s="345"/>
      <c r="Q311" s="345"/>
      <c r="R311" s="345"/>
      <c r="S311" s="345"/>
      <c r="T311" s="345"/>
      <c r="U311" s="345"/>
      <c r="V311" s="345"/>
      <c r="W311" s="345"/>
      <c r="X311" s="345"/>
      <c r="Y311" s="345"/>
      <c r="Z311" s="345"/>
    </row>
    <row r="312" spans="1:26" ht="14.5">
      <c r="A312" s="345"/>
      <c r="B312" s="345"/>
      <c r="C312" s="345"/>
      <c r="D312" s="345"/>
      <c r="E312" s="345"/>
      <c r="F312" s="345"/>
      <c r="G312" s="345"/>
      <c r="H312" s="345"/>
      <c r="I312" s="345"/>
      <c r="J312" s="345"/>
      <c r="K312" s="345"/>
      <c r="L312" s="345"/>
      <c r="M312" s="345"/>
      <c r="N312" s="345"/>
      <c r="O312" s="345"/>
      <c r="P312" s="345"/>
      <c r="Q312" s="345"/>
      <c r="R312" s="345"/>
      <c r="S312" s="345"/>
      <c r="T312" s="345"/>
      <c r="U312" s="345"/>
      <c r="V312" s="345"/>
      <c r="W312" s="345"/>
      <c r="X312" s="345"/>
      <c r="Y312" s="345"/>
      <c r="Z312" s="345"/>
    </row>
    <row r="313" spans="1:26" ht="14.5">
      <c r="A313" s="345"/>
      <c r="B313" s="345"/>
      <c r="C313" s="345"/>
      <c r="D313" s="345"/>
      <c r="E313" s="345"/>
      <c r="F313" s="345"/>
      <c r="G313" s="345"/>
      <c r="H313" s="345"/>
      <c r="I313" s="345"/>
      <c r="J313" s="345"/>
      <c r="K313" s="345"/>
      <c r="L313" s="345"/>
      <c r="M313" s="345"/>
      <c r="N313" s="345"/>
      <c r="O313" s="345"/>
      <c r="P313" s="345"/>
      <c r="Q313" s="345"/>
      <c r="R313" s="345"/>
      <c r="S313" s="345"/>
      <c r="T313" s="345"/>
      <c r="U313" s="345"/>
      <c r="V313" s="345"/>
      <c r="W313" s="345"/>
      <c r="X313" s="345"/>
      <c r="Y313" s="345"/>
      <c r="Z313" s="345"/>
    </row>
    <row r="314" spans="1:26" ht="14.5">
      <c r="A314" s="345"/>
      <c r="B314" s="345"/>
      <c r="C314" s="345"/>
      <c r="D314" s="345"/>
      <c r="E314" s="345"/>
      <c r="F314" s="345"/>
      <c r="G314" s="345"/>
      <c r="H314" s="345"/>
      <c r="I314" s="345"/>
      <c r="J314" s="345"/>
      <c r="K314" s="345"/>
      <c r="L314" s="345"/>
      <c r="M314" s="345"/>
      <c r="N314" s="345"/>
      <c r="O314" s="345"/>
      <c r="P314" s="345"/>
      <c r="Q314" s="345"/>
      <c r="R314" s="345"/>
      <c r="S314" s="345"/>
      <c r="T314" s="345"/>
      <c r="U314" s="345"/>
      <c r="V314" s="345"/>
      <c r="W314" s="345"/>
      <c r="X314" s="345"/>
      <c r="Y314" s="345"/>
      <c r="Z314" s="345"/>
    </row>
    <row r="315" spans="1:26" ht="14.5">
      <c r="A315" s="345"/>
      <c r="B315" s="345"/>
      <c r="C315" s="345"/>
      <c r="D315" s="345"/>
      <c r="E315" s="345"/>
      <c r="F315" s="345"/>
      <c r="G315" s="345"/>
      <c r="H315" s="345"/>
      <c r="I315" s="345"/>
      <c r="J315" s="345"/>
      <c r="K315" s="345"/>
      <c r="L315" s="345"/>
      <c r="M315" s="345"/>
      <c r="N315" s="345"/>
      <c r="O315" s="345"/>
      <c r="P315" s="345"/>
      <c r="Q315" s="345"/>
      <c r="R315" s="345"/>
      <c r="S315" s="345"/>
      <c r="T315" s="345"/>
      <c r="U315" s="345"/>
      <c r="V315" s="345"/>
      <c r="W315" s="345"/>
      <c r="X315" s="345"/>
      <c r="Y315" s="345"/>
      <c r="Z315" s="345"/>
    </row>
    <row r="316" spans="1:26" ht="14.5">
      <c r="A316" s="345"/>
      <c r="B316" s="345"/>
      <c r="C316" s="345"/>
      <c r="D316" s="345"/>
      <c r="E316" s="345"/>
      <c r="F316" s="345"/>
      <c r="G316" s="345"/>
      <c r="H316" s="345"/>
      <c r="I316" s="345"/>
      <c r="J316" s="345"/>
      <c r="K316" s="345"/>
      <c r="L316" s="345"/>
      <c r="M316" s="345"/>
      <c r="N316" s="345"/>
      <c r="O316" s="345"/>
      <c r="P316" s="345"/>
      <c r="Q316" s="345"/>
      <c r="R316" s="345"/>
      <c r="S316" s="345"/>
      <c r="T316" s="345"/>
      <c r="U316" s="345"/>
      <c r="V316" s="345"/>
      <c r="W316" s="345"/>
      <c r="X316" s="345"/>
      <c r="Y316" s="345"/>
      <c r="Z316" s="345"/>
    </row>
    <row r="317" spans="1:26" ht="14.5">
      <c r="A317" s="345"/>
      <c r="B317" s="345"/>
      <c r="C317" s="345"/>
      <c r="D317" s="345"/>
      <c r="E317" s="345"/>
      <c r="F317" s="345"/>
      <c r="G317" s="345"/>
      <c r="H317" s="345"/>
      <c r="I317" s="345"/>
      <c r="J317" s="345"/>
      <c r="K317" s="345"/>
      <c r="L317" s="345"/>
      <c r="M317" s="345"/>
      <c r="N317" s="345"/>
      <c r="O317" s="345"/>
      <c r="P317" s="345"/>
      <c r="Q317" s="345"/>
      <c r="R317" s="345"/>
      <c r="S317" s="345"/>
      <c r="T317" s="345"/>
      <c r="U317" s="345"/>
      <c r="V317" s="345"/>
      <c r="W317" s="345"/>
      <c r="X317" s="345"/>
      <c r="Y317" s="345"/>
      <c r="Z317" s="345"/>
    </row>
    <row r="318" spans="1:26" ht="14.5">
      <c r="A318" s="345"/>
      <c r="B318" s="345"/>
      <c r="C318" s="345"/>
      <c r="D318" s="345"/>
      <c r="E318" s="345"/>
      <c r="F318" s="345"/>
      <c r="G318" s="345"/>
      <c r="H318" s="345"/>
      <c r="I318" s="345"/>
      <c r="J318" s="345"/>
      <c r="K318" s="345"/>
      <c r="L318" s="345"/>
      <c r="M318" s="345"/>
      <c r="N318" s="345"/>
      <c r="O318" s="345"/>
      <c r="P318" s="345"/>
      <c r="Q318" s="345"/>
      <c r="R318" s="345"/>
      <c r="S318" s="345"/>
      <c r="T318" s="345"/>
      <c r="U318" s="345"/>
      <c r="V318" s="345"/>
      <c r="W318" s="345"/>
      <c r="X318" s="345"/>
      <c r="Y318" s="345"/>
      <c r="Z318" s="345"/>
    </row>
    <row r="319" spans="1:26" ht="14.5">
      <c r="A319" s="345"/>
      <c r="B319" s="345"/>
      <c r="C319" s="345"/>
      <c r="D319" s="345"/>
      <c r="E319" s="345"/>
      <c r="F319" s="345"/>
      <c r="G319" s="345"/>
      <c r="H319" s="345"/>
      <c r="I319" s="345"/>
      <c r="J319" s="345"/>
      <c r="K319" s="345"/>
      <c r="L319" s="345"/>
      <c r="M319" s="345"/>
      <c r="N319" s="345"/>
      <c r="O319" s="345"/>
      <c r="P319" s="345"/>
      <c r="Q319" s="345"/>
      <c r="R319" s="345"/>
      <c r="S319" s="345"/>
      <c r="T319" s="345"/>
      <c r="U319" s="345"/>
      <c r="V319" s="345"/>
      <c r="W319" s="345"/>
      <c r="X319" s="345"/>
      <c r="Y319" s="345"/>
      <c r="Z319" s="345"/>
    </row>
    <row r="320" spans="1:26" ht="14.5">
      <c r="A320" s="345"/>
      <c r="B320" s="345"/>
      <c r="C320" s="345"/>
      <c r="D320" s="345"/>
      <c r="E320" s="345"/>
      <c r="F320" s="345"/>
      <c r="G320" s="345"/>
      <c r="H320" s="345"/>
      <c r="I320" s="345"/>
      <c r="J320" s="345"/>
      <c r="K320" s="345"/>
      <c r="L320" s="345"/>
      <c r="M320" s="345"/>
      <c r="N320" s="345"/>
      <c r="O320" s="345"/>
      <c r="P320" s="345"/>
      <c r="Q320" s="345"/>
      <c r="R320" s="345"/>
      <c r="S320" s="345"/>
      <c r="T320" s="345"/>
      <c r="U320" s="345"/>
      <c r="V320" s="345"/>
      <c r="W320" s="345"/>
      <c r="X320" s="345"/>
      <c r="Y320" s="345"/>
      <c r="Z320" s="345"/>
    </row>
    <row r="321" spans="1:26" ht="14.5">
      <c r="A321" s="345"/>
      <c r="B321" s="345"/>
      <c r="C321" s="345"/>
      <c r="D321" s="345"/>
      <c r="E321" s="345"/>
      <c r="F321" s="345"/>
      <c r="G321" s="345"/>
      <c r="H321" s="345"/>
      <c r="I321" s="345"/>
      <c r="J321" s="345"/>
      <c r="K321" s="345"/>
      <c r="L321" s="345"/>
      <c r="M321" s="345"/>
      <c r="N321" s="345"/>
      <c r="O321" s="345"/>
      <c r="P321" s="345"/>
      <c r="Q321" s="345"/>
      <c r="R321" s="345"/>
      <c r="S321" s="345"/>
      <c r="T321" s="345"/>
      <c r="U321" s="345"/>
      <c r="V321" s="345"/>
      <c r="W321" s="345"/>
      <c r="X321" s="345"/>
      <c r="Y321" s="345"/>
      <c r="Z321" s="345"/>
    </row>
    <row r="322" spans="1:26" ht="14.5">
      <c r="A322" s="345"/>
      <c r="B322" s="345"/>
      <c r="C322" s="345"/>
      <c r="D322" s="345"/>
      <c r="E322" s="345"/>
      <c r="F322" s="345"/>
      <c r="G322" s="345"/>
      <c r="H322" s="345"/>
      <c r="I322" s="345"/>
      <c r="J322" s="345"/>
      <c r="K322" s="345"/>
      <c r="L322" s="345"/>
      <c r="M322" s="345"/>
      <c r="N322" s="345"/>
      <c r="O322" s="345"/>
      <c r="P322" s="345"/>
      <c r="Q322" s="345"/>
      <c r="R322" s="345"/>
      <c r="S322" s="345"/>
      <c r="T322" s="345"/>
      <c r="U322" s="345"/>
      <c r="V322" s="345"/>
      <c r="W322" s="345"/>
      <c r="X322" s="345"/>
      <c r="Y322" s="345"/>
      <c r="Z322" s="345"/>
    </row>
    <row r="323" spans="1:26" ht="14.5">
      <c r="A323" s="345"/>
      <c r="B323" s="345"/>
      <c r="C323" s="345"/>
      <c r="D323" s="345"/>
      <c r="E323" s="345"/>
      <c r="F323" s="345"/>
      <c r="G323" s="345"/>
      <c r="H323" s="345"/>
      <c r="I323" s="345"/>
      <c r="J323" s="345"/>
      <c r="K323" s="345"/>
      <c r="L323" s="345"/>
      <c r="M323" s="345"/>
      <c r="N323" s="345"/>
      <c r="O323" s="345"/>
      <c r="P323" s="345"/>
      <c r="Q323" s="345"/>
      <c r="R323" s="345"/>
      <c r="S323" s="345"/>
      <c r="T323" s="345"/>
      <c r="U323" s="345"/>
      <c r="V323" s="345"/>
      <c r="W323" s="345"/>
      <c r="X323" s="345"/>
      <c r="Y323" s="345"/>
      <c r="Z323" s="345"/>
    </row>
    <row r="324" spans="1:26" ht="14.5">
      <c r="A324" s="345"/>
      <c r="B324" s="345"/>
      <c r="C324" s="345"/>
      <c r="D324" s="345"/>
      <c r="E324" s="345"/>
      <c r="F324" s="345"/>
      <c r="G324" s="345"/>
      <c r="H324" s="345"/>
      <c r="I324" s="345"/>
      <c r="J324" s="345"/>
      <c r="K324" s="345"/>
      <c r="L324" s="345"/>
      <c r="M324" s="345"/>
      <c r="N324" s="345"/>
      <c r="O324" s="345"/>
      <c r="P324" s="345"/>
      <c r="Q324" s="345"/>
      <c r="R324" s="345"/>
      <c r="S324" s="345"/>
      <c r="T324" s="345"/>
      <c r="U324" s="345"/>
      <c r="V324" s="345"/>
      <c r="W324" s="345"/>
      <c r="X324" s="345"/>
      <c r="Y324" s="345"/>
      <c r="Z324" s="345"/>
    </row>
    <row r="325" spans="1:26" ht="14.5">
      <c r="A325" s="345"/>
      <c r="B325" s="345"/>
      <c r="C325" s="345"/>
      <c r="D325" s="345"/>
      <c r="E325" s="345"/>
      <c r="F325" s="345"/>
      <c r="G325" s="345"/>
      <c r="H325" s="345"/>
      <c r="I325" s="345"/>
      <c r="J325" s="345"/>
      <c r="K325" s="345"/>
      <c r="L325" s="345"/>
      <c r="M325" s="345"/>
      <c r="N325" s="345"/>
      <c r="O325" s="345"/>
      <c r="P325" s="345"/>
      <c r="Q325" s="345"/>
      <c r="R325" s="345"/>
      <c r="S325" s="345"/>
      <c r="T325" s="345"/>
      <c r="U325" s="345"/>
      <c r="V325" s="345"/>
      <c r="W325" s="345"/>
      <c r="X325" s="345"/>
      <c r="Y325" s="345"/>
      <c r="Z325" s="345"/>
    </row>
    <row r="326" spans="1:26" ht="14.5">
      <c r="A326" s="345"/>
      <c r="B326" s="345"/>
      <c r="C326" s="345"/>
      <c r="D326" s="345"/>
      <c r="E326" s="345"/>
      <c r="F326" s="345"/>
      <c r="G326" s="345"/>
      <c r="H326" s="345"/>
      <c r="I326" s="345"/>
      <c r="J326" s="345"/>
      <c r="K326" s="345"/>
      <c r="L326" s="345"/>
      <c r="M326" s="345"/>
      <c r="N326" s="345"/>
      <c r="O326" s="345"/>
      <c r="P326" s="345"/>
      <c r="Q326" s="345"/>
      <c r="R326" s="345"/>
      <c r="S326" s="345"/>
      <c r="T326" s="345"/>
      <c r="U326" s="345"/>
      <c r="V326" s="345"/>
      <c r="W326" s="345"/>
      <c r="X326" s="345"/>
      <c r="Y326" s="345"/>
      <c r="Z326" s="345"/>
    </row>
    <row r="327" spans="1:26" ht="14.5">
      <c r="A327" s="345"/>
      <c r="B327" s="345"/>
      <c r="C327" s="345"/>
      <c r="D327" s="345"/>
      <c r="E327" s="345"/>
      <c r="F327" s="345"/>
      <c r="G327" s="345"/>
      <c r="H327" s="345"/>
      <c r="I327" s="345"/>
      <c r="J327" s="345"/>
      <c r="K327" s="345"/>
      <c r="L327" s="345"/>
      <c r="M327" s="345"/>
      <c r="N327" s="345"/>
      <c r="O327" s="345"/>
      <c r="P327" s="345"/>
      <c r="Q327" s="345"/>
      <c r="R327" s="345"/>
      <c r="S327" s="345"/>
      <c r="T327" s="345"/>
      <c r="U327" s="345"/>
      <c r="V327" s="345"/>
      <c r="W327" s="345"/>
      <c r="X327" s="345"/>
      <c r="Y327" s="345"/>
      <c r="Z327" s="345"/>
    </row>
    <row r="328" spans="1:26" ht="14.5">
      <c r="A328" s="345"/>
      <c r="B328" s="345"/>
      <c r="C328" s="345"/>
      <c r="D328" s="345"/>
      <c r="E328" s="345"/>
      <c r="F328" s="345"/>
      <c r="G328" s="345"/>
      <c r="H328" s="345"/>
      <c r="I328" s="345"/>
      <c r="J328" s="345"/>
      <c r="K328" s="345"/>
      <c r="L328" s="345"/>
      <c r="M328" s="345"/>
      <c r="N328" s="345"/>
      <c r="O328" s="345"/>
      <c r="P328" s="345"/>
      <c r="Q328" s="345"/>
      <c r="R328" s="345"/>
      <c r="S328" s="345"/>
      <c r="T328" s="345"/>
      <c r="U328" s="345"/>
      <c r="V328" s="345"/>
      <c r="W328" s="345"/>
      <c r="X328" s="345"/>
      <c r="Y328" s="345"/>
      <c r="Z328" s="345"/>
    </row>
    <row r="329" spans="1:26" ht="14.5">
      <c r="A329" s="345"/>
      <c r="B329" s="345"/>
      <c r="C329" s="345"/>
      <c r="D329" s="345"/>
      <c r="E329" s="345"/>
      <c r="F329" s="345"/>
      <c r="G329" s="345"/>
      <c r="H329" s="345"/>
      <c r="I329" s="345"/>
      <c r="J329" s="345"/>
      <c r="K329" s="345"/>
      <c r="L329" s="345"/>
      <c r="M329" s="345"/>
      <c r="N329" s="345"/>
      <c r="O329" s="345"/>
      <c r="P329" s="345"/>
      <c r="Q329" s="345"/>
      <c r="R329" s="345"/>
      <c r="S329" s="345"/>
      <c r="T329" s="345"/>
      <c r="U329" s="345"/>
      <c r="V329" s="345"/>
      <c r="W329" s="345"/>
      <c r="X329" s="345"/>
      <c r="Y329" s="345"/>
      <c r="Z329" s="345"/>
    </row>
    <row r="330" spans="1:26" ht="14.5">
      <c r="A330" s="345"/>
      <c r="B330" s="345"/>
      <c r="C330" s="345"/>
      <c r="D330" s="345"/>
      <c r="E330" s="345"/>
      <c r="F330" s="345"/>
      <c r="G330" s="345"/>
      <c r="H330" s="345"/>
      <c r="I330" s="345"/>
      <c r="J330" s="345"/>
      <c r="K330" s="345"/>
      <c r="L330" s="345"/>
      <c r="M330" s="345"/>
      <c r="N330" s="345"/>
      <c r="O330" s="345"/>
      <c r="P330" s="345"/>
      <c r="Q330" s="345"/>
      <c r="R330" s="345"/>
      <c r="S330" s="345"/>
      <c r="T330" s="345"/>
      <c r="U330" s="345"/>
      <c r="V330" s="345"/>
      <c r="W330" s="345"/>
      <c r="X330" s="345"/>
      <c r="Y330" s="345"/>
      <c r="Z330" s="345"/>
    </row>
    <row r="331" spans="1:26" ht="14.5">
      <c r="A331" s="345"/>
      <c r="B331" s="345"/>
      <c r="C331" s="345"/>
      <c r="D331" s="345"/>
      <c r="E331" s="345"/>
      <c r="F331" s="345"/>
      <c r="G331" s="345"/>
      <c r="H331" s="345"/>
      <c r="I331" s="345"/>
      <c r="J331" s="345"/>
      <c r="K331" s="345"/>
      <c r="L331" s="345"/>
      <c r="M331" s="345"/>
      <c r="N331" s="345"/>
      <c r="O331" s="345"/>
      <c r="P331" s="345"/>
      <c r="Q331" s="345"/>
      <c r="R331" s="345"/>
      <c r="S331" s="345"/>
      <c r="T331" s="345"/>
      <c r="U331" s="345"/>
      <c r="V331" s="345"/>
      <c r="W331" s="345"/>
      <c r="X331" s="345"/>
      <c r="Y331" s="345"/>
      <c r="Z331" s="345"/>
    </row>
    <row r="332" spans="1:26" ht="14.5">
      <c r="A332" s="345"/>
      <c r="B332" s="345"/>
      <c r="C332" s="345"/>
      <c r="D332" s="345"/>
      <c r="E332" s="345"/>
      <c r="F332" s="345"/>
      <c r="G332" s="345"/>
      <c r="H332" s="345"/>
      <c r="I332" s="345"/>
      <c r="J332" s="345"/>
      <c r="K332" s="345"/>
      <c r="L332" s="345"/>
      <c r="M332" s="345"/>
      <c r="N332" s="345"/>
      <c r="O332" s="345"/>
      <c r="P332" s="345"/>
      <c r="Q332" s="345"/>
      <c r="R332" s="345"/>
      <c r="S332" s="345"/>
      <c r="T332" s="345"/>
      <c r="U332" s="345"/>
      <c r="V332" s="345"/>
      <c r="W332" s="345"/>
      <c r="X332" s="345"/>
      <c r="Y332" s="345"/>
      <c r="Z332" s="345"/>
    </row>
    <row r="333" spans="1:26" ht="14.5">
      <c r="A333" s="345"/>
      <c r="B333" s="345"/>
      <c r="C333" s="345"/>
      <c r="D333" s="345"/>
      <c r="E333" s="345"/>
      <c r="F333" s="345"/>
      <c r="G333" s="345"/>
      <c r="H333" s="345"/>
      <c r="I333" s="345"/>
      <c r="J333" s="345"/>
      <c r="K333" s="345"/>
      <c r="L333" s="345"/>
      <c r="M333" s="345"/>
      <c r="N333" s="345"/>
      <c r="O333" s="345"/>
      <c r="P333" s="345"/>
      <c r="Q333" s="345"/>
      <c r="R333" s="345"/>
      <c r="S333" s="345"/>
      <c r="T333" s="345"/>
      <c r="U333" s="345"/>
      <c r="V333" s="345"/>
      <c r="W333" s="345"/>
      <c r="X333" s="345"/>
      <c r="Y333" s="345"/>
      <c r="Z333" s="345"/>
    </row>
    <row r="334" spans="1:26" ht="14.5">
      <c r="A334" s="345"/>
      <c r="B334" s="345"/>
      <c r="C334" s="345"/>
      <c r="D334" s="345"/>
      <c r="E334" s="345"/>
      <c r="F334" s="345"/>
      <c r="G334" s="345"/>
      <c r="H334" s="345"/>
      <c r="I334" s="345"/>
      <c r="J334" s="345"/>
      <c r="K334" s="345"/>
      <c r="L334" s="345"/>
      <c r="M334" s="345"/>
      <c r="N334" s="345"/>
      <c r="O334" s="345"/>
      <c r="P334" s="345"/>
      <c r="Q334" s="345"/>
      <c r="R334" s="345"/>
      <c r="S334" s="345"/>
      <c r="T334" s="345"/>
      <c r="U334" s="345"/>
      <c r="V334" s="345"/>
      <c r="W334" s="345"/>
      <c r="X334" s="345"/>
      <c r="Y334" s="345"/>
      <c r="Z334" s="345"/>
    </row>
    <row r="335" spans="1:26" ht="14.5">
      <c r="A335" s="345"/>
      <c r="B335" s="345"/>
      <c r="C335" s="345"/>
      <c r="D335" s="345"/>
      <c r="E335" s="345"/>
      <c r="F335" s="345"/>
      <c r="G335" s="345"/>
      <c r="H335" s="345"/>
      <c r="I335" s="345"/>
      <c r="J335" s="345"/>
      <c r="K335" s="345"/>
      <c r="L335" s="345"/>
      <c r="M335" s="345"/>
      <c r="N335" s="345"/>
      <c r="O335" s="345"/>
      <c r="P335" s="345"/>
      <c r="Q335" s="345"/>
      <c r="R335" s="345"/>
      <c r="S335" s="345"/>
      <c r="T335" s="345"/>
      <c r="U335" s="345"/>
      <c r="V335" s="345"/>
      <c r="W335" s="345"/>
      <c r="X335" s="345"/>
      <c r="Y335" s="345"/>
      <c r="Z335" s="345"/>
    </row>
    <row r="336" spans="1:26" ht="14.5">
      <c r="A336" s="345"/>
      <c r="B336" s="345"/>
      <c r="C336" s="345"/>
      <c r="D336" s="345"/>
      <c r="E336" s="345"/>
      <c r="F336" s="345"/>
      <c r="G336" s="345"/>
      <c r="H336" s="345"/>
      <c r="I336" s="345"/>
      <c r="J336" s="345"/>
      <c r="K336" s="345"/>
      <c r="L336" s="345"/>
      <c r="M336" s="345"/>
      <c r="N336" s="345"/>
      <c r="O336" s="345"/>
      <c r="P336" s="345"/>
      <c r="Q336" s="345"/>
      <c r="R336" s="345"/>
      <c r="S336" s="345"/>
      <c r="T336" s="345"/>
      <c r="U336" s="345"/>
      <c r="V336" s="345"/>
      <c r="W336" s="345"/>
      <c r="X336" s="345"/>
      <c r="Y336" s="345"/>
      <c r="Z336" s="345"/>
    </row>
    <row r="337" spans="1:26" ht="14.5">
      <c r="A337" s="345"/>
      <c r="B337" s="345"/>
      <c r="C337" s="345"/>
      <c r="D337" s="345"/>
      <c r="E337" s="345"/>
      <c r="F337" s="345"/>
      <c r="G337" s="345"/>
      <c r="H337" s="345"/>
      <c r="I337" s="345"/>
      <c r="J337" s="345"/>
      <c r="K337" s="345"/>
      <c r="L337" s="345"/>
      <c r="M337" s="345"/>
      <c r="N337" s="345"/>
      <c r="O337" s="345"/>
      <c r="P337" s="345"/>
      <c r="Q337" s="345"/>
      <c r="R337" s="345"/>
      <c r="S337" s="345"/>
      <c r="T337" s="345"/>
      <c r="U337" s="345"/>
      <c r="V337" s="345"/>
      <c r="W337" s="345"/>
      <c r="X337" s="345"/>
      <c r="Y337" s="345"/>
      <c r="Z337" s="345"/>
    </row>
    <row r="338" spans="1:26" ht="14.5">
      <c r="A338" s="345"/>
      <c r="B338" s="345"/>
      <c r="C338" s="345"/>
      <c r="D338" s="345"/>
      <c r="E338" s="345"/>
      <c r="F338" s="345"/>
      <c r="G338" s="345"/>
      <c r="H338" s="345"/>
      <c r="I338" s="345"/>
      <c r="J338" s="345"/>
      <c r="K338" s="345"/>
      <c r="L338" s="345"/>
      <c r="M338" s="345"/>
      <c r="N338" s="345"/>
      <c r="O338" s="345"/>
      <c r="P338" s="345"/>
      <c r="Q338" s="345"/>
      <c r="R338" s="345"/>
      <c r="S338" s="345"/>
      <c r="T338" s="345"/>
      <c r="U338" s="345"/>
      <c r="V338" s="345"/>
      <c r="W338" s="345"/>
      <c r="X338" s="345"/>
      <c r="Y338" s="345"/>
      <c r="Z338" s="345"/>
    </row>
    <row r="339" spans="1:26" ht="14.5">
      <c r="A339" s="345"/>
      <c r="B339" s="345"/>
      <c r="C339" s="345"/>
      <c r="D339" s="345"/>
      <c r="E339" s="345"/>
      <c r="F339" s="345"/>
      <c r="G339" s="345"/>
      <c r="H339" s="345"/>
      <c r="I339" s="345"/>
      <c r="J339" s="345"/>
      <c r="K339" s="345"/>
      <c r="L339" s="345"/>
      <c r="M339" s="345"/>
      <c r="N339" s="345"/>
      <c r="O339" s="345"/>
      <c r="P339" s="345"/>
      <c r="Q339" s="345"/>
      <c r="R339" s="345"/>
      <c r="S339" s="345"/>
      <c r="T339" s="345"/>
      <c r="U339" s="345"/>
      <c r="V339" s="345"/>
      <c r="W339" s="345"/>
      <c r="X339" s="345"/>
      <c r="Y339" s="345"/>
      <c r="Z339" s="345"/>
    </row>
    <row r="340" spans="1:26" ht="14.5">
      <c r="A340" s="345"/>
      <c r="B340" s="345"/>
      <c r="C340" s="345"/>
      <c r="D340" s="345"/>
      <c r="E340" s="345"/>
      <c r="F340" s="345"/>
      <c r="G340" s="345"/>
      <c r="H340" s="345"/>
      <c r="I340" s="345"/>
      <c r="J340" s="345"/>
      <c r="K340" s="345"/>
      <c r="L340" s="345"/>
      <c r="M340" s="345"/>
      <c r="N340" s="345"/>
      <c r="O340" s="345"/>
      <c r="P340" s="345"/>
      <c r="Q340" s="345"/>
      <c r="R340" s="345"/>
      <c r="S340" s="345"/>
      <c r="T340" s="345"/>
      <c r="U340" s="345"/>
      <c r="V340" s="345"/>
      <c r="W340" s="345"/>
      <c r="X340" s="345"/>
      <c r="Y340" s="345"/>
      <c r="Z340" s="345"/>
    </row>
    <row r="341" spans="1:26" ht="14.5">
      <c r="A341" s="345"/>
      <c r="B341" s="345"/>
      <c r="C341" s="345"/>
      <c r="D341" s="345"/>
      <c r="E341" s="345"/>
      <c r="F341" s="345"/>
      <c r="G341" s="345"/>
      <c r="H341" s="345"/>
      <c r="I341" s="345"/>
      <c r="J341" s="345"/>
      <c r="K341" s="345"/>
      <c r="L341" s="345"/>
      <c r="M341" s="345"/>
      <c r="N341" s="345"/>
      <c r="O341" s="345"/>
      <c r="P341" s="345"/>
      <c r="Q341" s="345"/>
      <c r="R341" s="345"/>
      <c r="S341" s="345"/>
      <c r="T341" s="345"/>
      <c r="U341" s="345"/>
      <c r="V341" s="345"/>
      <c r="W341" s="345"/>
      <c r="X341" s="345"/>
      <c r="Y341" s="345"/>
      <c r="Z341" s="345"/>
    </row>
    <row r="342" spans="1:26" ht="14.5">
      <c r="A342" s="345"/>
      <c r="B342" s="345"/>
      <c r="C342" s="345"/>
      <c r="D342" s="345"/>
      <c r="E342" s="345"/>
      <c r="F342" s="345"/>
      <c r="G342" s="345"/>
      <c r="H342" s="345"/>
      <c r="I342" s="345"/>
      <c r="J342" s="345"/>
      <c r="K342" s="345"/>
      <c r="L342" s="345"/>
      <c r="M342" s="345"/>
      <c r="N342" s="345"/>
      <c r="O342" s="345"/>
      <c r="P342" s="345"/>
      <c r="Q342" s="345"/>
      <c r="R342" s="345"/>
      <c r="S342" s="345"/>
      <c r="T342" s="345"/>
      <c r="U342" s="345"/>
      <c r="V342" s="345"/>
      <c r="W342" s="345"/>
      <c r="X342" s="345"/>
      <c r="Y342" s="345"/>
      <c r="Z342" s="345"/>
    </row>
    <row r="343" spans="1:26" ht="14.5">
      <c r="A343" s="345"/>
      <c r="B343" s="345"/>
      <c r="C343" s="345"/>
      <c r="D343" s="345"/>
      <c r="E343" s="345"/>
      <c r="F343" s="345"/>
      <c r="G343" s="345"/>
      <c r="H343" s="345"/>
      <c r="I343" s="345"/>
      <c r="J343" s="345"/>
      <c r="K343" s="345"/>
      <c r="L343" s="345"/>
      <c r="M343" s="345"/>
      <c r="N343" s="345"/>
      <c r="O343" s="345"/>
      <c r="P343" s="345"/>
      <c r="Q343" s="345"/>
      <c r="R343" s="345"/>
      <c r="S343" s="345"/>
      <c r="T343" s="345"/>
      <c r="U343" s="345"/>
      <c r="V343" s="345"/>
      <c r="W343" s="345"/>
      <c r="X343" s="345"/>
      <c r="Y343" s="345"/>
      <c r="Z343" s="345"/>
    </row>
    <row r="344" spans="1:26" ht="14.5">
      <c r="A344" s="345"/>
      <c r="B344" s="345"/>
      <c r="C344" s="345"/>
      <c r="D344" s="345"/>
      <c r="E344" s="345"/>
      <c r="F344" s="345"/>
      <c r="G344" s="345"/>
      <c r="H344" s="345"/>
      <c r="I344" s="345"/>
      <c r="J344" s="345"/>
      <c r="K344" s="345"/>
      <c r="L344" s="345"/>
      <c r="M344" s="345"/>
      <c r="N344" s="345"/>
      <c r="O344" s="345"/>
      <c r="P344" s="345"/>
      <c r="Q344" s="345"/>
      <c r="R344" s="345"/>
      <c r="S344" s="345"/>
      <c r="T344" s="345"/>
      <c r="U344" s="345"/>
      <c r="V344" s="345"/>
      <c r="W344" s="345"/>
      <c r="X344" s="345"/>
      <c r="Y344" s="345"/>
      <c r="Z344" s="345"/>
    </row>
    <row r="345" spans="1:26" ht="14.5">
      <c r="A345" s="345"/>
      <c r="B345" s="345"/>
      <c r="C345" s="345"/>
      <c r="D345" s="345"/>
      <c r="E345" s="345"/>
      <c r="F345" s="345"/>
      <c r="G345" s="345"/>
      <c r="H345" s="345"/>
      <c r="I345" s="345"/>
      <c r="J345" s="345"/>
      <c r="K345" s="345"/>
      <c r="L345" s="345"/>
      <c r="M345" s="345"/>
      <c r="N345" s="345"/>
      <c r="O345" s="345"/>
      <c r="P345" s="345"/>
      <c r="Q345" s="345"/>
      <c r="R345" s="345"/>
      <c r="S345" s="345"/>
      <c r="T345" s="345"/>
      <c r="U345" s="345"/>
      <c r="V345" s="345"/>
      <c r="W345" s="345"/>
      <c r="X345" s="345"/>
      <c r="Y345" s="345"/>
      <c r="Z345" s="345"/>
    </row>
    <row r="346" spans="1:26" ht="14.5">
      <c r="A346" s="345"/>
      <c r="B346" s="345"/>
      <c r="C346" s="345"/>
      <c r="D346" s="345"/>
      <c r="E346" s="345"/>
      <c r="F346" s="345"/>
      <c r="G346" s="345"/>
      <c r="H346" s="345"/>
      <c r="I346" s="345"/>
      <c r="J346" s="345"/>
      <c r="K346" s="345"/>
      <c r="L346" s="345"/>
      <c r="M346" s="345"/>
      <c r="N346" s="345"/>
      <c r="O346" s="345"/>
      <c r="P346" s="345"/>
      <c r="Q346" s="345"/>
      <c r="R346" s="345"/>
      <c r="S346" s="345"/>
      <c r="T346" s="345"/>
      <c r="U346" s="345"/>
      <c r="V346" s="345"/>
      <c r="W346" s="345"/>
      <c r="X346" s="345"/>
      <c r="Y346" s="345"/>
      <c r="Z346" s="345"/>
    </row>
    <row r="347" spans="1:26" ht="14.5">
      <c r="A347" s="345"/>
      <c r="B347" s="345"/>
      <c r="C347" s="345"/>
      <c r="D347" s="345"/>
      <c r="E347" s="345"/>
      <c r="F347" s="345"/>
      <c r="G347" s="345"/>
      <c r="H347" s="345"/>
      <c r="I347" s="345"/>
      <c r="J347" s="345"/>
      <c r="K347" s="345"/>
      <c r="L347" s="345"/>
      <c r="M347" s="345"/>
      <c r="N347" s="345"/>
      <c r="O347" s="345"/>
      <c r="P347" s="345"/>
      <c r="Q347" s="345"/>
      <c r="R347" s="345"/>
      <c r="S347" s="345"/>
      <c r="T347" s="345"/>
      <c r="U347" s="345"/>
      <c r="V347" s="345"/>
      <c r="W347" s="345"/>
      <c r="X347" s="345"/>
      <c r="Y347" s="345"/>
      <c r="Z347" s="345"/>
    </row>
    <row r="348" spans="1:26" ht="14.5">
      <c r="A348" s="345"/>
      <c r="B348" s="345"/>
      <c r="C348" s="345"/>
      <c r="D348" s="345"/>
      <c r="E348" s="345"/>
      <c r="F348" s="345"/>
      <c r="G348" s="345"/>
      <c r="H348" s="345"/>
      <c r="I348" s="345"/>
      <c r="J348" s="345"/>
      <c r="K348" s="345"/>
      <c r="L348" s="345"/>
      <c r="M348" s="345"/>
      <c r="N348" s="345"/>
      <c r="O348" s="345"/>
      <c r="P348" s="345"/>
      <c r="Q348" s="345"/>
      <c r="R348" s="345"/>
      <c r="S348" s="345"/>
      <c r="T348" s="345"/>
      <c r="U348" s="345"/>
      <c r="V348" s="345"/>
      <c r="W348" s="345"/>
      <c r="X348" s="345"/>
      <c r="Y348" s="345"/>
      <c r="Z348" s="345"/>
    </row>
    <row r="349" spans="1:26" ht="14.5">
      <c r="A349" s="345"/>
      <c r="B349" s="345"/>
      <c r="C349" s="345"/>
      <c r="D349" s="345"/>
      <c r="E349" s="345"/>
      <c r="F349" s="345"/>
      <c r="G349" s="345"/>
      <c r="H349" s="345"/>
      <c r="I349" s="345"/>
      <c r="J349" s="345"/>
      <c r="K349" s="345"/>
      <c r="L349" s="345"/>
      <c r="M349" s="345"/>
      <c r="N349" s="345"/>
      <c r="O349" s="345"/>
      <c r="P349" s="345"/>
      <c r="Q349" s="345"/>
      <c r="R349" s="345"/>
      <c r="S349" s="345"/>
      <c r="T349" s="345"/>
      <c r="U349" s="345"/>
      <c r="V349" s="345"/>
      <c r="W349" s="345"/>
      <c r="X349" s="345"/>
      <c r="Y349" s="345"/>
      <c r="Z349" s="345"/>
    </row>
    <row r="350" spans="1:26" ht="14.5">
      <c r="A350" s="345"/>
      <c r="B350" s="345"/>
      <c r="C350" s="345"/>
      <c r="D350" s="345"/>
      <c r="E350" s="345"/>
      <c r="F350" s="345"/>
      <c r="G350" s="345"/>
      <c r="H350" s="345"/>
      <c r="I350" s="345"/>
      <c r="J350" s="345"/>
      <c r="K350" s="345"/>
      <c r="L350" s="345"/>
      <c r="M350" s="345"/>
      <c r="N350" s="345"/>
      <c r="O350" s="345"/>
      <c r="P350" s="345"/>
      <c r="Q350" s="345"/>
      <c r="R350" s="345"/>
      <c r="S350" s="345"/>
      <c r="T350" s="345"/>
      <c r="U350" s="345"/>
      <c r="V350" s="345"/>
      <c r="W350" s="345"/>
      <c r="X350" s="345"/>
      <c r="Y350" s="345"/>
      <c r="Z350" s="345"/>
    </row>
    <row r="351" spans="1:26" ht="14.5">
      <c r="A351" s="345"/>
      <c r="B351" s="345"/>
      <c r="C351" s="345"/>
      <c r="D351" s="345"/>
      <c r="E351" s="345"/>
      <c r="F351" s="345"/>
      <c r="G351" s="345"/>
      <c r="H351" s="345"/>
      <c r="I351" s="345"/>
      <c r="J351" s="345"/>
      <c r="K351" s="345"/>
      <c r="L351" s="345"/>
      <c r="M351" s="345"/>
      <c r="N351" s="345"/>
      <c r="O351" s="345"/>
      <c r="P351" s="345"/>
      <c r="Q351" s="345"/>
      <c r="R351" s="345"/>
      <c r="S351" s="345"/>
      <c r="T351" s="345"/>
      <c r="U351" s="345"/>
      <c r="V351" s="345"/>
      <c r="W351" s="345"/>
      <c r="X351" s="345"/>
      <c r="Y351" s="345"/>
      <c r="Z351" s="345"/>
    </row>
    <row r="352" spans="1:26" ht="14.5">
      <c r="A352" s="345"/>
      <c r="B352" s="345"/>
      <c r="C352" s="345"/>
      <c r="D352" s="345"/>
      <c r="E352" s="345"/>
      <c r="F352" s="345"/>
      <c r="G352" s="345"/>
      <c r="H352" s="345"/>
      <c r="I352" s="345"/>
      <c r="J352" s="345"/>
      <c r="K352" s="345"/>
      <c r="L352" s="345"/>
      <c r="M352" s="345"/>
      <c r="N352" s="345"/>
      <c r="O352" s="345"/>
      <c r="P352" s="345"/>
      <c r="Q352" s="345"/>
      <c r="R352" s="345"/>
      <c r="S352" s="345"/>
      <c r="T352" s="345"/>
      <c r="U352" s="345"/>
      <c r="V352" s="345"/>
      <c r="W352" s="345"/>
      <c r="X352" s="345"/>
      <c r="Y352" s="345"/>
      <c r="Z352" s="345"/>
    </row>
    <row r="353" spans="1:26" ht="14.5">
      <c r="A353" s="345"/>
      <c r="B353" s="345"/>
      <c r="C353" s="345"/>
      <c r="D353" s="345"/>
      <c r="E353" s="345"/>
      <c r="F353" s="345"/>
      <c r="G353" s="345"/>
      <c r="H353" s="345"/>
      <c r="I353" s="345"/>
      <c r="J353" s="345"/>
      <c r="K353" s="345"/>
      <c r="L353" s="345"/>
      <c r="M353" s="345"/>
      <c r="N353" s="345"/>
      <c r="O353" s="345"/>
      <c r="P353" s="345"/>
      <c r="Q353" s="345"/>
      <c r="R353" s="345"/>
      <c r="S353" s="345"/>
      <c r="T353" s="345"/>
      <c r="U353" s="345"/>
      <c r="V353" s="345"/>
      <c r="W353" s="345"/>
      <c r="X353" s="345"/>
      <c r="Y353" s="345"/>
      <c r="Z353" s="345"/>
    </row>
    <row r="354" spans="1:26" ht="14.5">
      <c r="A354" s="345"/>
      <c r="B354" s="345"/>
      <c r="C354" s="345"/>
      <c r="D354" s="345"/>
      <c r="E354" s="345"/>
      <c r="F354" s="345"/>
      <c r="G354" s="345"/>
      <c r="H354" s="345"/>
      <c r="I354" s="345"/>
      <c r="J354" s="345"/>
      <c r="K354" s="345"/>
      <c r="L354" s="345"/>
      <c r="M354" s="345"/>
      <c r="N354" s="345"/>
      <c r="O354" s="345"/>
      <c r="P354" s="345"/>
      <c r="Q354" s="345"/>
      <c r="R354" s="345"/>
      <c r="S354" s="345"/>
      <c r="T354" s="345"/>
      <c r="U354" s="345"/>
      <c r="V354" s="345"/>
      <c r="W354" s="345"/>
      <c r="X354" s="345"/>
      <c r="Y354" s="345"/>
      <c r="Z354" s="345"/>
    </row>
    <row r="355" spans="1:26" ht="14.5">
      <c r="A355" s="345"/>
      <c r="B355" s="345"/>
      <c r="C355" s="345"/>
      <c r="D355" s="345"/>
      <c r="E355" s="345"/>
      <c r="F355" s="345"/>
      <c r="G355" s="345"/>
      <c r="H355" s="345"/>
      <c r="I355" s="345"/>
      <c r="J355" s="345"/>
      <c r="K355" s="345"/>
      <c r="L355" s="345"/>
      <c r="M355" s="345"/>
      <c r="N355" s="345"/>
      <c r="O355" s="345"/>
      <c r="P355" s="345"/>
      <c r="Q355" s="345"/>
      <c r="R355" s="345"/>
      <c r="S355" s="345"/>
      <c r="T355" s="345"/>
      <c r="U355" s="345"/>
      <c r="V355" s="345"/>
      <c r="W355" s="345"/>
      <c r="X355" s="345"/>
      <c r="Y355" s="345"/>
      <c r="Z355" s="345"/>
    </row>
    <row r="356" spans="1:26" ht="14.5">
      <c r="A356" s="345"/>
      <c r="B356" s="345"/>
      <c r="C356" s="345"/>
      <c r="D356" s="345"/>
      <c r="E356" s="345"/>
      <c r="F356" s="345"/>
      <c r="G356" s="345"/>
      <c r="H356" s="345"/>
      <c r="I356" s="345"/>
      <c r="J356" s="345"/>
      <c r="K356" s="345"/>
      <c r="L356" s="345"/>
      <c r="M356" s="345"/>
      <c r="N356" s="345"/>
      <c r="O356" s="345"/>
      <c r="P356" s="345"/>
      <c r="Q356" s="345"/>
      <c r="R356" s="345"/>
      <c r="S356" s="345"/>
      <c r="T356" s="345"/>
      <c r="U356" s="345"/>
      <c r="V356" s="345"/>
      <c r="W356" s="345"/>
      <c r="X356" s="345"/>
      <c r="Y356" s="345"/>
      <c r="Z356" s="345"/>
    </row>
    <row r="357" spans="1:26" ht="14.5">
      <c r="A357" s="345"/>
      <c r="B357" s="345"/>
      <c r="C357" s="345"/>
      <c r="D357" s="345"/>
      <c r="E357" s="345"/>
      <c r="F357" s="345"/>
      <c r="G357" s="345"/>
      <c r="H357" s="345"/>
      <c r="I357" s="345"/>
      <c r="J357" s="345"/>
      <c r="K357" s="345"/>
      <c r="L357" s="345"/>
      <c r="M357" s="345"/>
      <c r="N357" s="345"/>
      <c r="O357" s="345"/>
      <c r="P357" s="345"/>
      <c r="Q357" s="345"/>
      <c r="R357" s="345"/>
      <c r="S357" s="345"/>
      <c r="T357" s="345"/>
      <c r="U357" s="345"/>
      <c r="V357" s="345"/>
      <c r="W357" s="345"/>
      <c r="X357" s="345"/>
      <c r="Y357" s="345"/>
      <c r="Z357" s="345"/>
    </row>
    <row r="358" spans="1:26" ht="14.5">
      <c r="A358" s="345"/>
      <c r="B358" s="345"/>
      <c r="C358" s="345"/>
      <c r="D358" s="345"/>
      <c r="E358" s="345"/>
      <c r="F358" s="345"/>
      <c r="G358" s="345"/>
      <c r="H358" s="345"/>
      <c r="I358" s="345"/>
      <c r="J358" s="345"/>
      <c r="K358" s="345"/>
      <c r="L358" s="345"/>
      <c r="M358" s="345"/>
      <c r="N358" s="345"/>
      <c r="O358" s="345"/>
      <c r="P358" s="345"/>
      <c r="Q358" s="345"/>
      <c r="R358" s="345"/>
      <c r="S358" s="345"/>
      <c r="T358" s="345"/>
      <c r="U358" s="345"/>
      <c r="V358" s="345"/>
      <c r="W358" s="345"/>
      <c r="X358" s="345"/>
      <c r="Y358" s="345"/>
      <c r="Z358" s="345"/>
    </row>
    <row r="359" spans="1:26" ht="14.5">
      <c r="A359" s="345"/>
      <c r="B359" s="345"/>
      <c r="C359" s="345"/>
      <c r="D359" s="345"/>
      <c r="E359" s="345"/>
      <c r="F359" s="345"/>
      <c r="G359" s="345"/>
      <c r="H359" s="345"/>
      <c r="I359" s="345"/>
      <c r="J359" s="345"/>
      <c r="K359" s="345"/>
      <c r="L359" s="345"/>
      <c r="M359" s="345"/>
      <c r="N359" s="345"/>
      <c r="O359" s="345"/>
      <c r="P359" s="345"/>
      <c r="Q359" s="345"/>
      <c r="R359" s="345"/>
      <c r="S359" s="345"/>
      <c r="T359" s="345"/>
      <c r="U359" s="345"/>
      <c r="V359" s="345"/>
      <c r="W359" s="345"/>
      <c r="X359" s="345"/>
      <c r="Y359" s="345"/>
      <c r="Z359" s="345"/>
    </row>
    <row r="360" spans="1:26" ht="14.5">
      <c r="A360" s="345"/>
      <c r="B360" s="345"/>
      <c r="C360" s="345"/>
      <c r="D360" s="345"/>
      <c r="E360" s="345"/>
      <c r="F360" s="345"/>
      <c r="G360" s="345"/>
      <c r="H360" s="345"/>
      <c r="I360" s="345"/>
      <c r="J360" s="345"/>
      <c r="K360" s="345"/>
      <c r="L360" s="345"/>
      <c r="M360" s="345"/>
      <c r="N360" s="345"/>
      <c r="O360" s="345"/>
      <c r="P360" s="345"/>
      <c r="Q360" s="345"/>
      <c r="R360" s="345"/>
      <c r="S360" s="345"/>
      <c r="T360" s="345"/>
      <c r="U360" s="345"/>
      <c r="V360" s="345"/>
      <c r="W360" s="345"/>
      <c r="X360" s="345"/>
      <c r="Y360" s="345"/>
      <c r="Z360" s="345"/>
    </row>
    <row r="361" spans="1:26" ht="14.5">
      <c r="A361" s="345"/>
      <c r="B361" s="345"/>
      <c r="C361" s="345"/>
      <c r="D361" s="345"/>
      <c r="E361" s="345"/>
      <c r="F361" s="345"/>
      <c r="G361" s="345"/>
      <c r="H361" s="345"/>
      <c r="I361" s="345"/>
      <c r="J361" s="345"/>
      <c r="K361" s="345"/>
      <c r="L361" s="345"/>
      <c r="M361" s="345"/>
      <c r="N361" s="345"/>
      <c r="O361" s="345"/>
      <c r="P361" s="345"/>
      <c r="Q361" s="345"/>
      <c r="R361" s="345"/>
      <c r="S361" s="345"/>
      <c r="T361" s="345"/>
      <c r="U361" s="345"/>
      <c r="V361" s="345"/>
      <c r="W361" s="345"/>
      <c r="X361" s="345"/>
      <c r="Y361" s="345"/>
      <c r="Z361" s="345"/>
    </row>
    <row r="362" spans="1:26" ht="14.5">
      <c r="A362" s="345"/>
      <c r="B362" s="345"/>
      <c r="C362" s="345"/>
      <c r="D362" s="345"/>
      <c r="E362" s="345"/>
      <c r="F362" s="345"/>
      <c r="G362" s="345"/>
      <c r="H362" s="345"/>
      <c r="I362" s="345"/>
      <c r="J362" s="345"/>
      <c r="K362" s="345"/>
      <c r="L362" s="345"/>
      <c r="M362" s="345"/>
      <c r="N362" s="345"/>
      <c r="O362" s="345"/>
      <c r="P362" s="345"/>
      <c r="Q362" s="345"/>
      <c r="R362" s="345"/>
      <c r="S362" s="345"/>
      <c r="T362" s="345"/>
      <c r="U362" s="345"/>
      <c r="V362" s="345"/>
      <c r="W362" s="345"/>
      <c r="X362" s="345"/>
      <c r="Y362" s="345"/>
      <c r="Z362" s="345"/>
    </row>
    <row r="363" spans="1:26" ht="14.5">
      <c r="A363" s="345"/>
      <c r="B363" s="345"/>
      <c r="C363" s="345"/>
      <c r="D363" s="345"/>
      <c r="E363" s="345"/>
      <c r="F363" s="345"/>
      <c r="G363" s="345"/>
      <c r="H363" s="345"/>
      <c r="I363" s="345"/>
      <c r="J363" s="345"/>
      <c r="K363" s="345"/>
      <c r="L363" s="345"/>
      <c r="M363" s="345"/>
      <c r="N363" s="345"/>
      <c r="O363" s="345"/>
      <c r="P363" s="345"/>
      <c r="Q363" s="345"/>
      <c r="R363" s="345"/>
      <c r="S363" s="345"/>
      <c r="T363" s="345"/>
      <c r="U363" s="345"/>
      <c r="V363" s="345"/>
      <c r="W363" s="345"/>
      <c r="X363" s="345"/>
      <c r="Y363" s="345"/>
      <c r="Z363" s="345"/>
    </row>
    <row r="364" spans="1:26" ht="14.5">
      <c r="A364" s="345"/>
      <c r="B364" s="345"/>
      <c r="C364" s="345"/>
      <c r="D364" s="345"/>
      <c r="E364" s="345"/>
      <c r="F364" s="345"/>
      <c r="G364" s="345"/>
      <c r="H364" s="345"/>
      <c r="I364" s="345"/>
      <c r="J364" s="345"/>
      <c r="K364" s="345"/>
      <c r="L364" s="345"/>
      <c r="M364" s="345"/>
      <c r="N364" s="345"/>
      <c r="O364" s="345"/>
      <c r="P364" s="345"/>
      <c r="Q364" s="345"/>
      <c r="R364" s="345"/>
      <c r="S364" s="345"/>
      <c r="T364" s="345"/>
      <c r="U364" s="345"/>
      <c r="V364" s="345"/>
      <c r="W364" s="345"/>
      <c r="X364" s="345"/>
      <c r="Y364" s="345"/>
      <c r="Z364" s="345"/>
    </row>
    <row r="365" spans="1:26" ht="14.5">
      <c r="A365" s="345"/>
      <c r="B365" s="345"/>
      <c r="C365" s="345"/>
      <c r="D365" s="345"/>
      <c r="E365" s="345"/>
      <c r="F365" s="345"/>
      <c r="G365" s="345"/>
      <c r="H365" s="345"/>
      <c r="I365" s="345"/>
      <c r="J365" s="345"/>
      <c r="K365" s="345"/>
      <c r="L365" s="345"/>
      <c r="M365" s="345"/>
      <c r="N365" s="345"/>
      <c r="O365" s="345"/>
      <c r="P365" s="345"/>
      <c r="Q365" s="345"/>
      <c r="R365" s="345"/>
      <c r="S365" s="345"/>
      <c r="T365" s="345"/>
      <c r="U365" s="345"/>
      <c r="V365" s="345"/>
      <c r="W365" s="345"/>
      <c r="X365" s="345"/>
      <c r="Y365" s="345"/>
      <c r="Z365" s="345"/>
    </row>
    <row r="366" spans="1:26" ht="14.5">
      <c r="A366" s="345"/>
      <c r="B366" s="345"/>
      <c r="C366" s="345"/>
      <c r="D366" s="345"/>
      <c r="E366" s="345"/>
      <c r="F366" s="345"/>
      <c r="G366" s="345"/>
      <c r="H366" s="345"/>
      <c r="I366" s="345"/>
      <c r="J366" s="345"/>
      <c r="K366" s="345"/>
      <c r="L366" s="345"/>
      <c r="M366" s="345"/>
      <c r="N366" s="345"/>
      <c r="O366" s="345"/>
      <c r="P366" s="345"/>
      <c r="Q366" s="345"/>
      <c r="R366" s="345"/>
      <c r="S366" s="345"/>
      <c r="T366" s="345"/>
      <c r="U366" s="345"/>
      <c r="V366" s="345"/>
      <c r="W366" s="345"/>
      <c r="X366" s="345"/>
      <c r="Y366" s="345"/>
      <c r="Z366" s="345"/>
    </row>
    <row r="367" spans="1:26" ht="14.5">
      <c r="A367" s="345"/>
      <c r="B367" s="345"/>
      <c r="C367" s="345"/>
      <c r="D367" s="345"/>
      <c r="E367" s="345"/>
      <c r="F367" s="345"/>
      <c r="G367" s="345"/>
      <c r="H367" s="345"/>
      <c r="I367" s="345"/>
      <c r="J367" s="345"/>
      <c r="K367" s="345"/>
      <c r="L367" s="345"/>
      <c r="M367" s="345"/>
      <c r="N367" s="345"/>
      <c r="O367" s="345"/>
      <c r="P367" s="345"/>
      <c r="Q367" s="345"/>
      <c r="R367" s="345"/>
      <c r="S367" s="345"/>
      <c r="T367" s="345"/>
      <c r="U367" s="345"/>
      <c r="V367" s="345"/>
      <c r="W367" s="345"/>
      <c r="X367" s="345"/>
      <c r="Y367" s="345"/>
      <c r="Z367" s="345"/>
    </row>
    <row r="368" spans="1:26" ht="14.5">
      <c r="A368" s="345"/>
      <c r="B368" s="345"/>
      <c r="C368" s="345"/>
      <c r="D368" s="345"/>
      <c r="E368" s="345"/>
      <c r="F368" s="345"/>
      <c r="G368" s="345"/>
      <c r="H368" s="345"/>
      <c r="I368" s="345"/>
      <c r="J368" s="345"/>
      <c r="K368" s="345"/>
      <c r="L368" s="345"/>
      <c r="M368" s="345"/>
      <c r="N368" s="345"/>
      <c r="O368" s="345"/>
      <c r="P368" s="345"/>
      <c r="Q368" s="345"/>
      <c r="R368" s="345"/>
      <c r="S368" s="345"/>
      <c r="T368" s="345"/>
      <c r="U368" s="345"/>
      <c r="V368" s="345"/>
      <c r="W368" s="345"/>
      <c r="X368" s="345"/>
      <c r="Y368" s="345"/>
      <c r="Z368" s="345"/>
    </row>
    <row r="369" spans="1:26" ht="14.5">
      <c r="A369" s="345"/>
      <c r="B369" s="345"/>
      <c r="C369" s="345"/>
      <c r="D369" s="345"/>
      <c r="E369" s="345"/>
      <c r="F369" s="345"/>
      <c r="G369" s="345"/>
      <c r="H369" s="345"/>
      <c r="I369" s="345"/>
      <c r="J369" s="345"/>
      <c r="K369" s="345"/>
      <c r="L369" s="345"/>
      <c r="M369" s="345"/>
      <c r="N369" s="345"/>
      <c r="O369" s="345"/>
      <c r="P369" s="345"/>
      <c r="Q369" s="345"/>
      <c r="R369" s="345"/>
      <c r="S369" s="345"/>
      <c r="T369" s="345"/>
      <c r="U369" s="345"/>
      <c r="V369" s="345"/>
      <c r="W369" s="345"/>
      <c r="X369" s="345"/>
      <c r="Y369" s="345"/>
      <c r="Z369" s="345"/>
    </row>
    <row r="370" spans="1:26" ht="14.5">
      <c r="A370" s="345"/>
      <c r="B370" s="345"/>
      <c r="C370" s="345"/>
      <c r="D370" s="345"/>
      <c r="E370" s="345"/>
      <c r="F370" s="345"/>
      <c r="G370" s="345"/>
      <c r="H370" s="345"/>
      <c r="I370" s="345"/>
      <c r="J370" s="345"/>
      <c r="K370" s="345"/>
      <c r="L370" s="345"/>
      <c r="M370" s="345"/>
      <c r="N370" s="345"/>
      <c r="O370" s="345"/>
      <c r="P370" s="345"/>
      <c r="Q370" s="345"/>
      <c r="R370" s="345"/>
      <c r="S370" s="345"/>
      <c r="T370" s="345"/>
      <c r="U370" s="345"/>
      <c r="V370" s="345"/>
      <c r="W370" s="345"/>
      <c r="X370" s="345"/>
      <c r="Y370" s="345"/>
      <c r="Z370" s="345"/>
    </row>
    <row r="371" spans="1:26" ht="14.5">
      <c r="A371" s="345"/>
      <c r="B371" s="345"/>
      <c r="C371" s="345"/>
      <c r="D371" s="345"/>
      <c r="E371" s="345"/>
      <c r="F371" s="345"/>
      <c r="G371" s="345"/>
      <c r="H371" s="345"/>
      <c r="I371" s="345"/>
      <c r="J371" s="345"/>
      <c r="K371" s="345"/>
      <c r="L371" s="345"/>
      <c r="M371" s="345"/>
      <c r="N371" s="345"/>
      <c r="O371" s="345"/>
      <c r="P371" s="345"/>
      <c r="Q371" s="345"/>
      <c r="R371" s="345"/>
      <c r="S371" s="345"/>
      <c r="T371" s="345"/>
      <c r="U371" s="345"/>
      <c r="V371" s="345"/>
      <c r="W371" s="345"/>
      <c r="X371" s="345"/>
      <c r="Y371" s="345"/>
      <c r="Z371" s="345"/>
    </row>
    <row r="372" spans="1:26" ht="14.5">
      <c r="A372" s="345"/>
      <c r="B372" s="345"/>
      <c r="C372" s="345"/>
      <c r="D372" s="345"/>
      <c r="E372" s="345"/>
      <c r="F372" s="345"/>
      <c r="G372" s="345"/>
      <c r="H372" s="345"/>
      <c r="I372" s="345"/>
      <c r="J372" s="345"/>
      <c r="K372" s="345"/>
      <c r="L372" s="345"/>
      <c r="M372" s="345"/>
      <c r="N372" s="345"/>
      <c r="O372" s="345"/>
      <c r="P372" s="345"/>
      <c r="Q372" s="345"/>
      <c r="R372" s="345"/>
      <c r="S372" s="345"/>
      <c r="T372" s="345"/>
      <c r="U372" s="345"/>
      <c r="V372" s="345"/>
      <c r="W372" s="345"/>
      <c r="X372" s="345"/>
      <c r="Y372" s="345"/>
      <c r="Z372" s="345"/>
    </row>
    <row r="373" spans="1:26" ht="14.5">
      <c r="A373" s="345"/>
      <c r="B373" s="345"/>
      <c r="C373" s="345"/>
      <c r="D373" s="345"/>
      <c r="E373" s="345"/>
      <c r="F373" s="345"/>
      <c r="G373" s="345"/>
      <c r="H373" s="345"/>
      <c r="I373" s="345"/>
      <c r="J373" s="345"/>
      <c r="K373" s="345"/>
      <c r="L373" s="345"/>
      <c r="M373" s="345"/>
      <c r="N373" s="345"/>
      <c r="O373" s="345"/>
      <c r="P373" s="345"/>
      <c r="Q373" s="345"/>
      <c r="R373" s="345"/>
      <c r="S373" s="345"/>
      <c r="T373" s="345"/>
      <c r="U373" s="345"/>
      <c r="V373" s="345"/>
      <c r="W373" s="345"/>
      <c r="X373" s="345"/>
      <c r="Y373" s="345"/>
      <c r="Z373" s="345"/>
    </row>
    <row r="374" spans="1:26" ht="14.5">
      <c r="A374" s="345"/>
      <c r="B374" s="345"/>
      <c r="C374" s="345"/>
      <c r="D374" s="345"/>
      <c r="E374" s="345"/>
      <c r="F374" s="345"/>
      <c r="G374" s="345"/>
      <c r="H374" s="345"/>
      <c r="I374" s="345"/>
      <c r="J374" s="345"/>
      <c r="K374" s="345"/>
      <c r="L374" s="345"/>
      <c r="M374" s="345"/>
      <c r="N374" s="345"/>
      <c r="O374" s="345"/>
      <c r="P374" s="345"/>
      <c r="Q374" s="345"/>
      <c r="R374" s="345"/>
      <c r="S374" s="345"/>
      <c r="T374" s="345"/>
      <c r="U374" s="345"/>
      <c r="V374" s="345"/>
      <c r="W374" s="345"/>
      <c r="X374" s="345"/>
      <c r="Y374" s="345"/>
      <c r="Z374" s="345"/>
    </row>
    <row r="375" spans="1:26" ht="14.5">
      <c r="A375" s="345"/>
      <c r="B375" s="345"/>
      <c r="C375" s="345"/>
      <c r="D375" s="345"/>
      <c r="E375" s="345"/>
      <c r="F375" s="345"/>
      <c r="G375" s="345"/>
      <c r="H375" s="345"/>
      <c r="I375" s="345"/>
      <c r="J375" s="345"/>
      <c r="K375" s="345"/>
      <c r="L375" s="345"/>
      <c r="M375" s="345"/>
      <c r="N375" s="345"/>
      <c r="O375" s="345"/>
      <c r="P375" s="345"/>
      <c r="Q375" s="345"/>
      <c r="R375" s="345"/>
      <c r="S375" s="345"/>
      <c r="T375" s="345"/>
      <c r="U375" s="345"/>
      <c r="V375" s="345"/>
      <c r="W375" s="345"/>
      <c r="X375" s="345"/>
      <c r="Y375" s="345"/>
      <c r="Z375" s="345"/>
    </row>
    <row r="376" spans="1:26" ht="14.5">
      <c r="A376" s="345"/>
      <c r="B376" s="345"/>
      <c r="C376" s="345"/>
      <c r="D376" s="345"/>
      <c r="E376" s="345"/>
      <c r="F376" s="345"/>
      <c r="G376" s="345"/>
      <c r="H376" s="345"/>
      <c r="I376" s="345"/>
      <c r="J376" s="345"/>
      <c r="K376" s="345"/>
      <c r="L376" s="345"/>
      <c r="M376" s="345"/>
      <c r="N376" s="345"/>
      <c r="O376" s="345"/>
      <c r="P376" s="345"/>
      <c r="Q376" s="345"/>
      <c r="R376" s="345"/>
      <c r="S376" s="345"/>
      <c r="T376" s="345"/>
      <c r="U376" s="345"/>
      <c r="V376" s="345"/>
      <c r="W376" s="345"/>
      <c r="X376" s="345"/>
      <c r="Y376" s="345"/>
      <c r="Z376" s="345"/>
    </row>
    <row r="377" spans="1:26" ht="14.5">
      <c r="A377" s="345"/>
      <c r="B377" s="345"/>
      <c r="C377" s="345"/>
      <c r="D377" s="345"/>
      <c r="E377" s="345"/>
      <c r="F377" s="345"/>
      <c r="G377" s="345"/>
      <c r="H377" s="345"/>
      <c r="I377" s="345"/>
      <c r="J377" s="345"/>
      <c r="K377" s="345"/>
      <c r="L377" s="345"/>
      <c r="M377" s="345"/>
      <c r="N377" s="345"/>
      <c r="O377" s="345"/>
      <c r="P377" s="345"/>
      <c r="Q377" s="345"/>
      <c r="R377" s="345"/>
      <c r="S377" s="345"/>
      <c r="T377" s="345"/>
      <c r="U377" s="345"/>
      <c r="V377" s="345"/>
      <c r="W377" s="345"/>
      <c r="X377" s="345"/>
      <c r="Y377" s="345"/>
      <c r="Z377" s="345"/>
    </row>
    <row r="378" spans="1:26" ht="14.5">
      <c r="A378" s="345"/>
      <c r="B378" s="345"/>
      <c r="C378" s="345"/>
      <c r="D378" s="345"/>
      <c r="E378" s="345"/>
      <c r="F378" s="345"/>
      <c r="G378" s="345"/>
      <c r="H378" s="345"/>
      <c r="I378" s="345"/>
      <c r="J378" s="345"/>
      <c r="K378" s="345"/>
      <c r="L378" s="345"/>
      <c r="M378" s="345"/>
      <c r="N378" s="345"/>
      <c r="O378" s="345"/>
      <c r="P378" s="345"/>
      <c r="Q378" s="345"/>
      <c r="R378" s="345"/>
      <c r="S378" s="345"/>
      <c r="T378" s="345"/>
      <c r="U378" s="345"/>
      <c r="V378" s="345"/>
      <c r="W378" s="345"/>
      <c r="X378" s="345"/>
      <c r="Y378" s="345"/>
      <c r="Z378" s="345"/>
    </row>
    <row r="379" spans="1:26" ht="14.5">
      <c r="A379" s="345"/>
      <c r="B379" s="345"/>
      <c r="C379" s="345"/>
      <c r="D379" s="345"/>
      <c r="E379" s="345"/>
      <c r="F379" s="345"/>
      <c r="G379" s="345"/>
      <c r="H379" s="345"/>
      <c r="I379" s="345"/>
      <c r="J379" s="345"/>
      <c r="K379" s="345"/>
      <c r="L379" s="345"/>
      <c r="M379" s="345"/>
      <c r="N379" s="345"/>
      <c r="O379" s="345"/>
      <c r="P379" s="345"/>
      <c r="Q379" s="345"/>
      <c r="R379" s="345"/>
      <c r="S379" s="345"/>
      <c r="T379" s="345"/>
      <c r="U379" s="345"/>
      <c r="V379" s="345"/>
      <c r="W379" s="345"/>
      <c r="X379" s="345"/>
      <c r="Y379" s="345"/>
      <c r="Z379" s="345"/>
    </row>
    <row r="380" spans="1:26" ht="14.5">
      <c r="A380" s="345"/>
      <c r="B380" s="345"/>
      <c r="C380" s="345"/>
      <c r="D380" s="345"/>
      <c r="E380" s="345"/>
      <c r="F380" s="345"/>
      <c r="G380" s="345"/>
      <c r="H380" s="345"/>
      <c r="I380" s="345"/>
      <c r="J380" s="345"/>
      <c r="K380" s="345"/>
      <c r="L380" s="345"/>
      <c r="M380" s="345"/>
      <c r="N380" s="345"/>
      <c r="O380" s="345"/>
      <c r="P380" s="345"/>
      <c r="Q380" s="345"/>
      <c r="R380" s="345"/>
      <c r="S380" s="345"/>
      <c r="T380" s="345"/>
      <c r="U380" s="345"/>
      <c r="V380" s="345"/>
      <c r="W380" s="345"/>
      <c r="X380" s="345"/>
      <c r="Y380" s="345"/>
      <c r="Z380" s="345"/>
    </row>
    <row r="381" spans="1:26" ht="14.5">
      <c r="A381" s="345"/>
      <c r="B381" s="345"/>
      <c r="C381" s="345"/>
      <c r="D381" s="345"/>
      <c r="E381" s="345"/>
      <c r="F381" s="345"/>
      <c r="G381" s="345"/>
      <c r="H381" s="345"/>
      <c r="I381" s="345"/>
      <c r="J381" s="345"/>
      <c r="K381" s="345"/>
      <c r="L381" s="345"/>
      <c r="M381" s="345"/>
      <c r="N381" s="345"/>
      <c r="O381" s="345"/>
      <c r="P381" s="345"/>
      <c r="Q381" s="345"/>
      <c r="R381" s="345"/>
      <c r="S381" s="345"/>
      <c r="T381" s="345"/>
      <c r="U381" s="345"/>
      <c r="V381" s="345"/>
      <c r="W381" s="345"/>
      <c r="X381" s="345"/>
      <c r="Y381" s="345"/>
      <c r="Z381" s="345"/>
    </row>
    <row r="382" spans="1:26" ht="14.5">
      <c r="A382" s="345"/>
      <c r="B382" s="345"/>
      <c r="C382" s="345"/>
      <c r="D382" s="345"/>
      <c r="E382" s="345"/>
      <c r="F382" s="345"/>
      <c r="G382" s="345"/>
      <c r="H382" s="345"/>
      <c r="I382" s="345"/>
      <c r="J382" s="345"/>
      <c r="K382" s="345"/>
      <c r="L382" s="345"/>
      <c r="M382" s="345"/>
      <c r="N382" s="345"/>
      <c r="O382" s="345"/>
      <c r="P382" s="345"/>
      <c r="Q382" s="345"/>
      <c r="R382" s="345"/>
      <c r="S382" s="345"/>
      <c r="T382" s="345"/>
      <c r="U382" s="345"/>
      <c r="V382" s="345"/>
      <c r="W382" s="345"/>
      <c r="X382" s="345"/>
      <c r="Y382" s="345"/>
      <c r="Z382" s="345"/>
    </row>
    <row r="383" spans="1:26" ht="14.5">
      <c r="A383" s="345"/>
      <c r="B383" s="345"/>
      <c r="C383" s="345"/>
      <c r="D383" s="345"/>
      <c r="E383" s="345"/>
      <c r="F383" s="345"/>
      <c r="G383" s="345"/>
      <c r="H383" s="345"/>
      <c r="I383" s="345"/>
      <c r="J383" s="345"/>
      <c r="K383" s="345"/>
      <c r="L383" s="345"/>
      <c r="M383" s="345"/>
      <c r="N383" s="345"/>
      <c r="O383" s="345"/>
      <c r="P383" s="345"/>
      <c r="Q383" s="345"/>
      <c r="R383" s="345"/>
      <c r="S383" s="345"/>
      <c r="T383" s="345"/>
      <c r="U383" s="345"/>
      <c r="V383" s="345"/>
      <c r="W383" s="345"/>
      <c r="X383" s="345"/>
      <c r="Y383" s="345"/>
      <c r="Z383" s="345"/>
    </row>
    <row r="384" spans="1:26" ht="14.5">
      <c r="A384" s="345"/>
      <c r="B384" s="345"/>
      <c r="C384" s="345"/>
      <c r="D384" s="345"/>
      <c r="E384" s="345"/>
      <c r="F384" s="345"/>
      <c r="G384" s="345"/>
      <c r="H384" s="345"/>
      <c r="I384" s="345"/>
      <c r="J384" s="345"/>
      <c r="K384" s="345"/>
      <c r="L384" s="345"/>
      <c r="M384" s="345"/>
      <c r="N384" s="345"/>
      <c r="O384" s="345"/>
      <c r="P384" s="345"/>
      <c r="Q384" s="345"/>
      <c r="R384" s="345"/>
      <c r="S384" s="345"/>
      <c r="T384" s="345"/>
      <c r="U384" s="345"/>
      <c r="V384" s="345"/>
      <c r="W384" s="345"/>
      <c r="X384" s="345"/>
      <c r="Y384" s="345"/>
      <c r="Z384" s="345"/>
    </row>
    <row r="385" spans="1:26" ht="14.5">
      <c r="A385" s="345"/>
      <c r="B385" s="345"/>
      <c r="C385" s="345"/>
      <c r="D385" s="345"/>
      <c r="E385" s="345"/>
      <c r="F385" s="345"/>
      <c r="G385" s="345"/>
      <c r="H385" s="345"/>
      <c r="I385" s="345"/>
      <c r="J385" s="345"/>
      <c r="K385" s="345"/>
      <c r="L385" s="345"/>
      <c r="M385" s="345"/>
      <c r="N385" s="345"/>
      <c r="O385" s="345"/>
      <c r="P385" s="345"/>
      <c r="Q385" s="345"/>
      <c r="R385" s="345"/>
      <c r="S385" s="345"/>
      <c r="T385" s="345"/>
      <c r="U385" s="345"/>
      <c r="V385" s="345"/>
      <c r="W385" s="345"/>
      <c r="X385" s="345"/>
      <c r="Y385" s="345"/>
      <c r="Z385" s="345"/>
    </row>
    <row r="386" spans="1:26" ht="14.5">
      <c r="A386" s="345"/>
      <c r="B386" s="345"/>
      <c r="C386" s="345"/>
      <c r="D386" s="345"/>
      <c r="E386" s="345"/>
      <c r="F386" s="345"/>
      <c r="G386" s="345"/>
      <c r="H386" s="345"/>
      <c r="I386" s="345"/>
      <c r="J386" s="345"/>
      <c r="K386" s="345"/>
      <c r="L386" s="345"/>
      <c r="M386" s="345"/>
      <c r="N386" s="345"/>
      <c r="O386" s="345"/>
      <c r="P386" s="345"/>
      <c r="Q386" s="345"/>
      <c r="R386" s="345"/>
      <c r="S386" s="345"/>
      <c r="T386" s="345"/>
      <c r="U386" s="345"/>
      <c r="V386" s="345"/>
      <c r="W386" s="345"/>
      <c r="X386" s="345"/>
      <c r="Y386" s="345"/>
      <c r="Z386" s="345"/>
    </row>
    <row r="387" spans="1:26" ht="14.5">
      <c r="A387" s="345"/>
      <c r="B387" s="345"/>
      <c r="C387" s="345"/>
      <c r="D387" s="345"/>
      <c r="E387" s="345"/>
      <c r="F387" s="345"/>
      <c r="G387" s="345"/>
      <c r="H387" s="345"/>
      <c r="I387" s="345"/>
      <c r="J387" s="345"/>
      <c r="K387" s="345"/>
      <c r="L387" s="345"/>
      <c r="M387" s="345"/>
      <c r="N387" s="345"/>
      <c r="O387" s="345"/>
      <c r="P387" s="345"/>
      <c r="Q387" s="345"/>
      <c r="R387" s="345"/>
      <c r="S387" s="345"/>
      <c r="T387" s="345"/>
      <c r="U387" s="345"/>
      <c r="V387" s="345"/>
      <c r="W387" s="345"/>
      <c r="X387" s="345"/>
      <c r="Y387" s="345"/>
      <c r="Z387" s="345"/>
    </row>
    <row r="388" spans="1:26" ht="14.5">
      <c r="A388" s="345"/>
      <c r="B388" s="345"/>
      <c r="C388" s="345"/>
      <c r="D388" s="345"/>
      <c r="E388" s="345"/>
      <c r="F388" s="345"/>
      <c r="G388" s="345"/>
      <c r="H388" s="345"/>
      <c r="I388" s="345"/>
      <c r="J388" s="345"/>
      <c r="K388" s="345"/>
      <c r="L388" s="345"/>
      <c r="M388" s="345"/>
      <c r="N388" s="345"/>
      <c r="O388" s="345"/>
      <c r="P388" s="345"/>
      <c r="Q388" s="345"/>
      <c r="R388" s="345"/>
      <c r="S388" s="345"/>
      <c r="T388" s="345"/>
      <c r="U388" s="345"/>
      <c r="V388" s="345"/>
      <c r="W388" s="345"/>
      <c r="X388" s="345"/>
      <c r="Y388" s="345"/>
      <c r="Z388" s="345"/>
    </row>
    <row r="389" spans="1:26" ht="14.5">
      <c r="A389" s="345"/>
      <c r="B389" s="345"/>
      <c r="C389" s="345"/>
      <c r="D389" s="345"/>
      <c r="E389" s="345"/>
      <c r="F389" s="345"/>
      <c r="G389" s="345"/>
      <c r="H389" s="345"/>
      <c r="I389" s="345"/>
      <c r="J389" s="345"/>
      <c r="K389" s="345"/>
      <c r="L389" s="345"/>
      <c r="M389" s="345"/>
      <c r="N389" s="345"/>
      <c r="O389" s="345"/>
      <c r="P389" s="345"/>
      <c r="Q389" s="345"/>
      <c r="R389" s="345"/>
      <c r="S389" s="345"/>
      <c r="T389" s="345"/>
      <c r="U389" s="345"/>
      <c r="V389" s="345"/>
      <c r="W389" s="345"/>
      <c r="X389" s="345"/>
      <c r="Y389" s="345"/>
      <c r="Z389" s="345"/>
    </row>
    <row r="390" spans="1:26" ht="14.5">
      <c r="A390" s="345"/>
      <c r="B390" s="345"/>
      <c r="C390" s="345"/>
      <c r="D390" s="345"/>
      <c r="E390" s="345"/>
      <c r="F390" s="345"/>
      <c r="G390" s="345"/>
      <c r="H390" s="345"/>
      <c r="I390" s="345"/>
      <c r="J390" s="345"/>
      <c r="K390" s="345"/>
      <c r="L390" s="345"/>
      <c r="M390" s="345"/>
      <c r="N390" s="345"/>
      <c r="O390" s="345"/>
      <c r="P390" s="345"/>
      <c r="Q390" s="345"/>
      <c r="R390" s="345"/>
      <c r="S390" s="345"/>
      <c r="T390" s="345"/>
      <c r="U390" s="345"/>
      <c r="V390" s="345"/>
      <c r="W390" s="345"/>
      <c r="X390" s="345"/>
      <c r="Y390" s="345"/>
      <c r="Z390" s="345"/>
    </row>
    <row r="391" spans="1:26" ht="14.5">
      <c r="A391" s="345"/>
      <c r="B391" s="345"/>
      <c r="C391" s="345"/>
      <c r="D391" s="345"/>
      <c r="E391" s="345"/>
      <c r="F391" s="345"/>
      <c r="G391" s="345"/>
      <c r="H391" s="345"/>
      <c r="I391" s="345"/>
      <c r="J391" s="345"/>
      <c r="K391" s="345"/>
      <c r="L391" s="345"/>
      <c r="M391" s="345"/>
      <c r="N391" s="345"/>
      <c r="O391" s="345"/>
      <c r="P391" s="345"/>
      <c r="Q391" s="345"/>
      <c r="R391" s="345"/>
      <c r="S391" s="345"/>
      <c r="T391" s="345"/>
      <c r="U391" s="345"/>
      <c r="V391" s="345"/>
      <c r="W391" s="345"/>
      <c r="X391" s="345"/>
      <c r="Y391" s="345"/>
      <c r="Z391" s="345"/>
    </row>
    <row r="392" spans="1:26" ht="14.5">
      <c r="A392" s="345"/>
      <c r="B392" s="345"/>
      <c r="C392" s="345"/>
      <c r="D392" s="345"/>
      <c r="E392" s="345"/>
      <c r="F392" s="345"/>
      <c r="G392" s="345"/>
      <c r="H392" s="345"/>
      <c r="I392" s="345"/>
      <c r="J392" s="345"/>
      <c r="K392" s="345"/>
      <c r="L392" s="345"/>
      <c r="M392" s="345"/>
      <c r="N392" s="345"/>
      <c r="O392" s="345"/>
      <c r="P392" s="345"/>
      <c r="Q392" s="345"/>
      <c r="R392" s="345"/>
      <c r="S392" s="345"/>
      <c r="T392" s="345"/>
      <c r="U392" s="345"/>
      <c r="V392" s="345"/>
      <c r="W392" s="345"/>
      <c r="X392" s="345"/>
      <c r="Y392" s="345"/>
      <c r="Z392" s="345"/>
    </row>
    <row r="393" spans="1:26" ht="14.5">
      <c r="A393" s="345"/>
      <c r="B393" s="345"/>
      <c r="C393" s="345"/>
      <c r="D393" s="345"/>
      <c r="E393" s="345"/>
      <c r="F393" s="345"/>
      <c r="G393" s="345"/>
      <c r="H393" s="345"/>
      <c r="I393" s="345"/>
      <c r="J393" s="345"/>
      <c r="K393" s="345"/>
      <c r="L393" s="345"/>
      <c r="M393" s="345"/>
      <c r="N393" s="345"/>
      <c r="O393" s="345"/>
      <c r="P393" s="345"/>
      <c r="Q393" s="345"/>
      <c r="R393" s="345"/>
      <c r="S393" s="345"/>
      <c r="T393" s="345"/>
      <c r="U393" s="345"/>
      <c r="V393" s="345"/>
      <c r="W393" s="345"/>
      <c r="X393" s="345"/>
      <c r="Y393" s="345"/>
      <c r="Z393" s="345"/>
    </row>
    <row r="394" spans="1:26" ht="14.5">
      <c r="A394" s="345"/>
      <c r="B394" s="345"/>
      <c r="C394" s="345"/>
      <c r="D394" s="345"/>
      <c r="E394" s="345"/>
      <c r="F394" s="345"/>
      <c r="G394" s="345"/>
      <c r="H394" s="345"/>
      <c r="I394" s="345"/>
      <c r="J394" s="345"/>
      <c r="K394" s="345"/>
      <c r="L394" s="345"/>
      <c r="M394" s="345"/>
      <c r="N394" s="345"/>
      <c r="O394" s="345"/>
      <c r="P394" s="345"/>
      <c r="Q394" s="345"/>
      <c r="R394" s="345"/>
      <c r="S394" s="345"/>
      <c r="T394" s="345"/>
      <c r="U394" s="345"/>
      <c r="V394" s="345"/>
      <c r="W394" s="345"/>
      <c r="X394" s="345"/>
      <c r="Y394" s="345"/>
      <c r="Z394" s="345"/>
    </row>
    <row r="395" spans="1:26" ht="14.5">
      <c r="A395" s="345"/>
      <c r="B395" s="345"/>
      <c r="C395" s="345"/>
      <c r="D395" s="345"/>
      <c r="E395" s="345"/>
      <c r="F395" s="345"/>
      <c r="G395" s="345"/>
      <c r="H395" s="345"/>
      <c r="I395" s="345"/>
      <c r="J395" s="345"/>
      <c r="K395" s="345"/>
      <c r="L395" s="345"/>
      <c r="M395" s="345"/>
      <c r="N395" s="345"/>
      <c r="O395" s="345"/>
      <c r="P395" s="345"/>
      <c r="Q395" s="345"/>
      <c r="R395" s="345"/>
      <c r="S395" s="345"/>
      <c r="T395" s="345"/>
      <c r="U395" s="345"/>
      <c r="V395" s="345"/>
      <c r="W395" s="345"/>
      <c r="X395" s="345"/>
      <c r="Y395" s="345"/>
      <c r="Z395" s="345"/>
    </row>
    <row r="396" spans="1:26" ht="14.5">
      <c r="A396" s="345"/>
      <c r="B396" s="345"/>
      <c r="C396" s="345"/>
      <c r="D396" s="345"/>
      <c r="E396" s="345"/>
      <c r="F396" s="345"/>
      <c r="G396" s="345"/>
      <c r="H396" s="345"/>
      <c r="I396" s="345"/>
      <c r="J396" s="345"/>
      <c r="K396" s="345"/>
      <c r="L396" s="345"/>
      <c r="M396" s="345"/>
      <c r="N396" s="345"/>
      <c r="O396" s="345"/>
      <c r="P396" s="345"/>
      <c r="Q396" s="345"/>
      <c r="R396" s="345"/>
      <c r="S396" s="345"/>
      <c r="T396" s="345"/>
      <c r="U396" s="345"/>
      <c r="V396" s="345"/>
      <c r="W396" s="345"/>
      <c r="X396" s="345"/>
      <c r="Y396" s="345"/>
      <c r="Z396" s="345"/>
    </row>
    <row r="397" spans="1:26" ht="14.5">
      <c r="A397" s="345"/>
      <c r="B397" s="345"/>
      <c r="C397" s="345"/>
      <c r="D397" s="345"/>
      <c r="E397" s="345"/>
      <c r="F397" s="345"/>
      <c r="G397" s="345"/>
      <c r="H397" s="345"/>
      <c r="I397" s="345"/>
      <c r="J397" s="345"/>
      <c r="K397" s="345"/>
      <c r="L397" s="345"/>
      <c r="M397" s="345"/>
      <c r="N397" s="345"/>
      <c r="O397" s="345"/>
      <c r="P397" s="345"/>
      <c r="Q397" s="345"/>
      <c r="R397" s="345"/>
      <c r="S397" s="345"/>
      <c r="T397" s="345"/>
      <c r="U397" s="345"/>
      <c r="V397" s="345"/>
      <c r="W397" s="345"/>
      <c r="X397" s="345"/>
      <c r="Y397" s="345"/>
      <c r="Z397" s="345"/>
    </row>
    <row r="398" spans="1:26" ht="14.5">
      <c r="A398" s="345"/>
      <c r="B398" s="345"/>
      <c r="C398" s="345"/>
      <c r="D398" s="345"/>
      <c r="E398" s="345"/>
      <c r="F398" s="345"/>
      <c r="G398" s="345"/>
      <c r="H398" s="345"/>
      <c r="I398" s="345"/>
      <c r="J398" s="345"/>
      <c r="K398" s="345"/>
      <c r="L398" s="345"/>
      <c r="M398" s="345"/>
      <c r="N398" s="345"/>
      <c r="O398" s="345"/>
      <c r="P398" s="345"/>
      <c r="Q398" s="345"/>
      <c r="R398" s="345"/>
      <c r="S398" s="345"/>
      <c r="T398" s="345"/>
      <c r="U398" s="345"/>
      <c r="V398" s="345"/>
      <c r="W398" s="345"/>
      <c r="X398" s="345"/>
      <c r="Y398" s="345"/>
      <c r="Z398" s="345"/>
    </row>
    <row r="399" spans="1:26" ht="14.5">
      <c r="A399" s="345"/>
      <c r="B399" s="345"/>
      <c r="C399" s="345"/>
      <c r="D399" s="345"/>
      <c r="E399" s="345"/>
      <c r="F399" s="345"/>
      <c r="G399" s="345"/>
      <c r="H399" s="345"/>
      <c r="I399" s="345"/>
      <c r="J399" s="345"/>
      <c r="K399" s="345"/>
      <c r="L399" s="345"/>
      <c r="M399" s="345"/>
      <c r="N399" s="345"/>
      <c r="O399" s="345"/>
      <c r="P399" s="345"/>
      <c r="Q399" s="345"/>
      <c r="R399" s="345"/>
      <c r="S399" s="345"/>
      <c r="T399" s="345"/>
      <c r="U399" s="345"/>
      <c r="V399" s="345"/>
      <c r="W399" s="345"/>
      <c r="X399" s="345"/>
      <c r="Y399" s="345"/>
      <c r="Z399" s="345"/>
    </row>
    <row r="400" spans="1:26" ht="14.5">
      <c r="A400" s="345"/>
      <c r="B400" s="345"/>
      <c r="C400" s="345"/>
      <c r="D400" s="345"/>
      <c r="E400" s="345"/>
      <c r="F400" s="345"/>
      <c r="G400" s="345"/>
      <c r="H400" s="345"/>
      <c r="I400" s="345"/>
      <c r="J400" s="345"/>
      <c r="K400" s="345"/>
      <c r="L400" s="345"/>
      <c r="M400" s="345"/>
      <c r="N400" s="345"/>
      <c r="O400" s="345"/>
      <c r="P400" s="345"/>
      <c r="Q400" s="345"/>
      <c r="R400" s="345"/>
      <c r="S400" s="345"/>
      <c r="T400" s="345"/>
      <c r="U400" s="345"/>
      <c r="V400" s="345"/>
      <c r="W400" s="345"/>
      <c r="X400" s="345"/>
      <c r="Y400" s="345"/>
      <c r="Z400" s="345"/>
    </row>
    <row r="401" spans="1:26" ht="14.5">
      <c r="A401" s="345"/>
      <c r="B401" s="345"/>
      <c r="C401" s="345"/>
      <c r="D401" s="345"/>
      <c r="E401" s="345"/>
      <c r="F401" s="345"/>
      <c r="G401" s="345"/>
      <c r="H401" s="345"/>
      <c r="I401" s="345"/>
      <c r="J401" s="345"/>
      <c r="K401" s="345"/>
      <c r="L401" s="345"/>
      <c r="M401" s="345"/>
      <c r="N401" s="345"/>
      <c r="O401" s="345"/>
      <c r="P401" s="345"/>
      <c r="Q401" s="345"/>
      <c r="R401" s="345"/>
      <c r="S401" s="345"/>
      <c r="T401" s="345"/>
      <c r="U401" s="345"/>
      <c r="V401" s="345"/>
      <c r="W401" s="345"/>
      <c r="X401" s="345"/>
      <c r="Y401" s="345"/>
      <c r="Z401" s="345"/>
    </row>
    <row r="402" spans="1:26" ht="14.5">
      <c r="A402" s="345"/>
      <c r="B402" s="345"/>
      <c r="C402" s="345"/>
      <c r="D402" s="345"/>
      <c r="E402" s="345"/>
      <c r="F402" s="345"/>
      <c r="G402" s="345"/>
      <c r="H402" s="345"/>
      <c r="I402" s="345"/>
      <c r="J402" s="345"/>
      <c r="K402" s="345"/>
      <c r="L402" s="345"/>
      <c r="M402" s="345"/>
      <c r="N402" s="345"/>
      <c r="O402" s="345"/>
      <c r="P402" s="345"/>
      <c r="Q402" s="345"/>
      <c r="R402" s="345"/>
      <c r="S402" s="345"/>
      <c r="T402" s="345"/>
      <c r="U402" s="345"/>
      <c r="V402" s="345"/>
      <c r="W402" s="345"/>
      <c r="X402" s="345"/>
      <c r="Y402" s="345"/>
      <c r="Z402" s="345"/>
    </row>
    <row r="403" spans="1:26" ht="14.5">
      <c r="A403" s="345"/>
      <c r="B403" s="345"/>
      <c r="C403" s="345"/>
      <c r="D403" s="345"/>
      <c r="E403" s="345"/>
      <c r="F403" s="345"/>
      <c r="G403" s="345"/>
      <c r="H403" s="345"/>
      <c r="I403" s="345"/>
      <c r="J403" s="345"/>
      <c r="K403" s="345"/>
      <c r="L403" s="345"/>
      <c r="M403" s="345"/>
      <c r="N403" s="345"/>
      <c r="O403" s="345"/>
      <c r="P403" s="345"/>
      <c r="Q403" s="345"/>
      <c r="R403" s="345"/>
      <c r="S403" s="345"/>
      <c r="T403" s="345"/>
      <c r="U403" s="345"/>
      <c r="V403" s="345"/>
      <c r="W403" s="345"/>
      <c r="X403" s="345"/>
      <c r="Y403" s="345"/>
      <c r="Z403" s="345"/>
    </row>
    <row r="404" spans="1:26" ht="14.5">
      <c r="A404" s="345"/>
      <c r="B404" s="345"/>
      <c r="C404" s="345"/>
      <c r="D404" s="345"/>
      <c r="E404" s="345"/>
      <c r="F404" s="345"/>
      <c r="G404" s="345"/>
      <c r="H404" s="345"/>
      <c r="I404" s="345"/>
      <c r="J404" s="345"/>
      <c r="K404" s="345"/>
      <c r="L404" s="345"/>
      <c r="M404" s="345"/>
      <c r="N404" s="345"/>
      <c r="O404" s="345"/>
      <c r="P404" s="345"/>
      <c r="Q404" s="345"/>
      <c r="R404" s="345"/>
      <c r="S404" s="345"/>
      <c r="T404" s="345"/>
      <c r="U404" s="345"/>
      <c r="V404" s="345"/>
      <c r="W404" s="345"/>
      <c r="X404" s="345"/>
      <c r="Y404" s="345"/>
      <c r="Z404" s="345"/>
    </row>
    <row r="405" spans="1:26" ht="14.5">
      <c r="A405" s="345"/>
      <c r="B405" s="345"/>
      <c r="C405" s="345"/>
      <c r="D405" s="345"/>
      <c r="E405" s="345"/>
      <c r="F405" s="345"/>
      <c r="G405" s="345"/>
      <c r="H405" s="345"/>
      <c r="I405" s="345"/>
      <c r="J405" s="345"/>
      <c r="K405" s="345"/>
      <c r="L405" s="345"/>
      <c r="M405" s="345"/>
      <c r="N405" s="345"/>
      <c r="O405" s="345"/>
      <c r="P405" s="345"/>
      <c r="Q405" s="345"/>
      <c r="R405" s="345"/>
      <c r="S405" s="345"/>
      <c r="T405" s="345"/>
      <c r="U405" s="345"/>
      <c r="V405" s="345"/>
      <c r="W405" s="345"/>
      <c r="X405" s="345"/>
      <c r="Y405" s="345"/>
      <c r="Z405" s="345"/>
    </row>
    <row r="406" spans="1:26" ht="14.5">
      <c r="A406" s="345"/>
      <c r="B406" s="345"/>
      <c r="C406" s="345"/>
      <c r="D406" s="345"/>
      <c r="E406" s="345"/>
      <c r="F406" s="345"/>
      <c r="G406" s="345"/>
      <c r="H406" s="345"/>
      <c r="I406" s="345"/>
      <c r="J406" s="345"/>
      <c r="K406" s="345"/>
      <c r="L406" s="345"/>
      <c r="M406" s="345"/>
      <c r="N406" s="345"/>
      <c r="O406" s="345"/>
      <c r="P406" s="345"/>
      <c r="Q406" s="345"/>
      <c r="R406" s="345"/>
      <c r="S406" s="345"/>
      <c r="T406" s="345"/>
      <c r="U406" s="345"/>
      <c r="V406" s="345"/>
      <c r="W406" s="345"/>
      <c r="X406" s="345"/>
      <c r="Y406" s="345"/>
      <c r="Z406" s="345"/>
    </row>
    <row r="407" spans="1:26" ht="14.5">
      <c r="A407" s="345"/>
      <c r="B407" s="345"/>
      <c r="C407" s="345"/>
      <c r="D407" s="345"/>
      <c r="E407" s="345"/>
      <c r="F407" s="345"/>
      <c r="G407" s="345"/>
      <c r="H407" s="345"/>
      <c r="I407" s="345"/>
      <c r="J407" s="345"/>
      <c r="K407" s="345"/>
      <c r="L407" s="345"/>
      <c r="M407" s="345"/>
      <c r="N407" s="345"/>
      <c r="O407" s="345"/>
      <c r="P407" s="345"/>
      <c r="Q407" s="345"/>
      <c r="R407" s="345"/>
      <c r="S407" s="345"/>
      <c r="T407" s="345"/>
      <c r="U407" s="345"/>
      <c r="V407" s="345"/>
      <c r="W407" s="345"/>
      <c r="X407" s="345"/>
      <c r="Y407" s="345"/>
      <c r="Z407" s="345"/>
    </row>
    <row r="408" spans="1:26" ht="14.5">
      <c r="A408" s="345"/>
      <c r="B408" s="345"/>
      <c r="C408" s="345"/>
      <c r="D408" s="345"/>
      <c r="E408" s="345"/>
      <c r="F408" s="345"/>
      <c r="G408" s="345"/>
      <c r="H408" s="345"/>
      <c r="I408" s="345"/>
      <c r="J408" s="345"/>
      <c r="K408" s="345"/>
      <c r="L408" s="345"/>
      <c r="M408" s="345"/>
      <c r="N408" s="345"/>
      <c r="O408" s="345"/>
      <c r="P408" s="345"/>
      <c r="Q408" s="345"/>
      <c r="R408" s="345"/>
      <c r="S408" s="345"/>
      <c r="T408" s="345"/>
      <c r="U408" s="345"/>
      <c r="V408" s="345"/>
      <c r="W408" s="345"/>
      <c r="X408" s="345"/>
      <c r="Y408" s="345"/>
      <c r="Z408" s="345"/>
    </row>
    <row r="409" spans="1:26" ht="14.5">
      <c r="A409" s="345"/>
      <c r="B409" s="345"/>
      <c r="C409" s="345"/>
      <c r="D409" s="345"/>
      <c r="E409" s="345"/>
      <c r="F409" s="345"/>
      <c r="G409" s="345"/>
      <c r="H409" s="345"/>
      <c r="I409" s="345"/>
      <c r="J409" s="345"/>
      <c r="K409" s="345"/>
      <c r="L409" s="345"/>
      <c r="M409" s="345"/>
      <c r="N409" s="345"/>
      <c r="O409" s="345"/>
      <c r="P409" s="345"/>
      <c r="Q409" s="345"/>
      <c r="R409" s="345"/>
      <c r="S409" s="345"/>
      <c r="T409" s="345"/>
      <c r="U409" s="345"/>
      <c r="V409" s="345"/>
      <c r="W409" s="345"/>
      <c r="X409" s="345"/>
      <c r="Y409" s="345"/>
      <c r="Z409" s="345"/>
    </row>
    <row r="410" spans="1:26" ht="14.5">
      <c r="A410" s="345"/>
      <c r="B410" s="345"/>
      <c r="C410" s="345"/>
      <c r="D410" s="345"/>
      <c r="E410" s="345"/>
      <c r="F410" s="345"/>
      <c r="G410" s="345"/>
      <c r="H410" s="345"/>
      <c r="I410" s="345"/>
      <c r="J410" s="345"/>
      <c r="K410" s="345"/>
      <c r="L410" s="345"/>
      <c r="M410" s="345"/>
      <c r="N410" s="345"/>
      <c r="O410" s="345"/>
      <c r="P410" s="345"/>
      <c r="Q410" s="345"/>
      <c r="R410" s="345"/>
      <c r="S410" s="345"/>
      <c r="T410" s="345"/>
      <c r="U410" s="345"/>
      <c r="V410" s="345"/>
      <c r="W410" s="345"/>
      <c r="X410" s="345"/>
      <c r="Y410" s="345"/>
      <c r="Z410" s="345"/>
    </row>
    <row r="411" spans="1:26" ht="14.5">
      <c r="A411" s="345"/>
      <c r="B411" s="345"/>
      <c r="C411" s="345"/>
      <c r="D411" s="345"/>
      <c r="E411" s="345"/>
      <c r="F411" s="345"/>
      <c r="G411" s="345"/>
      <c r="H411" s="345"/>
      <c r="I411" s="345"/>
      <c r="J411" s="345"/>
      <c r="K411" s="345"/>
      <c r="L411" s="345"/>
      <c r="M411" s="345"/>
      <c r="N411" s="345"/>
      <c r="O411" s="345"/>
      <c r="P411" s="345"/>
      <c r="Q411" s="345"/>
      <c r="R411" s="345"/>
      <c r="S411" s="345"/>
      <c r="T411" s="345"/>
      <c r="U411" s="345"/>
      <c r="V411" s="345"/>
      <c r="W411" s="345"/>
      <c r="X411" s="345"/>
      <c r="Y411" s="345"/>
      <c r="Z411" s="345"/>
    </row>
    <row r="412" spans="1:26" ht="14.5">
      <c r="A412" s="345"/>
      <c r="B412" s="345"/>
      <c r="C412" s="345"/>
      <c r="D412" s="345"/>
      <c r="E412" s="345"/>
      <c r="F412" s="345"/>
      <c r="G412" s="345"/>
      <c r="H412" s="345"/>
      <c r="I412" s="345"/>
      <c r="J412" s="345"/>
      <c r="K412" s="345"/>
      <c r="L412" s="345"/>
      <c r="M412" s="345"/>
      <c r="N412" s="345"/>
      <c r="O412" s="345"/>
      <c r="P412" s="345"/>
      <c r="Q412" s="345"/>
      <c r="R412" s="345"/>
      <c r="S412" s="345"/>
      <c r="T412" s="345"/>
      <c r="U412" s="345"/>
      <c r="V412" s="345"/>
      <c r="W412" s="345"/>
      <c r="X412" s="345"/>
      <c r="Y412" s="345"/>
      <c r="Z412" s="345"/>
    </row>
    <row r="413" spans="1:26" ht="14.5">
      <c r="A413" s="345"/>
      <c r="B413" s="345"/>
      <c r="C413" s="345"/>
      <c r="D413" s="345"/>
      <c r="E413" s="345"/>
      <c r="F413" s="345"/>
      <c r="G413" s="345"/>
      <c r="H413" s="345"/>
      <c r="I413" s="345"/>
      <c r="J413" s="345"/>
      <c r="K413" s="345"/>
      <c r="L413" s="345"/>
      <c r="M413" s="345"/>
      <c r="N413" s="345"/>
      <c r="O413" s="345"/>
      <c r="P413" s="345"/>
      <c r="Q413" s="345"/>
      <c r="R413" s="345"/>
      <c r="S413" s="345"/>
      <c r="T413" s="345"/>
      <c r="U413" s="345"/>
      <c r="V413" s="345"/>
      <c r="W413" s="345"/>
      <c r="X413" s="345"/>
      <c r="Y413" s="345"/>
      <c r="Z413" s="345"/>
    </row>
    <row r="414" spans="1:26" ht="14.5">
      <c r="A414" s="345"/>
      <c r="B414" s="345"/>
      <c r="C414" s="345"/>
      <c r="D414" s="345"/>
      <c r="E414" s="345"/>
      <c r="F414" s="345"/>
      <c r="G414" s="345"/>
      <c r="H414" s="345"/>
      <c r="I414" s="345"/>
      <c r="J414" s="345"/>
      <c r="K414" s="345"/>
      <c r="L414" s="345"/>
      <c r="M414" s="345"/>
      <c r="N414" s="345"/>
      <c r="O414" s="345"/>
      <c r="P414" s="345"/>
      <c r="Q414" s="345"/>
      <c r="R414" s="345"/>
      <c r="S414" s="345"/>
      <c r="T414" s="345"/>
      <c r="U414" s="345"/>
      <c r="V414" s="345"/>
      <c r="W414" s="345"/>
      <c r="X414" s="345"/>
      <c r="Y414" s="345"/>
      <c r="Z414" s="345"/>
    </row>
    <row r="415" spans="1:26" ht="14.5">
      <c r="A415" s="345"/>
      <c r="B415" s="345"/>
      <c r="C415" s="345"/>
      <c r="D415" s="345"/>
      <c r="E415" s="345"/>
      <c r="F415" s="345"/>
      <c r="G415" s="345"/>
      <c r="H415" s="345"/>
      <c r="I415" s="345"/>
      <c r="J415" s="345"/>
      <c r="K415" s="345"/>
      <c r="L415" s="345"/>
      <c r="M415" s="345"/>
      <c r="N415" s="345"/>
      <c r="O415" s="345"/>
      <c r="P415" s="345"/>
      <c r="Q415" s="345"/>
      <c r="R415" s="345"/>
      <c r="S415" s="345"/>
      <c r="T415" s="345"/>
      <c r="U415" s="345"/>
      <c r="V415" s="345"/>
      <c r="W415" s="345"/>
      <c r="X415" s="345"/>
      <c r="Y415" s="345"/>
      <c r="Z415" s="345"/>
    </row>
    <row r="416" spans="1:26" ht="14.5">
      <c r="A416" s="345"/>
      <c r="B416" s="345"/>
      <c r="C416" s="345"/>
      <c r="D416" s="345"/>
      <c r="E416" s="345"/>
      <c r="F416" s="345"/>
      <c r="G416" s="345"/>
      <c r="H416" s="345"/>
      <c r="I416" s="345"/>
      <c r="J416" s="345"/>
      <c r="K416" s="345"/>
      <c r="L416" s="345"/>
      <c r="M416" s="345"/>
      <c r="N416" s="345"/>
      <c r="O416" s="345"/>
      <c r="P416" s="345"/>
      <c r="Q416" s="345"/>
      <c r="R416" s="345"/>
      <c r="S416" s="345"/>
      <c r="T416" s="345"/>
      <c r="U416" s="345"/>
      <c r="V416" s="345"/>
      <c r="W416" s="345"/>
      <c r="X416" s="345"/>
      <c r="Y416" s="345"/>
      <c r="Z416" s="345"/>
    </row>
    <row r="417" spans="1:26" ht="14.5">
      <c r="A417" s="345"/>
      <c r="B417" s="345"/>
      <c r="C417" s="345"/>
      <c r="D417" s="345"/>
      <c r="E417" s="345"/>
      <c r="F417" s="345"/>
      <c r="G417" s="345"/>
      <c r="H417" s="345"/>
      <c r="I417" s="345"/>
      <c r="J417" s="345"/>
      <c r="K417" s="345"/>
      <c r="L417" s="345"/>
      <c r="M417" s="345"/>
      <c r="N417" s="345"/>
      <c r="O417" s="345"/>
      <c r="P417" s="345"/>
      <c r="Q417" s="345"/>
      <c r="R417" s="345"/>
      <c r="S417" s="345"/>
      <c r="T417" s="345"/>
      <c r="U417" s="345"/>
      <c r="V417" s="345"/>
      <c r="W417" s="345"/>
      <c r="X417" s="345"/>
      <c r="Y417" s="345"/>
      <c r="Z417" s="345"/>
    </row>
    <row r="418" spans="1:26" ht="14.5">
      <c r="A418" s="345"/>
      <c r="B418" s="345"/>
      <c r="C418" s="345"/>
      <c r="D418" s="345"/>
      <c r="E418" s="345"/>
      <c r="F418" s="345"/>
      <c r="G418" s="345"/>
      <c r="H418" s="345"/>
      <c r="I418" s="345"/>
      <c r="J418" s="345"/>
      <c r="K418" s="345"/>
      <c r="L418" s="345"/>
      <c r="M418" s="345"/>
      <c r="N418" s="345"/>
      <c r="O418" s="345"/>
      <c r="P418" s="345"/>
      <c r="Q418" s="345"/>
      <c r="R418" s="345"/>
      <c r="S418" s="345"/>
      <c r="T418" s="345"/>
      <c r="U418" s="345"/>
      <c r="V418" s="345"/>
      <c r="W418" s="345"/>
      <c r="X418" s="345"/>
      <c r="Y418" s="345"/>
      <c r="Z418" s="345"/>
    </row>
    <row r="419" spans="1:26" ht="14.5">
      <c r="A419" s="345"/>
      <c r="B419" s="345"/>
      <c r="C419" s="345"/>
      <c r="D419" s="345"/>
      <c r="E419" s="345"/>
      <c r="F419" s="345"/>
      <c r="G419" s="345"/>
      <c r="H419" s="345"/>
      <c r="I419" s="345"/>
      <c r="J419" s="345"/>
      <c r="K419" s="345"/>
      <c r="L419" s="345"/>
      <c r="M419" s="345"/>
      <c r="N419" s="345"/>
      <c r="O419" s="345"/>
      <c r="P419" s="345"/>
      <c r="Q419" s="345"/>
      <c r="R419" s="345"/>
      <c r="S419" s="345"/>
      <c r="T419" s="345"/>
      <c r="U419" s="345"/>
      <c r="V419" s="345"/>
      <c r="W419" s="345"/>
      <c r="X419" s="345"/>
      <c r="Y419" s="345"/>
      <c r="Z419" s="345"/>
    </row>
    <row r="420" spans="1:26" ht="14.5">
      <c r="A420" s="345"/>
      <c r="B420" s="345"/>
      <c r="C420" s="345"/>
      <c r="D420" s="345"/>
      <c r="E420" s="345"/>
      <c r="F420" s="345"/>
      <c r="G420" s="345"/>
      <c r="H420" s="345"/>
      <c r="I420" s="345"/>
      <c r="J420" s="345"/>
      <c r="K420" s="345"/>
      <c r="L420" s="345"/>
      <c r="M420" s="345"/>
      <c r="N420" s="345"/>
      <c r="O420" s="345"/>
      <c r="P420" s="345"/>
      <c r="Q420" s="345"/>
      <c r="R420" s="345"/>
      <c r="S420" s="345"/>
      <c r="T420" s="345"/>
      <c r="U420" s="345"/>
      <c r="V420" s="345"/>
      <c r="W420" s="345"/>
      <c r="X420" s="345"/>
      <c r="Y420" s="345"/>
      <c r="Z420" s="345"/>
    </row>
    <row r="421" spans="1:26" ht="14.5">
      <c r="A421" s="345"/>
      <c r="B421" s="345"/>
      <c r="C421" s="345"/>
      <c r="D421" s="345"/>
      <c r="E421" s="345"/>
      <c r="F421" s="345"/>
      <c r="G421" s="345"/>
      <c r="H421" s="345"/>
      <c r="I421" s="345"/>
      <c r="J421" s="345"/>
      <c r="K421" s="345"/>
      <c r="L421" s="345"/>
      <c r="M421" s="345"/>
      <c r="N421" s="345"/>
      <c r="O421" s="345"/>
      <c r="P421" s="345"/>
      <c r="Q421" s="345"/>
      <c r="R421" s="345"/>
      <c r="S421" s="345"/>
      <c r="T421" s="345"/>
      <c r="U421" s="345"/>
      <c r="V421" s="345"/>
      <c r="W421" s="345"/>
      <c r="X421" s="345"/>
      <c r="Y421" s="345"/>
      <c r="Z421" s="345"/>
    </row>
    <row r="422" spans="1:26" ht="14.5">
      <c r="A422" s="345"/>
      <c r="B422" s="345"/>
      <c r="C422" s="345"/>
      <c r="D422" s="345"/>
      <c r="E422" s="345"/>
      <c r="F422" s="345"/>
      <c r="G422" s="345"/>
      <c r="H422" s="345"/>
      <c r="I422" s="345"/>
      <c r="J422" s="345"/>
      <c r="K422" s="345"/>
      <c r="L422" s="345"/>
      <c r="M422" s="345"/>
      <c r="N422" s="345"/>
      <c r="O422" s="345"/>
      <c r="P422" s="345"/>
      <c r="Q422" s="345"/>
      <c r="R422" s="345"/>
      <c r="S422" s="345"/>
      <c r="T422" s="345"/>
      <c r="U422" s="345"/>
      <c r="V422" s="345"/>
      <c r="W422" s="345"/>
      <c r="X422" s="345"/>
      <c r="Y422" s="345"/>
      <c r="Z422" s="345"/>
    </row>
    <row r="423" spans="1:26" ht="14.5">
      <c r="A423" s="345"/>
      <c r="B423" s="345"/>
      <c r="C423" s="345"/>
      <c r="D423" s="345"/>
      <c r="E423" s="345"/>
      <c r="F423" s="345"/>
      <c r="G423" s="345"/>
      <c r="H423" s="345"/>
      <c r="I423" s="345"/>
      <c r="J423" s="345"/>
      <c r="K423" s="345"/>
      <c r="L423" s="345"/>
      <c r="M423" s="345"/>
      <c r="N423" s="345"/>
      <c r="O423" s="345"/>
      <c r="P423" s="345"/>
      <c r="Q423" s="345"/>
      <c r="R423" s="345"/>
      <c r="S423" s="345"/>
      <c r="T423" s="345"/>
      <c r="U423" s="345"/>
      <c r="V423" s="345"/>
      <c r="W423" s="345"/>
      <c r="X423" s="345"/>
      <c r="Y423" s="345"/>
      <c r="Z423" s="345"/>
    </row>
    <row r="424" spans="1:26" ht="14.5">
      <c r="A424" s="345"/>
      <c r="B424" s="345"/>
      <c r="C424" s="345"/>
      <c r="D424" s="345"/>
      <c r="E424" s="345"/>
      <c r="F424" s="345"/>
      <c r="G424" s="345"/>
      <c r="H424" s="345"/>
      <c r="I424" s="345"/>
      <c r="J424" s="345"/>
      <c r="K424" s="345"/>
      <c r="L424" s="345"/>
      <c r="M424" s="345"/>
      <c r="N424" s="345"/>
      <c r="O424" s="345"/>
      <c r="P424" s="345"/>
      <c r="Q424" s="345"/>
      <c r="R424" s="345"/>
      <c r="S424" s="345"/>
      <c r="T424" s="345"/>
      <c r="U424" s="345"/>
      <c r="V424" s="345"/>
      <c r="W424" s="345"/>
      <c r="X424" s="345"/>
      <c r="Y424" s="345"/>
      <c r="Z424" s="345"/>
    </row>
    <row r="425" spans="1:26" ht="14.5">
      <c r="A425" s="345"/>
      <c r="B425" s="345"/>
      <c r="C425" s="345"/>
      <c r="D425" s="345"/>
      <c r="E425" s="345"/>
      <c r="F425" s="345"/>
      <c r="G425" s="345"/>
      <c r="H425" s="345"/>
      <c r="I425" s="345"/>
      <c r="J425" s="345"/>
      <c r="K425" s="345"/>
      <c r="L425" s="345"/>
      <c r="M425" s="345"/>
      <c r="N425" s="345"/>
      <c r="O425" s="345"/>
      <c r="P425" s="345"/>
      <c r="Q425" s="345"/>
      <c r="R425" s="345"/>
      <c r="S425" s="345"/>
      <c r="T425" s="345"/>
      <c r="U425" s="345"/>
      <c r="V425" s="345"/>
      <c r="W425" s="345"/>
      <c r="X425" s="345"/>
      <c r="Y425" s="345"/>
      <c r="Z425" s="345"/>
    </row>
    <row r="426" spans="1:26" ht="14.5">
      <c r="A426" s="345"/>
      <c r="B426" s="345"/>
      <c r="C426" s="345"/>
      <c r="D426" s="345"/>
      <c r="E426" s="345"/>
      <c r="F426" s="345"/>
      <c r="G426" s="345"/>
      <c r="H426" s="345"/>
      <c r="I426" s="345"/>
      <c r="J426" s="345"/>
      <c r="K426" s="345"/>
      <c r="L426" s="345"/>
      <c r="M426" s="345"/>
      <c r="N426" s="345"/>
      <c r="O426" s="345"/>
      <c r="P426" s="345"/>
      <c r="Q426" s="345"/>
      <c r="R426" s="345"/>
      <c r="S426" s="345"/>
      <c r="T426" s="345"/>
      <c r="U426" s="345"/>
      <c r="V426" s="345"/>
      <c r="W426" s="345"/>
      <c r="X426" s="345"/>
      <c r="Y426" s="345"/>
      <c r="Z426" s="345"/>
    </row>
    <row r="427" spans="1:26" ht="14.5">
      <c r="A427" s="345"/>
      <c r="B427" s="345"/>
      <c r="C427" s="345"/>
      <c r="D427" s="345"/>
      <c r="E427" s="345"/>
      <c r="F427" s="345"/>
      <c r="G427" s="345"/>
      <c r="H427" s="345"/>
      <c r="I427" s="345"/>
      <c r="J427" s="345"/>
      <c r="K427" s="345"/>
      <c r="L427" s="345"/>
      <c r="M427" s="345"/>
      <c r="N427" s="345"/>
      <c r="O427" s="345"/>
      <c r="P427" s="345"/>
      <c r="Q427" s="345"/>
      <c r="R427" s="345"/>
      <c r="S427" s="345"/>
      <c r="T427" s="345"/>
      <c r="U427" s="345"/>
      <c r="V427" s="345"/>
      <c r="W427" s="345"/>
      <c r="X427" s="345"/>
      <c r="Y427" s="345"/>
      <c r="Z427" s="345"/>
    </row>
    <row r="428" spans="1:26" ht="14.5">
      <c r="A428" s="345"/>
      <c r="B428" s="345"/>
      <c r="C428" s="345"/>
      <c r="D428" s="345"/>
      <c r="E428" s="345"/>
      <c r="F428" s="345"/>
      <c r="G428" s="345"/>
      <c r="H428" s="345"/>
      <c r="I428" s="345"/>
      <c r="J428" s="345"/>
      <c r="K428" s="345"/>
      <c r="L428" s="345"/>
      <c r="M428" s="345"/>
      <c r="N428" s="345"/>
      <c r="O428" s="345"/>
      <c r="P428" s="345"/>
      <c r="Q428" s="345"/>
      <c r="R428" s="345"/>
      <c r="S428" s="345"/>
      <c r="T428" s="345"/>
      <c r="U428" s="345"/>
      <c r="V428" s="345"/>
      <c r="W428" s="345"/>
      <c r="X428" s="345"/>
      <c r="Y428" s="345"/>
      <c r="Z428" s="345"/>
    </row>
    <row r="429" spans="1:26" ht="14.5">
      <c r="A429" s="345"/>
      <c r="B429" s="345"/>
      <c r="C429" s="345"/>
      <c r="D429" s="345"/>
      <c r="E429" s="345"/>
      <c r="F429" s="345"/>
      <c r="G429" s="345"/>
      <c r="H429" s="345"/>
      <c r="I429" s="345"/>
      <c r="J429" s="345"/>
      <c r="K429" s="345"/>
      <c r="L429" s="345"/>
      <c r="M429" s="345"/>
      <c r="N429" s="345"/>
      <c r="O429" s="345"/>
      <c r="P429" s="345"/>
      <c r="Q429" s="345"/>
      <c r="R429" s="345"/>
      <c r="S429" s="345"/>
      <c r="T429" s="345"/>
      <c r="U429" s="345"/>
      <c r="V429" s="345"/>
      <c r="W429" s="345"/>
      <c r="X429" s="345"/>
      <c r="Y429" s="345"/>
      <c r="Z429" s="345"/>
    </row>
    <row r="430" spans="1:26" ht="14.5">
      <c r="A430" s="345"/>
      <c r="B430" s="345"/>
      <c r="C430" s="345"/>
      <c r="D430" s="345"/>
      <c r="E430" s="345"/>
      <c r="F430" s="345"/>
      <c r="G430" s="345"/>
      <c r="H430" s="345"/>
      <c r="I430" s="345"/>
      <c r="J430" s="345"/>
      <c r="K430" s="345"/>
      <c r="L430" s="345"/>
      <c r="M430" s="345"/>
      <c r="N430" s="345"/>
      <c r="O430" s="345"/>
      <c r="P430" s="345"/>
      <c r="Q430" s="345"/>
      <c r="R430" s="345"/>
      <c r="S430" s="345"/>
      <c r="T430" s="345"/>
      <c r="U430" s="345"/>
      <c r="V430" s="345"/>
      <c r="W430" s="345"/>
      <c r="X430" s="345"/>
      <c r="Y430" s="345"/>
      <c r="Z430" s="345"/>
    </row>
    <row r="431" spans="1:26" ht="14.5">
      <c r="A431" s="345"/>
      <c r="B431" s="345"/>
      <c r="C431" s="345"/>
      <c r="D431" s="345"/>
      <c r="E431" s="345"/>
      <c r="F431" s="345"/>
      <c r="G431" s="345"/>
      <c r="H431" s="345"/>
      <c r="I431" s="345"/>
      <c r="J431" s="345"/>
      <c r="K431" s="345"/>
      <c r="L431" s="345"/>
      <c r="M431" s="345"/>
      <c r="N431" s="345"/>
      <c r="O431" s="345"/>
      <c r="P431" s="345"/>
      <c r="Q431" s="345"/>
      <c r="R431" s="345"/>
      <c r="S431" s="345"/>
      <c r="T431" s="345"/>
      <c r="U431" s="345"/>
      <c r="V431" s="345"/>
      <c r="W431" s="345"/>
      <c r="X431" s="345"/>
      <c r="Y431" s="345"/>
      <c r="Z431" s="345"/>
    </row>
    <row r="432" spans="1:26" ht="14.5">
      <c r="A432" s="345"/>
      <c r="B432" s="345"/>
      <c r="C432" s="345"/>
      <c r="D432" s="345"/>
      <c r="E432" s="345"/>
      <c r="F432" s="345"/>
      <c r="G432" s="345"/>
      <c r="H432" s="345"/>
      <c r="I432" s="345"/>
      <c r="J432" s="345"/>
      <c r="K432" s="345"/>
      <c r="L432" s="345"/>
      <c r="M432" s="345"/>
      <c r="N432" s="345"/>
      <c r="O432" s="345"/>
      <c r="P432" s="345"/>
      <c r="Q432" s="345"/>
      <c r="R432" s="345"/>
      <c r="S432" s="345"/>
      <c r="T432" s="345"/>
      <c r="U432" s="345"/>
      <c r="V432" s="345"/>
      <c r="W432" s="345"/>
      <c r="X432" s="345"/>
      <c r="Y432" s="345"/>
      <c r="Z432" s="345"/>
    </row>
    <row r="433" spans="1:26" ht="14.5">
      <c r="A433" s="345"/>
      <c r="B433" s="345"/>
      <c r="C433" s="345"/>
      <c r="D433" s="345"/>
      <c r="E433" s="345"/>
      <c r="F433" s="345"/>
      <c r="G433" s="345"/>
      <c r="H433" s="345"/>
      <c r="I433" s="345"/>
      <c r="J433" s="345"/>
      <c r="K433" s="345"/>
      <c r="L433" s="345"/>
      <c r="M433" s="345"/>
      <c r="N433" s="345"/>
      <c r="O433" s="345"/>
      <c r="P433" s="345"/>
      <c r="Q433" s="345"/>
      <c r="R433" s="345"/>
      <c r="S433" s="345"/>
      <c r="T433" s="345"/>
      <c r="U433" s="345"/>
      <c r="V433" s="345"/>
      <c r="W433" s="345"/>
      <c r="X433" s="345"/>
      <c r="Y433" s="345"/>
      <c r="Z433" s="345"/>
    </row>
    <row r="434" spans="1:26" ht="14.5">
      <c r="A434" s="345"/>
      <c r="B434" s="345"/>
      <c r="C434" s="345"/>
      <c r="D434" s="345"/>
      <c r="E434" s="345"/>
      <c r="F434" s="345"/>
      <c r="G434" s="345"/>
      <c r="H434" s="345"/>
      <c r="I434" s="345"/>
      <c r="J434" s="345"/>
      <c r="K434" s="345"/>
      <c r="L434" s="345"/>
      <c r="M434" s="345"/>
      <c r="N434" s="345"/>
      <c r="O434" s="345"/>
      <c r="P434" s="345"/>
      <c r="Q434" s="345"/>
      <c r="R434" s="345"/>
      <c r="S434" s="345"/>
      <c r="T434" s="345"/>
      <c r="U434" s="345"/>
      <c r="V434" s="345"/>
      <c r="W434" s="345"/>
      <c r="X434" s="345"/>
      <c r="Y434" s="345"/>
      <c r="Z434" s="345"/>
    </row>
    <row r="435" spans="1:26" ht="14.5">
      <c r="A435" s="345"/>
      <c r="B435" s="345"/>
      <c r="C435" s="345"/>
      <c r="D435" s="345"/>
      <c r="E435" s="345"/>
      <c r="F435" s="345"/>
      <c r="G435" s="345"/>
      <c r="H435" s="345"/>
      <c r="I435" s="345"/>
      <c r="J435" s="345"/>
      <c r="K435" s="345"/>
      <c r="L435" s="345"/>
      <c r="M435" s="345"/>
      <c r="N435" s="345"/>
      <c r="O435" s="345"/>
      <c r="P435" s="345"/>
      <c r="Q435" s="345"/>
      <c r="R435" s="345"/>
      <c r="S435" s="345"/>
      <c r="T435" s="345"/>
      <c r="U435" s="345"/>
      <c r="V435" s="345"/>
      <c r="W435" s="345"/>
      <c r="X435" s="345"/>
      <c r="Y435" s="345"/>
      <c r="Z435" s="345"/>
    </row>
    <row r="436" spans="1:26" ht="14.5">
      <c r="A436" s="345"/>
      <c r="B436" s="345"/>
      <c r="C436" s="345"/>
      <c r="D436" s="345"/>
      <c r="E436" s="345"/>
      <c r="F436" s="345"/>
      <c r="G436" s="345"/>
      <c r="H436" s="345"/>
      <c r="I436" s="345"/>
      <c r="J436" s="345"/>
      <c r="K436" s="345"/>
      <c r="L436" s="345"/>
      <c r="M436" s="345"/>
      <c r="N436" s="345"/>
      <c r="O436" s="345"/>
      <c r="P436" s="345"/>
      <c r="Q436" s="345"/>
      <c r="R436" s="345"/>
      <c r="S436" s="345"/>
      <c r="T436" s="345"/>
      <c r="U436" s="345"/>
      <c r="V436" s="345"/>
      <c r="W436" s="345"/>
      <c r="X436" s="345"/>
      <c r="Y436" s="345"/>
      <c r="Z436" s="345"/>
    </row>
    <row r="437" spans="1:26" ht="14.5">
      <c r="A437" s="345"/>
      <c r="B437" s="345"/>
      <c r="C437" s="345"/>
      <c r="D437" s="345"/>
      <c r="E437" s="345"/>
      <c r="F437" s="345"/>
      <c r="G437" s="345"/>
      <c r="H437" s="345"/>
      <c r="I437" s="345"/>
      <c r="J437" s="345"/>
      <c r="K437" s="345"/>
      <c r="L437" s="345"/>
      <c r="M437" s="345"/>
      <c r="N437" s="345"/>
      <c r="O437" s="345"/>
      <c r="P437" s="345"/>
      <c r="Q437" s="345"/>
      <c r="R437" s="345"/>
      <c r="S437" s="345"/>
      <c r="T437" s="345"/>
      <c r="U437" s="345"/>
      <c r="V437" s="345"/>
      <c r="W437" s="345"/>
      <c r="X437" s="345"/>
      <c r="Y437" s="345"/>
      <c r="Z437" s="345"/>
    </row>
    <row r="438" spans="1:26" ht="14.5">
      <c r="A438" s="345"/>
      <c r="B438" s="345"/>
      <c r="C438" s="345"/>
      <c r="D438" s="345"/>
      <c r="E438" s="345"/>
      <c r="F438" s="345"/>
      <c r="G438" s="345"/>
      <c r="H438" s="345"/>
      <c r="I438" s="345"/>
      <c r="J438" s="345"/>
      <c r="K438" s="345"/>
      <c r="L438" s="345"/>
      <c r="M438" s="345"/>
      <c r="N438" s="345"/>
      <c r="O438" s="345"/>
      <c r="P438" s="345"/>
      <c r="Q438" s="345"/>
      <c r="R438" s="345"/>
      <c r="S438" s="345"/>
      <c r="T438" s="345"/>
      <c r="U438" s="345"/>
      <c r="V438" s="345"/>
      <c r="W438" s="345"/>
      <c r="X438" s="345"/>
      <c r="Y438" s="345"/>
      <c r="Z438" s="345"/>
    </row>
    <row r="439" spans="1:26" ht="14.5">
      <c r="A439" s="345"/>
      <c r="B439" s="345"/>
      <c r="C439" s="345"/>
      <c r="D439" s="345"/>
      <c r="E439" s="345"/>
      <c r="F439" s="345"/>
      <c r="G439" s="345"/>
      <c r="H439" s="345"/>
      <c r="I439" s="345"/>
      <c r="J439" s="345"/>
      <c r="K439" s="345"/>
      <c r="L439" s="345"/>
      <c r="M439" s="345"/>
      <c r="N439" s="345"/>
      <c r="O439" s="345"/>
      <c r="P439" s="345"/>
      <c r="Q439" s="345"/>
      <c r="R439" s="345"/>
      <c r="S439" s="345"/>
      <c r="T439" s="345"/>
      <c r="U439" s="345"/>
      <c r="V439" s="345"/>
      <c r="W439" s="345"/>
      <c r="X439" s="345"/>
      <c r="Y439" s="345"/>
      <c r="Z439" s="345"/>
    </row>
    <row r="440" spans="1:26" ht="14.5">
      <c r="A440" s="345"/>
      <c r="B440" s="345"/>
      <c r="C440" s="345"/>
      <c r="D440" s="345"/>
      <c r="E440" s="345"/>
      <c r="F440" s="345"/>
      <c r="G440" s="345"/>
      <c r="H440" s="345"/>
      <c r="I440" s="345"/>
      <c r="J440" s="345"/>
      <c r="K440" s="345"/>
      <c r="L440" s="345"/>
      <c r="M440" s="345"/>
      <c r="N440" s="345"/>
      <c r="O440" s="345"/>
      <c r="P440" s="345"/>
      <c r="Q440" s="345"/>
      <c r="R440" s="345"/>
      <c r="S440" s="345"/>
      <c r="T440" s="345"/>
      <c r="U440" s="345"/>
      <c r="V440" s="345"/>
      <c r="W440" s="345"/>
      <c r="X440" s="345"/>
      <c r="Y440" s="345"/>
      <c r="Z440" s="345"/>
    </row>
    <row r="441" spans="1:26" ht="14.5">
      <c r="A441" s="345"/>
      <c r="B441" s="345"/>
      <c r="C441" s="345"/>
      <c r="D441" s="345"/>
      <c r="E441" s="345"/>
      <c r="F441" s="345"/>
      <c r="G441" s="345"/>
      <c r="H441" s="345"/>
      <c r="I441" s="345"/>
      <c r="J441" s="345"/>
      <c r="K441" s="345"/>
      <c r="L441" s="345"/>
      <c r="M441" s="345"/>
      <c r="N441" s="345"/>
      <c r="O441" s="345"/>
      <c r="P441" s="345"/>
      <c r="Q441" s="345"/>
      <c r="R441" s="345"/>
      <c r="S441" s="345"/>
      <c r="T441" s="345"/>
      <c r="U441" s="345"/>
      <c r="V441" s="345"/>
      <c r="W441" s="345"/>
      <c r="X441" s="345"/>
      <c r="Y441" s="345"/>
      <c r="Z441" s="345"/>
    </row>
    <row r="442" spans="1:26" ht="14.5">
      <c r="A442" s="345"/>
      <c r="B442" s="345"/>
      <c r="C442" s="345"/>
      <c r="D442" s="345"/>
      <c r="E442" s="345"/>
      <c r="F442" s="345"/>
      <c r="G442" s="345"/>
      <c r="H442" s="345"/>
      <c r="I442" s="345"/>
      <c r="J442" s="345"/>
      <c r="K442" s="345"/>
      <c r="L442" s="345"/>
      <c r="M442" s="345"/>
      <c r="N442" s="345"/>
      <c r="O442" s="345"/>
      <c r="P442" s="345"/>
      <c r="Q442" s="345"/>
      <c r="R442" s="345"/>
      <c r="S442" s="345"/>
      <c r="T442" s="345"/>
      <c r="U442" s="345"/>
      <c r="V442" s="345"/>
      <c r="W442" s="345"/>
      <c r="X442" s="345"/>
      <c r="Y442" s="345"/>
      <c r="Z442" s="345"/>
    </row>
    <row r="443" spans="1:26" ht="14.5">
      <c r="A443" s="345"/>
      <c r="B443" s="345"/>
      <c r="C443" s="345"/>
      <c r="D443" s="345"/>
      <c r="E443" s="345"/>
      <c r="F443" s="345"/>
      <c r="G443" s="345"/>
      <c r="H443" s="345"/>
      <c r="I443" s="345"/>
      <c r="J443" s="345"/>
      <c r="K443" s="345"/>
      <c r="L443" s="345"/>
      <c r="M443" s="345"/>
      <c r="N443" s="345"/>
      <c r="O443" s="345"/>
      <c r="P443" s="345"/>
      <c r="Q443" s="345"/>
      <c r="R443" s="345"/>
      <c r="S443" s="345"/>
      <c r="T443" s="345"/>
      <c r="U443" s="345"/>
      <c r="V443" s="345"/>
      <c r="W443" s="345"/>
      <c r="X443" s="345"/>
      <c r="Y443" s="345"/>
      <c r="Z443" s="345"/>
    </row>
    <row r="444" spans="1:26" ht="14.5">
      <c r="A444" s="345"/>
      <c r="B444" s="345"/>
      <c r="C444" s="345"/>
      <c r="D444" s="345"/>
      <c r="E444" s="345"/>
      <c r="F444" s="345"/>
      <c r="G444" s="345"/>
      <c r="H444" s="345"/>
      <c r="I444" s="345"/>
      <c r="J444" s="345"/>
      <c r="K444" s="345"/>
      <c r="L444" s="345"/>
      <c r="M444" s="345"/>
      <c r="N444" s="345"/>
      <c r="O444" s="345"/>
      <c r="P444" s="345"/>
      <c r="Q444" s="345"/>
      <c r="R444" s="345"/>
      <c r="S444" s="345"/>
      <c r="T444" s="345"/>
      <c r="U444" s="345"/>
      <c r="V444" s="345"/>
      <c r="W444" s="345"/>
      <c r="X444" s="345"/>
      <c r="Y444" s="345"/>
      <c r="Z444" s="345"/>
    </row>
    <row r="445" spans="1:26" ht="14.5">
      <c r="A445" s="345"/>
      <c r="B445" s="345"/>
      <c r="C445" s="345"/>
      <c r="D445" s="345"/>
      <c r="E445" s="345"/>
      <c r="F445" s="345"/>
      <c r="G445" s="345"/>
      <c r="H445" s="345"/>
      <c r="I445" s="345"/>
      <c r="J445" s="345"/>
      <c r="K445" s="345"/>
      <c r="L445" s="345"/>
      <c r="M445" s="345"/>
      <c r="N445" s="345"/>
      <c r="O445" s="345"/>
      <c r="P445" s="345"/>
      <c r="Q445" s="345"/>
      <c r="R445" s="345"/>
      <c r="S445" s="345"/>
      <c r="T445" s="345"/>
      <c r="U445" s="345"/>
      <c r="V445" s="345"/>
      <c r="W445" s="345"/>
      <c r="X445" s="345"/>
      <c r="Y445" s="345"/>
      <c r="Z445" s="345"/>
    </row>
    <row r="446" spans="1:26" ht="14.5">
      <c r="A446" s="345"/>
      <c r="B446" s="345"/>
      <c r="C446" s="345"/>
      <c r="D446" s="345"/>
      <c r="E446" s="345"/>
      <c r="F446" s="345"/>
      <c r="G446" s="345"/>
      <c r="H446" s="345"/>
      <c r="I446" s="345"/>
      <c r="J446" s="345"/>
      <c r="K446" s="345"/>
      <c r="L446" s="345"/>
      <c r="M446" s="345"/>
      <c r="N446" s="345"/>
      <c r="O446" s="345"/>
      <c r="P446" s="345"/>
      <c r="Q446" s="345"/>
      <c r="R446" s="345"/>
      <c r="S446" s="345"/>
      <c r="T446" s="345"/>
      <c r="U446" s="345"/>
      <c r="V446" s="345"/>
      <c r="W446" s="345"/>
      <c r="X446" s="345"/>
      <c r="Y446" s="345"/>
      <c r="Z446" s="345"/>
    </row>
    <row r="447" spans="1:26" ht="14.5">
      <c r="A447" s="345"/>
      <c r="B447" s="345"/>
      <c r="C447" s="345"/>
      <c r="D447" s="345"/>
      <c r="E447" s="345"/>
      <c r="F447" s="345"/>
      <c r="G447" s="345"/>
      <c r="H447" s="345"/>
      <c r="I447" s="345"/>
      <c r="J447" s="345"/>
      <c r="K447" s="345"/>
      <c r="L447" s="345"/>
      <c r="M447" s="345"/>
      <c r="N447" s="345"/>
      <c r="O447" s="345"/>
      <c r="P447" s="345"/>
      <c r="Q447" s="345"/>
      <c r="R447" s="345"/>
      <c r="S447" s="345"/>
      <c r="T447" s="345"/>
      <c r="U447" s="345"/>
      <c r="V447" s="345"/>
      <c r="W447" s="345"/>
      <c r="X447" s="345"/>
      <c r="Y447" s="345"/>
      <c r="Z447" s="345"/>
    </row>
    <row r="448" spans="1:26" ht="14.5">
      <c r="A448" s="345"/>
      <c r="B448" s="345"/>
      <c r="C448" s="345"/>
      <c r="D448" s="345"/>
      <c r="E448" s="345"/>
      <c r="F448" s="345"/>
      <c r="G448" s="345"/>
      <c r="H448" s="345"/>
      <c r="I448" s="345"/>
      <c r="J448" s="345"/>
      <c r="K448" s="345"/>
      <c r="L448" s="345"/>
      <c r="M448" s="345"/>
      <c r="N448" s="345"/>
      <c r="O448" s="345"/>
      <c r="P448" s="345"/>
      <c r="Q448" s="345"/>
      <c r="R448" s="345"/>
      <c r="S448" s="345"/>
      <c r="T448" s="345"/>
      <c r="U448" s="345"/>
      <c r="V448" s="345"/>
      <c r="W448" s="345"/>
      <c r="X448" s="345"/>
      <c r="Y448" s="345"/>
      <c r="Z448" s="345"/>
    </row>
    <row r="449" spans="1:26" ht="14.5">
      <c r="A449" s="345"/>
      <c r="B449" s="345"/>
      <c r="C449" s="345"/>
      <c r="D449" s="345"/>
      <c r="E449" s="345"/>
      <c r="F449" s="345"/>
      <c r="G449" s="345"/>
      <c r="H449" s="345"/>
      <c r="I449" s="345"/>
      <c r="J449" s="345"/>
      <c r="K449" s="345"/>
      <c r="L449" s="345"/>
      <c r="M449" s="345"/>
      <c r="N449" s="345"/>
      <c r="O449" s="345"/>
      <c r="P449" s="345"/>
      <c r="Q449" s="345"/>
      <c r="R449" s="345"/>
      <c r="S449" s="345"/>
      <c r="T449" s="345"/>
      <c r="U449" s="345"/>
      <c r="V449" s="345"/>
      <c r="W449" s="345"/>
      <c r="X449" s="345"/>
      <c r="Y449" s="345"/>
      <c r="Z449" s="345"/>
    </row>
    <row r="450" spans="1:26" ht="14.5">
      <c r="A450" s="345"/>
      <c r="B450" s="345"/>
      <c r="C450" s="345"/>
      <c r="D450" s="345"/>
      <c r="E450" s="345"/>
      <c r="F450" s="345"/>
      <c r="G450" s="345"/>
      <c r="H450" s="345"/>
      <c r="I450" s="345"/>
      <c r="J450" s="345"/>
      <c r="K450" s="345"/>
      <c r="L450" s="345"/>
      <c r="M450" s="345"/>
      <c r="N450" s="345"/>
      <c r="O450" s="345"/>
      <c r="P450" s="345"/>
      <c r="Q450" s="345"/>
      <c r="R450" s="345"/>
      <c r="S450" s="345"/>
      <c r="T450" s="345"/>
      <c r="U450" s="345"/>
      <c r="V450" s="345"/>
      <c r="W450" s="345"/>
      <c r="X450" s="345"/>
      <c r="Y450" s="345"/>
      <c r="Z450" s="345"/>
    </row>
    <row r="451" spans="1:26" ht="14.5">
      <c r="A451" s="345"/>
      <c r="B451" s="345"/>
      <c r="C451" s="345"/>
      <c r="D451" s="345"/>
      <c r="E451" s="345"/>
      <c r="F451" s="345"/>
      <c r="G451" s="345"/>
      <c r="H451" s="345"/>
      <c r="I451" s="345"/>
      <c r="J451" s="345"/>
      <c r="K451" s="345"/>
      <c r="L451" s="345"/>
      <c r="M451" s="345"/>
      <c r="N451" s="345"/>
      <c r="O451" s="345"/>
      <c r="P451" s="345"/>
      <c r="Q451" s="345"/>
      <c r="R451" s="345"/>
      <c r="S451" s="345"/>
      <c r="T451" s="345"/>
      <c r="U451" s="345"/>
      <c r="V451" s="345"/>
      <c r="W451" s="345"/>
      <c r="X451" s="345"/>
      <c r="Y451" s="345"/>
      <c r="Z451" s="345"/>
    </row>
    <row r="452" spans="1:26" ht="14.5">
      <c r="A452" s="345"/>
      <c r="B452" s="345"/>
      <c r="C452" s="345"/>
      <c r="D452" s="345"/>
      <c r="E452" s="345"/>
      <c r="F452" s="345"/>
      <c r="G452" s="345"/>
      <c r="H452" s="345"/>
      <c r="I452" s="345"/>
      <c r="J452" s="345"/>
      <c r="K452" s="345"/>
      <c r="L452" s="345"/>
      <c r="M452" s="345"/>
      <c r="N452" s="345"/>
      <c r="O452" s="345"/>
      <c r="P452" s="345"/>
      <c r="Q452" s="345"/>
      <c r="R452" s="345"/>
      <c r="S452" s="345"/>
      <c r="T452" s="345"/>
      <c r="U452" s="345"/>
      <c r="V452" s="345"/>
      <c r="W452" s="345"/>
      <c r="X452" s="345"/>
      <c r="Y452" s="345"/>
      <c r="Z452" s="345"/>
    </row>
    <row r="453" spans="1:26" ht="14.5">
      <c r="A453" s="345"/>
      <c r="B453" s="345"/>
      <c r="C453" s="345"/>
      <c r="D453" s="345"/>
      <c r="E453" s="345"/>
      <c r="F453" s="345"/>
      <c r="G453" s="345"/>
      <c r="H453" s="345"/>
      <c r="I453" s="345"/>
      <c r="J453" s="345"/>
      <c r="K453" s="345"/>
      <c r="L453" s="345"/>
      <c r="M453" s="345"/>
      <c r="N453" s="345"/>
      <c r="O453" s="345"/>
      <c r="P453" s="345"/>
      <c r="Q453" s="345"/>
      <c r="R453" s="345"/>
      <c r="S453" s="345"/>
      <c r="T453" s="345"/>
      <c r="U453" s="345"/>
      <c r="V453" s="345"/>
      <c r="W453" s="345"/>
      <c r="X453" s="345"/>
      <c r="Y453" s="345"/>
      <c r="Z453" s="345"/>
    </row>
    <row r="454" spans="1:26" ht="14.5">
      <c r="A454" s="345"/>
      <c r="B454" s="345"/>
      <c r="C454" s="345"/>
      <c r="D454" s="345"/>
      <c r="E454" s="345"/>
      <c r="F454" s="345"/>
      <c r="G454" s="345"/>
      <c r="H454" s="345"/>
      <c r="I454" s="345"/>
      <c r="J454" s="345"/>
      <c r="K454" s="345"/>
      <c r="L454" s="345"/>
      <c r="M454" s="345"/>
      <c r="N454" s="345"/>
      <c r="O454" s="345"/>
      <c r="P454" s="345"/>
      <c r="Q454" s="345"/>
      <c r="R454" s="345"/>
      <c r="S454" s="345"/>
      <c r="T454" s="345"/>
      <c r="U454" s="345"/>
      <c r="V454" s="345"/>
      <c r="W454" s="345"/>
      <c r="X454" s="345"/>
      <c r="Y454" s="345"/>
      <c r="Z454" s="345"/>
    </row>
    <row r="455" spans="1:26" ht="14.5">
      <c r="A455" s="345"/>
      <c r="B455" s="345"/>
      <c r="C455" s="345"/>
      <c r="D455" s="345"/>
      <c r="E455" s="345"/>
      <c r="F455" s="345"/>
      <c r="G455" s="345"/>
      <c r="H455" s="345"/>
      <c r="I455" s="345"/>
      <c r="J455" s="345"/>
      <c r="K455" s="345"/>
      <c r="L455" s="345"/>
      <c r="M455" s="345"/>
      <c r="N455" s="345"/>
      <c r="O455" s="345"/>
      <c r="P455" s="345"/>
      <c r="Q455" s="345"/>
      <c r="R455" s="345"/>
      <c r="S455" s="345"/>
      <c r="T455" s="345"/>
      <c r="U455" s="345"/>
      <c r="V455" s="345"/>
      <c r="W455" s="345"/>
      <c r="X455" s="345"/>
      <c r="Y455" s="345"/>
      <c r="Z455" s="345"/>
    </row>
    <row r="456" spans="1:26" ht="14.5">
      <c r="A456" s="345"/>
      <c r="B456" s="345"/>
      <c r="C456" s="345"/>
      <c r="D456" s="345"/>
      <c r="E456" s="345"/>
      <c r="F456" s="345"/>
      <c r="G456" s="345"/>
      <c r="H456" s="345"/>
      <c r="I456" s="345"/>
      <c r="J456" s="345"/>
      <c r="K456" s="345"/>
      <c r="L456" s="345"/>
      <c r="M456" s="345"/>
      <c r="N456" s="345"/>
      <c r="O456" s="345"/>
      <c r="P456" s="345"/>
      <c r="Q456" s="345"/>
      <c r="R456" s="345"/>
      <c r="S456" s="345"/>
      <c r="T456" s="345"/>
      <c r="U456" s="345"/>
      <c r="V456" s="345"/>
      <c r="W456" s="345"/>
      <c r="X456" s="345"/>
      <c r="Y456" s="345"/>
      <c r="Z456" s="345"/>
    </row>
    <row r="457" spans="1:26" ht="14.5">
      <c r="A457" s="345"/>
      <c r="B457" s="345"/>
      <c r="C457" s="345"/>
      <c r="D457" s="345"/>
      <c r="E457" s="345"/>
      <c r="F457" s="345"/>
      <c r="G457" s="345"/>
      <c r="H457" s="345"/>
      <c r="I457" s="345"/>
      <c r="J457" s="345"/>
      <c r="K457" s="345"/>
      <c r="L457" s="345"/>
      <c r="M457" s="345"/>
      <c r="N457" s="345"/>
      <c r="O457" s="345"/>
      <c r="P457" s="345"/>
      <c r="Q457" s="345"/>
      <c r="R457" s="345"/>
      <c r="S457" s="345"/>
      <c r="T457" s="345"/>
      <c r="U457" s="345"/>
      <c r="V457" s="345"/>
      <c r="W457" s="345"/>
      <c r="X457" s="345"/>
      <c r="Y457" s="345"/>
      <c r="Z457" s="345"/>
    </row>
    <row r="458" spans="1:26" ht="14.5">
      <c r="A458" s="345"/>
      <c r="B458" s="345"/>
      <c r="C458" s="345"/>
      <c r="D458" s="345"/>
      <c r="E458" s="345"/>
      <c r="F458" s="345"/>
      <c r="G458" s="345"/>
      <c r="H458" s="345"/>
      <c r="I458" s="345"/>
      <c r="J458" s="345"/>
      <c r="K458" s="345"/>
      <c r="L458" s="345"/>
      <c r="M458" s="345"/>
      <c r="N458" s="345"/>
      <c r="O458" s="345"/>
      <c r="P458" s="345"/>
      <c r="Q458" s="345"/>
      <c r="R458" s="345"/>
      <c r="S458" s="345"/>
      <c r="T458" s="345"/>
      <c r="U458" s="345"/>
      <c r="V458" s="345"/>
      <c r="W458" s="345"/>
      <c r="X458" s="345"/>
      <c r="Y458" s="345"/>
      <c r="Z458" s="345"/>
    </row>
    <row r="459" spans="1:26" ht="14.5">
      <c r="A459" s="345"/>
      <c r="B459" s="345"/>
      <c r="C459" s="345"/>
      <c r="D459" s="345"/>
      <c r="E459" s="345"/>
      <c r="F459" s="345"/>
      <c r="G459" s="345"/>
      <c r="H459" s="345"/>
      <c r="I459" s="345"/>
      <c r="J459" s="345"/>
      <c r="K459" s="345"/>
      <c r="L459" s="345"/>
      <c r="M459" s="345"/>
      <c r="N459" s="345"/>
      <c r="O459" s="345"/>
      <c r="P459" s="345"/>
      <c r="Q459" s="345"/>
      <c r="R459" s="345"/>
      <c r="S459" s="345"/>
      <c r="T459" s="345"/>
      <c r="U459" s="345"/>
      <c r="V459" s="345"/>
      <c r="W459" s="345"/>
      <c r="X459" s="345"/>
      <c r="Y459" s="345"/>
      <c r="Z459" s="345"/>
    </row>
    <row r="460" spans="1:26" ht="14.5">
      <c r="A460" s="345"/>
      <c r="B460" s="345"/>
      <c r="C460" s="345"/>
      <c r="D460" s="345"/>
      <c r="E460" s="345"/>
      <c r="F460" s="345"/>
      <c r="G460" s="345"/>
      <c r="H460" s="345"/>
      <c r="I460" s="345"/>
      <c r="J460" s="345"/>
      <c r="K460" s="345"/>
      <c r="L460" s="345"/>
      <c r="M460" s="345"/>
      <c r="N460" s="345"/>
      <c r="O460" s="345"/>
      <c r="P460" s="345"/>
      <c r="Q460" s="345"/>
      <c r="R460" s="345"/>
      <c r="S460" s="345"/>
      <c r="T460" s="345"/>
      <c r="U460" s="345"/>
      <c r="V460" s="345"/>
      <c r="W460" s="345"/>
      <c r="X460" s="345"/>
      <c r="Y460" s="345"/>
      <c r="Z460" s="345"/>
    </row>
    <row r="461" spans="1:26" ht="14.5">
      <c r="A461" s="345"/>
      <c r="B461" s="345"/>
      <c r="C461" s="345"/>
      <c r="D461" s="345"/>
      <c r="E461" s="345"/>
      <c r="F461" s="345"/>
      <c r="G461" s="345"/>
      <c r="H461" s="345"/>
      <c r="I461" s="345"/>
      <c r="J461" s="345"/>
      <c r="K461" s="345"/>
      <c r="L461" s="345"/>
      <c r="M461" s="345"/>
      <c r="N461" s="345"/>
      <c r="O461" s="345"/>
      <c r="P461" s="345"/>
      <c r="Q461" s="345"/>
      <c r="R461" s="345"/>
      <c r="S461" s="345"/>
      <c r="T461" s="345"/>
      <c r="U461" s="345"/>
      <c r="V461" s="345"/>
      <c r="W461" s="345"/>
      <c r="X461" s="345"/>
      <c r="Y461" s="345"/>
      <c r="Z461" s="345"/>
    </row>
    <row r="462" spans="1:26" ht="14.5">
      <c r="A462" s="345"/>
      <c r="B462" s="345"/>
      <c r="C462" s="345"/>
      <c r="D462" s="345"/>
      <c r="E462" s="345"/>
      <c r="F462" s="345"/>
      <c r="G462" s="345"/>
      <c r="H462" s="345"/>
      <c r="I462" s="345"/>
      <c r="J462" s="345"/>
      <c r="K462" s="345"/>
      <c r="L462" s="345"/>
      <c r="M462" s="345"/>
      <c r="N462" s="345"/>
      <c r="O462" s="345"/>
      <c r="P462" s="345"/>
      <c r="Q462" s="345"/>
      <c r="R462" s="345"/>
      <c r="S462" s="345"/>
      <c r="T462" s="345"/>
      <c r="U462" s="345"/>
      <c r="V462" s="345"/>
      <c r="W462" s="345"/>
      <c r="X462" s="345"/>
      <c r="Y462" s="345"/>
      <c r="Z462" s="345"/>
    </row>
    <row r="463" spans="1:26" ht="14.5">
      <c r="A463" s="345"/>
      <c r="B463" s="345"/>
      <c r="C463" s="345"/>
      <c r="D463" s="345"/>
      <c r="E463" s="345"/>
      <c r="F463" s="345"/>
      <c r="G463" s="345"/>
      <c r="H463" s="345"/>
      <c r="I463" s="345"/>
      <c r="J463" s="345"/>
      <c r="K463" s="345"/>
      <c r="L463" s="345"/>
      <c r="M463" s="345"/>
      <c r="N463" s="345"/>
      <c r="O463" s="345"/>
      <c r="P463" s="345"/>
      <c r="Q463" s="345"/>
      <c r="R463" s="345"/>
      <c r="S463" s="345"/>
      <c r="T463" s="345"/>
      <c r="U463" s="345"/>
      <c r="V463" s="345"/>
      <c r="W463" s="345"/>
      <c r="X463" s="345"/>
      <c r="Y463" s="345"/>
      <c r="Z463" s="345"/>
    </row>
    <row r="464" spans="1:26" ht="14.5">
      <c r="A464" s="345"/>
      <c r="B464" s="345"/>
      <c r="C464" s="345"/>
      <c r="D464" s="345"/>
      <c r="E464" s="345"/>
      <c r="F464" s="345"/>
      <c r="G464" s="345"/>
      <c r="H464" s="345"/>
      <c r="I464" s="345"/>
      <c r="J464" s="345"/>
      <c r="K464" s="345"/>
      <c r="L464" s="345"/>
      <c r="M464" s="345"/>
      <c r="N464" s="345"/>
      <c r="O464" s="345"/>
      <c r="P464" s="345"/>
      <c r="Q464" s="345"/>
      <c r="R464" s="345"/>
      <c r="S464" s="345"/>
      <c r="T464" s="345"/>
      <c r="U464" s="345"/>
      <c r="V464" s="345"/>
      <c r="W464" s="345"/>
      <c r="X464" s="345"/>
      <c r="Y464" s="345"/>
      <c r="Z464" s="345"/>
    </row>
    <row r="465" spans="1:26" ht="14.5">
      <c r="A465" s="345"/>
      <c r="B465" s="345"/>
      <c r="C465" s="345"/>
      <c r="D465" s="345"/>
      <c r="E465" s="345"/>
      <c r="F465" s="345"/>
      <c r="G465" s="345"/>
      <c r="H465" s="345"/>
      <c r="I465" s="345"/>
      <c r="J465" s="345"/>
      <c r="K465" s="345"/>
      <c r="L465" s="345"/>
      <c r="M465" s="345"/>
      <c r="N465" s="345"/>
      <c r="O465" s="345"/>
      <c r="P465" s="345"/>
      <c r="Q465" s="345"/>
      <c r="R465" s="345"/>
      <c r="S465" s="345"/>
      <c r="T465" s="345"/>
      <c r="U465" s="345"/>
      <c r="V465" s="345"/>
      <c r="W465" s="345"/>
      <c r="X465" s="345"/>
      <c r="Y465" s="345"/>
      <c r="Z465" s="345"/>
    </row>
    <row r="466" spans="1:26" ht="14.5">
      <c r="A466" s="345"/>
      <c r="B466" s="345"/>
      <c r="C466" s="345"/>
      <c r="D466" s="345"/>
      <c r="E466" s="345"/>
      <c r="F466" s="345"/>
      <c r="G466" s="345"/>
      <c r="H466" s="345"/>
      <c r="I466" s="345"/>
      <c r="J466" s="345"/>
      <c r="K466" s="345"/>
      <c r="L466" s="345"/>
      <c r="M466" s="345"/>
      <c r="N466" s="345"/>
      <c r="O466" s="345"/>
      <c r="P466" s="345"/>
      <c r="Q466" s="345"/>
      <c r="R466" s="345"/>
      <c r="S466" s="345"/>
      <c r="T466" s="345"/>
      <c r="U466" s="345"/>
      <c r="V466" s="345"/>
      <c r="W466" s="345"/>
      <c r="X466" s="345"/>
      <c r="Y466" s="345"/>
      <c r="Z466" s="345"/>
    </row>
    <row r="467" spans="1:26" ht="14.5">
      <c r="A467" s="345"/>
      <c r="B467" s="345"/>
      <c r="C467" s="345"/>
      <c r="D467" s="345"/>
      <c r="E467" s="345"/>
      <c r="F467" s="345"/>
      <c r="G467" s="345"/>
      <c r="H467" s="345"/>
      <c r="I467" s="345"/>
      <c r="J467" s="345"/>
      <c r="K467" s="345"/>
      <c r="L467" s="345"/>
      <c r="M467" s="345"/>
      <c r="N467" s="345"/>
      <c r="O467" s="345"/>
      <c r="P467" s="345"/>
      <c r="Q467" s="345"/>
      <c r="R467" s="345"/>
      <c r="S467" s="345"/>
      <c r="T467" s="345"/>
      <c r="U467" s="345"/>
      <c r="V467" s="345"/>
      <c r="W467" s="345"/>
      <c r="X467" s="345"/>
      <c r="Y467" s="345"/>
      <c r="Z467" s="345"/>
    </row>
    <row r="468" spans="1:26" ht="14.5">
      <c r="A468" s="345"/>
      <c r="B468" s="345"/>
      <c r="C468" s="345"/>
      <c r="D468" s="345"/>
      <c r="E468" s="345"/>
      <c r="F468" s="345"/>
      <c r="G468" s="345"/>
      <c r="H468" s="345"/>
      <c r="I468" s="345"/>
      <c r="J468" s="345"/>
      <c r="K468" s="345"/>
      <c r="L468" s="345"/>
      <c r="M468" s="345"/>
      <c r="N468" s="345"/>
      <c r="O468" s="345"/>
      <c r="P468" s="345"/>
      <c r="Q468" s="345"/>
      <c r="R468" s="345"/>
      <c r="S468" s="345"/>
      <c r="T468" s="345"/>
      <c r="U468" s="345"/>
      <c r="V468" s="345"/>
      <c r="W468" s="345"/>
      <c r="X468" s="345"/>
      <c r="Y468" s="345"/>
      <c r="Z468" s="345"/>
    </row>
    <row r="469" spans="1:26" ht="14.5">
      <c r="A469" s="345"/>
      <c r="B469" s="345"/>
      <c r="C469" s="345"/>
      <c r="D469" s="345"/>
      <c r="E469" s="345"/>
      <c r="F469" s="345"/>
      <c r="G469" s="345"/>
      <c r="H469" s="345"/>
      <c r="I469" s="345"/>
      <c r="J469" s="345"/>
      <c r="K469" s="345"/>
      <c r="L469" s="345"/>
      <c r="M469" s="345"/>
      <c r="N469" s="345"/>
      <c r="O469" s="345"/>
      <c r="P469" s="345"/>
      <c r="Q469" s="345"/>
      <c r="R469" s="345"/>
      <c r="S469" s="345"/>
      <c r="T469" s="345"/>
      <c r="U469" s="345"/>
      <c r="V469" s="345"/>
      <c r="W469" s="345"/>
      <c r="X469" s="345"/>
      <c r="Y469" s="345"/>
      <c r="Z469" s="345"/>
    </row>
    <row r="470" spans="1:26" ht="14.5">
      <c r="A470" s="345"/>
      <c r="B470" s="345"/>
      <c r="C470" s="345"/>
      <c r="D470" s="345"/>
      <c r="E470" s="345"/>
      <c r="F470" s="345"/>
      <c r="G470" s="345"/>
      <c r="H470" s="345"/>
      <c r="I470" s="345"/>
      <c r="J470" s="345"/>
      <c r="K470" s="345"/>
      <c r="L470" s="345"/>
      <c r="M470" s="345"/>
      <c r="N470" s="345"/>
      <c r="O470" s="345"/>
      <c r="P470" s="345"/>
      <c r="Q470" s="345"/>
      <c r="R470" s="345"/>
      <c r="S470" s="345"/>
      <c r="T470" s="345"/>
      <c r="U470" s="345"/>
      <c r="V470" s="345"/>
      <c r="W470" s="345"/>
      <c r="X470" s="345"/>
      <c r="Y470" s="345"/>
      <c r="Z470" s="345"/>
    </row>
    <row r="471" spans="1:26" ht="14.5">
      <c r="A471" s="345"/>
      <c r="B471" s="345"/>
      <c r="C471" s="345"/>
      <c r="D471" s="345"/>
      <c r="E471" s="345"/>
      <c r="F471" s="345"/>
      <c r="G471" s="345"/>
      <c r="H471" s="345"/>
      <c r="I471" s="345"/>
      <c r="J471" s="345"/>
      <c r="K471" s="345"/>
      <c r="L471" s="345"/>
      <c r="M471" s="345"/>
      <c r="N471" s="345"/>
      <c r="O471" s="345"/>
      <c r="P471" s="345"/>
      <c r="Q471" s="345"/>
      <c r="R471" s="345"/>
      <c r="S471" s="345"/>
      <c r="T471" s="345"/>
      <c r="U471" s="345"/>
      <c r="V471" s="345"/>
      <c r="W471" s="345"/>
      <c r="X471" s="345"/>
      <c r="Y471" s="345"/>
      <c r="Z471" s="345"/>
    </row>
    <row r="472" spans="1:26" ht="14.5">
      <c r="A472" s="345"/>
      <c r="B472" s="345"/>
      <c r="C472" s="345"/>
      <c r="D472" s="345"/>
      <c r="E472" s="345"/>
      <c r="F472" s="345"/>
      <c r="G472" s="345"/>
      <c r="H472" s="345"/>
      <c r="I472" s="345"/>
      <c r="J472" s="345"/>
      <c r="K472" s="345"/>
      <c r="L472" s="345"/>
      <c r="M472" s="345"/>
      <c r="N472" s="345"/>
      <c r="O472" s="345"/>
      <c r="P472" s="345"/>
      <c r="Q472" s="345"/>
      <c r="R472" s="345"/>
      <c r="S472" s="345"/>
      <c r="T472" s="345"/>
      <c r="U472" s="345"/>
      <c r="V472" s="345"/>
      <c r="W472" s="345"/>
      <c r="X472" s="345"/>
      <c r="Y472" s="345"/>
      <c r="Z472" s="345"/>
    </row>
    <row r="473" spans="1:26" ht="14.5">
      <c r="A473" s="345"/>
      <c r="B473" s="345"/>
      <c r="C473" s="345"/>
      <c r="D473" s="345"/>
      <c r="E473" s="345"/>
      <c r="F473" s="345"/>
      <c r="G473" s="345"/>
      <c r="H473" s="345"/>
      <c r="I473" s="345"/>
      <c r="J473" s="345"/>
      <c r="K473" s="345"/>
      <c r="L473" s="345"/>
      <c r="M473" s="345"/>
      <c r="N473" s="345"/>
      <c r="O473" s="345"/>
      <c r="P473" s="345"/>
      <c r="Q473" s="345"/>
      <c r="R473" s="345"/>
      <c r="S473" s="345"/>
      <c r="T473" s="345"/>
      <c r="U473" s="345"/>
      <c r="V473" s="345"/>
      <c r="W473" s="345"/>
      <c r="X473" s="345"/>
      <c r="Y473" s="345"/>
      <c r="Z473" s="345"/>
    </row>
    <row r="474" spans="1:26" ht="14.5">
      <c r="A474" s="345"/>
      <c r="B474" s="345"/>
      <c r="C474" s="345"/>
      <c r="D474" s="345"/>
      <c r="E474" s="345"/>
      <c r="F474" s="345"/>
      <c r="G474" s="345"/>
      <c r="H474" s="345"/>
      <c r="I474" s="345"/>
      <c r="J474" s="345"/>
      <c r="K474" s="345"/>
      <c r="L474" s="345"/>
      <c r="M474" s="345"/>
      <c r="N474" s="345"/>
      <c r="O474" s="345"/>
      <c r="P474" s="345"/>
      <c r="Q474" s="345"/>
      <c r="R474" s="345"/>
      <c r="S474" s="345"/>
      <c r="T474" s="345"/>
      <c r="U474" s="345"/>
      <c r="V474" s="345"/>
      <c r="W474" s="345"/>
      <c r="X474" s="345"/>
      <c r="Y474" s="345"/>
      <c r="Z474" s="345"/>
    </row>
    <row r="475" spans="1:26" ht="14.5">
      <c r="A475" s="345"/>
      <c r="B475" s="345"/>
      <c r="C475" s="345"/>
      <c r="D475" s="345"/>
      <c r="E475" s="345"/>
      <c r="F475" s="345"/>
      <c r="G475" s="345"/>
      <c r="H475" s="345"/>
      <c r="I475" s="345"/>
      <c r="J475" s="345"/>
      <c r="K475" s="345"/>
      <c r="L475" s="345"/>
      <c r="M475" s="345"/>
      <c r="N475" s="345"/>
      <c r="O475" s="345"/>
      <c r="P475" s="345"/>
      <c r="Q475" s="345"/>
      <c r="R475" s="345"/>
      <c r="S475" s="345"/>
      <c r="T475" s="345"/>
      <c r="U475" s="345"/>
      <c r="V475" s="345"/>
      <c r="W475" s="345"/>
      <c r="X475" s="345"/>
      <c r="Y475" s="345"/>
      <c r="Z475" s="345"/>
    </row>
    <row r="476" spans="1:26" ht="14.5">
      <c r="A476" s="345"/>
      <c r="B476" s="345"/>
      <c r="C476" s="345"/>
      <c r="D476" s="345"/>
      <c r="E476" s="345"/>
      <c r="F476" s="345"/>
      <c r="G476" s="345"/>
      <c r="H476" s="345"/>
      <c r="I476" s="345"/>
      <c r="J476" s="345"/>
      <c r="K476" s="345"/>
      <c r="L476" s="345"/>
      <c r="M476" s="345"/>
      <c r="N476" s="345"/>
      <c r="O476" s="345"/>
      <c r="P476" s="345"/>
      <c r="Q476" s="345"/>
      <c r="R476" s="345"/>
      <c r="S476" s="345"/>
      <c r="T476" s="345"/>
      <c r="U476" s="345"/>
      <c r="V476" s="345"/>
      <c r="W476" s="345"/>
      <c r="X476" s="345"/>
      <c r="Y476" s="345"/>
      <c r="Z476" s="345"/>
    </row>
    <row r="477" spans="1:26" ht="14.5">
      <c r="A477" s="345"/>
      <c r="B477" s="345"/>
      <c r="C477" s="345"/>
      <c r="D477" s="345"/>
      <c r="E477" s="345"/>
      <c r="F477" s="345"/>
      <c r="G477" s="345"/>
      <c r="H477" s="345"/>
      <c r="I477" s="345"/>
      <c r="J477" s="345"/>
      <c r="K477" s="345"/>
      <c r="L477" s="345"/>
      <c r="M477" s="345"/>
      <c r="N477" s="345"/>
      <c r="O477" s="345"/>
      <c r="P477" s="345"/>
      <c r="Q477" s="345"/>
      <c r="R477" s="345"/>
      <c r="S477" s="345"/>
      <c r="T477" s="345"/>
      <c r="U477" s="345"/>
      <c r="V477" s="345"/>
      <c r="W477" s="345"/>
      <c r="X477" s="345"/>
      <c r="Y477" s="345"/>
      <c r="Z477" s="345"/>
    </row>
    <row r="478" spans="1:26" ht="14.5">
      <c r="A478" s="345"/>
      <c r="B478" s="345"/>
      <c r="C478" s="345"/>
      <c r="D478" s="345"/>
      <c r="E478" s="345"/>
      <c r="F478" s="345"/>
      <c r="G478" s="345"/>
      <c r="H478" s="345"/>
      <c r="I478" s="345"/>
      <c r="J478" s="345"/>
      <c r="K478" s="345"/>
      <c r="L478" s="345"/>
      <c r="M478" s="345"/>
      <c r="N478" s="345"/>
      <c r="O478" s="345"/>
      <c r="P478" s="345"/>
      <c r="Q478" s="345"/>
      <c r="R478" s="345"/>
      <c r="S478" s="345"/>
      <c r="T478" s="345"/>
      <c r="U478" s="345"/>
      <c r="V478" s="345"/>
      <c r="W478" s="345"/>
      <c r="X478" s="345"/>
      <c r="Y478" s="345"/>
      <c r="Z478" s="345"/>
    </row>
    <row r="479" spans="1:26" ht="14.5">
      <c r="A479" s="345"/>
      <c r="B479" s="345"/>
      <c r="C479" s="345"/>
      <c r="D479" s="345"/>
      <c r="E479" s="345"/>
      <c r="F479" s="345"/>
      <c r="G479" s="345"/>
      <c r="H479" s="345"/>
      <c r="I479" s="345"/>
      <c r="J479" s="345"/>
      <c r="K479" s="345"/>
      <c r="L479" s="345"/>
      <c r="M479" s="345"/>
      <c r="N479" s="345"/>
      <c r="O479" s="345"/>
      <c r="P479" s="345"/>
      <c r="Q479" s="345"/>
      <c r="R479" s="345"/>
      <c r="S479" s="345"/>
      <c r="T479" s="345"/>
      <c r="U479" s="345"/>
      <c r="V479" s="345"/>
      <c r="W479" s="345"/>
      <c r="X479" s="345"/>
      <c r="Y479" s="345"/>
      <c r="Z479" s="345"/>
    </row>
    <row r="480" spans="1:26" ht="14.5">
      <c r="A480" s="345"/>
      <c r="B480" s="345"/>
      <c r="C480" s="345"/>
      <c r="D480" s="345"/>
      <c r="E480" s="345"/>
      <c r="F480" s="345"/>
      <c r="G480" s="345"/>
      <c r="H480" s="345"/>
      <c r="I480" s="345"/>
      <c r="J480" s="345"/>
      <c r="K480" s="345"/>
      <c r="L480" s="345"/>
      <c r="M480" s="345"/>
      <c r="N480" s="345"/>
      <c r="O480" s="345"/>
      <c r="P480" s="345"/>
      <c r="Q480" s="345"/>
      <c r="R480" s="345"/>
      <c r="S480" s="345"/>
      <c r="T480" s="345"/>
      <c r="U480" s="345"/>
      <c r="V480" s="345"/>
      <c r="W480" s="345"/>
      <c r="X480" s="345"/>
      <c r="Y480" s="345"/>
      <c r="Z480" s="345"/>
    </row>
    <row r="481" spans="1:26" ht="14.5">
      <c r="A481" s="345"/>
      <c r="B481" s="345"/>
      <c r="C481" s="345"/>
      <c r="D481" s="345"/>
      <c r="E481" s="345"/>
      <c r="F481" s="345"/>
      <c r="G481" s="345"/>
      <c r="H481" s="345"/>
      <c r="I481" s="345"/>
      <c r="J481" s="345"/>
      <c r="K481" s="345"/>
      <c r="L481" s="345"/>
      <c r="M481" s="345"/>
      <c r="N481" s="345"/>
      <c r="O481" s="345"/>
      <c r="P481" s="345"/>
      <c r="Q481" s="345"/>
      <c r="R481" s="345"/>
      <c r="S481" s="345"/>
      <c r="T481" s="345"/>
      <c r="U481" s="345"/>
      <c r="V481" s="345"/>
      <c r="W481" s="345"/>
      <c r="X481" s="345"/>
      <c r="Y481" s="345"/>
      <c r="Z481" s="345"/>
    </row>
    <row r="482" spans="1:26" ht="14.5">
      <c r="A482" s="345"/>
      <c r="B482" s="345"/>
      <c r="C482" s="345"/>
      <c r="D482" s="345"/>
      <c r="E482" s="345"/>
      <c r="F482" s="345"/>
      <c r="G482" s="345"/>
      <c r="H482" s="345"/>
      <c r="I482" s="345"/>
      <c r="J482" s="345"/>
      <c r="K482" s="345"/>
      <c r="L482" s="345"/>
      <c r="M482" s="345"/>
      <c r="N482" s="345"/>
      <c r="O482" s="345"/>
      <c r="P482" s="345"/>
      <c r="Q482" s="345"/>
      <c r="R482" s="345"/>
      <c r="S482" s="345"/>
      <c r="T482" s="345"/>
      <c r="U482" s="345"/>
      <c r="V482" s="345"/>
      <c r="W482" s="345"/>
      <c r="X482" s="345"/>
      <c r="Y482" s="345"/>
      <c r="Z482" s="345"/>
    </row>
    <row r="483" spans="1:26" ht="14.5">
      <c r="A483" s="345"/>
      <c r="B483" s="345"/>
      <c r="C483" s="345"/>
      <c r="D483" s="345"/>
      <c r="E483" s="345"/>
      <c r="F483" s="345"/>
      <c r="G483" s="345"/>
      <c r="H483" s="345"/>
      <c r="I483" s="345"/>
      <c r="J483" s="345"/>
      <c r="K483" s="345"/>
      <c r="L483" s="345"/>
      <c r="M483" s="345"/>
      <c r="N483" s="345"/>
      <c r="O483" s="345"/>
      <c r="P483" s="345"/>
      <c r="Q483" s="345"/>
      <c r="R483" s="345"/>
      <c r="S483" s="345"/>
      <c r="T483" s="345"/>
      <c r="U483" s="345"/>
      <c r="V483" s="345"/>
      <c r="W483" s="345"/>
      <c r="X483" s="345"/>
      <c r="Y483" s="345"/>
      <c r="Z483" s="345"/>
    </row>
    <row r="484" spans="1:26" ht="14.5">
      <c r="A484" s="345"/>
      <c r="B484" s="345"/>
      <c r="C484" s="345"/>
      <c r="D484" s="345"/>
      <c r="E484" s="345"/>
      <c r="F484" s="345"/>
      <c r="G484" s="345"/>
      <c r="H484" s="345"/>
      <c r="I484" s="345"/>
      <c r="J484" s="345"/>
      <c r="K484" s="345"/>
      <c r="L484" s="345"/>
      <c r="M484" s="345"/>
      <c r="N484" s="345"/>
      <c r="O484" s="345"/>
      <c r="P484" s="345"/>
      <c r="Q484" s="345"/>
      <c r="R484" s="345"/>
      <c r="S484" s="345"/>
      <c r="T484" s="345"/>
      <c r="U484" s="345"/>
      <c r="V484" s="345"/>
      <c r="W484" s="345"/>
      <c r="X484" s="345"/>
      <c r="Y484" s="345"/>
      <c r="Z484" s="345"/>
    </row>
    <row r="485" spans="1:26" ht="14.5">
      <c r="A485" s="345"/>
      <c r="B485" s="345"/>
      <c r="C485" s="345"/>
      <c r="D485" s="345"/>
      <c r="E485" s="345"/>
      <c r="F485" s="345"/>
      <c r="G485" s="345"/>
      <c r="H485" s="345"/>
      <c r="I485" s="345"/>
      <c r="J485" s="345"/>
      <c r="K485" s="345"/>
      <c r="L485" s="345"/>
      <c r="M485" s="345"/>
      <c r="N485" s="345"/>
      <c r="O485" s="345"/>
      <c r="P485" s="345"/>
      <c r="Q485" s="345"/>
      <c r="R485" s="345"/>
      <c r="S485" s="345"/>
      <c r="T485" s="345"/>
      <c r="U485" s="345"/>
      <c r="V485" s="345"/>
      <c r="W485" s="345"/>
      <c r="X485" s="345"/>
      <c r="Y485" s="345"/>
      <c r="Z485" s="345"/>
    </row>
    <row r="486" spans="1:26" ht="14.5">
      <c r="A486" s="345"/>
      <c r="B486" s="345"/>
      <c r="C486" s="345"/>
      <c r="D486" s="345"/>
      <c r="E486" s="345"/>
      <c r="F486" s="345"/>
      <c r="G486" s="345"/>
      <c r="H486" s="345"/>
      <c r="I486" s="345"/>
      <c r="J486" s="345"/>
      <c r="K486" s="345"/>
      <c r="L486" s="345"/>
      <c r="M486" s="345"/>
      <c r="N486" s="345"/>
      <c r="O486" s="345"/>
      <c r="P486" s="345"/>
      <c r="Q486" s="345"/>
      <c r="R486" s="345"/>
      <c r="S486" s="345"/>
      <c r="T486" s="345"/>
      <c r="U486" s="345"/>
      <c r="V486" s="345"/>
      <c r="W486" s="345"/>
      <c r="X486" s="345"/>
      <c r="Y486" s="345"/>
      <c r="Z486" s="345"/>
    </row>
    <row r="487" spans="1:26" ht="14.5">
      <c r="A487" s="345"/>
      <c r="B487" s="345"/>
      <c r="C487" s="345"/>
      <c r="D487" s="345"/>
      <c r="E487" s="345"/>
      <c r="F487" s="345"/>
      <c r="G487" s="345"/>
      <c r="H487" s="345"/>
      <c r="I487" s="345"/>
      <c r="J487" s="345"/>
      <c r="K487" s="345"/>
      <c r="L487" s="345"/>
      <c r="M487" s="345"/>
      <c r="N487" s="345"/>
      <c r="O487" s="345"/>
      <c r="P487" s="345"/>
      <c r="Q487" s="345"/>
      <c r="R487" s="345"/>
      <c r="S487" s="345"/>
      <c r="T487" s="345"/>
      <c r="U487" s="345"/>
      <c r="V487" s="345"/>
      <c r="W487" s="345"/>
      <c r="X487" s="345"/>
      <c r="Y487" s="345"/>
      <c r="Z487" s="345"/>
    </row>
    <row r="488" spans="1:26" ht="14.5">
      <c r="A488" s="345"/>
      <c r="B488" s="345"/>
      <c r="C488" s="345"/>
      <c r="D488" s="345"/>
      <c r="E488" s="345"/>
      <c r="F488" s="345"/>
      <c r="G488" s="345"/>
      <c r="H488" s="345"/>
      <c r="I488" s="345"/>
      <c r="J488" s="345"/>
      <c r="K488" s="345"/>
      <c r="L488" s="345"/>
      <c r="M488" s="345"/>
      <c r="N488" s="345"/>
      <c r="O488" s="345"/>
      <c r="P488" s="345"/>
      <c r="Q488" s="345"/>
      <c r="R488" s="345"/>
      <c r="S488" s="345"/>
      <c r="T488" s="345"/>
      <c r="U488" s="345"/>
      <c r="V488" s="345"/>
      <c r="W488" s="345"/>
      <c r="X488" s="345"/>
      <c r="Y488" s="345"/>
      <c r="Z488" s="345"/>
    </row>
    <row r="489" spans="1:26" ht="14.5">
      <c r="A489" s="345"/>
      <c r="B489" s="345"/>
      <c r="C489" s="345"/>
      <c r="D489" s="345"/>
      <c r="E489" s="345"/>
      <c r="F489" s="345"/>
      <c r="G489" s="345"/>
      <c r="H489" s="345"/>
      <c r="I489" s="345"/>
      <c r="J489" s="345"/>
      <c r="K489" s="345"/>
      <c r="L489" s="345"/>
      <c r="M489" s="345"/>
      <c r="N489" s="345"/>
      <c r="O489" s="345"/>
      <c r="P489" s="345"/>
      <c r="Q489" s="345"/>
      <c r="R489" s="345"/>
      <c r="S489" s="345"/>
      <c r="T489" s="345"/>
      <c r="U489" s="345"/>
      <c r="V489" s="345"/>
      <c r="W489" s="345"/>
      <c r="X489" s="345"/>
      <c r="Y489" s="345"/>
      <c r="Z489" s="345"/>
    </row>
    <row r="490" spans="1:26" ht="14.5">
      <c r="A490" s="345"/>
      <c r="B490" s="345"/>
      <c r="C490" s="345"/>
      <c r="D490" s="345"/>
      <c r="E490" s="345"/>
      <c r="F490" s="345"/>
      <c r="G490" s="345"/>
      <c r="H490" s="345"/>
      <c r="I490" s="345"/>
      <c r="J490" s="345"/>
      <c r="K490" s="345"/>
      <c r="L490" s="345"/>
      <c r="M490" s="345"/>
      <c r="N490" s="345"/>
      <c r="O490" s="345"/>
      <c r="P490" s="345"/>
      <c r="Q490" s="345"/>
      <c r="R490" s="345"/>
      <c r="S490" s="345"/>
      <c r="T490" s="345"/>
      <c r="U490" s="345"/>
      <c r="V490" s="345"/>
      <c r="W490" s="345"/>
      <c r="X490" s="345"/>
      <c r="Y490" s="345"/>
      <c r="Z490" s="345"/>
    </row>
    <row r="491" spans="1:26" ht="14.5">
      <c r="A491" s="345"/>
      <c r="B491" s="345"/>
      <c r="C491" s="345"/>
      <c r="D491" s="345"/>
      <c r="E491" s="345"/>
      <c r="F491" s="345"/>
      <c r="G491" s="345"/>
      <c r="H491" s="345"/>
      <c r="I491" s="345"/>
      <c r="J491" s="345"/>
      <c r="K491" s="345"/>
      <c r="L491" s="345"/>
      <c r="M491" s="345"/>
      <c r="N491" s="345"/>
      <c r="O491" s="345"/>
      <c r="P491" s="345"/>
      <c r="Q491" s="345"/>
      <c r="R491" s="345"/>
      <c r="S491" s="345"/>
      <c r="T491" s="345"/>
      <c r="U491" s="345"/>
      <c r="V491" s="345"/>
      <c r="W491" s="345"/>
      <c r="X491" s="345"/>
      <c r="Y491" s="345"/>
      <c r="Z491" s="345"/>
    </row>
    <row r="492" spans="1:26" ht="14.5">
      <c r="A492" s="345"/>
      <c r="B492" s="345"/>
      <c r="C492" s="345"/>
      <c r="D492" s="345"/>
      <c r="E492" s="345"/>
      <c r="F492" s="345"/>
      <c r="G492" s="345"/>
      <c r="H492" s="345"/>
      <c r="I492" s="345"/>
      <c r="J492" s="345"/>
      <c r="K492" s="345"/>
      <c r="L492" s="345"/>
      <c r="M492" s="345"/>
      <c r="N492" s="345"/>
      <c r="O492" s="345"/>
      <c r="P492" s="345"/>
      <c r="Q492" s="345"/>
      <c r="R492" s="345"/>
      <c r="S492" s="345"/>
      <c r="T492" s="345"/>
      <c r="U492" s="345"/>
      <c r="V492" s="345"/>
      <c r="W492" s="345"/>
      <c r="X492" s="345"/>
      <c r="Y492" s="345"/>
      <c r="Z492" s="345"/>
    </row>
    <row r="493" spans="1:26" ht="14.5">
      <c r="A493" s="345"/>
      <c r="B493" s="345"/>
      <c r="C493" s="345"/>
      <c r="D493" s="345"/>
      <c r="E493" s="345"/>
      <c r="F493" s="345"/>
      <c r="G493" s="345"/>
      <c r="H493" s="345"/>
      <c r="I493" s="345"/>
      <c r="J493" s="345"/>
      <c r="K493" s="345"/>
      <c r="L493" s="345"/>
      <c r="M493" s="345"/>
      <c r="N493" s="345"/>
      <c r="O493" s="345"/>
      <c r="P493" s="345"/>
      <c r="Q493" s="345"/>
      <c r="R493" s="345"/>
      <c r="S493" s="345"/>
      <c r="T493" s="345"/>
      <c r="U493" s="345"/>
      <c r="V493" s="345"/>
      <c r="W493" s="345"/>
      <c r="X493" s="345"/>
      <c r="Y493" s="345"/>
      <c r="Z493" s="345"/>
    </row>
    <row r="494" spans="1:26" ht="14.5">
      <c r="A494" s="345"/>
      <c r="B494" s="345"/>
      <c r="C494" s="345"/>
      <c r="D494" s="345"/>
      <c r="E494" s="345"/>
      <c r="F494" s="345"/>
      <c r="G494" s="345"/>
      <c r="H494" s="345"/>
      <c r="I494" s="345"/>
      <c r="J494" s="345"/>
      <c r="K494" s="345"/>
      <c r="L494" s="345"/>
      <c r="M494" s="345"/>
      <c r="N494" s="345"/>
      <c r="O494" s="345"/>
      <c r="P494" s="345"/>
      <c r="Q494" s="345"/>
      <c r="R494" s="345"/>
      <c r="S494" s="345"/>
      <c r="T494" s="345"/>
      <c r="U494" s="345"/>
      <c r="V494" s="345"/>
      <c r="W494" s="345"/>
      <c r="X494" s="345"/>
      <c r="Y494" s="345"/>
      <c r="Z494" s="345"/>
    </row>
    <row r="495" spans="1:26" ht="14.5">
      <c r="A495" s="345"/>
      <c r="B495" s="345"/>
      <c r="C495" s="345"/>
      <c r="D495" s="345"/>
      <c r="E495" s="345"/>
      <c r="F495" s="345"/>
      <c r="G495" s="345"/>
      <c r="H495" s="345"/>
      <c r="I495" s="345"/>
      <c r="J495" s="345"/>
      <c r="K495" s="345"/>
      <c r="L495" s="345"/>
      <c r="M495" s="345"/>
      <c r="N495" s="345"/>
      <c r="O495" s="345"/>
      <c r="P495" s="345"/>
      <c r="Q495" s="345"/>
      <c r="R495" s="345"/>
      <c r="S495" s="345"/>
      <c r="T495" s="345"/>
      <c r="U495" s="345"/>
      <c r="V495" s="345"/>
      <c r="W495" s="345"/>
      <c r="X495" s="345"/>
      <c r="Y495" s="345"/>
      <c r="Z495" s="345"/>
    </row>
    <row r="496" spans="1:26" ht="14.5">
      <c r="A496" s="345"/>
      <c r="B496" s="345"/>
      <c r="C496" s="345"/>
      <c r="D496" s="345"/>
      <c r="E496" s="345"/>
      <c r="F496" s="345"/>
      <c r="G496" s="345"/>
      <c r="H496" s="345"/>
      <c r="I496" s="345"/>
      <c r="J496" s="345"/>
      <c r="K496" s="345"/>
      <c r="L496" s="345"/>
      <c r="M496" s="345"/>
      <c r="N496" s="345"/>
      <c r="O496" s="345"/>
      <c r="P496" s="345"/>
      <c r="Q496" s="345"/>
      <c r="R496" s="345"/>
      <c r="S496" s="345"/>
      <c r="T496" s="345"/>
      <c r="U496" s="345"/>
      <c r="V496" s="345"/>
      <c r="W496" s="345"/>
      <c r="X496" s="345"/>
      <c r="Y496" s="345"/>
      <c r="Z496" s="345"/>
    </row>
    <row r="497" spans="1:26" ht="14.5">
      <c r="A497" s="345"/>
      <c r="B497" s="345"/>
      <c r="C497" s="345"/>
      <c r="D497" s="345"/>
      <c r="E497" s="345"/>
      <c r="F497" s="345"/>
      <c r="G497" s="345"/>
      <c r="H497" s="345"/>
      <c r="I497" s="345"/>
      <c r="J497" s="345"/>
      <c r="K497" s="345"/>
      <c r="L497" s="345"/>
      <c r="M497" s="345"/>
      <c r="N497" s="345"/>
      <c r="O497" s="345"/>
      <c r="P497" s="345"/>
      <c r="Q497" s="345"/>
      <c r="R497" s="345"/>
      <c r="S497" s="345"/>
      <c r="T497" s="345"/>
      <c r="U497" s="345"/>
      <c r="V497" s="345"/>
      <c r="W497" s="345"/>
      <c r="X497" s="345"/>
      <c r="Y497" s="345"/>
      <c r="Z497" s="345"/>
    </row>
    <row r="498" spans="1:26" ht="14.5">
      <c r="A498" s="345"/>
      <c r="B498" s="345"/>
      <c r="C498" s="345"/>
      <c r="D498" s="345"/>
      <c r="E498" s="345"/>
      <c r="F498" s="345"/>
      <c r="G498" s="345"/>
      <c r="H498" s="345"/>
      <c r="I498" s="345"/>
      <c r="J498" s="345"/>
      <c r="K498" s="345"/>
      <c r="L498" s="345"/>
      <c r="M498" s="345"/>
      <c r="N498" s="345"/>
      <c r="O498" s="345"/>
      <c r="P498" s="345"/>
      <c r="Q498" s="345"/>
      <c r="R498" s="345"/>
      <c r="S498" s="345"/>
      <c r="T498" s="345"/>
      <c r="U498" s="345"/>
      <c r="V498" s="345"/>
      <c r="W498" s="345"/>
      <c r="X498" s="345"/>
      <c r="Y498" s="345"/>
      <c r="Z498" s="345"/>
    </row>
    <row r="499" spans="1:26" ht="14.5">
      <c r="A499" s="345"/>
      <c r="B499" s="345"/>
      <c r="C499" s="345"/>
      <c r="D499" s="345"/>
      <c r="E499" s="345"/>
      <c r="F499" s="345"/>
      <c r="G499" s="345"/>
      <c r="H499" s="345"/>
      <c r="I499" s="345"/>
      <c r="J499" s="345"/>
      <c r="K499" s="345"/>
      <c r="L499" s="345"/>
      <c r="M499" s="345"/>
      <c r="N499" s="345"/>
      <c r="O499" s="345"/>
      <c r="P499" s="345"/>
      <c r="Q499" s="345"/>
      <c r="R499" s="345"/>
      <c r="S499" s="345"/>
      <c r="T499" s="345"/>
      <c r="U499" s="345"/>
      <c r="V499" s="345"/>
      <c r="W499" s="345"/>
      <c r="X499" s="345"/>
      <c r="Y499" s="345"/>
      <c r="Z499" s="345"/>
    </row>
    <row r="500" spans="1:26" ht="14.5">
      <c r="A500" s="345"/>
      <c r="B500" s="345"/>
      <c r="C500" s="345"/>
      <c r="D500" s="345"/>
      <c r="E500" s="345"/>
      <c r="F500" s="345"/>
      <c r="G500" s="345"/>
      <c r="H500" s="345"/>
      <c r="I500" s="345"/>
      <c r="J500" s="345"/>
      <c r="K500" s="345"/>
      <c r="L500" s="345"/>
      <c r="M500" s="345"/>
      <c r="N500" s="345"/>
      <c r="O500" s="345"/>
      <c r="P500" s="345"/>
      <c r="Q500" s="345"/>
      <c r="R500" s="345"/>
      <c r="S500" s="345"/>
      <c r="T500" s="345"/>
      <c r="U500" s="345"/>
      <c r="V500" s="345"/>
      <c r="W500" s="345"/>
      <c r="X500" s="345"/>
      <c r="Y500" s="345"/>
      <c r="Z500" s="345"/>
    </row>
    <row r="501" spans="1:26" ht="14.5">
      <c r="A501" s="345"/>
      <c r="B501" s="345"/>
      <c r="C501" s="345"/>
      <c r="D501" s="345"/>
      <c r="E501" s="345"/>
      <c r="F501" s="345"/>
      <c r="G501" s="345"/>
      <c r="H501" s="345"/>
      <c r="I501" s="345"/>
      <c r="J501" s="345"/>
      <c r="K501" s="345"/>
      <c r="L501" s="345"/>
      <c r="M501" s="345"/>
      <c r="N501" s="345"/>
      <c r="O501" s="345"/>
      <c r="P501" s="345"/>
      <c r="Q501" s="345"/>
      <c r="R501" s="345"/>
      <c r="S501" s="345"/>
      <c r="T501" s="345"/>
      <c r="U501" s="345"/>
      <c r="V501" s="345"/>
      <c r="W501" s="345"/>
      <c r="X501" s="345"/>
      <c r="Y501" s="345"/>
      <c r="Z501" s="345"/>
    </row>
    <row r="502" spans="1:26" ht="14.5">
      <c r="A502" s="345"/>
      <c r="B502" s="345"/>
      <c r="C502" s="345"/>
      <c r="D502" s="345"/>
      <c r="E502" s="345"/>
      <c r="F502" s="345"/>
      <c r="G502" s="345"/>
      <c r="H502" s="345"/>
      <c r="I502" s="345"/>
      <c r="J502" s="345"/>
      <c r="K502" s="345"/>
      <c r="L502" s="345"/>
      <c r="M502" s="345"/>
      <c r="N502" s="345"/>
      <c r="O502" s="345"/>
      <c r="P502" s="345"/>
      <c r="Q502" s="345"/>
      <c r="R502" s="345"/>
      <c r="S502" s="345"/>
      <c r="T502" s="345"/>
      <c r="U502" s="345"/>
      <c r="V502" s="345"/>
      <c r="W502" s="345"/>
      <c r="X502" s="345"/>
      <c r="Y502" s="345"/>
      <c r="Z502" s="345"/>
    </row>
    <row r="503" spans="1:26" ht="14.5">
      <c r="A503" s="345"/>
      <c r="B503" s="345"/>
      <c r="C503" s="345"/>
      <c r="D503" s="345"/>
      <c r="E503" s="345"/>
      <c r="F503" s="345"/>
      <c r="G503" s="345"/>
      <c r="H503" s="345"/>
      <c r="I503" s="345"/>
      <c r="J503" s="345"/>
      <c r="K503" s="345"/>
      <c r="L503" s="345"/>
      <c r="M503" s="345"/>
      <c r="N503" s="345"/>
      <c r="O503" s="345"/>
      <c r="P503" s="345"/>
      <c r="Q503" s="345"/>
      <c r="R503" s="345"/>
      <c r="S503" s="345"/>
      <c r="T503" s="345"/>
      <c r="U503" s="345"/>
      <c r="V503" s="345"/>
      <c r="W503" s="345"/>
      <c r="X503" s="345"/>
      <c r="Y503" s="345"/>
      <c r="Z503" s="345"/>
    </row>
    <row r="504" spans="1:26" ht="14.5">
      <c r="A504" s="345"/>
      <c r="B504" s="345"/>
      <c r="C504" s="345"/>
      <c r="D504" s="345"/>
      <c r="E504" s="345"/>
      <c r="F504" s="345"/>
      <c r="G504" s="345"/>
      <c r="H504" s="345"/>
      <c r="I504" s="345"/>
      <c r="J504" s="345"/>
      <c r="K504" s="345"/>
      <c r="L504" s="345"/>
      <c r="M504" s="345"/>
      <c r="N504" s="345"/>
      <c r="O504" s="345"/>
      <c r="P504" s="345"/>
      <c r="Q504" s="345"/>
      <c r="R504" s="345"/>
      <c r="S504" s="345"/>
      <c r="T504" s="345"/>
      <c r="U504" s="345"/>
      <c r="V504" s="345"/>
      <c r="W504" s="345"/>
      <c r="X504" s="345"/>
      <c r="Y504" s="345"/>
      <c r="Z504" s="345"/>
    </row>
    <row r="505" spans="1:26" ht="14.5">
      <c r="A505" s="345"/>
      <c r="B505" s="345"/>
      <c r="C505" s="345"/>
      <c r="D505" s="345"/>
      <c r="E505" s="345"/>
      <c r="F505" s="345"/>
      <c r="G505" s="345"/>
      <c r="H505" s="345"/>
      <c r="I505" s="345"/>
      <c r="J505" s="345"/>
      <c r="K505" s="345"/>
      <c r="L505" s="345"/>
      <c r="M505" s="345"/>
      <c r="N505" s="345"/>
      <c r="O505" s="345"/>
      <c r="P505" s="345"/>
      <c r="Q505" s="345"/>
      <c r="R505" s="345"/>
      <c r="S505" s="345"/>
      <c r="T505" s="345"/>
      <c r="U505" s="345"/>
      <c r="V505" s="345"/>
      <c r="W505" s="345"/>
      <c r="X505" s="345"/>
      <c r="Y505" s="345"/>
      <c r="Z505" s="345"/>
    </row>
    <row r="506" spans="1:26" ht="14.5">
      <c r="A506" s="345"/>
      <c r="B506" s="345"/>
      <c r="C506" s="345"/>
      <c r="D506" s="345"/>
      <c r="E506" s="345"/>
      <c r="F506" s="345"/>
      <c r="G506" s="345"/>
      <c r="H506" s="345"/>
      <c r="I506" s="345"/>
      <c r="J506" s="345"/>
      <c r="K506" s="345"/>
      <c r="L506" s="345"/>
      <c r="M506" s="345"/>
      <c r="N506" s="345"/>
      <c r="O506" s="345"/>
      <c r="P506" s="345"/>
      <c r="Q506" s="345"/>
      <c r="R506" s="345"/>
      <c r="S506" s="345"/>
      <c r="T506" s="345"/>
      <c r="U506" s="345"/>
      <c r="V506" s="345"/>
      <c r="W506" s="345"/>
      <c r="X506" s="345"/>
      <c r="Y506" s="345"/>
      <c r="Z506" s="345"/>
    </row>
    <row r="507" spans="1:26" ht="14.5">
      <c r="A507" s="345"/>
      <c r="B507" s="345"/>
      <c r="C507" s="345"/>
      <c r="D507" s="345"/>
      <c r="E507" s="345"/>
      <c r="F507" s="345"/>
      <c r="G507" s="345"/>
      <c r="H507" s="345"/>
      <c r="I507" s="345"/>
      <c r="J507" s="345"/>
      <c r="K507" s="345"/>
      <c r="L507" s="345"/>
      <c r="M507" s="345"/>
      <c r="N507" s="345"/>
      <c r="O507" s="345"/>
      <c r="P507" s="345"/>
      <c r="Q507" s="345"/>
      <c r="R507" s="345"/>
      <c r="S507" s="345"/>
      <c r="T507" s="345"/>
      <c r="U507" s="345"/>
      <c r="V507" s="345"/>
      <c r="W507" s="345"/>
      <c r="X507" s="345"/>
      <c r="Y507" s="345"/>
      <c r="Z507" s="345"/>
    </row>
    <row r="508" spans="1:26" ht="14.5">
      <c r="A508" s="345"/>
      <c r="B508" s="345"/>
      <c r="C508" s="345"/>
      <c r="D508" s="345"/>
      <c r="E508" s="345"/>
      <c r="F508" s="345"/>
      <c r="G508" s="345"/>
      <c r="H508" s="345"/>
      <c r="I508" s="345"/>
      <c r="J508" s="345"/>
      <c r="K508" s="345"/>
      <c r="L508" s="345"/>
      <c r="M508" s="345"/>
      <c r="N508" s="345"/>
      <c r="O508" s="345"/>
      <c r="P508" s="345"/>
      <c r="Q508" s="345"/>
      <c r="R508" s="345"/>
      <c r="S508" s="345"/>
      <c r="T508" s="345"/>
      <c r="U508" s="345"/>
      <c r="V508" s="345"/>
      <c r="W508" s="345"/>
      <c r="X508" s="345"/>
      <c r="Y508" s="345"/>
      <c r="Z508" s="345"/>
    </row>
    <row r="509" spans="1:26" ht="14.5">
      <c r="A509" s="345"/>
      <c r="B509" s="345"/>
      <c r="C509" s="345"/>
      <c r="D509" s="345"/>
      <c r="E509" s="345"/>
      <c r="F509" s="345"/>
      <c r="G509" s="345"/>
      <c r="H509" s="345"/>
      <c r="I509" s="345"/>
      <c r="J509" s="345"/>
      <c r="K509" s="345"/>
      <c r="L509" s="345"/>
      <c r="M509" s="345"/>
      <c r="N509" s="345"/>
      <c r="O509" s="345"/>
      <c r="P509" s="345"/>
      <c r="Q509" s="345"/>
      <c r="R509" s="345"/>
      <c r="S509" s="345"/>
      <c r="T509" s="345"/>
      <c r="U509" s="345"/>
      <c r="V509" s="345"/>
      <c r="W509" s="345"/>
      <c r="X509" s="345"/>
      <c r="Y509" s="345"/>
      <c r="Z509" s="345"/>
    </row>
    <row r="510" spans="1:26" ht="14.5">
      <c r="A510" s="345"/>
      <c r="B510" s="345"/>
      <c r="C510" s="345"/>
      <c r="D510" s="345"/>
      <c r="E510" s="345"/>
      <c r="F510" s="345"/>
      <c r="G510" s="345"/>
      <c r="H510" s="345"/>
      <c r="I510" s="345"/>
      <c r="J510" s="345"/>
      <c r="K510" s="345"/>
      <c r="L510" s="345"/>
      <c r="M510" s="345"/>
      <c r="N510" s="345"/>
      <c r="O510" s="345"/>
      <c r="P510" s="345"/>
      <c r="Q510" s="345"/>
      <c r="R510" s="345"/>
      <c r="S510" s="345"/>
      <c r="T510" s="345"/>
      <c r="U510" s="345"/>
      <c r="V510" s="345"/>
      <c r="W510" s="345"/>
      <c r="X510" s="345"/>
      <c r="Y510" s="345"/>
      <c r="Z510" s="345"/>
    </row>
    <row r="511" spans="1:26" ht="14.5">
      <c r="A511" s="345"/>
      <c r="B511" s="345"/>
      <c r="C511" s="345"/>
      <c r="D511" s="345"/>
      <c r="E511" s="345"/>
      <c r="F511" s="345"/>
      <c r="G511" s="345"/>
      <c r="H511" s="345"/>
      <c r="I511" s="345"/>
      <c r="J511" s="345"/>
      <c r="K511" s="345"/>
      <c r="L511" s="345"/>
      <c r="M511" s="345"/>
      <c r="N511" s="345"/>
      <c r="O511" s="345"/>
      <c r="P511" s="345"/>
      <c r="Q511" s="345"/>
      <c r="R511" s="345"/>
      <c r="S511" s="345"/>
      <c r="T511" s="345"/>
      <c r="U511" s="345"/>
      <c r="V511" s="345"/>
      <c r="W511" s="345"/>
      <c r="X511" s="345"/>
      <c r="Y511" s="345"/>
      <c r="Z511" s="345"/>
    </row>
    <row r="512" spans="1:26" ht="14.5">
      <c r="A512" s="345"/>
      <c r="B512" s="345"/>
      <c r="C512" s="345"/>
      <c r="D512" s="345"/>
      <c r="E512" s="345"/>
      <c r="F512" s="345"/>
      <c r="G512" s="345"/>
      <c r="H512" s="345"/>
      <c r="I512" s="345"/>
      <c r="J512" s="345"/>
      <c r="K512" s="345"/>
      <c r="L512" s="345"/>
      <c r="M512" s="345"/>
      <c r="N512" s="345"/>
      <c r="O512" s="345"/>
      <c r="P512" s="345"/>
      <c r="Q512" s="345"/>
      <c r="R512" s="345"/>
      <c r="S512" s="345"/>
      <c r="T512" s="345"/>
      <c r="U512" s="345"/>
      <c r="V512" s="345"/>
      <c r="W512" s="345"/>
      <c r="X512" s="345"/>
      <c r="Y512" s="345"/>
      <c r="Z512" s="345"/>
    </row>
    <row r="513" spans="1:26" ht="14.5">
      <c r="A513" s="345"/>
      <c r="B513" s="345"/>
      <c r="C513" s="345"/>
      <c r="D513" s="345"/>
      <c r="E513" s="345"/>
      <c r="F513" s="345"/>
      <c r="G513" s="345"/>
      <c r="H513" s="345"/>
      <c r="I513" s="345"/>
      <c r="J513" s="345"/>
      <c r="K513" s="345"/>
      <c r="L513" s="345"/>
      <c r="M513" s="345"/>
      <c r="N513" s="345"/>
      <c r="O513" s="345"/>
      <c r="P513" s="345"/>
      <c r="Q513" s="345"/>
      <c r="R513" s="345"/>
      <c r="S513" s="345"/>
      <c r="T513" s="345"/>
      <c r="U513" s="345"/>
      <c r="V513" s="345"/>
      <c r="W513" s="345"/>
      <c r="X513" s="345"/>
      <c r="Y513" s="345"/>
      <c r="Z513" s="345"/>
    </row>
    <row r="514" spans="1:26" ht="14.5">
      <c r="A514" s="345"/>
      <c r="B514" s="345"/>
      <c r="C514" s="345"/>
      <c r="D514" s="345"/>
      <c r="E514" s="345"/>
      <c r="F514" s="345"/>
      <c r="G514" s="345"/>
      <c r="H514" s="345"/>
      <c r="I514" s="345"/>
      <c r="J514" s="345"/>
      <c r="K514" s="345"/>
      <c r="L514" s="345"/>
      <c r="M514" s="345"/>
      <c r="N514" s="345"/>
      <c r="O514" s="345"/>
      <c r="P514" s="345"/>
      <c r="Q514" s="345"/>
      <c r="R514" s="345"/>
      <c r="S514" s="345"/>
      <c r="T514" s="345"/>
      <c r="U514" s="345"/>
      <c r="V514" s="345"/>
      <c r="W514" s="345"/>
      <c r="X514" s="345"/>
      <c r="Y514" s="345"/>
      <c r="Z514" s="345"/>
    </row>
    <row r="515" spans="1:26" ht="14.5">
      <c r="A515" s="345"/>
      <c r="B515" s="345"/>
      <c r="C515" s="345"/>
      <c r="D515" s="345"/>
      <c r="E515" s="345"/>
      <c r="F515" s="345"/>
      <c r="G515" s="345"/>
      <c r="H515" s="345"/>
      <c r="I515" s="345"/>
      <c r="J515" s="345"/>
      <c r="K515" s="345"/>
      <c r="L515" s="345"/>
      <c r="M515" s="345"/>
      <c r="N515" s="345"/>
      <c r="O515" s="345"/>
      <c r="P515" s="345"/>
      <c r="Q515" s="345"/>
      <c r="R515" s="345"/>
      <c r="S515" s="345"/>
      <c r="T515" s="345"/>
      <c r="U515" s="345"/>
      <c r="V515" s="345"/>
      <c r="W515" s="345"/>
      <c r="X515" s="345"/>
      <c r="Y515" s="345"/>
      <c r="Z515" s="345"/>
    </row>
    <row r="516" spans="1:26" ht="14.5">
      <c r="A516" s="345"/>
      <c r="B516" s="345"/>
      <c r="C516" s="345"/>
      <c r="D516" s="345"/>
      <c r="E516" s="345"/>
      <c r="F516" s="345"/>
      <c r="G516" s="345"/>
      <c r="H516" s="345"/>
      <c r="I516" s="345"/>
      <c r="J516" s="345"/>
      <c r="K516" s="345"/>
      <c r="L516" s="345"/>
      <c r="M516" s="345"/>
      <c r="N516" s="345"/>
      <c r="O516" s="345"/>
      <c r="P516" s="345"/>
      <c r="Q516" s="345"/>
      <c r="R516" s="345"/>
      <c r="S516" s="345"/>
      <c r="T516" s="345"/>
      <c r="U516" s="345"/>
      <c r="V516" s="345"/>
      <c r="W516" s="345"/>
      <c r="X516" s="345"/>
      <c r="Y516" s="345"/>
      <c r="Z516" s="345"/>
    </row>
    <row r="517" spans="1:26" ht="14.5">
      <c r="A517" s="345"/>
      <c r="B517" s="345"/>
      <c r="C517" s="345"/>
      <c r="D517" s="345"/>
      <c r="E517" s="345"/>
      <c r="F517" s="345"/>
      <c r="G517" s="345"/>
      <c r="H517" s="345"/>
      <c r="I517" s="345"/>
      <c r="J517" s="345"/>
      <c r="K517" s="345"/>
      <c r="L517" s="345"/>
      <c r="M517" s="345"/>
      <c r="N517" s="345"/>
      <c r="O517" s="345"/>
      <c r="P517" s="345"/>
      <c r="Q517" s="345"/>
      <c r="R517" s="345"/>
      <c r="S517" s="345"/>
      <c r="T517" s="345"/>
      <c r="U517" s="345"/>
      <c r="V517" s="345"/>
      <c r="W517" s="345"/>
      <c r="X517" s="345"/>
      <c r="Y517" s="345"/>
      <c r="Z517" s="345"/>
    </row>
    <row r="518" spans="1:26" ht="14.5">
      <c r="A518" s="345"/>
      <c r="B518" s="345"/>
      <c r="C518" s="345"/>
      <c r="D518" s="345"/>
      <c r="E518" s="345"/>
      <c r="F518" s="345"/>
      <c r="G518" s="345"/>
      <c r="H518" s="345"/>
      <c r="I518" s="345"/>
      <c r="J518" s="345"/>
      <c r="K518" s="345"/>
      <c r="L518" s="345"/>
      <c r="M518" s="345"/>
      <c r="N518" s="345"/>
      <c r="O518" s="345"/>
      <c r="P518" s="345"/>
      <c r="Q518" s="345"/>
      <c r="R518" s="345"/>
      <c r="S518" s="345"/>
      <c r="T518" s="345"/>
      <c r="U518" s="345"/>
      <c r="V518" s="345"/>
      <c r="W518" s="345"/>
      <c r="X518" s="345"/>
      <c r="Y518" s="345"/>
      <c r="Z518" s="345"/>
    </row>
    <row r="519" spans="1:26" ht="14.5">
      <c r="A519" s="345"/>
      <c r="B519" s="345"/>
      <c r="C519" s="345"/>
      <c r="D519" s="345"/>
      <c r="E519" s="345"/>
      <c r="F519" s="345"/>
      <c r="G519" s="345"/>
      <c r="H519" s="345"/>
      <c r="I519" s="345"/>
      <c r="J519" s="345"/>
      <c r="K519" s="345"/>
      <c r="L519" s="345"/>
      <c r="M519" s="345"/>
      <c r="N519" s="345"/>
      <c r="O519" s="345"/>
      <c r="P519" s="345"/>
      <c r="Q519" s="345"/>
      <c r="R519" s="345"/>
      <c r="S519" s="345"/>
      <c r="T519" s="345"/>
      <c r="U519" s="345"/>
      <c r="V519" s="345"/>
      <c r="W519" s="345"/>
      <c r="X519" s="345"/>
      <c r="Y519" s="345"/>
      <c r="Z519" s="345"/>
    </row>
    <row r="520" spans="1:26" ht="14.5">
      <c r="A520" s="345"/>
      <c r="B520" s="345"/>
      <c r="C520" s="345"/>
      <c r="D520" s="345"/>
      <c r="E520" s="345"/>
      <c r="F520" s="345"/>
      <c r="G520" s="345"/>
      <c r="H520" s="345"/>
      <c r="I520" s="345"/>
      <c r="J520" s="345"/>
      <c r="K520" s="345"/>
      <c r="L520" s="345"/>
      <c r="M520" s="345"/>
      <c r="N520" s="345"/>
      <c r="O520" s="345"/>
      <c r="P520" s="345"/>
      <c r="Q520" s="345"/>
      <c r="R520" s="345"/>
      <c r="S520" s="345"/>
      <c r="T520" s="345"/>
      <c r="U520" s="345"/>
      <c r="V520" s="345"/>
      <c r="W520" s="345"/>
      <c r="X520" s="345"/>
      <c r="Y520" s="345"/>
      <c r="Z520" s="345"/>
    </row>
    <row r="521" spans="1:26" ht="14.5">
      <c r="A521" s="345"/>
      <c r="B521" s="345"/>
      <c r="C521" s="345"/>
      <c r="D521" s="345"/>
      <c r="E521" s="345"/>
      <c r="F521" s="345"/>
      <c r="G521" s="345"/>
      <c r="H521" s="345"/>
      <c r="I521" s="345"/>
      <c r="J521" s="345"/>
      <c r="K521" s="345"/>
      <c r="L521" s="345"/>
      <c r="M521" s="345"/>
      <c r="N521" s="345"/>
      <c r="O521" s="345"/>
      <c r="P521" s="345"/>
      <c r="Q521" s="345"/>
      <c r="R521" s="345"/>
      <c r="S521" s="345"/>
      <c r="T521" s="345"/>
      <c r="U521" s="345"/>
      <c r="V521" s="345"/>
      <c r="W521" s="345"/>
      <c r="X521" s="345"/>
      <c r="Y521" s="345"/>
      <c r="Z521" s="345"/>
    </row>
    <row r="522" spans="1:26" ht="14.5">
      <c r="A522" s="345"/>
      <c r="B522" s="345"/>
      <c r="C522" s="345"/>
      <c r="D522" s="345"/>
      <c r="E522" s="345"/>
      <c r="F522" s="345"/>
      <c r="G522" s="345"/>
      <c r="H522" s="345"/>
      <c r="I522" s="345"/>
      <c r="J522" s="345"/>
      <c r="K522" s="345"/>
      <c r="L522" s="345"/>
      <c r="M522" s="345"/>
      <c r="N522" s="345"/>
      <c r="O522" s="345"/>
      <c r="P522" s="345"/>
      <c r="Q522" s="345"/>
      <c r="R522" s="345"/>
      <c r="S522" s="345"/>
      <c r="T522" s="345"/>
      <c r="U522" s="345"/>
      <c r="V522" s="345"/>
      <c r="W522" s="345"/>
      <c r="X522" s="345"/>
      <c r="Y522" s="345"/>
      <c r="Z522" s="345"/>
    </row>
    <row r="523" spans="1:26" ht="14.5">
      <c r="A523" s="345"/>
      <c r="B523" s="345"/>
      <c r="C523" s="345"/>
      <c r="D523" s="345"/>
      <c r="E523" s="345"/>
      <c r="F523" s="345"/>
      <c r="G523" s="345"/>
      <c r="H523" s="345"/>
      <c r="I523" s="345"/>
      <c r="J523" s="345"/>
      <c r="K523" s="345"/>
      <c r="L523" s="345"/>
      <c r="M523" s="345"/>
      <c r="N523" s="345"/>
      <c r="O523" s="345"/>
      <c r="P523" s="345"/>
      <c r="Q523" s="345"/>
      <c r="R523" s="345"/>
      <c r="S523" s="345"/>
      <c r="T523" s="345"/>
      <c r="U523" s="345"/>
      <c r="V523" s="345"/>
      <c r="W523" s="345"/>
      <c r="X523" s="345"/>
      <c r="Y523" s="345"/>
      <c r="Z523" s="345"/>
    </row>
    <row r="524" spans="1:26" ht="14.5">
      <c r="A524" s="345"/>
      <c r="B524" s="345"/>
      <c r="C524" s="345"/>
      <c r="D524" s="345"/>
      <c r="E524" s="345"/>
      <c r="F524" s="345"/>
      <c r="G524" s="345"/>
      <c r="H524" s="345"/>
      <c r="I524" s="345"/>
      <c r="J524" s="345"/>
      <c r="K524" s="345"/>
      <c r="L524" s="345"/>
      <c r="M524" s="345"/>
      <c r="N524" s="345"/>
      <c r="O524" s="345"/>
      <c r="P524" s="345"/>
      <c r="Q524" s="345"/>
      <c r="R524" s="345"/>
      <c r="S524" s="345"/>
      <c r="T524" s="345"/>
      <c r="U524" s="345"/>
      <c r="V524" s="345"/>
      <c r="W524" s="345"/>
      <c r="X524" s="345"/>
      <c r="Y524" s="345"/>
      <c r="Z524" s="345"/>
    </row>
    <row r="525" spans="1:26" ht="14.5">
      <c r="A525" s="345"/>
      <c r="B525" s="345"/>
      <c r="C525" s="345"/>
      <c r="D525" s="345"/>
      <c r="E525" s="345"/>
      <c r="F525" s="345"/>
      <c r="G525" s="345"/>
      <c r="H525" s="345"/>
      <c r="I525" s="345"/>
      <c r="J525" s="345"/>
      <c r="K525" s="345"/>
      <c r="L525" s="345"/>
      <c r="M525" s="345"/>
      <c r="N525" s="345"/>
      <c r="O525" s="345"/>
      <c r="P525" s="345"/>
      <c r="Q525" s="345"/>
      <c r="R525" s="345"/>
      <c r="S525" s="345"/>
      <c r="T525" s="345"/>
      <c r="U525" s="345"/>
      <c r="V525" s="345"/>
      <c r="W525" s="345"/>
      <c r="X525" s="345"/>
      <c r="Y525" s="345"/>
      <c r="Z525" s="345"/>
    </row>
    <row r="526" spans="1:26" ht="14.5">
      <c r="A526" s="345"/>
      <c r="B526" s="345"/>
      <c r="C526" s="345"/>
      <c r="D526" s="345"/>
      <c r="E526" s="345"/>
      <c r="F526" s="345"/>
      <c r="G526" s="345"/>
      <c r="H526" s="345"/>
      <c r="I526" s="345"/>
      <c r="J526" s="345"/>
      <c r="K526" s="345"/>
      <c r="L526" s="345"/>
      <c r="M526" s="345"/>
      <c r="N526" s="345"/>
      <c r="O526" s="345"/>
      <c r="P526" s="345"/>
      <c r="Q526" s="345"/>
      <c r="R526" s="345"/>
      <c r="S526" s="345"/>
      <c r="T526" s="345"/>
      <c r="U526" s="345"/>
      <c r="V526" s="345"/>
      <c r="W526" s="345"/>
      <c r="X526" s="345"/>
      <c r="Y526" s="345"/>
      <c r="Z526" s="345"/>
    </row>
    <row r="527" spans="1:26" ht="14.5">
      <c r="A527" s="345"/>
      <c r="B527" s="345"/>
      <c r="C527" s="345"/>
      <c r="D527" s="345"/>
      <c r="E527" s="345"/>
      <c r="F527" s="345"/>
      <c r="G527" s="345"/>
      <c r="H527" s="345"/>
      <c r="I527" s="345"/>
      <c r="J527" s="345"/>
      <c r="K527" s="345"/>
      <c r="L527" s="345"/>
      <c r="M527" s="345"/>
      <c r="N527" s="345"/>
      <c r="O527" s="345"/>
      <c r="P527" s="345"/>
      <c r="Q527" s="345"/>
      <c r="R527" s="345"/>
      <c r="S527" s="345"/>
      <c r="T527" s="345"/>
      <c r="U527" s="345"/>
      <c r="V527" s="345"/>
      <c r="W527" s="345"/>
      <c r="X527" s="345"/>
      <c r="Y527" s="345"/>
      <c r="Z527" s="345"/>
    </row>
    <row r="528" spans="1:26" ht="14.5">
      <c r="A528" s="345"/>
      <c r="B528" s="345"/>
      <c r="C528" s="345"/>
      <c r="D528" s="345"/>
      <c r="E528" s="345"/>
      <c r="F528" s="345"/>
      <c r="G528" s="345"/>
      <c r="H528" s="345"/>
      <c r="I528" s="345"/>
      <c r="J528" s="345"/>
      <c r="K528" s="345"/>
      <c r="L528" s="345"/>
      <c r="M528" s="345"/>
      <c r="N528" s="345"/>
      <c r="O528" s="345"/>
      <c r="P528" s="345"/>
      <c r="Q528" s="345"/>
      <c r="R528" s="345"/>
      <c r="S528" s="345"/>
      <c r="T528" s="345"/>
      <c r="U528" s="345"/>
      <c r="V528" s="345"/>
      <c r="W528" s="345"/>
      <c r="X528" s="345"/>
      <c r="Y528" s="345"/>
      <c r="Z528" s="345"/>
    </row>
    <row r="529" spans="1:26" ht="14.5">
      <c r="A529" s="345"/>
      <c r="B529" s="345"/>
      <c r="C529" s="345"/>
      <c r="D529" s="345"/>
      <c r="E529" s="345"/>
      <c r="F529" s="345"/>
      <c r="G529" s="345"/>
      <c r="H529" s="345"/>
      <c r="I529" s="345"/>
      <c r="J529" s="345"/>
      <c r="K529" s="345"/>
      <c r="L529" s="345"/>
      <c r="M529" s="345"/>
      <c r="N529" s="345"/>
      <c r="O529" s="345"/>
      <c r="P529" s="345"/>
      <c r="Q529" s="345"/>
      <c r="R529" s="345"/>
      <c r="S529" s="345"/>
      <c r="T529" s="345"/>
      <c r="U529" s="345"/>
      <c r="V529" s="345"/>
      <c r="W529" s="345"/>
      <c r="X529" s="345"/>
      <c r="Y529" s="345"/>
      <c r="Z529" s="345"/>
    </row>
    <row r="530" spans="1:26" ht="14.5">
      <c r="A530" s="345"/>
      <c r="B530" s="345"/>
      <c r="C530" s="345"/>
      <c r="D530" s="345"/>
      <c r="E530" s="345"/>
      <c r="F530" s="345"/>
      <c r="G530" s="345"/>
      <c r="H530" s="345"/>
      <c r="I530" s="345"/>
      <c r="J530" s="345"/>
      <c r="K530" s="345"/>
      <c r="L530" s="345"/>
      <c r="M530" s="345"/>
      <c r="N530" s="345"/>
      <c r="O530" s="345"/>
      <c r="P530" s="345"/>
      <c r="Q530" s="345"/>
      <c r="R530" s="345"/>
      <c r="S530" s="345"/>
      <c r="T530" s="345"/>
      <c r="U530" s="345"/>
      <c r="V530" s="345"/>
      <c r="W530" s="345"/>
      <c r="X530" s="345"/>
      <c r="Y530" s="345"/>
      <c r="Z530" s="345"/>
    </row>
    <row r="531" spans="1:26" ht="14.5">
      <c r="A531" s="345"/>
      <c r="B531" s="345"/>
      <c r="C531" s="345"/>
      <c r="D531" s="345"/>
      <c r="E531" s="345"/>
      <c r="F531" s="345"/>
      <c r="G531" s="345"/>
      <c r="H531" s="345"/>
      <c r="I531" s="345"/>
      <c r="J531" s="345"/>
      <c r="K531" s="345"/>
      <c r="L531" s="345"/>
      <c r="M531" s="345"/>
      <c r="N531" s="345"/>
      <c r="O531" s="345"/>
      <c r="P531" s="345"/>
      <c r="Q531" s="345"/>
      <c r="R531" s="345"/>
      <c r="S531" s="345"/>
      <c r="T531" s="345"/>
      <c r="U531" s="345"/>
      <c r="V531" s="345"/>
      <c r="W531" s="345"/>
      <c r="X531" s="345"/>
      <c r="Y531" s="345"/>
      <c r="Z531" s="345"/>
    </row>
    <row r="532" spans="1:26" ht="14.5">
      <c r="A532" s="345"/>
      <c r="B532" s="345"/>
      <c r="C532" s="345"/>
      <c r="D532" s="345"/>
      <c r="E532" s="345"/>
      <c r="F532" s="345"/>
      <c r="G532" s="345"/>
      <c r="H532" s="345"/>
      <c r="I532" s="345"/>
      <c r="J532" s="345"/>
      <c r="K532" s="345"/>
      <c r="L532" s="345"/>
      <c r="M532" s="345"/>
      <c r="N532" s="345"/>
      <c r="O532" s="345"/>
      <c r="P532" s="345"/>
      <c r="Q532" s="345"/>
      <c r="R532" s="345"/>
      <c r="S532" s="345"/>
      <c r="T532" s="345"/>
      <c r="U532" s="345"/>
      <c r="V532" s="345"/>
      <c r="W532" s="345"/>
      <c r="X532" s="345"/>
      <c r="Y532" s="345"/>
      <c r="Z532" s="345"/>
    </row>
    <row r="533" spans="1:26" ht="14.5">
      <c r="A533" s="345"/>
      <c r="B533" s="345"/>
      <c r="C533" s="345"/>
      <c r="D533" s="345"/>
      <c r="E533" s="345"/>
      <c r="F533" s="345"/>
      <c r="G533" s="345"/>
      <c r="H533" s="345"/>
      <c r="I533" s="345"/>
      <c r="J533" s="345"/>
      <c r="K533" s="345"/>
      <c r="L533" s="345"/>
      <c r="M533" s="345"/>
      <c r="N533" s="345"/>
      <c r="O533" s="345"/>
      <c r="P533" s="345"/>
      <c r="Q533" s="345"/>
      <c r="R533" s="345"/>
      <c r="S533" s="345"/>
      <c r="T533" s="345"/>
      <c r="U533" s="345"/>
      <c r="V533" s="345"/>
      <c r="W533" s="345"/>
      <c r="X533" s="345"/>
      <c r="Y533" s="345"/>
      <c r="Z533" s="345"/>
    </row>
    <row r="534" spans="1:26" ht="14.5">
      <c r="A534" s="345"/>
      <c r="B534" s="345"/>
      <c r="C534" s="345"/>
      <c r="D534" s="345"/>
      <c r="E534" s="345"/>
      <c r="F534" s="345"/>
      <c r="G534" s="345"/>
      <c r="H534" s="345"/>
      <c r="I534" s="345"/>
      <c r="J534" s="345"/>
      <c r="K534" s="345"/>
      <c r="L534" s="345"/>
      <c r="M534" s="345"/>
      <c r="N534" s="345"/>
      <c r="O534" s="345"/>
      <c r="P534" s="345"/>
      <c r="Q534" s="345"/>
      <c r="R534" s="345"/>
      <c r="S534" s="345"/>
      <c r="T534" s="345"/>
      <c r="U534" s="345"/>
      <c r="V534" s="345"/>
      <c r="W534" s="345"/>
      <c r="X534" s="345"/>
      <c r="Y534" s="345"/>
      <c r="Z534" s="345"/>
    </row>
    <row r="535" spans="1:26" ht="14.5">
      <c r="A535" s="345"/>
      <c r="B535" s="345"/>
      <c r="C535" s="345"/>
      <c r="D535" s="345"/>
      <c r="E535" s="345"/>
      <c r="F535" s="345"/>
      <c r="G535" s="345"/>
      <c r="H535" s="345"/>
      <c r="I535" s="345"/>
      <c r="J535" s="345"/>
      <c r="K535" s="345"/>
      <c r="L535" s="345"/>
      <c r="M535" s="345"/>
      <c r="N535" s="345"/>
      <c r="O535" s="345"/>
      <c r="P535" s="345"/>
      <c r="Q535" s="345"/>
      <c r="R535" s="345"/>
      <c r="S535" s="345"/>
      <c r="T535" s="345"/>
      <c r="U535" s="345"/>
      <c r="V535" s="345"/>
      <c r="W535" s="345"/>
      <c r="X535" s="345"/>
      <c r="Y535" s="345"/>
      <c r="Z535" s="345"/>
    </row>
    <row r="536" spans="1:26" ht="14.5">
      <c r="A536" s="345"/>
      <c r="B536" s="345"/>
      <c r="C536" s="345"/>
      <c r="D536" s="345"/>
      <c r="E536" s="345"/>
      <c r="F536" s="345"/>
      <c r="G536" s="345"/>
      <c r="H536" s="345"/>
      <c r="I536" s="345"/>
      <c r="J536" s="345"/>
      <c r="K536" s="345"/>
      <c r="L536" s="345"/>
      <c r="M536" s="345"/>
      <c r="N536" s="345"/>
      <c r="O536" s="345"/>
      <c r="P536" s="345"/>
      <c r="Q536" s="345"/>
      <c r="R536" s="345"/>
      <c r="S536" s="345"/>
      <c r="T536" s="345"/>
      <c r="U536" s="345"/>
      <c r="V536" s="345"/>
      <c r="W536" s="345"/>
      <c r="X536" s="345"/>
      <c r="Y536" s="345"/>
      <c r="Z536" s="345"/>
    </row>
    <row r="537" spans="1:26" ht="14.5">
      <c r="A537" s="345"/>
      <c r="B537" s="345"/>
      <c r="C537" s="345"/>
      <c r="D537" s="345"/>
      <c r="E537" s="345"/>
      <c r="F537" s="345"/>
      <c r="G537" s="345"/>
      <c r="H537" s="345"/>
      <c r="I537" s="345"/>
      <c r="J537" s="345"/>
      <c r="K537" s="345"/>
      <c r="L537" s="345"/>
      <c r="M537" s="345"/>
      <c r="N537" s="345"/>
      <c r="O537" s="345"/>
      <c r="P537" s="345"/>
      <c r="Q537" s="345"/>
      <c r="R537" s="345"/>
      <c r="S537" s="345"/>
      <c r="T537" s="345"/>
      <c r="U537" s="345"/>
      <c r="V537" s="345"/>
      <c r="W537" s="345"/>
      <c r="X537" s="345"/>
      <c r="Y537" s="345"/>
      <c r="Z537" s="345"/>
    </row>
    <row r="538" spans="1:26" ht="14.5">
      <c r="A538" s="345"/>
      <c r="B538" s="345"/>
      <c r="C538" s="345"/>
      <c r="D538" s="345"/>
      <c r="E538" s="345"/>
      <c r="F538" s="345"/>
      <c r="G538" s="345"/>
      <c r="H538" s="345"/>
      <c r="I538" s="345"/>
      <c r="J538" s="345"/>
      <c r="K538" s="345"/>
      <c r="L538" s="345"/>
      <c r="M538" s="345"/>
      <c r="N538" s="345"/>
      <c r="O538" s="345"/>
      <c r="P538" s="345"/>
      <c r="Q538" s="345"/>
      <c r="R538" s="345"/>
      <c r="S538" s="345"/>
      <c r="T538" s="345"/>
      <c r="U538" s="345"/>
      <c r="V538" s="345"/>
      <c r="W538" s="345"/>
      <c r="X538" s="345"/>
      <c r="Y538" s="345"/>
      <c r="Z538" s="345"/>
    </row>
    <row r="539" spans="1:26" ht="14.5">
      <c r="A539" s="345"/>
      <c r="B539" s="345"/>
      <c r="C539" s="345"/>
      <c r="D539" s="345"/>
      <c r="E539" s="345"/>
      <c r="F539" s="345"/>
      <c r="G539" s="345"/>
      <c r="H539" s="345"/>
      <c r="I539" s="345"/>
      <c r="J539" s="345"/>
      <c r="K539" s="345"/>
      <c r="L539" s="345"/>
      <c r="M539" s="345"/>
      <c r="N539" s="345"/>
      <c r="O539" s="345"/>
      <c r="P539" s="345"/>
      <c r="Q539" s="345"/>
      <c r="R539" s="345"/>
      <c r="S539" s="345"/>
      <c r="T539" s="345"/>
      <c r="U539" s="345"/>
      <c r="V539" s="345"/>
      <c r="W539" s="345"/>
      <c r="X539" s="345"/>
      <c r="Y539" s="345"/>
      <c r="Z539" s="345"/>
    </row>
    <row r="540" spans="1:26" ht="14.5">
      <c r="A540" s="345"/>
      <c r="B540" s="345"/>
      <c r="C540" s="345"/>
      <c r="D540" s="345"/>
      <c r="E540" s="345"/>
      <c r="F540" s="345"/>
      <c r="G540" s="345"/>
      <c r="H540" s="345"/>
      <c r="I540" s="345"/>
      <c r="J540" s="345"/>
      <c r="K540" s="345"/>
      <c r="L540" s="345"/>
      <c r="M540" s="345"/>
      <c r="N540" s="345"/>
      <c r="O540" s="345"/>
      <c r="P540" s="345"/>
      <c r="Q540" s="345"/>
      <c r="R540" s="345"/>
      <c r="S540" s="345"/>
      <c r="T540" s="345"/>
      <c r="U540" s="345"/>
      <c r="V540" s="345"/>
      <c r="W540" s="345"/>
      <c r="X540" s="345"/>
      <c r="Y540" s="345"/>
      <c r="Z540" s="345"/>
    </row>
    <row r="541" spans="1:26" ht="14.5">
      <c r="A541" s="345"/>
      <c r="B541" s="345"/>
      <c r="C541" s="345"/>
      <c r="D541" s="345"/>
      <c r="E541" s="345"/>
      <c r="F541" s="345"/>
      <c r="G541" s="345"/>
      <c r="H541" s="345"/>
      <c r="I541" s="345"/>
      <c r="J541" s="345"/>
      <c r="K541" s="345"/>
      <c r="L541" s="345"/>
      <c r="M541" s="345"/>
      <c r="N541" s="345"/>
      <c r="O541" s="345"/>
      <c r="P541" s="345"/>
      <c r="Q541" s="345"/>
      <c r="R541" s="345"/>
      <c r="S541" s="345"/>
      <c r="T541" s="345"/>
      <c r="U541" s="345"/>
      <c r="V541" s="345"/>
      <c r="W541" s="345"/>
      <c r="X541" s="345"/>
      <c r="Y541" s="345"/>
      <c r="Z541" s="345"/>
    </row>
    <row r="542" spans="1:26" ht="14.5">
      <c r="A542" s="345"/>
      <c r="B542" s="345"/>
      <c r="C542" s="345"/>
      <c r="D542" s="345"/>
      <c r="E542" s="345"/>
      <c r="F542" s="345"/>
      <c r="G542" s="345"/>
      <c r="H542" s="345"/>
      <c r="I542" s="345"/>
      <c r="J542" s="345"/>
      <c r="K542" s="345"/>
      <c r="L542" s="345"/>
      <c r="M542" s="345"/>
      <c r="N542" s="345"/>
      <c r="O542" s="345"/>
      <c r="P542" s="345"/>
      <c r="Q542" s="345"/>
      <c r="R542" s="345"/>
      <c r="S542" s="345"/>
      <c r="T542" s="345"/>
      <c r="U542" s="345"/>
      <c r="V542" s="345"/>
      <c r="W542" s="345"/>
      <c r="X542" s="345"/>
      <c r="Y542" s="345"/>
      <c r="Z542" s="345"/>
    </row>
    <row r="543" spans="1:26" ht="14.5">
      <c r="A543" s="345"/>
      <c r="B543" s="345"/>
      <c r="C543" s="345"/>
      <c r="D543" s="345"/>
      <c r="E543" s="345"/>
      <c r="F543" s="345"/>
      <c r="G543" s="345"/>
      <c r="H543" s="345"/>
      <c r="I543" s="345"/>
      <c r="J543" s="345"/>
      <c r="K543" s="345"/>
      <c r="L543" s="345"/>
      <c r="M543" s="345"/>
      <c r="N543" s="345"/>
      <c r="O543" s="345"/>
      <c r="P543" s="345"/>
      <c r="Q543" s="345"/>
      <c r="R543" s="345"/>
      <c r="S543" s="345"/>
      <c r="T543" s="345"/>
      <c r="U543" s="345"/>
      <c r="V543" s="345"/>
      <c r="W543" s="345"/>
      <c r="X543" s="345"/>
      <c r="Y543" s="345"/>
      <c r="Z543" s="345"/>
    </row>
    <row r="544" spans="1:26" ht="14.5">
      <c r="A544" s="345"/>
      <c r="B544" s="345"/>
      <c r="C544" s="345"/>
      <c r="D544" s="345"/>
      <c r="E544" s="345"/>
      <c r="F544" s="345"/>
      <c r="G544" s="345"/>
      <c r="H544" s="345"/>
      <c r="I544" s="345"/>
      <c r="J544" s="345"/>
      <c r="K544" s="345"/>
      <c r="L544" s="345"/>
      <c r="M544" s="345"/>
      <c r="N544" s="345"/>
      <c r="O544" s="345"/>
      <c r="P544" s="345"/>
      <c r="Q544" s="345"/>
      <c r="R544" s="345"/>
      <c r="S544" s="345"/>
      <c r="T544" s="345"/>
      <c r="U544" s="345"/>
      <c r="V544" s="345"/>
      <c r="W544" s="345"/>
      <c r="X544" s="345"/>
      <c r="Y544" s="345"/>
      <c r="Z544" s="345"/>
    </row>
    <row r="545" spans="1:26" ht="14.5">
      <c r="A545" s="345"/>
      <c r="B545" s="345"/>
      <c r="C545" s="345"/>
      <c r="D545" s="345"/>
      <c r="E545" s="345"/>
      <c r="F545" s="345"/>
      <c r="G545" s="345"/>
      <c r="H545" s="345"/>
      <c r="I545" s="345"/>
      <c r="J545" s="345"/>
      <c r="K545" s="345"/>
      <c r="L545" s="345"/>
      <c r="M545" s="345"/>
      <c r="N545" s="345"/>
      <c r="O545" s="345"/>
      <c r="P545" s="345"/>
      <c r="Q545" s="345"/>
      <c r="R545" s="345"/>
      <c r="S545" s="345"/>
      <c r="T545" s="345"/>
      <c r="U545" s="345"/>
      <c r="V545" s="345"/>
      <c r="W545" s="345"/>
      <c r="X545" s="345"/>
      <c r="Y545" s="345"/>
      <c r="Z545" s="345"/>
    </row>
    <row r="546" spans="1:26" ht="14.5">
      <c r="A546" s="345"/>
      <c r="B546" s="345"/>
      <c r="C546" s="345"/>
      <c r="D546" s="345"/>
      <c r="E546" s="345"/>
      <c r="F546" s="345"/>
      <c r="G546" s="345"/>
      <c r="H546" s="345"/>
      <c r="I546" s="345"/>
      <c r="J546" s="345"/>
      <c r="K546" s="345"/>
      <c r="L546" s="345"/>
      <c r="M546" s="345"/>
      <c r="N546" s="345"/>
      <c r="O546" s="345"/>
      <c r="P546" s="345"/>
      <c r="Q546" s="345"/>
      <c r="R546" s="345"/>
      <c r="S546" s="345"/>
      <c r="T546" s="345"/>
      <c r="U546" s="345"/>
      <c r="V546" s="345"/>
      <c r="W546" s="345"/>
      <c r="X546" s="345"/>
      <c r="Y546" s="345"/>
      <c r="Z546" s="345"/>
    </row>
    <row r="547" spans="1:26" ht="14.5">
      <c r="A547" s="345"/>
      <c r="B547" s="345"/>
      <c r="C547" s="345"/>
      <c r="D547" s="345"/>
      <c r="E547" s="345"/>
      <c r="F547" s="345"/>
      <c r="G547" s="345"/>
      <c r="H547" s="345"/>
      <c r="I547" s="345"/>
      <c r="J547" s="345"/>
      <c r="K547" s="345"/>
      <c r="L547" s="345"/>
      <c r="M547" s="345"/>
      <c r="N547" s="345"/>
      <c r="O547" s="345"/>
      <c r="P547" s="345"/>
      <c r="Q547" s="345"/>
      <c r="R547" s="345"/>
      <c r="S547" s="345"/>
      <c r="T547" s="345"/>
      <c r="U547" s="345"/>
      <c r="V547" s="345"/>
      <c r="W547" s="345"/>
      <c r="X547" s="345"/>
      <c r="Y547" s="345"/>
      <c r="Z547" s="345"/>
    </row>
    <row r="548" spans="1:26" ht="14.5">
      <c r="A548" s="345"/>
      <c r="B548" s="345"/>
      <c r="C548" s="345"/>
      <c r="D548" s="345"/>
      <c r="E548" s="345"/>
      <c r="F548" s="345"/>
      <c r="G548" s="345"/>
      <c r="H548" s="345"/>
      <c r="I548" s="345"/>
      <c r="J548" s="345"/>
      <c r="K548" s="345"/>
      <c r="L548" s="345"/>
      <c r="M548" s="345"/>
      <c r="N548" s="345"/>
      <c r="O548" s="345"/>
      <c r="P548" s="345"/>
      <c r="Q548" s="345"/>
      <c r="R548" s="345"/>
      <c r="S548" s="345"/>
      <c r="T548" s="345"/>
      <c r="U548" s="345"/>
      <c r="V548" s="345"/>
      <c r="W548" s="345"/>
      <c r="X548" s="345"/>
      <c r="Y548" s="345"/>
      <c r="Z548" s="345"/>
    </row>
    <row r="549" spans="1:26" ht="14.5">
      <c r="A549" s="345"/>
      <c r="B549" s="345"/>
      <c r="C549" s="345"/>
      <c r="D549" s="345"/>
      <c r="E549" s="345"/>
      <c r="F549" s="345"/>
      <c r="G549" s="345"/>
      <c r="H549" s="345"/>
      <c r="I549" s="345"/>
      <c r="J549" s="345"/>
      <c r="K549" s="345"/>
      <c r="L549" s="345"/>
      <c r="M549" s="345"/>
      <c r="N549" s="345"/>
      <c r="O549" s="345"/>
      <c r="P549" s="345"/>
      <c r="Q549" s="345"/>
      <c r="R549" s="345"/>
      <c r="S549" s="345"/>
      <c r="T549" s="345"/>
      <c r="U549" s="345"/>
      <c r="V549" s="345"/>
      <c r="W549" s="345"/>
      <c r="X549" s="345"/>
      <c r="Y549" s="345"/>
      <c r="Z549" s="345"/>
    </row>
    <row r="550" spans="1:26" ht="14.5">
      <c r="A550" s="345"/>
      <c r="B550" s="345"/>
      <c r="C550" s="345"/>
      <c r="D550" s="345"/>
      <c r="E550" s="345"/>
      <c r="F550" s="345"/>
      <c r="G550" s="345"/>
      <c r="H550" s="345"/>
      <c r="I550" s="345"/>
      <c r="J550" s="345"/>
      <c r="K550" s="345"/>
      <c r="L550" s="345"/>
      <c r="M550" s="345"/>
      <c r="N550" s="345"/>
      <c r="O550" s="345"/>
      <c r="P550" s="345"/>
      <c r="Q550" s="345"/>
      <c r="R550" s="345"/>
      <c r="S550" s="345"/>
      <c r="T550" s="345"/>
      <c r="U550" s="345"/>
      <c r="V550" s="345"/>
      <c r="W550" s="345"/>
      <c r="X550" s="345"/>
      <c r="Y550" s="345"/>
      <c r="Z550" s="345"/>
    </row>
    <row r="551" spans="1:26" ht="14.5">
      <c r="A551" s="345"/>
      <c r="B551" s="345"/>
      <c r="C551" s="345"/>
      <c r="D551" s="345"/>
      <c r="E551" s="345"/>
      <c r="F551" s="345"/>
      <c r="G551" s="345"/>
      <c r="H551" s="345"/>
      <c r="I551" s="345"/>
      <c r="J551" s="345"/>
      <c r="K551" s="345"/>
      <c r="L551" s="345"/>
      <c r="M551" s="345"/>
      <c r="N551" s="345"/>
      <c r="O551" s="345"/>
      <c r="P551" s="345"/>
      <c r="Q551" s="345"/>
      <c r="R551" s="345"/>
      <c r="S551" s="345"/>
      <c r="T551" s="345"/>
      <c r="U551" s="345"/>
      <c r="V551" s="345"/>
      <c r="W551" s="345"/>
      <c r="X551" s="345"/>
      <c r="Y551" s="345"/>
      <c r="Z551" s="345"/>
    </row>
    <row r="552" spans="1:26" ht="14.5">
      <c r="A552" s="345"/>
      <c r="B552" s="345"/>
      <c r="C552" s="345"/>
      <c r="D552" s="345"/>
      <c r="E552" s="345"/>
      <c r="F552" s="345"/>
      <c r="G552" s="345"/>
      <c r="H552" s="345"/>
      <c r="I552" s="345"/>
      <c r="J552" s="345"/>
      <c r="K552" s="345"/>
      <c r="L552" s="345"/>
      <c r="M552" s="345"/>
      <c r="N552" s="345"/>
      <c r="O552" s="345"/>
      <c r="P552" s="345"/>
      <c r="Q552" s="345"/>
      <c r="R552" s="345"/>
      <c r="S552" s="345"/>
      <c r="T552" s="345"/>
      <c r="U552" s="345"/>
      <c r="V552" s="345"/>
      <c r="W552" s="345"/>
      <c r="X552" s="345"/>
      <c r="Y552" s="345"/>
      <c r="Z552" s="345"/>
    </row>
    <row r="553" spans="1:26" ht="14.5">
      <c r="A553" s="345"/>
      <c r="B553" s="345"/>
      <c r="C553" s="345"/>
      <c r="D553" s="345"/>
      <c r="E553" s="345"/>
      <c r="F553" s="345"/>
      <c r="G553" s="345"/>
      <c r="H553" s="345"/>
      <c r="I553" s="345"/>
      <c r="J553" s="345"/>
      <c r="K553" s="345"/>
      <c r="L553" s="345"/>
      <c r="M553" s="345"/>
      <c r="N553" s="345"/>
      <c r="O553" s="345"/>
      <c r="P553" s="345"/>
      <c r="Q553" s="345"/>
      <c r="R553" s="345"/>
      <c r="S553" s="345"/>
      <c r="T553" s="345"/>
      <c r="U553" s="345"/>
      <c r="V553" s="345"/>
      <c r="W553" s="345"/>
      <c r="X553" s="345"/>
      <c r="Y553" s="345"/>
      <c r="Z553" s="345"/>
    </row>
    <row r="554" spans="1:26" ht="14.5">
      <c r="A554" s="345"/>
      <c r="B554" s="345"/>
      <c r="C554" s="345"/>
      <c r="D554" s="345"/>
      <c r="E554" s="345"/>
      <c r="F554" s="345"/>
      <c r="G554" s="345"/>
      <c r="H554" s="345"/>
      <c r="I554" s="345"/>
      <c r="J554" s="345"/>
      <c r="K554" s="345"/>
      <c r="L554" s="345"/>
      <c r="M554" s="345"/>
      <c r="N554" s="345"/>
      <c r="O554" s="345"/>
      <c r="P554" s="345"/>
      <c r="Q554" s="345"/>
      <c r="R554" s="345"/>
      <c r="S554" s="345"/>
      <c r="T554" s="345"/>
      <c r="U554" s="345"/>
      <c r="V554" s="345"/>
      <c r="W554" s="345"/>
      <c r="X554" s="345"/>
      <c r="Y554" s="345"/>
      <c r="Z554" s="345"/>
    </row>
    <row r="555" spans="1:26" ht="14.5">
      <c r="A555" s="345"/>
      <c r="B555" s="345"/>
      <c r="C555" s="345"/>
      <c r="D555" s="345"/>
      <c r="E555" s="345"/>
      <c r="F555" s="345"/>
      <c r="G555" s="345"/>
      <c r="H555" s="345"/>
      <c r="I555" s="345"/>
      <c r="J555" s="345"/>
      <c r="K555" s="345"/>
      <c r="L555" s="345"/>
      <c r="M555" s="345"/>
      <c r="N555" s="345"/>
      <c r="O555" s="345"/>
      <c r="P555" s="345"/>
      <c r="Q555" s="345"/>
      <c r="R555" s="345"/>
      <c r="S555" s="345"/>
      <c r="T555" s="345"/>
      <c r="U555" s="345"/>
      <c r="V555" s="345"/>
      <c r="W555" s="345"/>
      <c r="X555" s="345"/>
      <c r="Y555" s="345"/>
      <c r="Z555" s="345"/>
    </row>
    <row r="556" spans="1:26" ht="14.5">
      <c r="A556" s="345"/>
      <c r="B556" s="345"/>
      <c r="C556" s="345"/>
      <c r="D556" s="345"/>
      <c r="E556" s="345"/>
      <c r="F556" s="345"/>
      <c r="G556" s="345"/>
      <c r="H556" s="345"/>
      <c r="I556" s="345"/>
      <c r="J556" s="345"/>
      <c r="K556" s="345"/>
      <c r="L556" s="345"/>
      <c r="M556" s="345"/>
      <c r="N556" s="345"/>
      <c r="O556" s="345"/>
      <c r="P556" s="345"/>
      <c r="Q556" s="345"/>
      <c r="R556" s="345"/>
      <c r="S556" s="345"/>
      <c r="T556" s="345"/>
      <c r="U556" s="345"/>
      <c r="V556" s="345"/>
      <c r="W556" s="345"/>
      <c r="X556" s="345"/>
      <c r="Y556" s="345"/>
      <c r="Z556" s="345"/>
    </row>
    <row r="557" spans="1:26" ht="14.5">
      <c r="A557" s="345"/>
      <c r="B557" s="345"/>
      <c r="C557" s="345"/>
      <c r="D557" s="345"/>
      <c r="E557" s="345"/>
      <c r="F557" s="345"/>
      <c r="G557" s="345"/>
      <c r="H557" s="345"/>
      <c r="I557" s="345"/>
      <c r="J557" s="345"/>
      <c r="K557" s="345"/>
      <c r="L557" s="345"/>
      <c r="M557" s="345"/>
      <c r="N557" s="345"/>
      <c r="O557" s="345"/>
      <c r="P557" s="345"/>
      <c r="Q557" s="345"/>
      <c r="R557" s="345"/>
      <c r="S557" s="345"/>
      <c r="T557" s="345"/>
      <c r="U557" s="345"/>
      <c r="V557" s="345"/>
      <c r="W557" s="345"/>
      <c r="X557" s="345"/>
      <c r="Y557" s="345"/>
      <c r="Z557" s="345"/>
    </row>
    <row r="558" spans="1:26" ht="14.5">
      <c r="A558" s="345"/>
      <c r="B558" s="345"/>
      <c r="C558" s="345"/>
      <c r="D558" s="345"/>
      <c r="E558" s="345"/>
      <c r="F558" s="345"/>
      <c r="G558" s="345"/>
      <c r="H558" s="345"/>
      <c r="I558" s="345"/>
      <c r="J558" s="345"/>
      <c r="K558" s="345"/>
      <c r="L558" s="345"/>
      <c r="M558" s="345"/>
      <c r="N558" s="345"/>
      <c r="O558" s="345"/>
      <c r="P558" s="345"/>
      <c r="Q558" s="345"/>
      <c r="R558" s="345"/>
      <c r="S558" s="345"/>
      <c r="T558" s="345"/>
      <c r="U558" s="345"/>
      <c r="V558" s="345"/>
      <c r="W558" s="345"/>
      <c r="X558" s="345"/>
      <c r="Y558" s="345"/>
      <c r="Z558" s="345"/>
    </row>
    <row r="559" spans="1:26" ht="14.5">
      <c r="A559" s="345"/>
      <c r="B559" s="345"/>
      <c r="C559" s="345"/>
      <c r="D559" s="345"/>
      <c r="E559" s="345"/>
      <c r="F559" s="345"/>
      <c r="G559" s="345"/>
      <c r="H559" s="345"/>
      <c r="I559" s="345"/>
      <c r="J559" s="345"/>
      <c r="K559" s="345"/>
      <c r="L559" s="345"/>
      <c r="M559" s="345"/>
      <c r="N559" s="345"/>
      <c r="O559" s="345"/>
      <c r="P559" s="345"/>
      <c r="Q559" s="345"/>
      <c r="R559" s="345"/>
      <c r="S559" s="345"/>
      <c r="T559" s="345"/>
      <c r="U559" s="345"/>
      <c r="V559" s="345"/>
      <c r="W559" s="345"/>
      <c r="X559" s="345"/>
      <c r="Y559" s="345"/>
      <c r="Z559" s="345"/>
    </row>
    <row r="560" spans="1:26" ht="14.5">
      <c r="A560" s="345"/>
      <c r="B560" s="345"/>
      <c r="C560" s="345"/>
      <c r="D560" s="345"/>
      <c r="E560" s="345"/>
      <c r="F560" s="345"/>
      <c r="G560" s="345"/>
      <c r="H560" s="345"/>
      <c r="I560" s="345"/>
      <c r="J560" s="345"/>
      <c r="K560" s="345"/>
      <c r="L560" s="345"/>
      <c r="M560" s="345"/>
      <c r="N560" s="345"/>
      <c r="O560" s="345"/>
      <c r="P560" s="345"/>
      <c r="Q560" s="345"/>
      <c r="R560" s="345"/>
      <c r="S560" s="345"/>
      <c r="T560" s="345"/>
      <c r="U560" s="345"/>
      <c r="V560" s="345"/>
      <c r="W560" s="345"/>
      <c r="X560" s="345"/>
      <c r="Y560" s="345"/>
      <c r="Z560" s="345"/>
    </row>
    <row r="561" spans="1:26" ht="14.5">
      <c r="A561" s="345"/>
      <c r="B561" s="345"/>
      <c r="C561" s="345"/>
      <c r="D561" s="345"/>
      <c r="E561" s="345"/>
      <c r="F561" s="345"/>
      <c r="G561" s="345"/>
      <c r="H561" s="345"/>
      <c r="I561" s="345"/>
      <c r="J561" s="345"/>
      <c r="K561" s="345"/>
      <c r="L561" s="345"/>
      <c r="M561" s="345"/>
      <c r="N561" s="345"/>
      <c r="O561" s="345"/>
      <c r="P561" s="345"/>
      <c r="Q561" s="345"/>
      <c r="R561" s="345"/>
      <c r="S561" s="345"/>
      <c r="T561" s="345"/>
      <c r="U561" s="345"/>
      <c r="V561" s="345"/>
      <c r="W561" s="345"/>
      <c r="X561" s="345"/>
      <c r="Y561" s="345"/>
      <c r="Z561" s="345"/>
    </row>
    <row r="562" spans="1:26" ht="14.5">
      <c r="A562" s="345"/>
      <c r="B562" s="345"/>
      <c r="C562" s="345"/>
      <c r="D562" s="345"/>
      <c r="E562" s="345"/>
      <c r="F562" s="345"/>
      <c r="G562" s="345"/>
      <c r="H562" s="345"/>
      <c r="I562" s="345"/>
      <c r="J562" s="345"/>
      <c r="K562" s="345"/>
      <c r="L562" s="345"/>
      <c r="M562" s="345"/>
      <c r="N562" s="345"/>
      <c r="O562" s="345"/>
      <c r="P562" s="345"/>
      <c r="Q562" s="345"/>
      <c r="R562" s="345"/>
      <c r="S562" s="345"/>
      <c r="T562" s="345"/>
      <c r="U562" s="345"/>
      <c r="V562" s="345"/>
      <c r="W562" s="345"/>
      <c r="X562" s="345"/>
      <c r="Y562" s="345"/>
      <c r="Z562" s="345"/>
    </row>
    <row r="563" spans="1:26" ht="14.5">
      <c r="A563" s="345"/>
      <c r="B563" s="345"/>
      <c r="C563" s="345"/>
      <c r="D563" s="345"/>
      <c r="E563" s="345"/>
      <c r="F563" s="345"/>
      <c r="G563" s="345"/>
      <c r="H563" s="345"/>
      <c r="I563" s="345"/>
      <c r="J563" s="345"/>
      <c r="K563" s="345"/>
      <c r="L563" s="345"/>
      <c r="M563" s="345"/>
      <c r="N563" s="345"/>
      <c r="O563" s="345"/>
      <c r="P563" s="345"/>
      <c r="Q563" s="345"/>
      <c r="R563" s="345"/>
      <c r="S563" s="345"/>
      <c r="T563" s="345"/>
      <c r="U563" s="345"/>
      <c r="V563" s="345"/>
      <c r="W563" s="345"/>
      <c r="X563" s="345"/>
      <c r="Y563" s="345"/>
      <c r="Z563" s="345"/>
    </row>
    <row r="564" spans="1:26" ht="14.5">
      <c r="A564" s="345"/>
      <c r="B564" s="345"/>
      <c r="C564" s="345"/>
      <c r="D564" s="345"/>
      <c r="E564" s="345"/>
      <c r="F564" s="345"/>
      <c r="G564" s="345"/>
      <c r="H564" s="345"/>
      <c r="I564" s="345"/>
      <c r="J564" s="345"/>
      <c r="K564" s="345"/>
      <c r="L564" s="345"/>
      <c r="M564" s="345"/>
      <c r="N564" s="345"/>
      <c r="O564" s="345"/>
      <c r="P564" s="345"/>
      <c r="Q564" s="345"/>
      <c r="R564" s="345"/>
      <c r="S564" s="345"/>
      <c r="T564" s="345"/>
      <c r="U564" s="345"/>
      <c r="V564" s="345"/>
      <c r="W564" s="345"/>
      <c r="X564" s="345"/>
      <c r="Y564" s="345"/>
      <c r="Z564" s="345"/>
    </row>
    <row r="565" spans="1:26" ht="14.5">
      <c r="A565" s="345"/>
      <c r="B565" s="345"/>
      <c r="C565" s="345"/>
      <c r="D565" s="345"/>
      <c r="E565" s="345"/>
      <c r="F565" s="345"/>
      <c r="G565" s="345"/>
      <c r="H565" s="345"/>
      <c r="I565" s="345"/>
      <c r="J565" s="345"/>
      <c r="K565" s="345"/>
      <c r="L565" s="345"/>
      <c r="M565" s="345"/>
      <c r="N565" s="345"/>
      <c r="O565" s="345"/>
      <c r="P565" s="345"/>
      <c r="Q565" s="345"/>
      <c r="R565" s="345"/>
      <c r="S565" s="345"/>
      <c r="T565" s="345"/>
      <c r="U565" s="345"/>
      <c r="V565" s="345"/>
      <c r="W565" s="345"/>
      <c r="X565" s="345"/>
      <c r="Y565" s="345"/>
      <c r="Z565" s="345"/>
    </row>
    <row r="566" spans="1:26" ht="14.5">
      <c r="A566" s="345"/>
      <c r="B566" s="345"/>
      <c r="C566" s="345"/>
      <c r="D566" s="345"/>
      <c r="E566" s="345"/>
      <c r="F566" s="345"/>
      <c r="G566" s="345"/>
      <c r="H566" s="345"/>
      <c r="I566" s="345"/>
      <c r="J566" s="345"/>
      <c r="K566" s="345"/>
      <c r="L566" s="345"/>
      <c r="M566" s="345"/>
      <c r="N566" s="345"/>
      <c r="O566" s="345"/>
      <c r="P566" s="345"/>
      <c r="Q566" s="345"/>
      <c r="R566" s="345"/>
      <c r="S566" s="345"/>
      <c r="T566" s="345"/>
      <c r="U566" s="345"/>
      <c r="V566" s="345"/>
      <c r="W566" s="345"/>
      <c r="X566" s="345"/>
      <c r="Y566" s="345"/>
      <c r="Z566" s="345"/>
    </row>
    <row r="567" spans="1:26" ht="14.5">
      <c r="A567" s="345"/>
      <c r="B567" s="345"/>
      <c r="C567" s="345"/>
      <c r="D567" s="345"/>
      <c r="E567" s="345"/>
      <c r="F567" s="345"/>
      <c r="G567" s="345"/>
      <c r="H567" s="345"/>
      <c r="I567" s="345"/>
      <c r="J567" s="345"/>
      <c r="K567" s="345"/>
      <c r="L567" s="345"/>
      <c r="M567" s="345"/>
      <c r="N567" s="345"/>
      <c r="O567" s="345"/>
      <c r="P567" s="345"/>
      <c r="Q567" s="345"/>
      <c r="R567" s="345"/>
      <c r="S567" s="345"/>
      <c r="T567" s="345"/>
      <c r="U567" s="345"/>
      <c r="V567" s="345"/>
      <c r="W567" s="345"/>
      <c r="X567" s="345"/>
      <c r="Y567" s="345"/>
      <c r="Z567" s="345"/>
    </row>
    <row r="568" spans="1:26" ht="14.5">
      <c r="A568" s="345"/>
      <c r="B568" s="345"/>
      <c r="C568" s="345"/>
      <c r="D568" s="345"/>
      <c r="E568" s="345"/>
      <c r="F568" s="345"/>
      <c r="G568" s="345"/>
      <c r="H568" s="345"/>
      <c r="I568" s="345"/>
      <c r="J568" s="345"/>
      <c r="K568" s="345"/>
      <c r="L568" s="345"/>
      <c r="M568" s="345"/>
      <c r="N568" s="345"/>
      <c r="O568" s="345"/>
      <c r="P568" s="345"/>
      <c r="Q568" s="345"/>
      <c r="R568" s="345"/>
      <c r="S568" s="345"/>
      <c r="T568" s="345"/>
      <c r="U568" s="345"/>
      <c r="V568" s="345"/>
      <c r="W568" s="345"/>
      <c r="X568" s="345"/>
      <c r="Y568" s="345"/>
      <c r="Z568" s="345"/>
    </row>
    <row r="569" spans="1:26" ht="14.5">
      <c r="A569" s="345"/>
      <c r="B569" s="345"/>
      <c r="C569" s="345"/>
      <c r="D569" s="345"/>
      <c r="E569" s="345"/>
      <c r="F569" s="345"/>
      <c r="G569" s="345"/>
      <c r="H569" s="345"/>
      <c r="I569" s="345"/>
      <c r="J569" s="345"/>
      <c r="K569" s="345"/>
      <c r="L569" s="345"/>
      <c r="M569" s="345"/>
      <c r="N569" s="345"/>
      <c r="O569" s="345"/>
      <c r="P569" s="345"/>
      <c r="Q569" s="345"/>
      <c r="R569" s="345"/>
      <c r="S569" s="345"/>
      <c r="T569" s="345"/>
      <c r="U569" s="345"/>
      <c r="V569" s="345"/>
      <c r="W569" s="345"/>
      <c r="X569" s="345"/>
      <c r="Y569" s="345"/>
      <c r="Z569" s="345"/>
    </row>
    <row r="570" spans="1:26" ht="14.5">
      <c r="A570" s="345"/>
      <c r="B570" s="345"/>
      <c r="C570" s="345"/>
      <c r="D570" s="345"/>
      <c r="E570" s="345"/>
      <c r="F570" s="345"/>
      <c r="G570" s="345"/>
      <c r="H570" s="345"/>
      <c r="I570" s="345"/>
      <c r="J570" s="345"/>
      <c r="K570" s="345"/>
      <c r="L570" s="345"/>
      <c r="M570" s="345"/>
      <c r="N570" s="345"/>
      <c r="O570" s="345"/>
      <c r="P570" s="345"/>
      <c r="Q570" s="345"/>
      <c r="R570" s="345"/>
      <c r="S570" s="345"/>
      <c r="T570" s="345"/>
      <c r="U570" s="345"/>
      <c r="V570" s="345"/>
      <c r="W570" s="345"/>
      <c r="X570" s="345"/>
      <c r="Y570" s="345"/>
      <c r="Z570" s="345"/>
    </row>
    <row r="571" spans="1:26" ht="14.5">
      <c r="A571" s="345"/>
      <c r="B571" s="345"/>
      <c r="C571" s="345"/>
      <c r="D571" s="345"/>
      <c r="E571" s="345"/>
      <c r="F571" s="345"/>
      <c r="G571" s="345"/>
      <c r="H571" s="345"/>
      <c r="I571" s="345"/>
      <c r="J571" s="345"/>
      <c r="K571" s="345"/>
      <c r="L571" s="345"/>
      <c r="M571" s="345"/>
      <c r="N571" s="345"/>
      <c r="O571" s="345"/>
      <c r="P571" s="345"/>
      <c r="Q571" s="345"/>
      <c r="R571" s="345"/>
      <c r="S571" s="345"/>
      <c r="T571" s="345"/>
      <c r="U571" s="345"/>
      <c r="V571" s="345"/>
      <c r="W571" s="345"/>
      <c r="X571" s="345"/>
      <c r="Y571" s="345"/>
      <c r="Z571" s="345"/>
    </row>
    <row r="572" spans="1:26" ht="14.5">
      <c r="A572" s="345"/>
      <c r="B572" s="345"/>
      <c r="C572" s="345"/>
      <c r="D572" s="345"/>
      <c r="E572" s="345"/>
      <c r="F572" s="345"/>
      <c r="G572" s="345"/>
      <c r="H572" s="345"/>
      <c r="I572" s="345"/>
      <c r="J572" s="345"/>
      <c r="K572" s="345"/>
      <c r="L572" s="345"/>
      <c r="M572" s="345"/>
      <c r="N572" s="345"/>
      <c r="O572" s="345"/>
      <c r="P572" s="345"/>
      <c r="Q572" s="345"/>
      <c r="R572" s="345"/>
      <c r="S572" s="345"/>
      <c r="T572" s="345"/>
      <c r="U572" s="345"/>
      <c r="V572" s="345"/>
      <c r="W572" s="345"/>
      <c r="X572" s="345"/>
      <c r="Y572" s="345"/>
      <c r="Z572" s="345"/>
    </row>
    <row r="573" spans="1:26" ht="14.5">
      <c r="A573" s="345"/>
      <c r="B573" s="345"/>
      <c r="C573" s="345"/>
      <c r="D573" s="345"/>
      <c r="E573" s="345"/>
      <c r="F573" s="345"/>
      <c r="G573" s="345"/>
      <c r="H573" s="345"/>
      <c r="I573" s="345"/>
      <c r="J573" s="345"/>
      <c r="K573" s="345"/>
      <c r="L573" s="345"/>
      <c r="M573" s="345"/>
      <c r="N573" s="345"/>
      <c r="O573" s="345"/>
      <c r="P573" s="345"/>
      <c r="Q573" s="345"/>
      <c r="R573" s="345"/>
      <c r="S573" s="345"/>
      <c r="T573" s="345"/>
      <c r="U573" s="345"/>
      <c r="V573" s="345"/>
      <c r="W573" s="345"/>
      <c r="X573" s="345"/>
      <c r="Y573" s="345"/>
      <c r="Z573" s="345"/>
    </row>
    <row r="574" spans="1:26" ht="14.5">
      <c r="A574" s="345"/>
      <c r="B574" s="345"/>
      <c r="C574" s="345"/>
      <c r="D574" s="345"/>
      <c r="E574" s="345"/>
      <c r="F574" s="345"/>
      <c r="G574" s="345"/>
      <c r="H574" s="345"/>
      <c r="I574" s="345"/>
      <c r="J574" s="345"/>
      <c r="K574" s="345"/>
      <c r="L574" s="345"/>
      <c r="M574" s="345"/>
      <c r="N574" s="345"/>
      <c r="O574" s="345"/>
      <c r="P574" s="345"/>
      <c r="Q574" s="345"/>
      <c r="R574" s="345"/>
      <c r="S574" s="345"/>
      <c r="T574" s="345"/>
      <c r="U574" s="345"/>
      <c r="V574" s="345"/>
      <c r="W574" s="345"/>
      <c r="X574" s="345"/>
      <c r="Y574" s="345"/>
      <c r="Z574" s="345"/>
    </row>
    <row r="575" spans="1:26" ht="14.5">
      <c r="A575" s="345"/>
      <c r="B575" s="345"/>
      <c r="C575" s="345"/>
      <c r="D575" s="345"/>
      <c r="E575" s="345"/>
      <c r="F575" s="345"/>
      <c r="G575" s="345"/>
      <c r="H575" s="345"/>
      <c r="I575" s="345"/>
      <c r="J575" s="345"/>
      <c r="K575" s="345"/>
      <c r="L575" s="345"/>
      <c r="M575" s="345"/>
      <c r="N575" s="345"/>
      <c r="O575" s="345"/>
      <c r="P575" s="345"/>
      <c r="Q575" s="345"/>
      <c r="R575" s="345"/>
      <c r="S575" s="345"/>
      <c r="T575" s="345"/>
      <c r="U575" s="345"/>
      <c r="V575" s="345"/>
      <c r="W575" s="345"/>
      <c r="X575" s="345"/>
      <c r="Y575" s="345"/>
      <c r="Z575" s="345"/>
    </row>
    <row r="576" spans="1:26" ht="14.5">
      <c r="A576" s="345"/>
      <c r="B576" s="345"/>
      <c r="C576" s="345"/>
      <c r="D576" s="345"/>
      <c r="E576" s="345"/>
      <c r="F576" s="345"/>
      <c r="G576" s="345"/>
      <c r="H576" s="345"/>
      <c r="I576" s="345"/>
      <c r="J576" s="345"/>
      <c r="K576" s="345"/>
      <c r="L576" s="345"/>
      <c r="M576" s="345"/>
      <c r="N576" s="345"/>
      <c r="O576" s="345"/>
      <c r="P576" s="345"/>
      <c r="Q576" s="345"/>
      <c r="R576" s="345"/>
      <c r="S576" s="345"/>
      <c r="T576" s="345"/>
      <c r="U576" s="345"/>
      <c r="V576" s="345"/>
      <c r="W576" s="345"/>
      <c r="X576" s="345"/>
      <c r="Y576" s="345"/>
      <c r="Z576" s="345"/>
    </row>
    <row r="577" spans="1:26" ht="14.5">
      <c r="A577" s="345"/>
      <c r="B577" s="345"/>
      <c r="C577" s="345"/>
      <c r="D577" s="345"/>
      <c r="E577" s="345"/>
      <c r="F577" s="345"/>
      <c r="G577" s="345"/>
      <c r="H577" s="345"/>
      <c r="I577" s="345"/>
      <c r="J577" s="345"/>
      <c r="K577" s="345"/>
      <c r="L577" s="345"/>
      <c r="M577" s="345"/>
      <c r="N577" s="345"/>
      <c r="O577" s="345"/>
      <c r="P577" s="345"/>
      <c r="Q577" s="345"/>
      <c r="R577" s="345"/>
      <c r="S577" s="345"/>
      <c r="T577" s="345"/>
      <c r="U577" s="345"/>
      <c r="V577" s="345"/>
      <c r="W577" s="345"/>
      <c r="X577" s="345"/>
      <c r="Y577" s="345"/>
      <c r="Z577" s="345"/>
    </row>
    <row r="578" spans="1:26" ht="14.5">
      <c r="A578" s="345"/>
      <c r="B578" s="345"/>
      <c r="C578" s="345"/>
      <c r="D578" s="345"/>
      <c r="E578" s="345"/>
      <c r="F578" s="345"/>
      <c r="G578" s="345"/>
      <c r="H578" s="345"/>
      <c r="I578" s="345"/>
      <c r="J578" s="345"/>
      <c r="K578" s="345"/>
      <c r="L578" s="345"/>
      <c r="M578" s="345"/>
      <c r="N578" s="345"/>
      <c r="O578" s="345"/>
      <c r="P578" s="345"/>
      <c r="Q578" s="345"/>
      <c r="R578" s="345"/>
      <c r="S578" s="345"/>
      <c r="T578" s="345"/>
      <c r="U578" s="345"/>
      <c r="V578" s="345"/>
      <c r="W578" s="345"/>
      <c r="X578" s="345"/>
      <c r="Y578" s="345"/>
      <c r="Z578" s="345"/>
    </row>
    <row r="579" spans="1:26" ht="14.5">
      <c r="A579" s="345"/>
      <c r="B579" s="345"/>
      <c r="C579" s="345"/>
      <c r="D579" s="345"/>
      <c r="E579" s="345"/>
      <c r="F579" s="345"/>
      <c r="G579" s="345"/>
      <c r="H579" s="345"/>
      <c r="I579" s="345"/>
      <c r="J579" s="345"/>
      <c r="K579" s="345"/>
      <c r="L579" s="345"/>
      <c r="M579" s="345"/>
      <c r="N579" s="345"/>
      <c r="O579" s="345"/>
      <c r="P579" s="345"/>
      <c r="Q579" s="345"/>
      <c r="R579" s="345"/>
      <c r="S579" s="345"/>
      <c r="T579" s="345"/>
      <c r="U579" s="345"/>
      <c r="V579" s="345"/>
      <c r="W579" s="345"/>
      <c r="X579" s="345"/>
      <c r="Y579" s="345"/>
      <c r="Z579" s="345"/>
    </row>
    <row r="580" spans="1:26" ht="14.5">
      <c r="A580" s="345"/>
      <c r="B580" s="345"/>
      <c r="C580" s="345"/>
      <c r="D580" s="345"/>
      <c r="E580" s="345"/>
      <c r="F580" s="345"/>
      <c r="G580" s="345"/>
      <c r="H580" s="345"/>
      <c r="I580" s="345"/>
      <c r="J580" s="345"/>
      <c r="K580" s="345"/>
      <c r="L580" s="345"/>
      <c r="M580" s="345"/>
      <c r="N580" s="345"/>
      <c r="O580" s="345"/>
      <c r="P580" s="345"/>
      <c r="Q580" s="345"/>
      <c r="R580" s="345"/>
      <c r="S580" s="345"/>
      <c r="T580" s="345"/>
      <c r="U580" s="345"/>
      <c r="V580" s="345"/>
      <c r="W580" s="345"/>
      <c r="X580" s="345"/>
      <c r="Y580" s="345"/>
      <c r="Z580" s="345"/>
    </row>
    <row r="581" spans="1:26" ht="14.5">
      <c r="A581" s="345"/>
      <c r="B581" s="345"/>
      <c r="C581" s="345"/>
      <c r="D581" s="345"/>
      <c r="E581" s="345"/>
      <c r="F581" s="345"/>
      <c r="G581" s="345"/>
      <c r="H581" s="345"/>
      <c r="I581" s="345"/>
      <c r="J581" s="345"/>
      <c r="K581" s="345"/>
      <c r="L581" s="345"/>
      <c r="M581" s="345"/>
      <c r="N581" s="345"/>
      <c r="O581" s="345"/>
      <c r="P581" s="345"/>
      <c r="Q581" s="345"/>
      <c r="R581" s="345"/>
      <c r="S581" s="345"/>
      <c r="T581" s="345"/>
      <c r="U581" s="345"/>
      <c r="V581" s="345"/>
      <c r="W581" s="345"/>
      <c r="X581" s="345"/>
      <c r="Y581" s="345"/>
      <c r="Z581" s="345"/>
    </row>
    <row r="582" spans="1:26" ht="14.5">
      <c r="A582" s="345"/>
      <c r="B582" s="345"/>
      <c r="C582" s="345"/>
      <c r="D582" s="345"/>
      <c r="E582" s="345"/>
      <c r="F582" s="345"/>
      <c r="G582" s="345"/>
      <c r="H582" s="345"/>
      <c r="I582" s="345"/>
      <c r="J582" s="345"/>
      <c r="K582" s="345"/>
      <c r="L582" s="345"/>
      <c r="M582" s="345"/>
      <c r="N582" s="345"/>
      <c r="O582" s="345"/>
      <c r="P582" s="345"/>
      <c r="Q582" s="345"/>
      <c r="R582" s="345"/>
      <c r="S582" s="345"/>
      <c r="T582" s="345"/>
      <c r="U582" s="345"/>
      <c r="V582" s="345"/>
      <c r="W582" s="345"/>
      <c r="X582" s="345"/>
      <c r="Y582" s="345"/>
      <c r="Z582" s="345"/>
    </row>
    <row r="583" spans="1:26" ht="14.5">
      <c r="A583" s="345"/>
      <c r="B583" s="345"/>
      <c r="C583" s="345"/>
      <c r="D583" s="345"/>
      <c r="E583" s="345"/>
      <c r="F583" s="345"/>
      <c r="G583" s="345"/>
      <c r="H583" s="345"/>
      <c r="I583" s="345"/>
      <c r="J583" s="345"/>
      <c r="K583" s="345"/>
      <c r="L583" s="345"/>
      <c r="M583" s="345"/>
      <c r="N583" s="345"/>
      <c r="O583" s="345"/>
      <c r="P583" s="345"/>
      <c r="Q583" s="345"/>
      <c r="R583" s="345"/>
      <c r="S583" s="345"/>
      <c r="T583" s="345"/>
      <c r="U583" s="345"/>
      <c r="V583" s="345"/>
      <c r="W583" s="345"/>
      <c r="X583" s="345"/>
      <c r="Y583" s="345"/>
      <c r="Z583" s="345"/>
    </row>
    <row r="584" spans="1:26" ht="14.5">
      <c r="A584" s="345"/>
      <c r="B584" s="345"/>
      <c r="C584" s="345"/>
      <c r="D584" s="345"/>
      <c r="E584" s="345"/>
      <c r="F584" s="345"/>
      <c r="G584" s="345"/>
      <c r="H584" s="345"/>
      <c r="I584" s="345"/>
      <c r="J584" s="345"/>
      <c r="K584" s="345"/>
      <c r="L584" s="345"/>
      <c r="M584" s="345"/>
      <c r="N584" s="345"/>
      <c r="O584" s="345"/>
      <c r="P584" s="345"/>
      <c r="Q584" s="345"/>
      <c r="R584" s="345"/>
      <c r="S584" s="345"/>
      <c r="T584" s="345"/>
      <c r="U584" s="345"/>
      <c r="V584" s="345"/>
      <c r="W584" s="345"/>
      <c r="X584" s="345"/>
      <c r="Y584" s="345"/>
      <c r="Z584" s="345"/>
    </row>
    <row r="585" spans="1:26" ht="14.5">
      <c r="A585" s="345"/>
      <c r="B585" s="345"/>
      <c r="C585" s="345"/>
      <c r="D585" s="345"/>
      <c r="E585" s="345"/>
      <c r="F585" s="345"/>
      <c r="G585" s="345"/>
      <c r="H585" s="345"/>
      <c r="I585" s="345"/>
      <c r="J585" s="345"/>
      <c r="K585" s="345"/>
      <c r="L585" s="345"/>
      <c r="M585" s="345"/>
      <c r="N585" s="345"/>
      <c r="O585" s="345"/>
      <c r="P585" s="345"/>
      <c r="Q585" s="345"/>
      <c r="R585" s="345"/>
      <c r="S585" s="345"/>
      <c r="T585" s="345"/>
      <c r="U585" s="345"/>
      <c r="V585" s="345"/>
      <c r="W585" s="345"/>
      <c r="X585" s="345"/>
      <c r="Y585" s="345"/>
      <c r="Z585" s="345"/>
    </row>
    <row r="586" spans="1:26" ht="14.5">
      <c r="A586" s="345"/>
      <c r="B586" s="345"/>
      <c r="C586" s="345"/>
      <c r="D586" s="345"/>
      <c r="E586" s="345"/>
      <c r="F586" s="345"/>
      <c r="G586" s="345"/>
      <c r="H586" s="345"/>
      <c r="I586" s="345"/>
      <c r="J586" s="345"/>
      <c r="K586" s="345"/>
      <c r="L586" s="345"/>
      <c r="M586" s="345"/>
      <c r="N586" s="345"/>
      <c r="O586" s="345"/>
      <c r="P586" s="345"/>
      <c r="Q586" s="345"/>
      <c r="R586" s="345"/>
      <c r="S586" s="345"/>
      <c r="T586" s="345"/>
      <c r="U586" s="345"/>
      <c r="V586" s="345"/>
      <c r="W586" s="345"/>
      <c r="X586" s="345"/>
      <c r="Y586" s="345"/>
      <c r="Z586" s="345"/>
    </row>
    <row r="587" spans="1:26" ht="14.5">
      <c r="A587" s="345"/>
      <c r="B587" s="345"/>
      <c r="C587" s="345"/>
      <c r="D587" s="345"/>
      <c r="E587" s="345"/>
      <c r="F587" s="345"/>
      <c r="G587" s="345"/>
      <c r="H587" s="345"/>
      <c r="I587" s="345"/>
      <c r="J587" s="345"/>
      <c r="K587" s="345"/>
      <c r="L587" s="345"/>
      <c r="M587" s="345"/>
      <c r="N587" s="345"/>
      <c r="O587" s="345"/>
      <c r="P587" s="345"/>
      <c r="Q587" s="345"/>
      <c r="R587" s="345"/>
      <c r="S587" s="345"/>
      <c r="T587" s="345"/>
      <c r="U587" s="345"/>
      <c r="V587" s="345"/>
      <c r="W587" s="345"/>
      <c r="X587" s="345"/>
      <c r="Y587" s="345"/>
      <c r="Z587" s="345"/>
    </row>
    <row r="588" spans="1:26" ht="14.5">
      <c r="A588" s="345"/>
      <c r="B588" s="345"/>
      <c r="C588" s="345"/>
      <c r="D588" s="345"/>
      <c r="E588" s="345"/>
      <c r="F588" s="345"/>
      <c r="G588" s="345"/>
      <c r="H588" s="345"/>
      <c r="I588" s="345"/>
      <c r="J588" s="345"/>
      <c r="K588" s="345"/>
      <c r="L588" s="345"/>
      <c r="M588" s="345"/>
      <c r="N588" s="345"/>
      <c r="O588" s="345"/>
      <c r="P588" s="345"/>
      <c r="Q588" s="345"/>
      <c r="R588" s="345"/>
      <c r="S588" s="345"/>
      <c r="T588" s="345"/>
      <c r="U588" s="345"/>
      <c r="V588" s="345"/>
      <c r="W588" s="345"/>
      <c r="X588" s="345"/>
      <c r="Y588" s="345"/>
      <c r="Z588" s="345"/>
    </row>
    <row r="589" spans="1:26" ht="14.5">
      <c r="A589" s="345"/>
      <c r="B589" s="345"/>
      <c r="C589" s="345"/>
      <c r="D589" s="345"/>
      <c r="E589" s="345"/>
      <c r="F589" s="345"/>
      <c r="G589" s="345"/>
      <c r="H589" s="345"/>
      <c r="I589" s="345"/>
      <c r="J589" s="345"/>
      <c r="K589" s="345"/>
      <c r="L589" s="345"/>
      <c r="M589" s="345"/>
      <c r="N589" s="345"/>
      <c r="O589" s="345"/>
      <c r="P589" s="345"/>
      <c r="Q589" s="345"/>
      <c r="R589" s="345"/>
      <c r="S589" s="345"/>
      <c r="T589" s="345"/>
      <c r="U589" s="345"/>
      <c r="V589" s="345"/>
      <c r="W589" s="345"/>
      <c r="X589" s="345"/>
      <c r="Y589" s="345"/>
      <c r="Z589" s="345"/>
    </row>
    <row r="590" spans="1:26" ht="14.5">
      <c r="A590" s="345"/>
      <c r="B590" s="345"/>
      <c r="C590" s="345"/>
      <c r="D590" s="345"/>
      <c r="E590" s="345"/>
      <c r="F590" s="345"/>
      <c r="G590" s="345"/>
      <c r="H590" s="345"/>
      <c r="I590" s="345"/>
      <c r="J590" s="345"/>
      <c r="K590" s="345"/>
      <c r="L590" s="345"/>
      <c r="M590" s="345"/>
      <c r="N590" s="345"/>
      <c r="O590" s="345"/>
      <c r="P590" s="345"/>
      <c r="Q590" s="345"/>
      <c r="R590" s="345"/>
      <c r="S590" s="345"/>
      <c r="T590" s="345"/>
      <c r="U590" s="345"/>
      <c r="V590" s="345"/>
      <c r="W590" s="345"/>
      <c r="X590" s="345"/>
      <c r="Y590" s="345"/>
      <c r="Z590" s="345"/>
    </row>
    <row r="591" spans="1:26" ht="14.5">
      <c r="A591" s="345"/>
      <c r="B591" s="345"/>
      <c r="C591" s="345"/>
      <c r="D591" s="345"/>
      <c r="E591" s="345"/>
      <c r="F591" s="345"/>
      <c r="G591" s="345"/>
      <c r="H591" s="345"/>
      <c r="I591" s="345"/>
      <c r="J591" s="345"/>
      <c r="K591" s="345"/>
      <c r="L591" s="345"/>
      <c r="M591" s="345"/>
      <c r="N591" s="345"/>
      <c r="O591" s="345"/>
      <c r="P591" s="345"/>
      <c r="Q591" s="345"/>
      <c r="R591" s="345"/>
      <c r="S591" s="345"/>
      <c r="T591" s="345"/>
      <c r="U591" s="345"/>
      <c r="V591" s="345"/>
      <c r="W591" s="345"/>
      <c r="X591" s="345"/>
      <c r="Y591" s="345"/>
      <c r="Z591" s="345"/>
    </row>
    <row r="592" spans="1:26" ht="14.5">
      <c r="A592" s="345"/>
      <c r="B592" s="345"/>
      <c r="C592" s="345"/>
      <c r="D592" s="345"/>
      <c r="E592" s="345"/>
      <c r="F592" s="345"/>
      <c r="G592" s="345"/>
      <c r="H592" s="345"/>
      <c r="I592" s="345"/>
      <c r="J592" s="345"/>
      <c r="K592" s="345"/>
      <c r="L592" s="345"/>
      <c r="M592" s="345"/>
      <c r="N592" s="345"/>
      <c r="O592" s="345"/>
      <c r="P592" s="345"/>
      <c r="Q592" s="345"/>
      <c r="R592" s="345"/>
      <c r="S592" s="345"/>
      <c r="T592" s="345"/>
      <c r="U592" s="345"/>
      <c r="V592" s="345"/>
      <c r="W592" s="345"/>
      <c r="X592" s="345"/>
      <c r="Y592" s="345"/>
      <c r="Z592" s="345"/>
    </row>
    <row r="593" spans="1:26" ht="14.5">
      <c r="A593" s="345"/>
      <c r="B593" s="345"/>
      <c r="C593" s="345"/>
      <c r="D593" s="345"/>
      <c r="E593" s="345"/>
      <c r="F593" s="345"/>
      <c r="G593" s="345"/>
      <c r="H593" s="345"/>
      <c r="I593" s="345"/>
      <c r="J593" s="345"/>
      <c r="K593" s="345"/>
      <c r="L593" s="345"/>
      <c r="M593" s="345"/>
      <c r="N593" s="345"/>
      <c r="O593" s="345"/>
      <c r="P593" s="345"/>
      <c r="Q593" s="345"/>
      <c r="R593" s="345"/>
      <c r="S593" s="345"/>
      <c r="T593" s="345"/>
      <c r="U593" s="345"/>
      <c r="V593" s="345"/>
      <c r="W593" s="345"/>
      <c r="X593" s="345"/>
      <c r="Y593" s="345"/>
      <c r="Z593" s="345"/>
    </row>
    <row r="594" spans="1:26" ht="14.5">
      <c r="A594" s="345"/>
      <c r="B594" s="345"/>
      <c r="C594" s="345"/>
      <c r="D594" s="345"/>
      <c r="E594" s="345"/>
      <c r="F594" s="345"/>
      <c r="G594" s="345"/>
      <c r="H594" s="345"/>
      <c r="I594" s="345"/>
      <c r="J594" s="345"/>
      <c r="K594" s="345"/>
      <c r="L594" s="345"/>
      <c r="M594" s="345"/>
      <c r="N594" s="345"/>
      <c r="O594" s="345"/>
      <c r="P594" s="345"/>
      <c r="Q594" s="345"/>
      <c r="R594" s="345"/>
      <c r="S594" s="345"/>
      <c r="T594" s="345"/>
      <c r="U594" s="345"/>
      <c r="V594" s="345"/>
      <c r="W594" s="345"/>
      <c r="X594" s="345"/>
      <c r="Y594" s="345"/>
      <c r="Z594" s="345"/>
    </row>
    <row r="595" spans="1:26" ht="14.5">
      <c r="A595" s="345"/>
      <c r="B595" s="345"/>
      <c r="C595" s="345"/>
      <c r="D595" s="345"/>
      <c r="E595" s="345"/>
      <c r="F595" s="345"/>
      <c r="G595" s="345"/>
      <c r="H595" s="345"/>
      <c r="I595" s="345"/>
      <c r="J595" s="345"/>
      <c r="K595" s="345"/>
      <c r="L595" s="345"/>
      <c r="M595" s="345"/>
      <c r="N595" s="345"/>
      <c r="O595" s="345"/>
      <c r="P595" s="345"/>
      <c r="Q595" s="345"/>
      <c r="R595" s="345"/>
      <c r="S595" s="345"/>
      <c r="T595" s="345"/>
      <c r="U595" s="345"/>
      <c r="V595" s="345"/>
      <c r="W595" s="345"/>
      <c r="X595" s="345"/>
      <c r="Y595" s="345"/>
      <c r="Z595" s="345"/>
    </row>
    <row r="596" spans="1:26" ht="14.5">
      <c r="A596" s="345"/>
      <c r="B596" s="345"/>
      <c r="C596" s="345"/>
      <c r="D596" s="345"/>
      <c r="E596" s="345"/>
      <c r="F596" s="345"/>
      <c r="G596" s="345"/>
      <c r="H596" s="345"/>
      <c r="I596" s="345"/>
      <c r="J596" s="345"/>
      <c r="K596" s="345"/>
      <c r="L596" s="345"/>
      <c r="M596" s="345"/>
      <c r="N596" s="345"/>
      <c r="O596" s="345"/>
      <c r="P596" s="345"/>
      <c r="Q596" s="345"/>
      <c r="R596" s="345"/>
      <c r="S596" s="345"/>
      <c r="T596" s="345"/>
      <c r="U596" s="345"/>
      <c r="V596" s="345"/>
      <c r="W596" s="345"/>
      <c r="X596" s="345"/>
      <c r="Y596" s="345"/>
      <c r="Z596" s="345"/>
    </row>
    <row r="597" spans="1:26" ht="14.5">
      <c r="A597" s="345"/>
      <c r="B597" s="345"/>
      <c r="C597" s="345"/>
      <c r="D597" s="345"/>
      <c r="E597" s="345"/>
      <c r="F597" s="345"/>
      <c r="G597" s="345"/>
      <c r="H597" s="345"/>
      <c r="I597" s="345"/>
      <c r="J597" s="345"/>
      <c r="K597" s="345"/>
      <c r="L597" s="345"/>
      <c r="M597" s="345"/>
      <c r="N597" s="345"/>
      <c r="O597" s="345"/>
      <c r="P597" s="345"/>
      <c r="Q597" s="345"/>
      <c r="R597" s="345"/>
      <c r="S597" s="345"/>
      <c r="T597" s="345"/>
      <c r="U597" s="345"/>
      <c r="V597" s="345"/>
      <c r="W597" s="345"/>
      <c r="X597" s="345"/>
      <c r="Y597" s="345"/>
      <c r="Z597" s="345"/>
    </row>
    <row r="598" spans="1:26" ht="14.5">
      <c r="A598" s="345"/>
      <c r="B598" s="345"/>
      <c r="C598" s="345"/>
      <c r="D598" s="345"/>
      <c r="E598" s="345"/>
      <c r="F598" s="345"/>
      <c r="G598" s="345"/>
      <c r="H598" s="345"/>
      <c r="I598" s="345"/>
      <c r="J598" s="345"/>
      <c r="K598" s="345"/>
      <c r="L598" s="345"/>
      <c r="M598" s="345"/>
      <c r="N598" s="345"/>
      <c r="O598" s="345"/>
      <c r="P598" s="345"/>
      <c r="Q598" s="345"/>
      <c r="R598" s="345"/>
      <c r="S598" s="345"/>
      <c r="T598" s="345"/>
      <c r="U598" s="345"/>
      <c r="V598" s="345"/>
      <c r="W598" s="345"/>
      <c r="X598" s="345"/>
      <c r="Y598" s="345"/>
      <c r="Z598" s="345"/>
    </row>
    <row r="599" spans="1:26" ht="14.5">
      <c r="A599" s="345"/>
      <c r="B599" s="345"/>
      <c r="C599" s="345"/>
      <c r="D599" s="345"/>
      <c r="E599" s="345"/>
      <c r="F599" s="345"/>
      <c r="G599" s="345"/>
      <c r="H599" s="345"/>
      <c r="I599" s="345"/>
      <c r="J599" s="345"/>
      <c r="K599" s="345"/>
      <c r="L599" s="345"/>
      <c r="M599" s="345"/>
      <c r="N599" s="345"/>
      <c r="O599" s="345"/>
      <c r="P599" s="345"/>
      <c r="Q599" s="345"/>
      <c r="R599" s="345"/>
      <c r="S599" s="345"/>
      <c r="T599" s="345"/>
      <c r="U599" s="345"/>
      <c r="V599" s="345"/>
      <c r="W599" s="345"/>
      <c r="X599" s="345"/>
      <c r="Y599" s="345"/>
      <c r="Z599" s="345"/>
    </row>
    <row r="600" spans="1:26" ht="14.5">
      <c r="A600" s="345"/>
      <c r="B600" s="345"/>
      <c r="C600" s="345"/>
      <c r="D600" s="345"/>
      <c r="E600" s="345"/>
      <c r="F600" s="345"/>
      <c r="G600" s="345"/>
      <c r="H600" s="345"/>
      <c r="I600" s="345"/>
      <c r="J600" s="345"/>
      <c r="K600" s="345"/>
      <c r="L600" s="345"/>
      <c r="M600" s="345"/>
      <c r="N600" s="345"/>
      <c r="O600" s="345"/>
      <c r="P600" s="345"/>
      <c r="Q600" s="345"/>
      <c r="R600" s="345"/>
      <c r="S600" s="345"/>
      <c r="T600" s="345"/>
      <c r="U600" s="345"/>
      <c r="V600" s="345"/>
      <c r="W600" s="345"/>
      <c r="X600" s="345"/>
      <c r="Y600" s="345"/>
      <c r="Z600" s="345"/>
    </row>
    <row r="601" spans="1:26" ht="14.5">
      <c r="A601" s="345"/>
      <c r="B601" s="345"/>
      <c r="C601" s="345"/>
      <c r="D601" s="345"/>
      <c r="E601" s="345"/>
      <c r="F601" s="345"/>
      <c r="G601" s="345"/>
      <c r="H601" s="345"/>
      <c r="I601" s="345"/>
      <c r="J601" s="345"/>
      <c r="K601" s="345"/>
      <c r="L601" s="345"/>
      <c r="M601" s="345"/>
      <c r="N601" s="345"/>
      <c r="O601" s="345"/>
      <c r="P601" s="345"/>
      <c r="Q601" s="345"/>
      <c r="R601" s="345"/>
      <c r="S601" s="345"/>
      <c r="T601" s="345"/>
      <c r="U601" s="345"/>
      <c r="V601" s="345"/>
      <c r="W601" s="345"/>
      <c r="X601" s="345"/>
      <c r="Y601" s="345"/>
      <c r="Z601" s="345"/>
    </row>
    <row r="602" spans="1:26" ht="14.5">
      <c r="A602" s="345"/>
      <c r="B602" s="345"/>
      <c r="C602" s="345"/>
      <c r="D602" s="345"/>
      <c r="E602" s="345"/>
      <c r="F602" s="345"/>
      <c r="G602" s="345"/>
      <c r="H602" s="345"/>
      <c r="I602" s="345"/>
      <c r="J602" s="345"/>
      <c r="K602" s="345"/>
      <c r="L602" s="345"/>
      <c r="M602" s="345"/>
      <c r="N602" s="345"/>
      <c r="O602" s="345"/>
      <c r="P602" s="345"/>
      <c r="Q602" s="345"/>
      <c r="R602" s="345"/>
      <c r="S602" s="345"/>
      <c r="T602" s="345"/>
      <c r="U602" s="345"/>
      <c r="V602" s="345"/>
      <c r="W602" s="345"/>
      <c r="X602" s="345"/>
      <c r="Y602" s="345"/>
      <c r="Z602" s="345"/>
    </row>
    <row r="603" spans="1:26" ht="14.5">
      <c r="A603" s="345"/>
      <c r="B603" s="345"/>
      <c r="C603" s="345"/>
      <c r="D603" s="345"/>
      <c r="E603" s="345"/>
      <c r="F603" s="345"/>
      <c r="G603" s="345"/>
      <c r="H603" s="345"/>
      <c r="I603" s="345"/>
      <c r="J603" s="345"/>
      <c r="K603" s="345"/>
      <c r="L603" s="345"/>
      <c r="M603" s="345"/>
      <c r="N603" s="345"/>
      <c r="O603" s="345"/>
      <c r="P603" s="345"/>
      <c r="Q603" s="345"/>
      <c r="R603" s="345"/>
      <c r="S603" s="345"/>
      <c r="T603" s="345"/>
      <c r="U603" s="345"/>
      <c r="V603" s="345"/>
      <c r="W603" s="345"/>
      <c r="X603" s="345"/>
      <c r="Y603" s="345"/>
      <c r="Z603" s="345"/>
    </row>
    <row r="604" spans="1:26" ht="14.5">
      <c r="A604" s="345"/>
      <c r="B604" s="345"/>
      <c r="C604" s="345"/>
      <c r="D604" s="345"/>
      <c r="E604" s="345"/>
      <c r="F604" s="345"/>
      <c r="G604" s="345"/>
      <c r="H604" s="345"/>
      <c r="I604" s="345"/>
      <c r="J604" s="345"/>
      <c r="K604" s="345"/>
      <c r="L604" s="345"/>
      <c r="M604" s="345"/>
      <c r="N604" s="345"/>
      <c r="O604" s="345"/>
      <c r="P604" s="345"/>
      <c r="Q604" s="345"/>
      <c r="R604" s="345"/>
      <c r="S604" s="345"/>
      <c r="T604" s="345"/>
      <c r="U604" s="345"/>
      <c r="V604" s="345"/>
      <c r="W604" s="345"/>
      <c r="X604" s="345"/>
      <c r="Y604" s="345"/>
      <c r="Z604" s="345"/>
    </row>
    <row r="605" spans="1:26" ht="14.5">
      <c r="A605" s="345"/>
      <c r="B605" s="345"/>
      <c r="C605" s="345"/>
      <c r="D605" s="345"/>
      <c r="E605" s="345"/>
      <c r="F605" s="345"/>
      <c r="G605" s="345"/>
      <c r="H605" s="345"/>
      <c r="I605" s="345"/>
      <c r="J605" s="345"/>
      <c r="K605" s="345"/>
      <c r="L605" s="345"/>
      <c r="M605" s="345"/>
      <c r="N605" s="345"/>
      <c r="O605" s="345"/>
      <c r="P605" s="345"/>
      <c r="Q605" s="345"/>
      <c r="R605" s="345"/>
      <c r="S605" s="345"/>
      <c r="T605" s="345"/>
      <c r="U605" s="345"/>
      <c r="V605" s="345"/>
      <c r="W605" s="345"/>
      <c r="X605" s="345"/>
      <c r="Y605" s="345"/>
      <c r="Z605" s="345"/>
    </row>
    <row r="606" spans="1:26" ht="14.5">
      <c r="A606" s="345"/>
      <c r="B606" s="345"/>
      <c r="C606" s="345"/>
      <c r="D606" s="345"/>
      <c r="E606" s="345"/>
      <c r="F606" s="345"/>
      <c r="G606" s="345"/>
      <c r="H606" s="345"/>
      <c r="I606" s="345"/>
      <c r="J606" s="345"/>
      <c r="K606" s="345"/>
      <c r="L606" s="345"/>
      <c r="M606" s="345"/>
      <c r="N606" s="345"/>
      <c r="O606" s="345"/>
      <c r="P606" s="345"/>
      <c r="Q606" s="345"/>
      <c r="R606" s="345"/>
      <c r="S606" s="345"/>
      <c r="T606" s="345"/>
      <c r="U606" s="345"/>
      <c r="V606" s="345"/>
      <c r="W606" s="345"/>
      <c r="X606" s="345"/>
      <c r="Y606" s="345"/>
      <c r="Z606" s="345"/>
    </row>
    <row r="607" spans="1:26" ht="14.5">
      <c r="A607" s="345"/>
      <c r="B607" s="345"/>
      <c r="C607" s="345"/>
      <c r="D607" s="345"/>
      <c r="E607" s="345"/>
      <c r="F607" s="345"/>
      <c r="G607" s="345"/>
      <c r="H607" s="345"/>
      <c r="I607" s="345"/>
      <c r="J607" s="345"/>
      <c r="K607" s="345"/>
      <c r="L607" s="345"/>
      <c r="M607" s="345"/>
      <c r="N607" s="345"/>
      <c r="O607" s="345"/>
      <c r="P607" s="345"/>
      <c r="Q607" s="345"/>
      <c r="R607" s="345"/>
      <c r="S607" s="345"/>
      <c r="T607" s="345"/>
      <c r="U607" s="345"/>
      <c r="V607" s="345"/>
      <c r="W607" s="345"/>
      <c r="X607" s="345"/>
      <c r="Y607" s="345"/>
      <c r="Z607" s="345"/>
    </row>
    <row r="608" spans="1:26" ht="14.5">
      <c r="A608" s="345"/>
      <c r="B608" s="345"/>
      <c r="C608" s="345"/>
      <c r="D608" s="345"/>
      <c r="E608" s="345"/>
      <c r="F608" s="345"/>
      <c r="G608" s="345"/>
      <c r="H608" s="345"/>
      <c r="I608" s="345"/>
      <c r="J608" s="345"/>
      <c r="K608" s="345"/>
      <c r="L608" s="345"/>
      <c r="M608" s="345"/>
      <c r="N608" s="345"/>
      <c r="O608" s="345"/>
      <c r="P608" s="345"/>
      <c r="Q608" s="345"/>
      <c r="R608" s="345"/>
      <c r="S608" s="345"/>
      <c r="T608" s="345"/>
      <c r="U608" s="345"/>
      <c r="V608" s="345"/>
      <c r="W608" s="345"/>
      <c r="X608" s="345"/>
      <c r="Y608" s="345"/>
      <c r="Z608" s="345"/>
    </row>
    <row r="609" spans="1:26" ht="14.5">
      <c r="A609" s="345"/>
      <c r="B609" s="345"/>
      <c r="C609" s="345"/>
      <c r="D609" s="345"/>
      <c r="E609" s="345"/>
      <c r="F609" s="345"/>
      <c r="G609" s="345"/>
      <c r="H609" s="345"/>
      <c r="I609" s="345"/>
      <c r="J609" s="345"/>
      <c r="K609" s="345"/>
      <c r="L609" s="345"/>
      <c r="M609" s="345"/>
      <c r="N609" s="345"/>
      <c r="O609" s="345"/>
      <c r="P609" s="345"/>
      <c r="Q609" s="345"/>
      <c r="R609" s="345"/>
      <c r="S609" s="345"/>
      <c r="T609" s="345"/>
      <c r="U609" s="345"/>
      <c r="V609" s="345"/>
      <c r="W609" s="345"/>
      <c r="X609" s="345"/>
      <c r="Y609" s="345"/>
      <c r="Z609" s="345"/>
    </row>
    <row r="610" spans="1:26" ht="14.5">
      <c r="A610" s="345"/>
      <c r="B610" s="345"/>
      <c r="C610" s="345"/>
      <c r="D610" s="345"/>
      <c r="E610" s="345"/>
      <c r="F610" s="345"/>
      <c r="G610" s="345"/>
      <c r="H610" s="345"/>
      <c r="I610" s="345"/>
      <c r="J610" s="345"/>
      <c r="K610" s="345"/>
      <c r="L610" s="345"/>
      <c r="M610" s="345"/>
      <c r="N610" s="345"/>
      <c r="O610" s="345"/>
      <c r="P610" s="345"/>
      <c r="Q610" s="345"/>
      <c r="R610" s="345"/>
      <c r="S610" s="345"/>
      <c r="T610" s="345"/>
      <c r="U610" s="345"/>
      <c r="V610" s="345"/>
      <c r="W610" s="345"/>
      <c r="X610" s="345"/>
      <c r="Y610" s="345"/>
      <c r="Z610" s="345"/>
    </row>
    <row r="611" spans="1:26" ht="14.5">
      <c r="A611" s="345"/>
      <c r="B611" s="345"/>
      <c r="C611" s="345"/>
      <c r="D611" s="345"/>
      <c r="E611" s="345"/>
      <c r="F611" s="345"/>
      <c r="G611" s="345"/>
      <c r="H611" s="345"/>
      <c r="I611" s="345"/>
      <c r="J611" s="345"/>
      <c r="K611" s="345"/>
      <c r="L611" s="345"/>
      <c r="M611" s="345"/>
      <c r="N611" s="345"/>
      <c r="O611" s="345"/>
      <c r="P611" s="345"/>
      <c r="Q611" s="345"/>
      <c r="R611" s="345"/>
      <c r="S611" s="345"/>
      <c r="T611" s="345"/>
      <c r="U611" s="345"/>
      <c r="V611" s="345"/>
      <c r="W611" s="345"/>
      <c r="X611" s="345"/>
      <c r="Y611" s="345"/>
      <c r="Z611" s="345"/>
    </row>
    <row r="612" spans="1:26" ht="14.5">
      <c r="A612" s="345"/>
      <c r="B612" s="345"/>
      <c r="C612" s="345"/>
      <c r="D612" s="345"/>
      <c r="E612" s="345"/>
      <c r="F612" s="345"/>
      <c r="G612" s="345"/>
      <c r="H612" s="345"/>
      <c r="I612" s="345"/>
      <c r="J612" s="345"/>
      <c r="K612" s="345"/>
      <c r="L612" s="345"/>
      <c r="M612" s="345"/>
      <c r="N612" s="345"/>
      <c r="O612" s="345"/>
      <c r="P612" s="345"/>
      <c r="Q612" s="345"/>
      <c r="R612" s="345"/>
      <c r="S612" s="345"/>
      <c r="T612" s="345"/>
      <c r="U612" s="345"/>
      <c r="V612" s="345"/>
      <c r="W612" s="345"/>
      <c r="X612" s="345"/>
      <c r="Y612" s="345"/>
      <c r="Z612" s="345"/>
    </row>
    <row r="613" spans="1:26" ht="14.5">
      <c r="A613" s="345"/>
      <c r="B613" s="345"/>
      <c r="C613" s="345"/>
      <c r="D613" s="345"/>
      <c r="E613" s="345"/>
      <c r="F613" s="345"/>
      <c r="G613" s="345"/>
      <c r="H613" s="345"/>
      <c r="I613" s="345"/>
      <c r="J613" s="345"/>
      <c r="K613" s="345"/>
      <c r="L613" s="345"/>
      <c r="M613" s="345"/>
      <c r="N613" s="345"/>
      <c r="O613" s="345"/>
      <c r="P613" s="345"/>
      <c r="Q613" s="345"/>
      <c r="R613" s="345"/>
      <c r="S613" s="345"/>
      <c r="T613" s="345"/>
      <c r="U613" s="345"/>
      <c r="V613" s="345"/>
      <c r="W613" s="345"/>
      <c r="X613" s="345"/>
      <c r="Y613" s="345"/>
      <c r="Z613" s="345"/>
    </row>
    <row r="614" spans="1:26" ht="14.5">
      <c r="A614" s="345"/>
      <c r="B614" s="345"/>
      <c r="C614" s="345"/>
      <c r="D614" s="345"/>
      <c r="E614" s="345"/>
      <c r="F614" s="345"/>
      <c r="G614" s="345"/>
      <c r="H614" s="345"/>
      <c r="I614" s="345"/>
      <c r="J614" s="345"/>
      <c r="K614" s="345"/>
      <c r="L614" s="345"/>
      <c r="M614" s="345"/>
      <c r="N614" s="345"/>
      <c r="O614" s="345"/>
      <c r="P614" s="345"/>
      <c r="Q614" s="345"/>
      <c r="R614" s="345"/>
      <c r="S614" s="345"/>
      <c r="T614" s="345"/>
      <c r="U614" s="345"/>
      <c r="V614" s="345"/>
      <c r="W614" s="345"/>
      <c r="X614" s="345"/>
      <c r="Y614" s="345"/>
      <c r="Z614" s="345"/>
    </row>
    <row r="615" spans="1:26" ht="14.5">
      <c r="A615" s="345"/>
      <c r="B615" s="345"/>
      <c r="C615" s="345"/>
      <c r="D615" s="345"/>
      <c r="E615" s="345"/>
      <c r="F615" s="345"/>
      <c r="G615" s="345"/>
      <c r="H615" s="345"/>
      <c r="I615" s="345"/>
      <c r="J615" s="345"/>
      <c r="K615" s="345"/>
      <c r="L615" s="345"/>
      <c r="M615" s="345"/>
      <c r="N615" s="345"/>
      <c r="O615" s="345"/>
      <c r="P615" s="345"/>
      <c r="Q615" s="345"/>
      <c r="R615" s="345"/>
      <c r="S615" s="345"/>
      <c r="T615" s="345"/>
      <c r="U615" s="345"/>
      <c r="V615" s="345"/>
      <c r="W615" s="345"/>
      <c r="X615" s="345"/>
      <c r="Y615" s="345"/>
      <c r="Z615" s="345"/>
    </row>
    <row r="616" spans="1:26" ht="14.5">
      <c r="A616" s="345"/>
      <c r="B616" s="345"/>
      <c r="C616" s="345"/>
      <c r="D616" s="345"/>
      <c r="E616" s="345"/>
      <c r="F616" s="345"/>
      <c r="G616" s="345"/>
      <c r="H616" s="345"/>
      <c r="I616" s="345"/>
      <c r="J616" s="345"/>
      <c r="K616" s="345"/>
      <c r="L616" s="345"/>
      <c r="M616" s="345"/>
      <c r="N616" s="345"/>
      <c r="O616" s="345"/>
      <c r="P616" s="345"/>
      <c r="Q616" s="345"/>
      <c r="R616" s="345"/>
      <c r="S616" s="345"/>
      <c r="T616" s="345"/>
      <c r="U616" s="345"/>
      <c r="V616" s="345"/>
      <c r="W616" s="345"/>
      <c r="X616" s="345"/>
      <c r="Y616" s="345"/>
      <c r="Z616" s="345"/>
    </row>
    <row r="617" spans="1:26" ht="14.5">
      <c r="A617" s="345"/>
      <c r="B617" s="345"/>
      <c r="C617" s="345"/>
      <c r="D617" s="345"/>
      <c r="E617" s="345"/>
      <c r="F617" s="345"/>
      <c r="G617" s="345"/>
      <c r="H617" s="345"/>
      <c r="I617" s="345"/>
      <c r="J617" s="345"/>
      <c r="K617" s="345"/>
      <c r="L617" s="345"/>
      <c r="M617" s="345"/>
      <c r="N617" s="345"/>
      <c r="O617" s="345"/>
      <c r="P617" s="345"/>
      <c r="Q617" s="345"/>
      <c r="R617" s="345"/>
      <c r="S617" s="345"/>
      <c r="T617" s="345"/>
      <c r="U617" s="345"/>
      <c r="V617" s="345"/>
      <c r="W617" s="345"/>
      <c r="X617" s="345"/>
      <c r="Y617" s="345"/>
      <c r="Z617" s="345"/>
    </row>
    <row r="618" spans="1:26" ht="14.5">
      <c r="A618" s="345"/>
      <c r="B618" s="345"/>
      <c r="C618" s="345"/>
      <c r="D618" s="345"/>
      <c r="E618" s="345"/>
      <c r="F618" s="345"/>
      <c r="G618" s="345"/>
      <c r="H618" s="345"/>
      <c r="I618" s="345"/>
      <c r="J618" s="345"/>
      <c r="K618" s="345"/>
      <c r="L618" s="345"/>
      <c r="M618" s="345"/>
      <c r="N618" s="345"/>
      <c r="O618" s="345"/>
      <c r="P618" s="345"/>
      <c r="Q618" s="345"/>
      <c r="R618" s="345"/>
      <c r="S618" s="345"/>
      <c r="T618" s="345"/>
      <c r="U618" s="345"/>
      <c r="V618" s="345"/>
      <c r="W618" s="345"/>
      <c r="X618" s="345"/>
      <c r="Y618" s="345"/>
      <c r="Z618" s="345"/>
    </row>
    <row r="619" spans="1:26" ht="14.5">
      <c r="A619" s="345"/>
      <c r="B619" s="345"/>
      <c r="C619" s="345"/>
      <c r="D619" s="345"/>
      <c r="E619" s="345"/>
      <c r="F619" s="345"/>
      <c r="G619" s="345"/>
      <c r="H619" s="345"/>
      <c r="I619" s="345"/>
      <c r="J619" s="345"/>
      <c r="K619" s="345"/>
      <c r="L619" s="345"/>
      <c r="M619" s="345"/>
      <c r="N619" s="345"/>
      <c r="O619" s="345"/>
      <c r="P619" s="345"/>
      <c r="Q619" s="345"/>
      <c r="R619" s="345"/>
      <c r="S619" s="345"/>
      <c r="T619" s="345"/>
      <c r="U619" s="345"/>
      <c r="V619" s="345"/>
      <c r="W619" s="345"/>
      <c r="X619" s="345"/>
      <c r="Y619" s="345"/>
      <c r="Z619" s="345"/>
    </row>
    <row r="620" spans="1:26" ht="14.5">
      <c r="A620" s="345"/>
      <c r="B620" s="345"/>
      <c r="C620" s="345"/>
      <c r="D620" s="345"/>
      <c r="E620" s="345"/>
      <c r="F620" s="345"/>
      <c r="G620" s="345"/>
      <c r="H620" s="345"/>
      <c r="I620" s="345"/>
      <c r="J620" s="345"/>
      <c r="K620" s="345"/>
      <c r="L620" s="345"/>
      <c r="M620" s="345"/>
      <c r="N620" s="345"/>
      <c r="O620" s="345"/>
      <c r="P620" s="345"/>
      <c r="Q620" s="345"/>
      <c r="R620" s="345"/>
      <c r="S620" s="345"/>
      <c r="T620" s="345"/>
      <c r="U620" s="345"/>
      <c r="V620" s="345"/>
      <c r="W620" s="345"/>
      <c r="X620" s="345"/>
      <c r="Y620" s="345"/>
      <c r="Z620" s="345"/>
    </row>
    <row r="621" spans="1:26" ht="14.5">
      <c r="A621" s="345"/>
      <c r="B621" s="345"/>
      <c r="C621" s="345"/>
      <c r="D621" s="345"/>
      <c r="E621" s="345"/>
      <c r="F621" s="345"/>
      <c r="G621" s="345"/>
      <c r="H621" s="345"/>
      <c r="I621" s="345"/>
      <c r="J621" s="345"/>
      <c r="K621" s="345"/>
      <c r="L621" s="345"/>
      <c r="M621" s="345"/>
      <c r="N621" s="345"/>
      <c r="O621" s="345"/>
      <c r="P621" s="345"/>
      <c r="Q621" s="345"/>
      <c r="R621" s="345"/>
      <c r="S621" s="345"/>
      <c r="T621" s="345"/>
      <c r="U621" s="345"/>
      <c r="V621" s="345"/>
      <c r="W621" s="345"/>
      <c r="X621" s="345"/>
      <c r="Y621" s="345"/>
      <c r="Z621" s="345"/>
    </row>
    <row r="622" spans="1:26" ht="14.5">
      <c r="A622" s="345"/>
      <c r="B622" s="345"/>
      <c r="C622" s="345"/>
      <c r="D622" s="345"/>
      <c r="E622" s="345"/>
      <c r="F622" s="345"/>
      <c r="G622" s="345"/>
      <c r="H622" s="345"/>
      <c r="I622" s="345"/>
      <c r="J622" s="345"/>
      <c r="K622" s="345"/>
      <c r="L622" s="345"/>
      <c r="M622" s="345"/>
      <c r="N622" s="345"/>
      <c r="O622" s="345"/>
      <c r="P622" s="345"/>
      <c r="Q622" s="345"/>
      <c r="R622" s="345"/>
      <c r="S622" s="345"/>
      <c r="T622" s="345"/>
      <c r="U622" s="345"/>
      <c r="V622" s="345"/>
      <c r="W622" s="345"/>
      <c r="X622" s="345"/>
      <c r="Y622" s="345"/>
      <c r="Z622" s="345"/>
    </row>
    <row r="623" spans="1:26" ht="14.5">
      <c r="A623" s="345"/>
      <c r="B623" s="345"/>
      <c r="C623" s="345"/>
      <c r="D623" s="345"/>
      <c r="E623" s="345"/>
      <c r="F623" s="345"/>
      <c r="G623" s="345"/>
      <c r="H623" s="345"/>
      <c r="I623" s="345"/>
      <c r="J623" s="345"/>
      <c r="K623" s="345"/>
      <c r="L623" s="345"/>
      <c r="M623" s="345"/>
      <c r="N623" s="345"/>
      <c r="O623" s="345"/>
      <c r="P623" s="345"/>
      <c r="Q623" s="345"/>
      <c r="R623" s="345"/>
      <c r="S623" s="345"/>
      <c r="T623" s="345"/>
      <c r="U623" s="345"/>
      <c r="V623" s="345"/>
      <c r="W623" s="345"/>
      <c r="X623" s="345"/>
      <c r="Y623" s="345"/>
      <c r="Z623" s="345"/>
    </row>
    <row r="624" spans="1:26" ht="14.5">
      <c r="A624" s="345"/>
      <c r="B624" s="345"/>
      <c r="C624" s="345"/>
      <c r="D624" s="345"/>
      <c r="E624" s="345"/>
      <c r="F624" s="345"/>
      <c r="G624" s="345"/>
      <c r="H624" s="345"/>
      <c r="I624" s="345"/>
      <c r="J624" s="345"/>
      <c r="K624" s="345"/>
      <c r="L624" s="345"/>
      <c r="M624" s="345"/>
      <c r="N624" s="345"/>
      <c r="O624" s="345"/>
      <c r="P624" s="345"/>
      <c r="Q624" s="345"/>
      <c r="R624" s="345"/>
      <c r="S624" s="345"/>
      <c r="T624" s="345"/>
      <c r="U624" s="345"/>
      <c r="V624" s="345"/>
      <c r="W624" s="345"/>
      <c r="X624" s="345"/>
      <c r="Y624" s="345"/>
      <c r="Z624" s="345"/>
    </row>
    <row r="625" spans="1:26" ht="14.5">
      <c r="A625" s="345"/>
      <c r="B625" s="345"/>
      <c r="C625" s="345"/>
      <c r="D625" s="345"/>
      <c r="E625" s="345"/>
      <c r="F625" s="345"/>
      <c r="G625" s="345"/>
      <c r="H625" s="345"/>
      <c r="I625" s="345"/>
      <c r="J625" s="345"/>
      <c r="K625" s="345"/>
      <c r="L625" s="345"/>
      <c r="M625" s="345"/>
      <c r="N625" s="345"/>
      <c r="O625" s="345"/>
      <c r="P625" s="345"/>
      <c r="Q625" s="345"/>
      <c r="R625" s="345"/>
      <c r="S625" s="345"/>
      <c r="T625" s="345"/>
      <c r="U625" s="345"/>
      <c r="V625" s="345"/>
      <c r="W625" s="345"/>
      <c r="X625" s="345"/>
      <c r="Y625" s="345"/>
      <c r="Z625" s="345"/>
    </row>
    <row r="626" spans="1:26" ht="14.5">
      <c r="A626" s="345"/>
      <c r="B626" s="345"/>
      <c r="C626" s="345"/>
      <c r="D626" s="345"/>
      <c r="E626" s="345"/>
      <c r="F626" s="345"/>
      <c r="G626" s="345"/>
      <c r="H626" s="345"/>
      <c r="I626" s="345"/>
      <c r="J626" s="345"/>
      <c r="K626" s="345"/>
      <c r="L626" s="345"/>
      <c r="M626" s="345"/>
      <c r="N626" s="345"/>
      <c r="O626" s="345"/>
      <c r="P626" s="345"/>
      <c r="Q626" s="345"/>
      <c r="R626" s="345"/>
      <c r="S626" s="345"/>
      <c r="T626" s="345"/>
      <c r="U626" s="345"/>
      <c r="V626" s="345"/>
      <c r="W626" s="345"/>
      <c r="X626" s="345"/>
      <c r="Y626" s="345"/>
      <c r="Z626" s="345"/>
    </row>
    <row r="627" spans="1:26" ht="14.5">
      <c r="A627" s="345"/>
      <c r="B627" s="345"/>
      <c r="C627" s="345"/>
      <c r="D627" s="345"/>
      <c r="E627" s="345"/>
      <c r="F627" s="345"/>
      <c r="G627" s="345"/>
      <c r="H627" s="345"/>
      <c r="I627" s="345"/>
      <c r="J627" s="345"/>
      <c r="K627" s="345"/>
      <c r="L627" s="345"/>
      <c r="M627" s="345"/>
      <c r="N627" s="345"/>
      <c r="O627" s="345"/>
      <c r="P627" s="345"/>
      <c r="Q627" s="345"/>
      <c r="R627" s="345"/>
      <c r="S627" s="345"/>
      <c r="T627" s="345"/>
      <c r="U627" s="345"/>
      <c r="V627" s="345"/>
      <c r="W627" s="345"/>
      <c r="X627" s="345"/>
      <c r="Y627" s="345"/>
      <c r="Z627" s="345"/>
    </row>
    <row r="628" spans="1:26" ht="14.5">
      <c r="A628" s="345"/>
      <c r="B628" s="345"/>
      <c r="C628" s="345"/>
      <c r="D628" s="345"/>
      <c r="E628" s="345"/>
      <c r="F628" s="345"/>
      <c r="G628" s="345"/>
      <c r="H628" s="345"/>
      <c r="I628" s="345"/>
      <c r="J628" s="345"/>
      <c r="K628" s="345"/>
      <c r="L628" s="345"/>
      <c r="M628" s="345"/>
      <c r="N628" s="345"/>
      <c r="O628" s="345"/>
      <c r="P628" s="345"/>
      <c r="Q628" s="345"/>
      <c r="R628" s="345"/>
      <c r="S628" s="345"/>
      <c r="T628" s="345"/>
      <c r="U628" s="345"/>
      <c r="V628" s="345"/>
      <c r="W628" s="345"/>
      <c r="X628" s="345"/>
      <c r="Y628" s="345"/>
      <c r="Z628" s="345"/>
    </row>
    <row r="629" spans="1:26" ht="14.5">
      <c r="A629" s="345"/>
      <c r="B629" s="345"/>
      <c r="C629" s="345"/>
      <c r="D629" s="345"/>
      <c r="E629" s="345"/>
      <c r="F629" s="345"/>
      <c r="G629" s="345"/>
      <c r="H629" s="345"/>
      <c r="I629" s="345"/>
      <c r="J629" s="345"/>
      <c r="K629" s="345"/>
      <c r="L629" s="345"/>
      <c r="M629" s="345"/>
      <c r="N629" s="345"/>
      <c r="O629" s="345"/>
      <c r="P629" s="345"/>
      <c r="Q629" s="345"/>
      <c r="R629" s="345"/>
      <c r="S629" s="345"/>
      <c r="T629" s="345"/>
      <c r="U629" s="345"/>
      <c r="V629" s="345"/>
      <c r="W629" s="345"/>
      <c r="X629" s="345"/>
      <c r="Y629" s="345"/>
      <c r="Z629" s="345"/>
    </row>
    <row r="630" spans="1:26" ht="14.5">
      <c r="A630" s="345"/>
      <c r="B630" s="345"/>
      <c r="C630" s="345"/>
      <c r="D630" s="345"/>
      <c r="E630" s="345"/>
      <c r="F630" s="345"/>
      <c r="G630" s="345"/>
      <c r="H630" s="345"/>
      <c r="I630" s="345"/>
      <c r="J630" s="345"/>
      <c r="K630" s="345"/>
      <c r="L630" s="345"/>
      <c r="M630" s="345"/>
      <c r="N630" s="345"/>
      <c r="O630" s="345"/>
      <c r="P630" s="345"/>
      <c r="Q630" s="345"/>
      <c r="R630" s="345"/>
      <c r="S630" s="345"/>
      <c r="T630" s="345"/>
      <c r="U630" s="345"/>
      <c r="V630" s="345"/>
      <c r="W630" s="345"/>
      <c r="X630" s="345"/>
      <c r="Y630" s="345"/>
      <c r="Z630" s="345"/>
    </row>
    <row r="631" spans="1:26" ht="14.5">
      <c r="A631" s="345"/>
      <c r="B631" s="345"/>
      <c r="C631" s="345"/>
      <c r="D631" s="345"/>
      <c r="E631" s="345"/>
      <c r="F631" s="345"/>
      <c r="G631" s="345"/>
      <c r="H631" s="345"/>
      <c r="I631" s="345"/>
      <c r="J631" s="345"/>
      <c r="K631" s="345"/>
      <c r="L631" s="345"/>
      <c r="M631" s="345"/>
      <c r="N631" s="345"/>
      <c r="O631" s="345"/>
      <c r="P631" s="345"/>
      <c r="Q631" s="345"/>
      <c r="R631" s="345"/>
      <c r="S631" s="345"/>
      <c r="T631" s="345"/>
      <c r="U631" s="345"/>
      <c r="V631" s="345"/>
      <c r="W631" s="345"/>
      <c r="X631" s="345"/>
      <c r="Y631" s="345"/>
      <c r="Z631" s="345"/>
    </row>
    <row r="632" spans="1:26" ht="14.5">
      <c r="A632" s="345"/>
      <c r="B632" s="345"/>
      <c r="C632" s="345"/>
      <c r="D632" s="345"/>
      <c r="E632" s="345"/>
      <c r="F632" s="345"/>
      <c r="G632" s="345"/>
      <c r="H632" s="345"/>
      <c r="I632" s="345"/>
      <c r="J632" s="345"/>
      <c r="K632" s="345"/>
      <c r="L632" s="345"/>
      <c r="M632" s="345"/>
      <c r="N632" s="345"/>
      <c r="O632" s="345"/>
      <c r="P632" s="345"/>
      <c r="Q632" s="345"/>
      <c r="R632" s="345"/>
      <c r="S632" s="345"/>
      <c r="T632" s="345"/>
      <c r="U632" s="345"/>
      <c r="V632" s="345"/>
      <c r="W632" s="345"/>
      <c r="X632" s="345"/>
      <c r="Y632" s="345"/>
      <c r="Z632" s="345"/>
    </row>
    <row r="633" spans="1:26" ht="14.5">
      <c r="A633" s="345"/>
      <c r="B633" s="345"/>
      <c r="C633" s="345"/>
      <c r="D633" s="345"/>
      <c r="E633" s="345"/>
      <c r="F633" s="345"/>
      <c r="G633" s="345"/>
      <c r="H633" s="345"/>
      <c r="I633" s="345"/>
      <c r="J633" s="345"/>
      <c r="K633" s="345"/>
      <c r="L633" s="345"/>
      <c r="M633" s="345"/>
      <c r="N633" s="345"/>
      <c r="O633" s="345"/>
      <c r="P633" s="345"/>
      <c r="Q633" s="345"/>
      <c r="R633" s="345"/>
      <c r="S633" s="345"/>
      <c r="T633" s="345"/>
      <c r="U633" s="345"/>
      <c r="V633" s="345"/>
      <c r="W633" s="345"/>
      <c r="X633" s="345"/>
      <c r="Y633" s="345"/>
      <c r="Z633" s="345"/>
    </row>
    <row r="634" spans="1:26" ht="14.5">
      <c r="A634" s="345"/>
      <c r="B634" s="345"/>
      <c r="C634" s="345"/>
      <c r="D634" s="345"/>
      <c r="E634" s="345"/>
      <c r="F634" s="345"/>
      <c r="G634" s="345"/>
      <c r="H634" s="345"/>
      <c r="I634" s="345"/>
      <c r="J634" s="345"/>
      <c r="K634" s="345"/>
      <c r="L634" s="345"/>
      <c r="M634" s="345"/>
      <c r="N634" s="345"/>
      <c r="O634" s="345"/>
      <c r="P634" s="345"/>
      <c r="Q634" s="345"/>
      <c r="R634" s="345"/>
      <c r="S634" s="345"/>
      <c r="T634" s="345"/>
      <c r="U634" s="345"/>
      <c r="V634" s="345"/>
      <c r="W634" s="345"/>
      <c r="X634" s="345"/>
      <c r="Y634" s="345"/>
      <c r="Z634" s="345"/>
    </row>
    <row r="635" spans="1:26" ht="14.5">
      <c r="A635" s="345"/>
      <c r="B635" s="345"/>
      <c r="C635" s="345"/>
      <c r="D635" s="345"/>
      <c r="E635" s="345"/>
      <c r="F635" s="345"/>
      <c r="G635" s="345"/>
      <c r="H635" s="345"/>
      <c r="I635" s="345"/>
      <c r="J635" s="345"/>
      <c r="K635" s="345"/>
      <c r="L635" s="345"/>
      <c r="M635" s="345"/>
      <c r="N635" s="345"/>
      <c r="O635" s="345"/>
      <c r="P635" s="345"/>
      <c r="Q635" s="345"/>
      <c r="R635" s="345"/>
      <c r="S635" s="345"/>
      <c r="T635" s="345"/>
      <c r="U635" s="345"/>
      <c r="V635" s="345"/>
      <c r="W635" s="345"/>
      <c r="X635" s="345"/>
      <c r="Y635" s="345"/>
      <c r="Z635" s="345"/>
    </row>
    <row r="636" spans="1:26" ht="14.5">
      <c r="A636" s="345"/>
      <c r="B636" s="345"/>
      <c r="C636" s="345"/>
      <c r="D636" s="345"/>
      <c r="E636" s="345"/>
      <c r="F636" s="345"/>
      <c r="G636" s="345"/>
      <c r="H636" s="345"/>
      <c r="I636" s="345"/>
      <c r="J636" s="345"/>
      <c r="K636" s="345"/>
      <c r="L636" s="345"/>
      <c r="M636" s="345"/>
      <c r="N636" s="345"/>
      <c r="O636" s="345"/>
      <c r="P636" s="345"/>
      <c r="Q636" s="345"/>
      <c r="R636" s="345"/>
      <c r="S636" s="345"/>
      <c r="T636" s="345"/>
      <c r="U636" s="345"/>
      <c r="V636" s="345"/>
      <c r="W636" s="345"/>
      <c r="X636" s="345"/>
      <c r="Y636" s="345"/>
      <c r="Z636" s="345"/>
    </row>
    <row r="637" spans="1:26" ht="14.5">
      <c r="A637" s="345"/>
      <c r="B637" s="345"/>
      <c r="C637" s="345"/>
      <c r="D637" s="345"/>
      <c r="E637" s="345"/>
      <c r="F637" s="345"/>
      <c r="G637" s="345"/>
      <c r="H637" s="345"/>
      <c r="I637" s="345"/>
      <c r="J637" s="345"/>
      <c r="K637" s="345"/>
      <c r="L637" s="345"/>
      <c r="M637" s="345"/>
      <c r="N637" s="345"/>
      <c r="O637" s="345"/>
      <c r="P637" s="345"/>
      <c r="Q637" s="345"/>
      <c r="R637" s="345"/>
      <c r="S637" s="345"/>
      <c r="T637" s="345"/>
      <c r="U637" s="345"/>
      <c r="V637" s="345"/>
      <c r="W637" s="345"/>
      <c r="X637" s="345"/>
      <c r="Y637" s="345"/>
      <c r="Z637" s="345"/>
    </row>
    <row r="638" spans="1:26" ht="14.5">
      <c r="A638" s="345"/>
      <c r="B638" s="345"/>
      <c r="C638" s="345"/>
      <c r="D638" s="345"/>
      <c r="E638" s="345"/>
      <c r="F638" s="345"/>
      <c r="G638" s="345"/>
      <c r="H638" s="345"/>
      <c r="I638" s="345"/>
      <c r="J638" s="345"/>
      <c r="K638" s="345"/>
      <c r="L638" s="345"/>
      <c r="M638" s="345"/>
      <c r="N638" s="345"/>
      <c r="O638" s="345"/>
      <c r="P638" s="345"/>
      <c r="Q638" s="345"/>
      <c r="R638" s="345"/>
      <c r="S638" s="345"/>
      <c r="T638" s="345"/>
      <c r="U638" s="345"/>
      <c r="V638" s="345"/>
      <c r="W638" s="345"/>
      <c r="X638" s="345"/>
      <c r="Y638" s="345"/>
      <c r="Z638" s="345"/>
    </row>
    <row r="639" spans="1:26" ht="14.5">
      <c r="A639" s="345"/>
      <c r="B639" s="345"/>
      <c r="C639" s="345"/>
      <c r="D639" s="345"/>
      <c r="E639" s="345"/>
      <c r="F639" s="345"/>
      <c r="G639" s="345"/>
      <c r="H639" s="345"/>
      <c r="I639" s="345"/>
      <c r="J639" s="345"/>
      <c r="K639" s="345"/>
      <c r="L639" s="345"/>
      <c r="M639" s="345"/>
      <c r="N639" s="345"/>
      <c r="O639" s="345"/>
      <c r="P639" s="345"/>
      <c r="Q639" s="345"/>
      <c r="R639" s="345"/>
      <c r="S639" s="345"/>
      <c r="T639" s="345"/>
      <c r="U639" s="345"/>
      <c r="V639" s="345"/>
      <c r="W639" s="345"/>
      <c r="X639" s="345"/>
      <c r="Y639" s="345"/>
      <c r="Z639" s="345"/>
    </row>
    <row r="640" spans="1:26" ht="14.5">
      <c r="A640" s="345"/>
      <c r="B640" s="345"/>
      <c r="C640" s="345"/>
      <c r="D640" s="345"/>
      <c r="E640" s="345"/>
      <c r="F640" s="345"/>
      <c r="G640" s="345"/>
      <c r="H640" s="345"/>
      <c r="I640" s="345"/>
      <c r="J640" s="345"/>
      <c r="K640" s="345"/>
      <c r="L640" s="345"/>
      <c r="M640" s="345"/>
      <c r="N640" s="345"/>
      <c r="O640" s="345"/>
      <c r="P640" s="345"/>
      <c r="Q640" s="345"/>
      <c r="R640" s="345"/>
      <c r="S640" s="345"/>
      <c r="T640" s="345"/>
      <c r="U640" s="345"/>
      <c r="V640" s="345"/>
      <c r="W640" s="345"/>
      <c r="X640" s="345"/>
      <c r="Y640" s="345"/>
      <c r="Z640" s="345"/>
    </row>
    <row r="641" spans="1:26" ht="14.5">
      <c r="A641" s="345"/>
      <c r="B641" s="345"/>
      <c r="C641" s="345"/>
      <c r="D641" s="345"/>
      <c r="E641" s="345"/>
      <c r="F641" s="345"/>
      <c r="G641" s="345"/>
      <c r="H641" s="345"/>
      <c r="I641" s="345"/>
      <c r="J641" s="345"/>
      <c r="K641" s="345"/>
      <c r="L641" s="345"/>
      <c r="M641" s="345"/>
      <c r="N641" s="345"/>
      <c r="O641" s="345"/>
      <c r="P641" s="345"/>
      <c r="Q641" s="345"/>
      <c r="R641" s="345"/>
      <c r="S641" s="345"/>
      <c r="T641" s="345"/>
      <c r="U641" s="345"/>
      <c r="V641" s="345"/>
      <c r="W641" s="345"/>
      <c r="X641" s="345"/>
      <c r="Y641" s="345"/>
      <c r="Z641" s="345"/>
    </row>
    <row r="642" spans="1:26" ht="14.5">
      <c r="A642" s="345"/>
      <c r="B642" s="345"/>
      <c r="C642" s="345"/>
      <c r="D642" s="345"/>
      <c r="E642" s="345"/>
      <c r="F642" s="345"/>
      <c r="G642" s="345"/>
      <c r="H642" s="345"/>
      <c r="I642" s="345"/>
      <c r="J642" s="345"/>
      <c r="K642" s="345"/>
      <c r="L642" s="345"/>
      <c r="M642" s="345"/>
      <c r="N642" s="345"/>
      <c r="O642" s="345"/>
      <c r="P642" s="345"/>
      <c r="Q642" s="345"/>
      <c r="R642" s="345"/>
      <c r="S642" s="345"/>
      <c r="T642" s="345"/>
      <c r="U642" s="345"/>
      <c r="V642" s="345"/>
      <c r="W642" s="345"/>
      <c r="X642" s="345"/>
      <c r="Y642" s="345"/>
      <c r="Z642" s="345"/>
    </row>
    <row r="643" spans="1:26" ht="14.5">
      <c r="A643" s="345"/>
      <c r="B643" s="345"/>
      <c r="C643" s="345"/>
      <c r="D643" s="345"/>
      <c r="E643" s="345"/>
      <c r="F643" s="345"/>
      <c r="G643" s="345"/>
      <c r="H643" s="345"/>
      <c r="I643" s="345"/>
      <c r="J643" s="345"/>
      <c r="K643" s="345"/>
      <c r="L643" s="345"/>
      <c r="M643" s="345"/>
      <c r="N643" s="345"/>
      <c r="O643" s="345"/>
      <c r="P643" s="345"/>
      <c r="Q643" s="345"/>
      <c r="R643" s="345"/>
      <c r="S643" s="345"/>
      <c r="T643" s="345"/>
      <c r="U643" s="345"/>
      <c r="V643" s="345"/>
      <c r="W643" s="345"/>
      <c r="X643" s="345"/>
      <c r="Y643" s="345"/>
      <c r="Z643" s="345"/>
    </row>
    <row r="644" spans="1:26" ht="14.5">
      <c r="A644" s="345"/>
      <c r="B644" s="345"/>
      <c r="C644" s="345"/>
      <c r="D644" s="345"/>
      <c r="E644" s="345"/>
      <c r="F644" s="345"/>
      <c r="G644" s="345"/>
      <c r="H644" s="345"/>
      <c r="I644" s="345"/>
      <c r="J644" s="345"/>
      <c r="K644" s="345"/>
      <c r="L644" s="345"/>
      <c r="M644" s="345"/>
      <c r="N644" s="345"/>
      <c r="O644" s="345"/>
      <c r="P644" s="345"/>
      <c r="Q644" s="345"/>
      <c r="R644" s="345"/>
      <c r="S644" s="345"/>
      <c r="T644" s="345"/>
      <c r="U644" s="345"/>
      <c r="V644" s="345"/>
      <c r="W644" s="345"/>
      <c r="X644" s="345"/>
      <c r="Y644" s="345"/>
      <c r="Z644" s="345"/>
    </row>
    <row r="645" spans="1:26" ht="14.5">
      <c r="A645" s="345"/>
      <c r="B645" s="345"/>
      <c r="C645" s="345"/>
      <c r="D645" s="345"/>
      <c r="E645" s="345"/>
      <c r="F645" s="345"/>
      <c r="G645" s="345"/>
      <c r="H645" s="345"/>
      <c r="I645" s="345"/>
      <c r="J645" s="345"/>
      <c r="K645" s="345"/>
      <c r="L645" s="345"/>
      <c r="M645" s="345"/>
      <c r="N645" s="345"/>
      <c r="O645" s="345"/>
      <c r="P645" s="345"/>
      <c r="Q645" s="345"/>
      <c r="R645" s="345"/>
      <c r="S645" s="345"/>
      <c r="T645" s="345"/>
      <c r="U645" s="345"/>
      <c r="V645" s="345"/>
      <c r="W645" s="345"/>
      <c r="X645" s="345"/>
      <c r="Y645" s="345"/>
      <c r="Z645" s="345"/>
    </row>
    <row r="646" spans="1:26" ht="14.5">
      <c r="A646" s="345"/>
      <c r="B646" s="345"/>
      <c r="C646" s="345"/>
      <c r="D646" s="345"/>
      <c r="E646" s="345"/>
      <c r="F646" s="345"/>
      <c r="G646" s="345"/>
      <c r="H646" s="345"/>
      <c r="I646" s="345"/>
      <c r="J646" s="345"/>
      <c r="K646" s="345"/>
      <c r="L646" s="345"/>
      <c r="M646" s="345"/>
      <c r="N646" s="345"/>
      <c r="O646" s="345"/>
      <c r="P646" s="345"/>
      <c r="Q646" s="345"/>
      <c r="R646" s="345"/>
      <c r="S646" s="345"/>
      <c r="T646" s="345"/>
      <c r="U646" s="345"/>
      <c r="V646" s="345"/>
      <c r="W646" s="345"/>
      <c r="X646" s="345"/>
      <c r="Y646" s="345"/>
      <c r="Z646" s="345"/>
    </row>
    <row r="647" spans="1:26" ht="14.5">
      <c r="A647" s="345"/>
      <c r="B647" s="345"/>
      <c r="C647" s="345"/>
      <c r="D647" s="345"/>
      <c r="E647" s="345"/>
      <c r="F647" s="345"/>
      <c r="G647" s="345"/>
      <c r="H647" s="345"/>
      <c r="I647" s="345"/>
      <c r="J647" s="345"/>
      <c r="K647" s="345"/>
      <c r="L647" s="345"/>
      <c r="M647" s="345"/>
      <c r="N647" s="345"/>
      <c r="O647" s="345"/>
      <c r="P647" s="345"/>
      <c r="Q647" s="345"/>
      <c r="R647" s="345"/>
      <c r="S647" s="345"/>
      <c r="T647" s="345"/>
      <c r="U647" s="345"/>
      <c r="V647" s="345"/>
      <c r="W647" s="345"/>
      <c r="X647" s="345"/>
      <c r="Y647" s="345"/>
      <c r="Z647" s="345"/>
    </row>
    <row r="648" spans="1:26" ht="14.5">
      <c r="A648" s="345"/>
      <c r="B648" s="345"/>
      <c r="C648" s="345"/>
      <c r="D648" s="345"/>
      <c r="E648" s="345"/>
      <c r="F648" s="345"/>
      <c r="G648" s="345"/>
      <c r="H648" s="345"/>
      <c r="I648" s="345"/>
      <c r="J648" s="345"/>
      <c r="K648" s="345"/>
      <c r="L648" s="345"/>
      <c r="M648" s="345"/>
      <c r="N648" s="345"/>
      <c r="O648" s="345"/>
      <c r="P648" s="345"/>
      <c r="Q648" s="345"/>
      <c r="R648" s="345"/>
      <c r="S648" s="345"/>
      <c r="T648" s="345"/>
      <c r="U648" s="345"/>
      <c r="V648" s="345"/>
      <c r="W648" s="345"/>
      <c r="X648" s="345"/>
      <c r="Y648" s="345"/>
      <c r="Z648" s="345"/>
    </row>
    <row r="649" spans="1:26" ht="14.5">
      <c r="A649" s="345"/>
      <c r="B649" s="345"/>
      <c r="C649" s="345"/>
      <c r="D649" s="345"/>
      <c r="E649" s="345"/>
      <c r="F649" s="345"/>
      <c r="G649" s="345"/>
      <c r="H649" s="345"/>
      <c r="I649" s="345"/>
      <c r="J649" s="345"/>
      <c r="K649" s="345"/>
      <c r="L649" s="345"/>
      <c r="M649" s="345"/>
      <c r="N649" s="345"/>
      <c r="O649" s="345"/>
      <c r="P649" s="345"/>
      <c r="Q649" s="345"/>
      <c r="R649" s="345"/>
      <c r="S649" s="345"/>
      <c r="T649" s="345"/>
      <c r="U649" s="345"/>
      <c r="V649" s="345"/>
      <c r="W649" s="345"/>
      <c r="X649" s="345"/>
      <c r="Y649" s="345"/>
      <c r="Z649" s="345"/>
    </row>
    <row r="650" spans="1:26" ht="14.5">
      <c r="A650" s="345"/>
      <c r="B650" s="345"/>
      <c r="C650" s="345"/>
      <c r="D650" s="345"/>
      <c r="E650" s="345"/>
      <c r="F650" s="345"/>
      <c r="G650" s="345"/>
      <c r="H650" s="345"/>
      <c r="I650" s="345"/>
      <c r="J650" s="345"/>
      <c r="K650" s="345"/>
      <c r="L650" s="345"/>
      <c r="M650" s="345"/>
      <c r="N650" s="345"/>
      <c r="O650" s="345"/>
      <c r="P650" s="345"/>
      <c r="Q650" s="345"/>
      <c r="R650" s="345"/>
      <c r="S650" s="345"/>
      <c r="T650" s="345"/>
      <c r="U650" s="345"/>
      <c r="V650" s="345"/>
      <c r="W650" s="345"/>
      <c r="X650" s="345"/>
      <c r="Y650" s="345"/>
      <c r="Z650" s="345"/>
    </row>
    <row r="651" spans="1:26" ht="14.5">
      <c r="A651" s="345"/>
      <c r="B651" s="345"/>
      <c r="C651" s="345"/>
      <c r="D651" s="345"/>
      <c r="E651" s="345"/>
      <c r="F651" s="345"/>
      <c r="G651" s="345"/>
      <c r="H651" s="345"/>
      <c r="I651" s="345"/>
      <c r="J651" s="345"/>
      <c r="K651" s="345"/>
      <c r="L651" s="345"/>
      <c r="M651" s="345"/>
      <c r="N651" s="345"/>
      <c r="O651" s="345"/>
      <c r="P651" s="345"/>
      <c r="Q651" s="345"/>
      <c r="R651" s="345"/>
      <c r="S651" s="345"/>
      <c r="T651" s="345"/>
      <c r="U651" s="345"/>
      <c r="V651" s="345"/>
      <c r="W651" s="345"/>
      <c r="X651" s="345"/>
      <c r="Y651" s="345"/>
      <c r="Z651" s="345"/>
    </row>
    <row r="652" spans="1:26" ht="14.5">
      <c r="A652" s="345"/>
      <c r="B652" s="345"/>
      <c r="C652" s="345"/>
      <c r="D652" s="345"/>
      <c r="E652" s="345"/>
      <c r="F652" s="345"/>
      <c r="G652" s="345"/>
      <c r="H652" s="345"/>
      <c r="I652" s="345"/>
      <c r="J652" s="345"/>
      <c r="K652" s="345"/>
      <c r="L652" s="345"/>
      <c r="M652" s="345"/>
      <c r="N652" s="345"/>
      <c r="O652" s="345"/>
      <c r="P652" s="345"/>
      <c r="Q652" s="345"/>
      <c r="R652" s="345"/>
      <c r="S652" s="345"/>
      <c r="T652" s="345"/>
      <c r="U652" s="345"/>
      <c r="V652" s="345"/>
      <c r="W652" s="345"/>
      <c r="X652" s="345"/>
      <c r="Y652" s="345"/>
      <c r="Z652" s="345"/>
    </row>
    <row r="653" spans="1:26" ht="14.5">
      <c r="A653" s="345"/>
      <c r="B653" s="345"/>
      <c r="C653" s="345"/>
      <c r="D653" s="345"/>
      <c r="E653" s="345"/>
      <c r="F653" s="345"/>
      <c r="G653" s="345"/>
      <c r="H653" s="345"/>
      <c r="I653" s="345"/>
      <c r="J653" s="345"/>
      <c r="K653" s="345"/>
      <c r="L653" s="345"/>
      <c r="M653" s="345"/>
      <c r="N653" s="345"/>
      <c r="O653" s="345"/>
      <c r="P653" s="345"/>
      <c r="Q653" s="345"/>
      <c r="R653" s="345"/>
      <c r="S653" s="345"/>
      <c r="T653" s="345"/>
      <c r="U653" s="345"/>
      <c r="V653" s="345"/>
      <c r="W653" s="345"/>
      <c r="X653" s="345"/>
      <c r="Y653" s="345"/>
      <c r="Z653" s="345"/>
    </row>
    <row r="654" spans="1:26" ht="14.5">
      <c r="A654" s="345"/>
      <c r="B654" s="345"/>
      <c r="C654" s="345"/>
      <c r="D654" s="345"/>
      <c r="E654" s="345"/>
      <c r="F654" s="345"/>
      <c r="G654" s="345"/>
      <c r="H654" s="345"/>
      <c r="I654" s="345"/>
      <c r="J654" s="345"/>
      <c r="K654" s="345"/>
      <c r="L654" s="345"/>
      <c r="M654" s="345"/>
      <c r="N654" s="345"/>
      <c r="O654" s="345"/>
      <c r="P654" s="345"/>
      <c r="Q654" s="345"/>
      <c r="R654" s="345"/>
      <c r="S654" s="345"/>
      <c r="T654" s="345"/>
      <c r="U654" s="345"/>
      <c r="V654" s="345"/>
      <c r="W654" s="345"/>
      <c r="X654" s="345"/>
      <c r="Y654" s="345"/>
      <c r="Z654" s="345"/>
    </row>
    <row r="655" spans="1:26" ht="14.5">
      <c r="A655" s="345"/>
      <c r="B655" s="345"/>
      <c r="C655" s="345"/>
      <c r="D655" s="345"/>
      <c r="E655" s="345"/>
      <c r="F655" s="345"/>
      <c r="G655" s="345"/>
      <c r="H655" s="345"/>
      <c r="I655" s="345"/>
      <c r="J655" s="345"/>
      <c r="K655" s="345"/>
      <c r="L655" s="345"/>
      <c r="M655" s="345"/>
      <c r="N655" s="345"/>
      <c r="O655" s="345"/>
      <c r="P655" s="345"/>
      <c r="Q655" s="345"/>
      <c r="R655" s="345"/>
      <c r="S655" s="345"/>
      <c r="T655" s="345"/>
      <c r="U655" s="345"/>
      <c r="V655" s="345"/>
      <c r="W655" s="345"/>
      <c r="X655" s="345"/>
      <c r="Y655" s="345"/>
      <c r="Z655" s="345"/>
    </row>
    <row r="656" spans="1:26" ht="14.5">
      <c r="A656" s="345"/>
      <c r="B656" s="345"/>
      <c r="C656" s="345"/>
      <c r="D656" s="345"/>
      <c r="E656" s="345"/>
      <c r="F656" s="345"/>
      <c r="G656" s="345"/>
      <c r="H656" s="345"/>
      <c r="I656" s="345"/>
      <c r="J656" s="345"/>
      <c r="K656" s="345"/>
      <c r="L656" s="345"/>
      <c r="M656" s="345"/>
      <c r="N656" s="345"/>
      <c r="O656" s="345"/>
      <c r="P656" s="345"/>
      <c r="Q656" s="345"/>
      <c r="R656" s="345"/>
      <c r="S656" s="345"/>
      <c r="T656" s="345"/>
      <c r="U656" s="345"/>
      <c r="V656" s="345"/>
      <c r="W656" s="345"/>
      <c r="X656" s="345"/>
      <c r="Y656" s="345"/>
      <c r="Z656" s="345"/>
    </row>
    <row r="657" spans="1:26" ht="14.5">
      <c r="A657" s="345"/>
      <c r="B657" s="345"/>
      <c r="C657" s="345"/>
      <c r="D657" s="345"/>
      <c r="E657" s="345"/>
      <c r="F657" s="345"/>
      <c r="G657" s="345"/>
      <c r="H657" s="345"/>
      <c r="I657" s="345"/>
      <c r="J657" s="345"/>
      <c r="K657" s="345"/>
      <c r="L657" s="345"/>
      <c r="M657" s="345"/>
      <c r="N657" s="345"/>
      <c r="O657" s="345"/>
      <c r="P657" s="345"/>
      <c r="Q657" s="345"/>
      <c r="R657" s="345"/>
      <c r="S657" s="345"/>
      <c r="T657" s="345"/>
      <c r="U657" s="345"/>
      <c r="V657" s="345"/>
      <c r="W657" s="345"/>
      <c r="X657" s="345"/>
      <c r="Y657" s="345"/>
      <c r="Z657" s="345"/>
    </row>
    <row r="658" spans="1:26" ht="14.5">
      <c r="A658" s="345"/>
      <c r="B658" s="345"/>
      <c r="C658" s="345"/>
      <c r="D658" s="345"/>
      <c r="E658" s="345"/>
      <c r="F658" s="345"/>
      <c r="G658" s="345"/>
      <c r="H658" s="345"/>
      <c r="I658" s="345"/>
      <c r="J658" s="345"/>
      <c r="K658" s="345"/>
      <c r="L658" s="345"/>
      <c r="M658" s="345"/>
      <c r="N658" s="345"/>
      <c r="O658" s="345"/>
      <c r="P658" s="345"/>
      <c r="Q658" s="345"/>
      <c r="R658" s="345"/>
      <c r="S658" s="345"/>
      <c r="T658" s="345"/>
      <c r="U658" s="345"/>
      <c r="V658" s="345"/>
      <c r="W658" s="345"/>
      <c r="X658" s="345"/>
      <c r="Y658" s="345"/>
      <c r="Z658" s="345"/>
    </row>
    <row r="659" spans="1:26" ht="14.5">
      <c r="A659" s="345"/>
      <c r="B659" s="345"/>
      <c r="C659" s="345"/>
      <c r="D659" s="345"/>
      <c r="E659" s="345"/>
      <c r="F659" s="345"/>
      <c r="G659" s="345"/>
      <c r="H659" s="345"/>
      <c r="I659" s="345"/>
      <c r="J659" s="345"/>
      <c r="K659" s="345"/>
      <c r="L659" s="345"/>
      <c r="M659" s="345"/>
      <c r="N659" s="345"/>
      <c r="O659" s="345"/>
      <c r="P659" s="345"/>
      <c r="Q659" s="345"/>
      <c r="R659" s="345"/>
      <c r="S659" s="345"/>
      <c r="T659" s="345"/>
      <c r="U659" s="345"/>
      <c r="V659" s="345"/>
      <c r="W659" s="345"/>
      <c r="X659" s="345"/>
      <c r="Y659" s="345"/>
      <c r="Z659" s="345"/>
    </row>
    <row r="660" spans="1:26" ht="14.5">
      <c r="A660" s="345"/>
      <c r="B660" s="345"/>
      <c r="C660" s="345"/>
      <c r="D660" s="345"/>
      <c r="E660" s="345"/>
      <c r="F660" s="345"/>
      <c r="G660" s="345"/>
      <c r="H660" s="345"/>
      <c r="I660" s="345"/>
      <c r="J660" s="345"/>
      <c r="K660" s="345"/>
      <c r="L660" s="345"/>
      <c r="M660" s="345"/>
      <c r="N660" s="345"/>
      <c r="O660" s="345"/>
      <c r="P660" s="345"/>
      <c r="Q660" s="345"/>
      <c r="R660" s="345"/>
      <c r="S660" s="345"/>
      <c r="T660" s="345"/>
      <c r="U660" s="345"/>
      <c r="V660" s="345"/>
      <c r="W660" s="345"/>
      <c r="X660" s="345"/>
      <c r="Y660" s="345"/>
      <c r="Z660" s="345"/>
    </row>
    <row r="661" spans="1:26" ht="14.5">
      <c r="A661" s="345"/>
      <c r="B661" s="345"/>
      <c r="C661" s="345"/>
      <c r="D661" s="345"/>
      <c r="E661" s="345"/>
      <c r="F661" s="345"/>
      <c r="G661" s="345"/>
      <c r="H661" s="345"/>
      <c r="I661" s="345"/>
      <c r="J661" s="345"/>
      <c r="K661" s="345"/>
      <c r="L661" s="345"/>
      <c r="M661" s="345"/>
      <c r="N661" s="345"/>
      <c r="O661" s="345"/>
      <c r="P661" s="345"/>
      <c r="Q661" s="345"/>
      <c r="R661" s="345"/>
      <c r="S661" s="345"/>
      <c r="T661" s="345"/>
      <c r="U661" s="345"/>
      <c r="V661" s="345"/>
      <c r="W661" s="345"/>
      <c r="X661" s="345"/>
      <c r="Y661" s="345"/>
      <c r="Z661" s="345"/>
    </row>
    <row r="662" spans="1:26" ht="14.5">
      <c r="A662" s="345"/>
      <c r="B662" s="345"/>
      <c r="C662" s="345"/>
      <c r="D662" s="345"/>
      <c r="E662" s="345"/>
      <c r="F662" s="345"/>
      <c r="G662" s="345"/>
      <c r="H662" s="345"/>
      <c r="I662" s="345"/>
      <c r="J662" s="345"/>
      <c r="K662" s="345"/>
      <c r="L662" s="345"/>
      <c r="M662" s="345"/>
      <c r="N662" s="345"/>
      <c r="O662" s="345"/>
      <c r="P662" s="345"/>
      <c r="Q662" s="345"/>
      <c r="R662" s="345"/>
      <c r="S662" s="345"/>
      <c r="T662" s="345"/>
      <c r="U662" s="345"/>
      <c r="V662" s="345"/>
      <c r="W662" s="345"/>
      <c r="X662" s="345"/>
      <c r="Y662" s="345"/>
      <c r="Z662" s="345"/>
    </row>
    <row r="663" spans="1:26" ht="14.5">
      <c r="A663" s="345"/>
      <c r="B663" s="345"/>
      <c r="C663" s="345"/>
      <c r="D663" s="345"/>
      <c r="E663" s="345"/>
      <c r="F663" s="345"/>
      <c r="G663" s="345"/>
      <c r="H663" s="345"/>
      <c r="I663" s="345"/>
      <c r="J663" s="345"/>
      <c r="K663" s="345"/>
      <c r="L663" s="345"/>
      <c r="M663" s="345"/>
      <c r="N663" s="345"/>
      <c r="O663" s="345"/>
      <c r="P663" s="345"/>
      <c r="Q663" s="345"/>
      <c r="R663" s="345"/>
      <c r="S663" s="345"/>
      <c r="T663" s="345"/>
      <c r="U663" s="345"/>
      <c r="V663" s="345"/>
      <c r="W663" s="345"/>
      <c r="X663" s="345"/>
      <c r="Y663" s="345"/>
      <c r="Z663" s="345"/>
    </row>
    <row r="664" spans="1:26" ht="14.5">
      <c r="A664" s="345"/>
      <c r="B664" s="345"/>
      <c r="C664" s="345"/>
      <c r="D664" s="345"/>
      <c r="E664" s="345"/>
      <c r="F664" s="345"/>
      <c r="G664" s="345"/>
      <c r="H664" s="345"/>
      <c r="I664" s="345"/>
      <c r="J664" s="345"/>
      <c r="K664" s="345"/>
      <c r="L664" s="345"/>
      <c r="M664" s="345"/>
      <c r="N664" s="345"/>
      <c r="O664" s="345"/>
      <c r="P664" s="345"/>
      <c r="Q664" s="345"/>
      <c r="R664" s="345"/>
      <c r="S664" s="345"/>
      <c r="T664" s="345"/>
      <c r="U664" s="345"/>
      <c r="V664" s="345"/>
      <c r="W664" s="345"/>
      <c r="X664" s="345"/>
      <c r="Y664" s="345"/>
      <c r="Z664" s="345"/>
    </row>
    <row r="665" spans="1:26" ht="14.5">
      <c r="A665" s="345"/>
      <c r="B665" s="345"/>
      <c r="C665" s="345"/>
      <c r="D665" s="345"/>
      <c r="E665" s="345"/>
      <c r="F665" s="345"/>
      <c r="G665" s="345"/>
      <c r="H665" s="345"/>
      <c r="I665" s="345"/>
      <c r="J665" s="345"/>
      <c r="K665" s="345"/>
      <c r="L665" s="345"/>
      <c r="M665" s="345"/>
      <c r="N665" s="345"/>
      <c r="O665" s="345"/>
      <c r="P665" s="345"/>
      <c r="Q665" s="345"/>
      <c r="R665" s="345"/>
      <c r="S665" s="345"/>
      <c r="T665" s="345"/>
      <c r="U665" s="345"/>
      <c r="V665" s="345"/>
      <c r="W665" s="345"/>
      <c r="X665" s="345"/>
      <c r="Y665" s="345"/>
      <c r="Z665" s="345"/>
    </row>
    <row r="666" spans="1:26" ht="14.5">
      <c r="A666" s="345"/>
      <c r="B666" s="345"/>
      <c r="C666" s="345"/>
      <c r="D666" s="345"/>
      <c r="E666" s="345"/>
      <c r="F666" s="345"/>
      <c r="G666" s="345"/>
      <c r="H666" s="345"/>
      <c r="I666" s="345"/>
      <c r="J666" s="345"/>
      <c r="K666" s="345"/>
      <c r="L666" s="345"/>
      <c r="M666" s="345"/>
      <c r="N666" s="345"/>
      <c r="O666" s="345"/>
      <c r="P666" s="345"/>
      <c r="Q666" s="345"/>
      <c r="R666" s="345"/>
      <c r="S666" s="345"/>
      <c r="T666" s="345"/>
      <c r="U666" s="345"/>
      <c r="V666" s="345"/>
      <c r="W666" s="345"/>
      <c r="X666" s="345"/>
      <c r="Y666" s="345"/>
      <c r="Z666" s="345"/>
    </row>
    <row r="667" spans="1:26" ht="14.5">
      <c r="A667" s="345"/>
      <c r="B667" s="345"/>
      <c r="C667" s="345"/>
      <c r="D667" s="345"/>
      <c r="E667" s="345"/>
      <c r="F667" s="345"/>
      <c r="G667" s="345"/>
      <c r="H667" s="345"/>
      <c r="I667" s="345"/>
      <c r="J667" s="345"/>
      <c r="K667" s="345"/>
      <c r="L667" s="345"/>
      <c r="M667" s="345"/>
      <c r="N667" s="345"/>
      <c r="O667" s="345"/>
      <c r="P667" s="345"/>
      <c r="Q667" s="345"/>
      <c r="R667" s="345"/>
      <c r="S667" s="345"/>
      <c r="T667" s="345"/>
      <c r="U667" s="345"/>
      <c r="V667" s="345"/>
      <c r="W667" s="345"/>
      <c r="X667" s="345"/>
      <c r="Y667" s="345"/>
      <c r="Z667" s="345"/>
    </row>
    <row r="668" spans="1:26" ht="14.5">
      <c r="A668" s="345"/>
      <c r="B668" s="345"/>
      <c r="C668" s="345"/>
      <c r="D668" s="345"/>
      <c r="E668" s="345"/>
      <c r="F668" s="345"/>
      <c r="G668" s="345"/>
      <c r="H668" s="345"/>
      <c r="I668" s="345"/>
      <c r="J668" s="345"/>
      <c r="K668" s="345"/>
      <c r="L668" s="345"/>
      <c r="M668" s="345"/>
      <c r="N668" s="345"/>
      <c r="O668" s="345"/>
      <c r="P668" s="345"/>
      <c r="Q668" s="345"/>
      <c r="R668" s="345"/>
      <c r="S668" s="345"/>
      <c r="T668" s="345"/>
      <c r="U668" s="345"/>
      <c r="V668" s="345"/>
      <c r="W668" s="345"/>
      <c r="X668" s="345"/>
      <c r="Y668" s="345"/>
      <c r="Z668" s="345"/>
    </row>
    <row r="669" spans="1:26" ht="14.5">
      <c r="A669" s="345"/>
      <c r="B669" s="345"/>
      <c r="C669" s="345"/>
      <c r="D669" s="345"/>
      <c r="E669" s="345"/>
      <c r="F669" s="345"/>
      <c r="G669" s="345"/>
      <c r="H669" s="345"/>
      <c r="I669" s="345"/>
      <c r="J669" s="345"/>
      <c r="K669" s="345"/>
      <c r="L669" s="345"/>
      <c r="M669" s="345"/>
      <c r="N669" s="345"/>
      <c r="O669" s="345"/>
      <c r="P669" s="345"/>
      <c r="Q669" s="345"/>
      <c r="R669" s="345"/>
      <c r="S669" s="345"/>
      <c r="T669" s="345"/>
      <c r="U669" s="345"/>
      <c r="V669" s="345"/>
      <c r="W669" s="345"/>
      <c r="X669" s="345"/>
      <c r="Y669" s="345"/>
      <c r="Z669" s="345"/>
    </row>
    <row r="670" spans="1:26" ht="14.5">
      <c r="A670" s="345"/>
      <c r="B670" s="345"/>
      <c r="C670" s="345"/>
      <c r="D670" s="345"/>
      <c r="E670" s="345"/>
      <c r="F670" s="345"/>
      <c r="G670" s="345"/>
      <c r="H670" s="345"/>
      <c r="I670" s="345"/>
      <c r="J670" s="345"/>
      <c r="K670" s="345"/>
      <c r="L670" s="345"/>
      <c r="M670" s="345"/>
      <c r="N670" s="345"/>
      <c r="O670" s="345"/>
      <c r="P670" s="345"/>
      <c r="Q670" s="345"/>
      <c r="R670" s="345"/>
      <c r="S670" s="345"/>
      <c r="T670" s="345"/>
      <c r="U670" s="345"/>
      <c r="V670" s="345"/>
      <c r="W670" s="345"/>
      <c r="X670" s="345"/>
      <c r="Y670" s="345"/>
      <c r="Z670" s="345"/>
    </row>
    <row r="671" spans="1:26" ht="14.5">
      <c r="A671" s="345"/>
      <c r="B671" s="345"/>
      <c r="C671" s="345"/>
      <c r="D671" s="345"/>
      <c r="E671" s="345"/>
      <c r="F671" s="345"/>
      <c r="G671" s="345"/>
      <c r="H671" s="345"/>
      <c r="I671" s="345"/>
      <c r="J671" s="345"/>
      <c r="K671" s="345"/>
      <c r="L671" s="345"/>
      <c r="M671" s="345"/>
      <c r="N671" s="345"/>
      <c r="O671" s="345"/>
      <c r="P671" s="345"/>
      <c r="Q671" s="345"/>
      <c r="R671" s="345"/>
      <c r="S671" s="345"/>
      <c r="T671" s="345"/>
      <c r="U671" s="345"/>
      <c r="V671" s="345"/>
      <c r="W671" s="345"/>
      <c r="X671" s="345"/>
      <c r="Y671" s="345"/>
      <c r="Z671" s="345"/>
    </row>
    <row r="672" spans="1:26" ht="14.5">
      <c r="A672" s="345"/>
      <c r="B672" s="345"/>
      <c r="C672" s="345"/>
      <c r="D672" s="345"/>
      <c r="E672" s="345"/>
      <c r="F672" s="345"/>
      <c r="G672" s="345"/>
      <c r="H672" s="345"/>
      <c r="I672" s="345"/>
      <c r="J672" s="345"/>
      <c r="K672" s="345"/>
      <c r="L672" s="345"/>
      <c r="M672" s="345"/>
      <c r="N672" s="345"/>
      <c r="O672" s="345"/>
      <c r="P672" s="345"/>
      <c r="Q672" s="345"/>
      <c r="R672" s="345"/>
      <c r="S672" s="345"/>
      <c r="T672" s="345"/>
      <c r="U672" s="345"/>
      <c r="V672" s="345"/>
      <c r="W672" s="345"/>
      <c r="X672" s="345"/>
      <c r="Y672" s="345"/>
      <c r="Z672" s="345"/>
    </row>
    <row r="673" spans="1:26" ht="14.5">
      <c r="A673" s="345"/>
      <c r="B673" s="345"/>
      <c r="C673" s="345"/>
      <c r="D673" s="345"/>
      <c r="E673" s="345"/>
      <c r="F673" s="345"/>
      <c r="G673" s="345"/>
      <c r="H673" s="345"/>
      <c r="I673" s="345"/>
      <c r="J673" s="345"/>
      <c r="K673" s="345"/>
      <c r="L673" s="345"/>
      <c r="M673" s="345"/>
      <c r="N673" s="345"/>
      <c r="O673" s="345"/>
      <c r="P673" s="345"/>
      <c r="Q673" s="345"/>
      <c r="R673" s="345"/>
      <c r="S673" s="345"/>
      <c r="T673" s="345"/>
      <c r="U673" s="345"/>
      <c r="V673" s="345"/>
      <c r="W673" s="345"/>
      <c r="X673" s="345"/>
      <c r="Y673" s="345"/>
      <c r="Z673" s="345"/>
    </row>
    <row r="674" spans="1:26" ht="14.5">
      <c r="A674" s="345"/>
      <c r="B674" s="345"/>
      <c r="C674" s="345"/>
      <c r="D674" s="345"/>
      <c r="E674" s="345"/>
      <c r="F674" s="345"/>
      <c r="G674" s="345"/>
      <c r="H674" s="345"/>
      <c r="I674" s="345"/>
      <c r="J674" s="345"/>
      <c r="K674" s="345"/>
      <c r="L674" s="345"/>
      <c r="M674" s="345"/>
      <c r="N674" s="345"/>
      <c r="O674" s="345"/>
      <c r="P674" s="345"/>
      <c r="Q674" s="345"/>
      <c r="R674" s="345"/>
      <c r="S674" s="345"/>
      <c r="T674" s="345"/>
      <c r="U674" s="345"/>
      <c r="V674" s="345"/>
      <c r="W674" s="345"/>
      <c r="X674" s="345"/>
      <c r="Y674" s="345"/>
      <c r="Z674" s="345"/>
    </row>
    <row r="675" spans="1:26" ht="14.5">
      <c r="A675" s="345"/>
      <c r="B675" s="345"/>
      <c r="C675" s="345"/>
      <c r="D675" s="345"/>
      <c r="E675" s="345"/>
      <c r="F675" s="345"/>
      <c r="G675" s="345"/>
      <c r="H675" s="345"/>
      <c r="I675" s="345"/>
      <c r="J675" s="345"/>
      <c r="K675" s="345"/>
      <c r="L675" s="345"/>
      <c r="M675" s="345"/>
      <c r="N675" s="345"/>
      <c r="O675" s="345"/>
      <c r="P675" s="345"/>
      <c r="Q675" s="345"/>
      <c r="R675" s="345"/>
      <c r="S675" s="345"/>
      <c r="T675" s="345"/>
      <c r="U675" s="345"/>
      <c r="V675" s="345"/>
      <c r="W675" s="345"/>
      <c r="X675" s="345"/>
      <c r="Y675" s="345"/>
      <c r="Z675" s="345"/>
    </row>
    <row r="676" spans="1:26" ht="14.5">
      <c r="A676" s="345"/>
      <c r="B676" s="345"/>
      <c r="C676" s="345"/>
      <c r="D676" s="345"/>
      <c r="E676" s="345"/>
      <c r="F676" s="345"/>
      <c r="G676" s="345"/>
      <c r="H676" s="345"/>
      <c r="I676" s="345"/>
      <c r="J676" s="345"/>
      <c r="K676" s="345"/>
      <c r="L676" s="345"/>
      <c r="M676" s="345"/>
      <c r="N676" s="345"/>
      <c r="O676" s="345"/>
      <c r="P676" s="345"/>
      <c r="Q676" s="345"/>
      <c r="R676" s="345"/>
      <c r="S676" s="345"/>
      <c r="T676" s="345"/>
      <c r="U676" s="345"/>
      <c r="V676" s="345"/>
      <c r="W676" s="345"/>
      <c r="X676" s="345"/>
      <c r="Y676" s="345"/>
      <c r="Z676" s="345"/>
    </row>
    <row r="677" spans="1:26" ht="14.5">
      <c r="A677" s="345"/>
      <c r="B677" s="345"/>
      <c r="C677" s="345"/>
      <c r="D677" s="345"/>
      <c r="E677" s="345"/>
      <c r="F677" s="345"/>
      <c r="G677" s="345"/>
      <c r="H677" s="345"/>
      <c r="I677" s="345"/>
      <c r="J677" s="345"/>
      <c r="K677" s="345"/>
      <c r="L677" s="345"/>
      <c r="M677" s="345"/>
      <c r="N677" s="345"/>
      <c r="O677" s="345"/>
      <c r="P677" s="345"/>
      <c r="Q677" s="345"/>
      <c r="R677" s="345"/>
      <c r="S677" s="345"/>
      <c r="T677" s="345"/>
      <c r="U677" s="345"/>
      <c r="V677" s="345"/>
      <c r="W677" s="345"/>
      <c r="X677" s="345"/>
      <c r="Y677" s="345"/>
      <c r="Z677" s="345"/>
    </row>
    <row r="678" spans="1:26" ht="14.5">
      <c r="A678" s="345"/>
      <c r="B678" s="345"/>
      <c r="C678" s="345"/>
      <c r="D678" s="345"/>
      <c r="E678" s="345"/>
      <c r="F678" s="345"/>
      <c r="G678" s="345"/>
      <c r="H678" s="345"/>
      <c r="I678" s="345"/>
      <c r="J678" s="345"/>
      <c r="K678" s="345"/>
      <c r="L678" s="345"/>
      <c r="M678" s="345"/>
      <c r="N678" s="345"/>
      <c r="O678" s="345"/>
      <c r="P678" s="345"/>
      <c r="Q678" s="345"/>
      <c r="R678" s="345"/>
      <c r="S678" s="345"/>
      <c r="T678" s="345"/>
      <c r="U678" s="345"/>
      <c r="V678" s="345"/>
      <c r="W678" s="345"/>
      <c r="X678" s="345"/>
      <c r="Y678" s="345"/>
      <c r="Z678" s="345"/>
    </row>
    <row r="679" spans="1:26" ht="14.5">
      <c r="A679" s="345"/>
      <c r="B679" s="345"/>
      <c r="C679" s="345"/>
      <c r="D679" s="345"/>
      <c r="E679" s="345"/>
      <c r="F679" s="345"/>
      <c r="G679" s="345"/>
      <c r="H679" s="345"/>
      <c r="I679" s="345"/>
      <c r="J679" s="345"/>
      <c r="K679" s="345"/>
      <c r="L679" s="345"/>
      <c r="M679" s="345"/>
      <c r="N679" s="345"/>
      <c r="O679" s="345"/>
      <c r="P679" s="345"/>
      <c r="Q679" s="345"/>
      <c r="R679" s="345"/>
      <c r="S679" s="345"/>
      <c r="T679" s="345"/>
      <c r="U679" s="345"/>
      <c r="V679" s="345"/>
      <c r="W679" s="345"/>
      <c r="X679" s="345"/>
      <c r="Y679" s="345"/>
      <c r="Z679" s="345"/>
    </row>
    <row r="680" spans="1:26" ht="14.5">
      <c r="A680" s="345"/>
      <c r="B680" s="345"/>
      <c r="C680" s="345"/>
      <c r="D680" s="345"/>
      <c r="E680" s="345"/>
      <c r="F680" s="345"/>
      <c r="G680" s="345"/>
      <c r="H680" s="345"/>
      <c r="I680" s="345"/>
      <c r="J680" s="345"/>
      <c r="K680" s="345"/>
      <c r="L680" s="345"/>
      <c r="M680" s="345"/>
      <c r="N680" s="345"/>
      <c r="O680" s="345"/>
      <c r="P680" s="345"/>
      <c r="Q680" s="345"/>
      <c r="R680" s="345"/>
      <c r="S680" s="345"/>
      <c r="T680" s="345"/>
      <c r="U680" s="345"/>
      <c r="V680" s="345"/>
      <c r="W680" s="345"/>
      <c r="X680" s="345"/>
      <c r="Y680" s="345"/>
      <c r="Z680" s="345"/>
    </row>
    <row r="681" spans="1:26" ht="14.5">
      <c r="A681" s="345"/>
      <c r="B681" s="345"/>
      <c r="C681" s="345"/>
      <c r="D681" s="345"/>
      <c r="E681" s="345"/>
      <c r="F681" s="345"/>
      <c r="G681" s="345"/>
      <c r="H681" s="345"/>
      <c r="I681" s="345"/>
      <c r="J681" s="345"/>
      <c r="K681" s="345"/>
      <c r="L681" s="345"/>
      <c r="M681" s="345"/>
      <c r="N681" s="345"/>
      <c r="O681" s="345"/>
      <c r="P681" s="345"/>
      <c r="Q681" s="345"/>
      <c r="R681" s="345"/>
      <c r="S681" s="345"/>
      <c r="T681" s="345"/>
      <c r="U681" s="345"/>
      <c r="V681" s="345"/>
      <c r="W681" s="345"/>
      <c r="X681" s="345"/>
      <c r="Y681" s="345"/>
      <c r="Z681" s="345"/>
    </row>
    <row r="682" spans="1:26" ht="14.5">
      <c r="A682" s="345"/>
      <c r="B682" s="345"/>
      <c r="C682" s="345"/>
      <c r="D682" s="345"/>
      <c r="E682" s="345"/>
      <c r="F682" s="345"/>
      <c r="G682" s="345"/>
      <c r="H682" s="345"/>
      <c r="I682" s="345"/>
      <c r="J682" s="345"/>
      <c r="K682" s="345"/>
      <c r="L682" s="345"/>
      <c r="M682" s="345"/>
      <c r="N682" s="345"/>
      <c r="O682" s="345"/>
      <c r="P682" s="345"/>
      <c r="Q682" s="345"/>
      <c r="R682" s="345"/>
      <c r="S682" s="345"/>
      <c r="T682" s="345"/>
      <c r="U682" s="345"/>
      <c r="V682" s="345"/>
      <c r="W682" s="345"/>
      <c r="X682" s="345"/>
      <c r="Y682" s="345"/>
      <c r="Z682" s="345"/>
    </row>
    <row r="683" spans="1:26" ht="14.5">
      <c r="A683" s="345"/>
      <c r="B683" s="345"/>
      <c r="C683" s="345"/>
      <c r="D683" s="345"/>
      <c r="E683" s="345"/>
      <c r="F683" s="345"/>
      <c r="G683" s="345"/>
      <c r="H683" s="345"/>
      <c r="I683" s="345"/>
      <c r="J683" s="345"/>
      <c r="K683" s="345"/>
      <c r="L683" s="345"/>
      <c r="M683" s="345"/>
      <c r="N683" s="345"/>
      <c r="O683" s="345"/>
      <c r="P683" s="345"/>
      <c r="Q683" s="345"/>
      <c r="R683" s="345"/>
      <c r="S683" s="345"/>
      <c r="T683" s="345"/>
      <c r="U683" s="345"/>
      <c r="V683" s="345"/>
      <c r="W683" s="345"/>
      <c r="X683" s="345"/>
      <c r="Y683" s="345"/>
      <c r="Z683" s="345"/>
    </row>
    <row r="684" spans="1:26" ht="14.5">
      <c r="A684" s="345"/>
      <c r="B684" s="345"/>
      <c r="C684" s="345"/>
      <c r="D684" s="345"/>
      <c r="E684" s="345"/>
      <c r="F684" s="345"/>
      <c r="G684" s="345"/>
      <c r="H684" s="345"/>
      <c r="I684" s="345"/>
      <c r="J684" s="345"/>
      <c r="K684" s="345"/>
      <c r="L684" s="345"/>
      <c r="M684" s="345"/>
      <c r="N684" s="345"/>
      <c r="O684" s="345"/>
      <c r="P684" s="345"/>
      <c r="Q684" s="345"/>
      <c r="R684" s="345"/>
      <c r="S684" s="345"/>
      <c r="T684" s="345"/>
      <c r="U684" s="345"/>
      <c r="V684" s="345"/>
      <c r="W684" s="345"/>
      <c r="X684" s="345"/>
      <c r="Y684" s="345"/>
      <c r="Z684" s="345"/>
    </row>
    <row r="685" spans="1:26" ht="14.5">
      <c r="A685" s="345"/>
      <c r="B685" s="345"/>
      <c r="C685" s="345"/>
      <c r="D685" s="345"/>
      <c r="E685" s="345"/>
      <c r="F685" s="345"/>
      <c r="G685" s="345"/>
      <c r="H685" s="345"/>
      <c r="I685" s="345"/>
      <c r="J685" s="345"/>
      <c r="K685" s="345"/>
      <c r="L685" s="345"/>
      <c r="M685" s="345"/>
      <c r="N685" s="345"/>
      <c r="O685" s="345"/>
      <c r="P685" s="345"/>
      <c r="Q685" s="345"/>
      <c r="R685" s="345"/>
      <c r="S685" s="345"/>
      <c r="T685" s="345"/>
      <c r="U685" s="345"/>
      <c r="V685" s="345"/>
      <c r="W685" s="345"/>
      <c r="X685" s="345"/>
      <c r="Y685" s="345"/>
      <c r="Z685" s="345"/>
    </row>
    <row r="686" spans="1:26" ht="14.5">
      <c r="A686" s="345"/>
      <c r="B686" s="345"/>
      <c r="C686" s="345"/>
      <c r="D686" s="345"/>
      <c r="E686" s="345"/>
      <c r="F686" s="345"/>
      <c r="G686" s="345"/>
      <c r="H686" s="345"/>
      <c r="I686" s="345"/>
      <c r="J686" s="345"/>
      <c r="K686" s="345"/>
      <c r="L686" s="345"/>
      <c r="M686" s="345"/>
      <c r="N686" s="345"/>
      <c r="O686" s="345"/>
      <c r="P686" s="345"/>
      <c r="Q686" s="345"/>
      <c r="R686" s="345"/>
      <c r="S686" s="345"/>
      <c r="T686" s="345"/>
      <c r="U686" s="345"/>
      <c r="V686" s="345"/>
      <c r="W686" s="345"/>
      <c r="X686" s="345"/>
      <c r="Y686" s="345"/>
      <c r="Z686" s="345"/>
    </row>
    <row r="687" spans="1:26" ht="14.5">
      <c r="A687" s="345"/>
      <c r="B687" s="345"/>
      <c r="C687" s="345"/>
      <c r="D687" s="345"/>
      <c r="E687" s="345"/>
      <c r="F687" s="345"/>
      <c r="G687" s="345"/>
      <c r="H687" s="345"/>
      <c r="I687" s="345"/>
      <c r="J687" s="345"/>
      <c r="K687" s="345"/>
      <c r="L687" s="345"/>
      <c r="M687" s="345"/>
      <c r="N687" s="345"/>
      <c r="O687" s="345"/>
      <c r="P687" s="345"/>
      <c r="Q687" s="345"/>
      <c r="R687" s="345"/>
      <c r="S687" s="345"/>
      <c r="T687" s="345"/>
      <c r="U687" s="345"/>
      <c r="V687" s="345"/>
      <c r="W687" s="345"/>
      <c r="X687" s="345"/>
      <c r="Y687" s="345"/>
      <c r="Z687" s="345"/>
    </row>
    <row r="688" spans="1:26" ht="14.5">
      <c r="A688" s="345"/>
      <c r="B688" s="345"/>
      <c r="C688" s="345"/>
      <c r="D688" s="345"/>
      <c r="E688" s="345"/>
      <c r="F688" s="345"/>
      <c r="G688" s="345"/>
      <c r="H688" s="345"/>
      <c r="I688" s="345"/>
      <c r="J688" s="345"/>
      <c r="K688" s="345"/>
      <c r="L688" s="345"/>
      <c r="M688" s="345"/>
      <c r="N688" s="345"/>
      <c r="O688" s="345"/>
      <c r="P688" s="345"/>
      <c r="Q688" s="345"/>
      <c r="R688" s="345"/>
      <c r="S688" s="345"/>
      <c r="T688" s="345"/>
      <c r="U688" s="345"/>
      <c r="V688" s="345"/>
      <c r="W688" s="345"/>
      <c r="X688" s="345"/>
      <c r="Y688" s="345"/>
      <c r="Z688" s="345"/>
    </row>
    <row r="689" spans="1:26" ht="14.5">
      <c r="A689" s="345"/>
      <c r="B689" s="345"/>
      <c r="C689" s="345"/>
      <c r="D689" s="345"/>
      <c r="E689" s="345"/>
      <c r="F689" s="345"/>
      <c r="G689" s="345"/>
      <c r="H689" s="345"/>
      <c r="I689" s="345"/>
      <c r="J689" s="345"/>
      <c r="K689" s="345"/>
      <c r="L689" s="345"/>
      <c r="M689" s="345"/>
      <c r="N689" s="345"/>
      <c r="O689" s="345"/>
      <c r="P689" s="345"/>
      <c r="Q689" s="345"/>
      <c r="R689" s="345"/>
      <c r="S689" s="345"/>
      <c r="T689" s="345"/>
      <c r="U689" s="345"/>
      <c r="V689" s="345"/>
      <c r="W689" s="345"/>
      <c r="X689" s="345"/>
      <c r="Y689" s="345"/>
      <c r="Z689" s="345"/>
    </row>
    <row r="690" spans="1:26" ht="14.5">
      <c r="A690" s="345"/>
      <c r="B690" s="345"/>
      <c r="C690" s="345"/>
      <c r="D690" s="345"/>
      <c r="E690" s="345"/>
      <c r="F690" s="345"/>
      <c r="G690" s="345"/>
      <c r="H690" s="345"/>
      <c r="I690" s="345"/>
      <c r="J690" s="345"/>
      <c r="K690" s="345"/>
      <c r="L690" s="345"/>
      <c r="M690" s="345"/>
      <c r="N690" s="345"/>
      <c r="O690" s="345"/>
      <c r="P690" s="345"/>
      <c r="Q690" s="345"/>
      <c r="R690" s="345"/>
      <c r="S690" s="345"/>
      <c r="T690" s="345"/>
      <c r="U690" s="345"/>
      <c r="V690" s="345"/>
      <c r="W690" s="345"/>
      <c r="X690" s="345"/>
      <c r="Y690" s="345"/>
      <c r="Z690" s="345"/>
    </row>
    <row r="691" spans="1:26" ht="14.5">
      <c r="A691" s="345"/>
      <c r="B691" s="345"/>
      <c r="C691" s="345"/>
      <c r="D691" s="345"/>
      <c r="E691" s="345"/>
      <c r="F691" s="345"/>
      <c r="G691" s="345"/>
      <c r="H691" s="345"/>
      <c r="I691" s="345"/>
      <c r="J691" s="345"/>
      <c r="K691" s="345"/>
      <c r="L691" s="345"/>
      <c r="M691" s="345"/>
      <c r="N691" s="345"/>
      <c r="O691" s="345"/>
      <c r="P691" s="345"/>
      <c r="Q691" s="345"/>
      <c r="R691" s="345"/>
      <c r="S691" s="345"/>
      <c r="T691" s="345"/>
      <c r="U691" s="345"/>
      <c r="V691" s="345"/>
      <c r="W691" s="345"/>
      <c r="X691" s="345"/>
      <c r="Y691" s="345"/>
      <c r="Z691" s="345"/>
    </row>
    <row r="692" spans="1:26" ht="14.5">
      <c r="A692" s="345"/>
      <c r="B692" s="345"/>
      <c r="C692" s="345"/>
      <c r="D692" s="345"/>
      <c r="E692" s="345"/>
      <c r="F692" s="345"/>
      <c r="G692" s="345"/>
      <c r="H692" s="345"/>
      <c r="I692" s="345"/>
      <c r="J692" s="345"/>
      <c r="K692" s="345"/>
      <c r="L692" s="345"/>
      <c r="M692" s="345"/>
      <c r="N692" s="345"/>
      <c r="O692" s="345"/>
      <c r="P692" s="345"/>
      <c r="Q692" s="345"/>
      <c r="R692" s="345"/>
      <c r="S692" s="345"/>
      <c r="T692" s="345"/>
      <c r="U692" s="345"/>
      <c r="V692" s="345"/>
      <c r="W692" s="345"/>
      <c r="X692" s="345"/>
      <c r="Y692" s="345"/>
      <c r="Z692" s="345"/>
    </row>
    <row r="693" spans="1:26" ht="14.5">
      <c r="A693" s="345"/>
      <c r="B693" s="345"/>
      <c r="C693" s="345"/>
      <c r="D693" s="345"/>
      <c r="E693" s="345"/>
      <c r="F693" s="345"/>
      <c r="G693" s="345"/>
      <c r="H693" s="345"/>
      <c r="I693" s="345"/>
      <c r="J693" s="345"/>
      <c r="K693" s="345"/>
      <c r="L693" s="345"/>
      <c r="M693" s="345"/>
      <c r="N693" s="345"/>
      <c r="O693" s="345"/>
      <c r="P693" s="345"/>
      <c r="Q693" s="345"/>
      <c r="R693" s="345"/>
      <c r="S693" s="345"/>
      <c r="T693" s="345"/>
      <c r="U693" s="345"/>
      <c r="V693" s="345"/>
      <c r="W693" s="345"/>
      <c r="X693" s="345"/>
      <c r="Y693" s="345"/>
      <c r="Z693" s="345"/>
    </row>
    <row r="694" spans="1:26" ht="14.5">
      <c r="A694" s="345"/>
      <c r="B694" s="345"/>
      <c r="C694" s="345"/>
      <c r="D694" s="345"/>
      <c r="E694" s="345"/>
      <c r="F694" s="345"/>
      <c r="G694" s="345"/>
      <c r="H694" s="345"/>
      <c r="I694" s="345"/>
      <c r="J694" s="345"/>
      <c r="K694" s="345"/>
      <c r="L694" s="345"/>
      <c r="M694" s="345"/>
      <c r="N694" s="345"/>
      <c r="O694" s="345"/>
      <c r="P694" s="345"/>
      <c r="Q694" s="345"/>
      <c r="R694" s="345"/>
      <c r="S694" s="345"/>
      <c r="T694" s="345"/>
      <c r="U694" s="345"/>
      <c r="V694" s="345"/>
      <c r="W694" s="345"/>
      <c r="X694" s="345"/>
      <c r="Y694" s="345"/>
      <c r="Z694" s="345"/>
    </row>
    <row r="695" spans="1:26" ht="14.5">
      <c r="A695" s="345"/>
      <c r="B695" s="345"/>
      <c r="C695" s="345"/>
      <c r="D695" s="345"/>
      <c r="E695" s="345"/>
      <c r="F695" s="345"/>
      <c r="G695" s="345"/>
      <c r="H695" s="345"/>
      <c r="I695" s="345"/>
      <c r="J695" s="345"/>
      <c r="K695" s="345"/>
      <c r="L695" s="345"/>
      <c r="M695" s="345"/>
      <c r="N695" s="345"/>
      <c r="O695" s="345"/>
      <c r="P695" s="345"/>
      <c r="Q695" s="345"/>
      <c r="R695" s="345"/>
      <c r="S695" s="345"/>
      <c r="T695" s="345"/>
      <c r="U695" s="345"/>
      <c r="V695" s="345"/>
      <c r="W695" s="345"/>
      <c r="X695" s="345"/>
      <c r="Y695" s="345"/>
      <c r="Z695" s="345"/>
    </row>
    <row r="696" spans="1:26" ht="14.5">
      <c r="A696" s="345"/>
      <c r="B696" s="345"/>
      <c r="C696" s="345"/>
      <c r="D696" s="345"/>
      <c r="E696" s="345"/>
      <c r="F696" s="345"/>
      <c r="G696" s="345"/>
      <c r="H696" s="345"/>
      <c r="I696" s="345"/>
      <c r="J696" s="345"/>
      <c r="K696" s="345"/>
      <c r="L696" s="345"/>
      <c r="M696" s="345"/>
      <c r="N696" s="345"/>
      <c r="O696" s="345"/>
      <c r="P696" s="345"/>
      <c r="Q696" s="345"/>
      <c r="R696" s="345"/>
      <c r="S696" s="345"/>
      <c r="T696" s="345"/>
      <c r="U696" s="345"/>
      <c r="V696" s="345"/>
      <c r="W696" s="345"/>
      <c r="X696" s="345"/>
      <c r="Y696" s="345"/>
      <c r="Z696" s="345"/>
    </row>
    <row r="697" spans="1:26" ht="14.5">
      <c r="A697" s="345"/>
      <c r="B697" s="345"/>
      <c r="C697" s="345"/>
      <c r="D697" s="345"/>
      <c r="E697" s="345"/>
      <c r="F697" s="345"/>
      <c r="G697" s="345"/>
      <c r="H697" s="345"/>
      <c r="I697" s="345"/>
      <c r="J697" s="345"/>
      <c r="K697" s="345"/>
      <c r="L697" s="345"/>
      <c r="M697" s="345"/>
      <c r="N697" s="345"/>
      <c r="O697" s="345"/>
      <c r="P697" s="345"/>
      <c r="Q697" s="345"/>
      <c r="R697" s="345"/>
      <c r="S697" s="345"/>
      <c r="T697" s="345"/>
      <c r="U697" s="345"/>
      <c r="V697" s="345"/>
      <c r="W697" s="345"/>
      <c r="X697" s="345"/>
      <c r="Y697" s="345"/>
      <c r="Z697" s="345"/>
    </row>
    <row r="698" spans="1:26" ht="14.5">
      <c r="A698" s="345"/>
      <c r="B698" s="345"/>
      <c r="C698" s="345"/>
      <c r="D698" s="345"/>
      <c r="E698" s="345"/>
      <c r="F698" s="345"/>
      <c r="G698" s="345"/>
      <c r="H698" s="345"/>
      <c r="I698" s="345"/>
      <c r="J698" s="345"/>
      <c r="K698" s="345"/>
      <c r="L698" s="345"/>
      <c r="M698" s="345"/>
      <c r="N698" s="345"/>
      <c r="O698" s="345"/>
      <c r="P698" s="345"/>
      <c r="Q698" s="345"/>
      <c r="R698" s="345"/>
      <c r="S698" s="345"/>
      <c r="T698" s="345"/>
      <c r="U698" s="345"/>
      <c r="V698" s="345"/>
      <c r="W698" s="345"/>
      <c r="X698" s="345"/>
      <c r="Y698" s="345"/>
      <c r="Z698" s="345"/>
    </row>
    <row r="699" spans="1:26" ht="14.5">
      <c r="A699" s="345"/>
      <c r="B699" s="345"/>
      <c r="C699" s="345"/>
      <c r="D699" s="345"/>
      <c r="E699" s="345"/>
      <c r="F699" s="345"/>
      <c r="G699" s="345"/>
      <c r="H699" s="345"/>
      <c r="I699" s="345"/>
      <c r="J699" s="345"/>
      <c r="K699" s="345"/>
      <c r="L699" s="345"/>
      <c r="M699" s="345"/>
      <c r="N699" s="345"/>
      <c r="O699" s="345"/>
      <c r="P699" s="345"/>
      <c r="Q699" s="345"/>
      <c r="R699" s="345"/>
      <c r="S699" s="345"/>
      <c r="T699" s="345"/>
      <c r="U699" s="345"/>
      <c r="V699" s="345"/>
      <c r="W699" s="345"/>
      <c r="X699" s="345"/>
      <c r="Y699" s="345"/>
      <c r="Z699" s="345"/>
    </row>
    <row r="700" spans="1:26" ht="14.5">
      <c r="A700" s="345"/>
      <c r="B700" s="345"/>
      <c r="C700" s="345"/>
      <c r="D700" s="345"/>
      <c r="E700" s="345"/>
      <c r="F700" s="345"/>
      <c r="G700" s="345"/>
      <c r="H700" s="345"/>
      <c r="I700" s="345"/>
      <c r="J700" s="345"/>
      <c r="K700" s="345"/>
      <c r="L700" s="345"/>
      <c r="M700" s="345"/>
      <c r="N700" s="345"/>
      <c r="O700" s="345"/>
      <c r="P700" s="345"/>
      <c r="Q700" s="345"/>
      <c r="R700" s="345"/>
      <c r="S700" s="345"/>
      <c r="T700" s="345"/>
      <c r="U700" s="345"/>
      <c r="V700" s="345"/>
      <c r="W700" s="345"/>
      <c r="X700" s="345"/>
      <c r="Y700" s="345"/>
      <c r="Z700" s="345"/>
    </row>
    <row r="701" spans="1:26" ht="14.5">
      <c r="A701" s="345"/>
      <c r="B701" s="345"/>
      <c r="C701" s="345"/>
      <c r="D701" s="345"/>
      <c r="E701" s="345"/>
      <c r="F701" s="345"/>
      <c r="G701" s="345"/>
      <c r="H701" s="345"/>
      <c r="I701" s="345"/>
      <c r="J701" s="345"/>
      <c r="K701" s="345"/>
      <c r="L701" s="345"/>
      <c r="M701" s="345"/>
      <c r="N701" s="345"/>
      <c r="O701" s="345"/>
      <c r="P701" s="345"/>
      <c r="Q701" s="345"/>
      <c r="R701" s="345"/>
      <c r="S701" s="345"/>
      <c r="T701" s="345"/>
      <c r="U701" s="345"/>
      <c r="V701" s="345"/>
      <c r="W701" s="345"/>
      <c r="X701" s="345"/>
      <c r="Y701" s="345"/>
      <c r="Z701" s="345"/>
    </row>
    <row r="702" spans="1:26" ht="14.5">
      <c r="A702" s="345"/>
      <c r="B702" s="345"/>
      <c r="C702" s="345"/>
      <c r="D702" s="345"/>
      <c r="E702" s="345"/>
      <c r="F702" s="345"/>
      <c r="G702" s="345"/>
      <c r="H702" s="345"/>
      <c r="I702" s="345"/>
      <c r="J702" s="345"/>
      <c r="K702" s="345"/>
      <c r="L702" s="345"/>
      <c r="M702" s="345"/>
      <c r="N702" s="345"/>
      <c r="O702" s="345"/>
      <c r="P702" s="345"/>
      <c r="Q702" s="345"/>
      <c r="R702" s="345"/>
      <c r="S702" s="345"/>
      <c r="T702" s="345"/>
      <c r="U702" s="345"/>
      <c r="V702" s="345"/>
      <c r="W702" s="345"/>
      <c r="X702" s="345"/>
      <c r="Y702" s="345"/>
      <c r="Z702" s="345"/>
    </row>
    <row r="703" spans="1:26" ht="14.5">
      <c r="A703" s="345"/>
      <c r="B703" s="345"/>
      <c r="C703" s="345"/>
      <c r="D703" s="345"/>
      <c r="E703" s="345"/>
      <c r="F703" s="345"/>
      <c r="G703" s="345"/>
      <c r="H703" s="345"/>
      <c r="I703" s="345"/>
      <c r="J703" s="345"/>
      <c r="K703" s="345"/>
      <c r="L703" s="345"/>
      <c r="M703" s="345"/>
      <c r="N703" s="345"/>
      <c r="O703" s="345"/>
      <c r="P703" s="345"/>
      <c r="Q703" s="345"/>
      <c r="R703" s="345"/>
      <c r="S703" s="345"/>
      <c r="T703" s="345"/>
      <c r="U703" s="345"/>
      <c r="V703" s="345"/>
      <c r="W703" s="345"/>
      <c r="X703" s="345"/>
      <c r="Y703" s="345"/>
      <c r="Z703" s="345"/>
    </row>
    <row r="704" spans="1:26" ht="14.5">
      <c r="A704" s="345"/>
      <c r="B704" s="345"/>
      <c r="C704" s="345"/>
      <c r="D704" s="345"/>
      <c r="E704" s="345"/>
      <c r="F704" s="345"/>
      <c r="G704" s="345"/>
      <c r="H704" s="345"/>
      <c r="I704" s="345"/>
      <c r="J704" s="345"/>
      <c r="K704" s="345"/>
      <c r="L704" s="345"/>
      <c r="M704" s="345"/>
      <c r="N704" s="345"/>
      <c r="O704" s="345"/>
      <c r="P704" s="345"/>
      <c r="Q704" s="345"/>
      <c r="R704" s="345"/>
      <c r="S704" s="345"/>
      <c r="T704" s="345"/>
      <c r="U704" s="345"/>
      <c r="V704" s="345"/>
      <c r="W704" s="345"/>
      <c r="X704" s="345"/>
      <c r="Y704" s="345"/>
      <c r="Z704" s="345"/>
    </row>
    <row r="705" spans="1:26" ht="14.5">
      <c r="A705" s="345"/>
      <c r="B705" s="345"/>
      <c r="C705" s="345"/>
      <c r="D705" s="345"/>
      <c r="E705" s="345"/>
      <c r="F705" s="345"/>
      <c r="G705" s="345"/>
      <c r="H705" s="345"/>
      <c r="I705" s="345"/>
      <c r="J705" s="345"/>
      <c r="K705" s="345"/>
      <c r="L705" s="345"/>
      <c r="M705" s="345"/>
      <c r="N705" s="345"/>
      <c r="O705" s="345"/>
      <c r="P705" s="345"/>
      <c r="Q705" s="345"/>
      <c r="R705" s="345"/>
      <c r="S705" s="345"/>
      <c r="T705" s="345"/>
      <c r="U705" s="345"/>
      <c r="V705" s="345"/>
      <c r="W705" s="345"/>
      <c r="X705" s="345"/>
      <c r="Y705" s="345"/>
      <c r="Z705" s="345"/>
    </row>
    <row r="706" spans="1:26" ht="14.5">
      <c r="A706" s="345"/>
      <c r="B706" s="345"/>
      <c r="C706" s="345"/>
      <c r="D706" s="345"/>
      <c r="E706" s="345"/>
      <c r="F706" s="345"/>
      <c r="G706" s="345"/>
      <c r="H706" s="345"/>
      <c r="I706" s="345"/>
      <c r="J706" s="345"/>
      <c r="K706" s="345"/>
      <c r="L706" s="345"/>
      <c r="M706" s="345"/>
      <c r="N706" s="345"/>
      <c r="O706" s="345"/>
      <c r="P706" s="345"/>
      <c r="Q706" s="345"/>
      <c r="R706" s="345"/>
      <c r="S706" s="345"/>
      <c r="T706" s="345"/>
      <c r="U706" s="345"/>
      <c r="V706" s="345"/>
      <c r="W706" s="345"/>
      <c r="X706" s="345"/>
      <c r="Y706" s="345"/>
      <c r="Z706" s="345"/>
    </row>
    <row r="707" spans="1:26" ht="14.5">
      <c r="A707" s="345"/>
      <c r="B707" s="345"/>
      <c r="C707" s="345"/>
      <c r="D707" s="345"/>
      <c r="E707" s="345"/>
      <c r="F707" s="345"/>
      <c r="G707" s="345"/>
      <c r="H707" s="345"/>
      <c r="I707" s="345"/>
      <c r="J707" s="345"/>
      <c r="K707" s="345"/>
      <c r="L707" s="345"/>
      <c r="M707" s="345"/>
      <c r="N707" s="345"/>
      <c r="O707" s="345"/>
      <c r="P707" s="345"/>
      <c r="Q707" s="345"/>
      <c r="R707" s="345"/>
      <c r="S707" s="345"/>
      <c r="T707" s="345"/>
      <c r="U707" s="345"/>
      <c r="V707" s="345"/>
      <c r="W707" s="345"/>
      <c r="X707" s="345"/>
      <c r="Y707" s="345"/>
      <c r="Z707" s="345"/>
    </row>
    <row r="708" spans="1:26" ht="14.5">
      <c r="A708" s="345"/>
      <c r="B708" s="345"/>
      <c r="C708" s="345"/>
      <c r="D708" s="345"/>
      <c r="E708" s="345"/>
      <c r="F708" s="345"/>
      <c r="G708" s="345"/>
      <c r="H708" s="345"/>
      <c r="I708" s="345"/>
      <c r="J708" s="345"/>
      <c r="K708" s="345"/>
      <c r="L708" s="345"/>
      <c r="M708" s="345"/>
      <c r="N708" s="345"/>
      <c r="O708" s="345"/>
      <c r="P708" s="345"/>
      <c r="Q708" s="345"/>
      <c r="R708" s="345"/>
      <c r="S708" s="345"/>
      <c r="T708" s="345"/>
      <c r="U708" s="345"/>
      <c r="V708" s="345"/>
      <c r="W708" s="345"/>
      <c r="X708" s="345"/>
      <c r="Y708" s="345"/>
      <c r="Z708" s="345"/>
    </row>
    <row r="709" spans="1:26" ht="14.5">
      <c r="A709" s="345"/>
      <c r="B709" s="345"/>
      <c r="C709" s="345"/>
      <c r="D709" s="345"/>
      <c r="E709" s="345"/>
      <c r="F709" s="345"/>
      <c r="G709" s="345"/>
      <c r="H709" s="345"/>
      <c r="I709" s="345"/>
      <c r="J709" s="345"/>
      <c r="K709" s="345"/>
      <c r="L709" s="345"/>
      <c r="M709" s="345"/>
      <c r="N709" s="345"/>
      <c r="O709" s="345"/>
      <c r="P709" s="345"/>
      <c r="Q709" s="345"/>
      <c r="R709" s="345"/>
      <c r="S709" s="345"/>
      <c r="T709" s="345"/>
      <c r="U709" s="345"/>
      <c r="V709" s="345"/>
      <c r="W709" s="345"/>
      <c r="X709" s="345"/>
      <c r="Y709" s="345"/>
      <c r="Z709" s="345"/>
    </row>
    <row r="710" spans="1:26" ht="14.5">
      <c r="A710" s="345"/>
      <c r="B710" s="345"/>
      <c r="C710" s="345"/>
      <c r="D710" s="345"/>
      <c r="E710" s="345"/>
      <c r="F710" s="345"/>
      <c r="G710" s="345"/>
      <c r="H710" s="345"/>
      <c r="I710" s="345"/>
      <c r="J710" s="345"/>
      <c r="K710" s="345"/>
      <c r="L710" s="345"/>
      <c r="M710" s="345"/>
      <c r="N710" s="345"/>
      <c r="O710" s="345"/>
      <c r="P710" s="345"/>
      <c r="Q710" s="345"/>
      <c r="R710" s="345"/>
      <c r="S710" s="345"/>
      <c r="T710" s="345"/>
      <c r="U710" s="345"/>
      <c r="V710" s="345"/>
      <c r="W710" s="345"/>
      <c r="X710" s="345"/>
      <c r="Y710" s="345"/>
      <c r="Z710" s="345"/>
    </row>
    <row r="711" spans="1:26" ht="14.5">
      <c r="A711" s="345"/>
      <c r="B711" s="345"/>
      <c r="C711" s="345"/>
      <c r="D711" s="345"/>
      <c r="E711" s="345"/>
      <c r="F711" s="345"/>
      <c r="G711" s="345"/>
      <c r="H711" s="345"/>
      <c r="I711" s="345"/>
      <c r="J711" s="345"/>
      <c r="K711" s="345"/>
      <c r="L711" s="345"/>
      <c r="M711" s="345"/>
      <c r="N711" s="345"/>
      <c r="O711" s="345"/>
      <c r="P711" s="345"/>
      <c r="Q711" s="345"/>
      <c r="R711" s="345"/>
      <c r="S711" s="345"/>
      <c r="T711" s="345"/>
      <c r="U711" s="345"/>
      <c r="V711" s="345"/>
      <c r="W711" s="345"/>
      <c r="X711" s="345"/>
      <c r="Y711" s="345"/>
      <c r="Z711" s="345"/>
    </row>
    <row r="712" spans="1:26" ht="14.5">
      <c r="A712" s="345"/>
      <c r="B712" s="345"/>
      <c r="C712" s="345"/>
      <c r="D712" s="345"/>
      <c r="E712" s="345"/>
      <c r="F712" s="345"/>
      <c r="G712" s="345"/>
      <c r="H712" s="345"/>
      <c r="I712" s="345"/>
      <c r="J712" s="345"/>
      <c r="K712" s="345"/>
      <c r="L712" s="345"/>
      <c r="M712" s="345"/>
      <c r="N712" s="345"/>
      <c r="O712" s="345"/>
      <c r="P712" s="345"/>
      <c r="Q712" s="345"/>
      <c r="R712" s="345"/>
      <c r="S712" s="345"/>
      <c r="T712" s="345"/>
      <c r="U712" s="345"/>
      <c r="V712" s="345"/>
      <c r="W712" s="345"/>
      <c r="X712" s="345"/>
      <c r="Y712" s="345"/>
      <c r="Z712" s="345"/>
    </row>
    <row r="713" spans="1:26" ht="14.5">
      <c r="A713" s="345"/>
      <c r="B713" s="345"/>
      <c r="C713" s="345"/>
      <c r="D713" s="345"/>
      <c r="E713" s="345"/>
      <c r="F713" s="345"/>
      <c r="G713" s="345"/>
      <c r="H713" s="345"/>
      <c r="I713" s="345"/>
      <c r="J713" s="345"/>
      <c r="K713" s="345"/>
      <c r="L713" s="345"/>
      <c r="M713" s="345"/>
      <c r="N713" s="345"/>
      <c r="O713" s="345"/>
      <c r="P713" s="345"/>
      <c r="Q713" s="345"/>
      <c r="R713" s="345"/>
      <c r="S713" s="345"/>
      <c r="T713" s="345"/>
      <c r="U713" s="345"/>
      <c r="V713" s="345"/>
      <c r="W713" s="345"/>
      <c r="X713" s="345"/>
      <c r="Y713" s="345"/>
      <c r="Z713" s="345"/>
    </row>
    <row r="714" spans="1:26" ht="14.5">
      <c r="A714" s="345"/>
      <c r="B714" s="345"/>
      <c r="C714" s="345"/>
      <c r="D714" s="345"/>
      <c r="E714" s="345"/>
      <c r="F714" s="345"/>
      <c r="G714" s="345"/>
      <c r="H714" s="345"/>
      <c r="I714" s="345"/>
      <c r="J714" s="345"/>
      <c r="K714" s="345"/>
      <c r="L714" s="345"/>
      <c r="M714" s="345"/>
      <c r="N714" s="345"/>
      <c r="O714" s="345"/>
      <c r="P714" s="345"/>
      <c r="Q714" s="345"/>
      <c r="R714" s="345"/>
      <c r="S714" s="345"/>
      <c r="T714" s="345"/>
      <c r="U714" s="345"/>
      <c r="V714" s="345"/>
      <c r="W714" s="345"/>
      <c r="X714" s="345"/>
      <c r="Y714" s="345"/>
      <c r="Z714" s="345"/>
    </row>
    <row r="715" spans="1:26" ht="14.5">
      <c r="A715" s="345"/>
      <c r="B715" s="345"/>
      <c r="C715" s="345"/>
      <c r="D715" s="345"/>
      <c r="E715" s="345"/>
      <c r="F715" s="345"/>
      <c r="G715" s="345"/>
      <c r="H715" s="345"/>
      <c r="I715" s="345"/>
      <c r="J715" s="345"/>
      <c r="K715" s="345"/>
      <c r="L715" s="345"/>
      <c r="M715" s="345"/>
      <c r="N715" s="345"/>
      <c r="O715" s="345"/>
      <c r="P715" s="345"/>
      <c r="Q715" s="345"/>
      <c r="R715" s="345"/>
      <c r="S715" s="345"/>
      <c r="T715" s="345"/>
      <c r="U715" s="345"/>
      <c r="V715" s="345"/>
      <c r="W715" s="345"/>
      <c r="X715" s="345"/>
      <c r="Y715" s="345"/>
      <c r="Z715" s="345"/>
    </row>
    <row r="716" spans="1:26" ht="14.5">
      <c r="A716" s="345"/>
      <c r="B716" s="345"/>
      <c r="C716" s="345"/>
      <c r="D716" s="345"/>
      <c r="E716" s="345"/>
      <c r="F716" s="345"/>
      <c r="G716" s="345"/>
      <c r="H716" s="345"/>
      <c r="I716" s="345"/>
      <c r="J716" s="345"/>
      <c r="K716" s="345"/>
      <c r="L716" s="345"/>
      <c r="M716" s="345"/>
      <c r="N716" s="345"/>
      <c r="O716" s="345"/>
      <c r="P716" s="345"/>
      <c r="Q716" s="345"/>
      <c r="R716" s="345"/>
      <c r="S716" s="345"/>
      <c r="T716" s="345"/>
      <c r="U716" s="345"/>
      <c r="V716" s="345"/>
      <c r="W716" s="345"/>
      <c r="X716" s="345"/>
      <c r="Y716" s="345"/>
      <c r="Z716" s="345"/>
    </row>
    <row r="717" spans="1:26" ht="14.5">
      <c r="A717" s="345"/>
      <c r="B717" s="345"/>
      <c r="C717" s="345"/>
      <c r="D717" s="345"/>
      <c r="E717" s="345"/>
      <c r="F717" s="345"/>
      <c r="G717" s="345"/>
      <c r="H717" s="345"/>
      <c r="I717" s="345"/>
      <c r="J717" s="345"/>
      <c r="K717" s="345"/>
      <c r="L717" s="345"/>
      <c r="M717" s="345"/>
      <c r="N717" s="345"/>
      <c r="O717" s="345"/>
      <c r="P717" s="345"/>
      <c r="Q717" s="345"/>
      <c r="R717" s="345"/>
      <c r="S717" s="345"/>
      <c r="T717" s="345"/>
      <c r="U717" s="345"/>
      <c r="V717" s="345"/>
      <c r="W717" s="345"/>
      <c r="X717" s="345"/>
      <c r="Y717" s="345"/>
      <c r="Z717" s="345"/>
    </row>
    <row r="718" spans="1:26" ht="14.5">
      <c r="A718" s="345"/>
      <c r="B718" s="345"/>
      <c r="C718" s="345"/>
      <c r="D718" s="345"/>
      <c r="E718" s="345"/>
      <c r="F718" s="345"/>
      <c r="G718" s="345"/>
      <c r="H718" s="345"/>
      <c r="I718" s="345"/>
      <c r="J718" s="345"/>
      <c r="K718" s="345"/>
      <c r="L718" s="345"/>
      <c r="M718" s="345"/>
      <c r="N718" s="345"/>
      <c r="O718" s="345"/>
      <c r="P718" s="345"/>
      <c r="Q718" s="345"/>
      <c r="R718" s="345"/>
      <c r="S718" s="345"/>
      <c r="T718" s="345"/>
      <c r="U718" s="345"/>
      <c r="V718" s="345"/>
      <c r="W718" s="345"/>
      <c r="X718" s="345"/>
      <c r="Y718" s="345"/>
      <c r="Z718" s="345"/>
    </row>
    <row r="719" spans="1:26" ht="14.5">
      <c r="A719" s="345"/>
      <c r="B719" s="345"/>
      <c r="C719" s="345"/>
      <c r="D719" s="345"/>
      <c r="E719" s="345"/>
      <c r="F719" s="345"/>
      <c r="G719" s="345"/>
      <c r="H719" s="345"/>
      <c r="I719" s="345"/>
      <c r="J719" s="345"/>
      <c r="K719" s="345"/>
      <c r="L719" s="345"/>
      <c r="M719" s="345"/>
      <c r="N719" s="345"/>
      <c r="O719" s="345"/>
      <c r="P719" s="345"/>
      <c r="Q719" s="345"/>
      <c r="R719" s="345"/>
      <c r="S719" s="345"/>
      <c r="T719" s="345"/>
      <c r="U719" s="345"/>
      <c r="V719" s="345"/>
      <c r="W719" s="345"/>
      <c r="X719" s="345"/>
      <c r="Y719" s="345"/>
      <c r="Z719" s="345"/>
    </row>
    <row r="720" spans="1:26" ht="14.5">
      <c r="A720" s="345"/>
      <c r="B720" s="345"/>
      <c r="C720" s="345"/>
      <c r="D720" s="345"/>
      <c r="E720" s="345"/>
      <c r="F720" s="345"/>
      <c r="G720" s="345"/>
      <c r="H720" s="345"/>
      <c r="I720" s="345"/>
      <c r="J720" s="345"/>
      <c r="K720" s="345"/>
      <c r="L720" s="345"/>
      <c r="M720" s="345"/>
      <c r="N720" s="345"/>
      <c r="O720" s="345"/>
      <c r="P720" s="345"/>
      <c r="Q720" s="345"/>
      <c r="R720" s="345"/>
      <c r="S720" s="345"/>
      <c r="T720" s="345"/>
      <c r="U720" s="345"/>
      <c r="V720" s="345"/>
      <c r="W720" s="345"/>
      <c r="X720" s="345"/>
      <c r="Y720" s="345"/>
      <c r="Z720" s="345"/>
    </row>
    <row r="721" spans="1:26" ht="14.5">
      <c r="A721" s="345"/>
      <c r="B721" s="345"/>
      <c r="C721" s="345"/>
      <c r="D721" s="345"/>
      <c r="E721" s="345"/>
      <c r="F721" s="345"/>
      <c r="G721" s="345"/>
      <c r="H721" s="345"/>
      <c r="I721" s="345"/>
      <c r="J721" s="345"/>
      <c r="K721" s="345"/>
      <c r="L721" s="345"/>
      <c r="M721" s="345"/>
      <c r="N721" s="345"/>
      <c r="O721" s="345"/>
      <c r="P721" s="345"/>
      <c r="Q721" s="345"/>
      <c r="R721" s="345"/>
      <c r="S721" s="345"/>
      <c r="T721" s="345"/>
      <c r="U721" s="345"/>
      <c r="V721" s="345"/>
      <c r="W721" s="345"/>
      <c r="X721" s="345"/>
      <c r="Y721" s="345"/>
      <c r="Z721" s="345"/>
    </row>
    <row r="722" spans="1:26" ht="14.5">
      <c r="A722" s="345"/>
      <c r="B722" s="345"/>
      <c r="C722" s="345"/>
      <c r="D722" s="345"/>
      <c r="E722" s="345"/>
      <c r="F722" s="345"/>
      <c r="G722" s="345"/>
      <c r="H722" s="345"/>
      <c r="I722" s="345"/>
      <c r="J722" s="345"/>
      <c r="K722" s="345"/>
      <c r="L722" s="345"/>
      <c r="M722" s="345"/>
      <c r="N722" s="345"/>
      <c r="O722" s="345"/>
      <c r="P722" s="345"/>
      <c r="Q722" s="345"/>
      <c r="R722" s="345"/>
      <c r="S722" s="345"/>
      <c r="T722" s="345"/>
      <c r="U722" s="345"/>
      <c r="V722" s="345"/>
      <c r="W722" s="345"/>
      <c r="X722" s="345"/>
      <c r="Y722" s="345"/>
      <c r="Z722" s="345"/>
    </row>
    <row r="723" spans="1:26" ht="14.5">
      <c r="A723" s="345"/>
      <c r="B723" s="345"/>
      <c r="C723" s="345"/>
      <c r="D723" s="345"/>
      <c r="E723" s="345"/>
      <c r="F723" s="345"/>
      <c r="G723" s="345"/>
      <c r="H723" s="345"/>
      <c r="I723" s="345"/>
      <c r="J723" s="345"/>
      <c r="K723" s="345"/>
      <c r="L723" s="345"/>
      <c r="M723" s="345"/>
      <c r="N723" s="345"/>
      <c r="O723" s="345"/>
      <c r="P723" s="345"/>
      <c r="Q723" s="345"/>
      <c r="R723" s="345"/>
      <c r="S723" s="345"/>
      <c r="T723" s="345"/>
      <c r="U723" s="345"/>
      <c r="V723" s="345"/>
      <c r="W723" s="345"/>
      <c r="X723" s="345"/>
      <c r="Y723" s="345"/>
      <c r="Z723" s="345"/>
    </row>
    <row r="724" spans="1:26" ht="14.5">
      <c r="A724" s="345"/>
      <c r="B724" s="345"/>
      <c r="C724" s="345"/>
      <c r="D724" s="345"/>
      <c r="E724" s="345"/>
      <c r="F724" s="345"/>
      <c r="G724" s="345"/>
      <c r="H724" s="345"/>
      <c r="I724" s="345"/>
      <c r="J724" s="345"/>
      <c r="K724" s="345"/>
      <c r="L724" s="345"/>
      <c r="M724" s="345"/>
      <c r="N724" s="345"/>
      <c r="O724" s="345"/>
      <c r="P724" s="345"/>
      <c r="Q724" s="345"/>
      <c r="R724" s="345"/>
      <c r="S724" s="345"/>
      <c r="T724" s="345"/>
      <c r="U724" s="345"/>
      <c r="V724" s="345"/>
      <c r="W724" s="345"/>
      <c r="X724" s="345"/>
      <c r="Y724" s="345"/>
      <c r="Z724" s="345"/>
    </row>
    <row r="725" spans="1:26" ht="14.5">
      <c r="A725" s="345"/>
      <c r="B725" s="345"/>
      <c r="C725" s="345"/>
      <c r="D725" s="345"/>
      <c r="E725" s="345"/>
      <c r="F725" s="345"/>
      <c r="G725" s="345"/>
      <c r="H725" s="345"/>
      <c r="I725" s="345"/>
      <c r="J725" s="345"/>
      <c r="K725" s="345"/>
      <c r="L725" s="345"/>
      <c r="M725" s="345"/>
      <c r="N725" s="345"/>
      <c r="O725" s="345"/>
      <c r="P725" s="345"/>
      <c r="Q725" s="345"/>
      <c r="R725" s="345"/>
      <c r="S725" s="345"/>
      <c r="T725" s="345"/>
      <c r="U725" s="345"/>
      <c r="V725" s="345"/>
      <c r="W725" s="345"/>
      <c r="X725" s="345"/>
      <c r="Y725" s="345"/>
      <c r="Z725" s="345"/>
    </row>
    <row r="726" spans="1:26" ht="14.5">
      <c r="A726" s="345"/>
      <c r="B726" s="345"/>
      <c r="C726" s="345"/>
      <c r="D726" s="345"/>
      <c r="E726" s="345"/>
      <c r="F726" s="345"/>
      <c r="G726" s="345"/>
      <c r="H726" s="345"/>
      <c r="I726" s="345"/>
      <c r="J726" s="345"/>
      <c r="K726" s="345"/>
      <c r="L726" s="345"/>
      <c r="M726" s="345"/>
      <c r="N726" s="345"/>
      <c r="O726" s="345"/>
      <c r="P726" s="345"/>
      <c r="Q726" s="345"/>
      <c r="R726" s="345"/>
      <c r="S726" s="345"/>
      <c r="T726" s="345"/>
      <c r="U726" s="345"/>
      <c r="V726" s="345"/>
      <c r="W726" s="345"/>
      <c r="X726" s="345"/>
      <c r="Y726" s="345"/>
      <c r="Z726" s="345"/>
    </row>
    <row r="727" spans="1:26" ht="14.5">
      <c r="A727" s="345"/>
      <c r="B727" s="345"/>
      <c r="C727" s="345"/>
      <c r="D727" s="345"/>
      <c r="E727" s="345"/>
      <c r="F727" s="345"/>
      <c r="G727" s="345"/>
      <c r="H727" s="345"/>
      <c r="I727" s="345"/>
      <c r="J727" s="345"/>
      <c r="K727" s="345"/>
      <c r="L727" s="345"/>
      <c r="M727" s="345"/>
      <c r="N727" s="345"/>
      <c r="O727" s="345"/>
      <c r="P727" s="345"/>
      <c r="Q727" s="345"/>
      <c r="R727" s="345"/>
      <c r="S727" s="345"/>
      <c r="T727" s="345"/>
      <c r="U727" s="345"/>
      <c r="V727" s="345"/>
      <c r="W727" s="345"/>
      <c r="X727" s="345"/>
      <c r="Y727" s="345"/>
      <c r="Z727" s="345"/>
    </row>
    <row r="728" spans="1:26" ht="14.5">
      <c r="A728" s="345"/>
      <c r="B728" s="345"/>
      <c r="C728" s="345"/>
      <c r="D728" s="345"/>
      <c r="E728" s="345"/>
      <c r="F728" s="345"/>
      <c r="G728" s="345"/>
      <c r="H728" s="345"/>
      <c r="I728" s="345"/>
      <c r="J728" s="345"/>
      <c r="K728" s="345"/>
      <c r="L728" s="345"/>
      <c r="M728" s="345"/>
      <c r="N728" s="345"/>
      <c r="O728" s="345"/>
      <c r="P728" s="345"/>
      <c r="Q728" s="345"/>
      <c r="R728" s="345"/>
      <c r="S728" s="345"/>
      <c r="T728" s="345"/>
      <c r="U728" s="345"/>
      <c r="V728" s="345"/>
      <c r="W728" s="345"/>
      <c r="X728" s="345"/>
      <c r="Y728" s="345"/>
      <c r="Z728" s="345"/>
    </row>
    <row r="729" spans="1:26" ht="14.5">
      <c r="A729" s="345"/>
      <c r="B729" s="345"/>
      <c r="C729" s="345"/>
      <c r="D729" s="345"/>
      <c r="E729" s="345"/>
      <c r="F729" s="345"/>
      <c r="G729" s="345"/>
      <c r="H729" s="345"/>
      <c r="I729" s="345"/>
      <c r="J729" s="345"/>
      <c r="K729" s="345"/>
      <c r="L729" s="345"/>
      <c r="M729" s="345"/>
      <c r="N729" s="345"/>
      <c r="O729" s="345"/>
      <c r="P729" s="345"/>
      <c r="Q729" s="345"/>
      <c r="R729" s="345"/>
      <c r="S729" s="345"/>
      <c r="T729" s="345"/>
      <c r="U729" s="345"/>
      <c r="V729" s="345"/>
      <c r="W729" s="345"/>
      <c r="X729" s="345"/>
      <c r="Y729" s="345"/>
      <c r="Z729" s="345"/>
    </row>
    <row r="730" spans="1:26" ht="14.5">
      <c r="A730" s="345"/>
      <c r="B730" s="345"/>
      <c r="C730" s="345"/>
      <c r="D730" s="345"/>
      <c r="E730" s="345"/>
      <c r="F730" s="345"/>
      <c r="G730" s="345"/>
      <c r="H730" s="345"/>
      <c r="I730" s="345"/>
      <c r="J730" s="345"/>
      <c r="K730" s="345"/>
      <c r="L730" s="345"/>
      <c r="M730" s="345"/>
      <c r="N730" s="345"/>
      <c r="O730" s="345"/>
      <c r="P730" s="345"/>
      <c r="Q730" s="345"/>
      <c r="R730" s="345"/>
      <c r="S730" s="345"/>
      <c r="T730" s="345"/>
      <c r="U730" s="345"/>
      <c r="V730" s="345"/>
      <c r="W730" s="345"/>
      <c r="X730" s="345"/>
      <c r="Y730" s="345"/>
      <c r="Z730" s="345"/>
    </row>
    <row r="731" spans="1:26" ht="14.5">
      <c r="A731" s="345"/>
      <c r="B731" s="345"/>
      <c r="C731" s="345"/>
      <c r="D731" s="345"/>
      <c r="E731" s="345"/>
      <c r="F731" s="345"/>
      <c r="G731" s="345"/>
      <c r="H731" s="345"/>
      <c r="I731" s="345"/>
      <c r="J731" s="345"/>
      <c r="K731" s="345"/>
      <c r="L731" s="345"/>
      <c r="M731" s="345"/>
      <c r="N731" s="345"/>
      <c r="O731" s="345"/>
      <c r="P731" s="345"/>
      <c r="Q731" s="345"/>
      <c r="R731" s="345"/>
      <c r="S731" s="345"/>
      <c r="T731" s="345"/>
      <c r="U731" s="345"/>
      <c r="V731" s="345"/>
      <c r="W731" s="345"/>
      <c r="X731" s="345"/>
      <c r="Y731" s="345"/>
      <c r="Z731" s="345"/>
    </row>
    <row r="732" spans="1:26" ht="14.5">
      <c r="A732" s="345"/>
      <c r="B732" s="345"/>
      <c r="C732" s="345"/>
      <c r="D732" s="345"/>
      <c r="E732" s="345"/>
      <c r="F732" s="345"/>
      <c r="G732" s="345"/>
      <c r="H732" s="345"/>
      <c r="I732" s="345"/>
      <c r="J732" s="345"/>
      <c r="K732" s="345"/>
      <c r="L732" s="345"/>
      <c r="M732" s="345"/>
      <c r="N732" s="345"/>
      <c r="O732" s="345"/>
      <c r="P732" s="345"/>
      <c r="Q732" s="345"/>
      <c r="R732" s="345"/>
      <c r="S732" s="345"/>
      <c r="T732" s="345"/>
      <c r="U732" s="345"/>
      <c r="V732" s="345"/>
      <c r="W732" s="345"/>
      <c r="X732" s="345"/>
      <c r="Y732" s="345"/>
      <c r="Z732" s="345"/>
    </row>
    <row r="733" spans="1:26" ht="14.5">
      <c r="A733" s="345"/>
      <c r="B733" s="345"/>
      <c r="C733" s="345"/>
      <c r="D733" s="345"/>
      <c r="E733" s="345"/>
      <c r="F733" s="345"/>
      <c r="G733" s="345"/>
      <c r="H733" s="345"/>
      <c r="I733" s="345"/>
      <c r="J733" s="345"/>
      <c r="K733" s="345"/>
      <c r="L733" s="345"/>
      <c r="M733" s="345"/>
      <c r="N733" s="345"/>
      <c r="O733" s="345"/>
      <c r="P733" s="345"/>
      <c r="Q733" s="345"/>
      <c r="R733" s="345"/>
      <c r="S733" s="345"/>
      <c r="T733" s="345"/>
      <c r="U733" s="345"/>
      <c r="V733" s="345"/>
      <c r="W733" s="345"/>
      <c r="X733" s="345"/>
      <c r="Y733" s="345"/>
      <c r="Z733" s="345"/>
    </row>
    <row r="734" spans="1:26" ht="14.5">
      <c r="A734" s="345"/>
      <c r="B734" s="345"/>
      <c r="C734" s="345"/>
      <c r="D734" s="345"/>
      <c r="E734" s="345"/>
      <c r="F734" s="345"/>
      <c r="G734" s="345"/>
      <c r="H734" s="345"/>
      <c r="I734" s="345"/>
      <c r="J734" s="345"/>
      <c r="K734" s="345"/>
      <c r="L734" s="345"/>
      <c r="M734" s="345"/>
      <c r="N734" s="345"/>
      <c r="O734" s="345"/>
      <c r="P734" s="345"/>
      <c r="Q734" s="345"/>
      <c r="R734" s="345"/>
      <c r="S734" s="345"/>
      <c r="T734" s="345"/>
      <c r="U734" s="345"/>
      <c r="V734" s="345"/>
      <c r="W734" s="345"/>
      <c r="X734" s="345"/>
      <c r="Y734" s="345"/>
      <c r="Z734" s="345"/>
    </row>
    <row r="735" spans="1:26" ht="14.5">
      <c r="A735" s="345"/>
      <c r="B735" s="345"/>
      <c r="C735" s="345"/>
      <c r="D735" s="345"/>
      <c r="E735" s="345"/>
      <c r="F735" s="345"/>
      <c r="G735" s="345"/>
      <c r="H735" s="345"/>
      <c r="I735" s="345"/>
      <c r="J735" s="345"/>
      <c r="K735" s="345"/>
      <c r="L735" s="345"/>
      <c r="M735" s="345"/>
      <c r="N735" s="345"/>
      <c r="O735" s="345"/>
      <c r="P735" s="345"/>
      <c r="Q735" s="345"/>
      <c r="R735" s="345"/>
      <c r="S735" s="345"/>
      <c r="T735" s="345"/>
      <c r="U735" s="345"/>
      <c r="V735" s="345"/>
      <c r="W735" s="345"/>
      <c r="X735" s="345"/>
      <c r="Y735" s="345"/>
      <c r="Z735" s="345"/>
    </row>
    <row r="736" spans="1:26" ht="14.5">
      <c r="A736" s="345"/>
      <c r="B736" s="345"/>
      <c r="C736" s="345"/>
      <c r="D736" s="345"/>
      <c r="E736" s="345"/>
      <c r="F736" s="345"/>
      <c r="G736" s="345"/>
      <c r="H736" s="345"/>
      <c r="I736" s="345"/>
      <c r="J736" s="345"/>
      <c r="K736" s="345"/>
      <c r="L736" s="345"/>
      <c r="M736" s="345"/>
      <c r="N736" s="345"/>
      <c r="O736" s="345"/>
      <c r="P736" s="345"/>
      <c r="Q736" s="345"/>
      <c r="R736" s="345"/>
      <c r="S736" s="345"/>
      <c r="T736" s="345"/>
      <c r="U736" s="345"/>
      <c r="V736" s="345"/>
      <c r="W736" s="345"/>
      <c r="X736" s="345"/>
      <c r="Y736" s="345"/>
      <c r="Z736" s="345"/>
    </row>
    <row r="737" spans="1:26" ht="14.5">
      <c r="A737" s="345"/>
      <c r="B737" s="345"/>
      <c r="C737" s="345"/>
      <c r="D737" s="345"/>
      <c r="E737" s="345"/>
      <c r="F737" s="345"/>
      <c r="G737" s="345"/>
      <c r="H737" s="345"/>
      <c r="I737" s="345"/>
      <c r="J737" s="345"/>
      <c r="K737" s="345"/>
      <c r="L737" s="345"/>
      <c r="M737" s="345"/>
      <c r="N737" s="345"/>
      <c r="O737" s="345"/>
      <c r="P737" s="345"/>
      <c r="Q737" s="345"/>
      <c r="R737" s="345"/>
      <c r="S737" s="345"/>
      <c r="T737" s="345"/>
      <c r="U737" s="345"/>
      <c r="V737" s="345"/>
      <c r="W737" s="345"/>
      <c r="X737" s="345"/>
      <c r="Y737" s="345"/>
      <c r="Z737" s="345"/>
    </row>
    <row r="738" spans="1:26" ht="14.5">
      <c r="A738" s="345"/>
      <c r="B738" s="345"/>
      <c r="C738" s="345"/>
      <c r="D738" s="345"/>
      <c r="E738" s="345"/>
      <c r="F738" s="345"/>
      <c r="G738" s="345"/>
      <c r="H738" s="345"/>
      <c r="I738" s="345"/>
      <c r="J738" s="345"/>
      <c r="K738" s="345"/>
      <c r="L738" s="345"/>
      <c r="M738" s="345"/>
      <c r="N738" s="345"/>
      <c r="O738" s="345"/>
      <c r="P738" s="345"/>
      <c r="Q738" s="345"/>
      <c r="R738" s="345"/>
      <c r="S738" s="345"/>
      <c r="T738" s="345"/>
      <c r="U738" s="345"/>
      <c r="V738" s="345"/>
      <c r="W738" s="345"/>
      <c r="X738" s="345"/>
      <c r="Y738" s="345"/>
      <c r="Z738" s="345"/>
    </row>
    <row r="739" spans="1:26" ht="14.5">
      <c r="A739" s="345"/>
      <c r="B739" s="345"/>
      <c r="C739" s="345"/>
      <c r="D739" s="345"/>
      <c r="E739" s="345"/>
      <c r="F739" s="345"/>
      <c r="G739" s="345"/>
      <c r="H739" s="345"/>
      <c r="I739" s="345"/>
      <c r="J739" s="345"/>
      <c r="K739" s="345"/>
      <c r="L739" s="345"/>
      <c r="M739" s="345"/>
      <c r="N739" s="345"/>
      <c r="O739" s="345"/>
      <c r="P739" s="345"/>
      <c r="Q739" s="345"/>
      <c r="R739" s="345"/>
      <c r="S739" s="345"/>
      <c r="T739" s="345"/>
      <c r="U739" s="345"/>
      <c r="V739" s="345"/>
      <c r="W739" s="345"/>
      <c r="X739" s="345"/>
      <c r="Y739" s="345"/>
      <c r="Z739" s="345"/>
    </row>
    <row r="740" spans="1:26" ht="14.5">
      <c r="A740" s="345"/>
      <c r="B740" s="345"/>
      <c r="C740" s="345"/>
      <c r="D740" s="345"/>
      <c r="E740" s="345"/>
      <c r="F740" s="345"/>
      <c r="G740" s="345"/>
      <c r="H740" s="345"/>
      <c r="I740" s="345"/>
      <c r="J740" s="345"/>
      <c r="K740" s="345"/>
      <c r="L740" s="345"/>
      <c r="M740" s="345"/>
      <c r="N740" s="345"/>
      <c r="O740" s="345"/>
      <c r="P740" s="345"/>
      <c r="Q740" s="345"/>
      <c r="R740" s="345"/>
      <c r="S740" s="345"/>
      <c r="T740" s="345"/>
      <c r="U740" s="345"/>
      <c r="V740" s="345"/>
      <c r="W740" s="345"/>
      <c r="X740" s="345"/>
      <c r="Y740" s="345"/>
      <c r="Z740" s="345"/>
    </row>
    <row r="741" spans="1:26" ht="14.5">
      <c r="A741" s="345"/>
      <c r="B741" s="345"/>
      <c r="C741" s="345"/>
      <c r="D741" s="345"/>
      <c r="E741" s="345"/>
      <c r="F741" s="345"/>
      <c r="G741" s="345"/>
      <c r="H741" s="345"/>
      <c r="I741" s="345"/>
      <c r="J741" s="345"/>
      <c r="K741" s="345"/>
      <c r="L741" s="345"/>
      <c r="M741" s="345"/>
      <c r="N741" s="345"/>
      <c r="O741" s="345"/>
      <c r="P741" s="345"/>
      <c r="Q741" s="345"/>
      <c r="R741" s="345"/>
      <c r="S741" s="345"/>
      <c r="T741" s="345"/>
      <c r="U741" s="345"/>
      <c r="V741" s="345"/>
      <c r="W741" s="345"/>
      <c r="X741" s="345"/>
      <c r="Y741" s="345"/>
      <c r="Z741" s="345"/>
    </row>
    <row r="742" spans="1:26" ht="14.5">
      <c r="A742" s="345"/>
      <c r="B742" s="345"/>
      <c r="C742" s="345"/>
      <c r="D742" s="345"/>
      <c r="E742" s="345"/>
      <c r="F742" s="345"/>
      <c r="G742" s="345"/>
      <c r="H742" s="345"/>
      <c r="I742" s="345"/>
      <c r="J742" s="345"/>
      <c r="K742" s="345"/>
      <c r="L742" s="345"/>
      <c r="M742" s="345"/>
      <c r="N742" s="345"/>
      <c r="O742" s="345"/>
      <c r="P742" s="345"/>
      <c r="Q742" s="345"/>
      <c r="R742" s="345"/>
      <c r="S742" s="345"/>
      <c r="T742" s="345"/>
      <c r="U742" s="345"/>
      <c r="V742" s="345"/>
      <c r="W742" s="345"/>
      <c r="X742" s="345"/>
      <c r="Y742" s="345"/>
      <c r="Z742" s="345"/>
    </row>
    <row r="743" spans="1:26" ht="14.5">
      <c r="A743" s="345"/>
      <c r="B743" s="345"/>
      <c r="C743" s="345"/>
      <c r="D743" s="345"/>
      <c r="E743" s="345"/>
      <c r="F743" s="345"/>
      <c r="G743" s="345"/>
      <c r="H743" s="345"/>
      <c r="I743" s="345"/>
      <c r="J743" s="345"/>
      <c r="K743" s="345"/>
      <c r="L743" s="345"/>
      <c r="M743" s="345"/>
      <c r="N743" s="345"/>
      <c r="O743" s="345"/>
      <c r="P743" s="345"/>
      <c r="Q743" s="345"/>
      <c r="R743" s="345"/>
      <c r="S743" s="345"/>
      <c r="T743" s="345"/>
      <c r="U743" s="345"/>
      <c r="V743" s="345"/>
      <c r="W743" s="345"/>
      <c r="X743" s="345"/>
      <c r="Y743" s="345"/>
      <c r="Z743" s="345"/>
    </row>
    <row r="744" spans="1:26" ht="14.5">
      <c r="A744" s="345"/>
      <c r="B744" s="345"/>
      <c r="C744" s="345"/>
      <c r="D744" s="345"/>
      <c r="E744" s="345"/>
      <c r="F744" s="345"/>
      <c r="G744" s="345"/>
      <c r="H744" s="345"/>
      <c r="I744" s="345"/>
      <c r="J744" s="345"/>
      <c r="K744" s="345"/>
      <c r="L744" s="345"/>
      <c r="M744" s="345"/>
      <c r="N744" s="345"/>
      <c r="O744" s="345"/>
      <c r="P744" s="345"/>
      <c r="Q744" s="345"/>
      <c r="R744" s="345"/>
      <c r="S744" s="345"/>
      <c r="T744" s="345"/>
      <c r="U744" s="345"/>
      <c r="V744" s="345"/>
      <c r="W744" s="345"/>
      <c r="X744" s="345"/>
      <c r="Y744" s="345"/>
      <c r="Z744" s="345"/>
    </row>
    <row r="745" spans="1:26" ht="14.5">
      <c r="A745" s="345"/>
      <c r="B745" s="345"/>
      <c r="C745" s="345"/>
      <c r="D745" s="345"/>
      <c r="E745" s="345"/>
      <c r="F745" s="345"/>
      <c r="G745" s="345"/>
      <c r="H745" s="345"/>
      <c r="I745" s="345"/>
      <c r="J745" s="345"/>
      <c r="K745" s="345"/>
      <c r="L745" s="345"/>
      <c r="M745" s="345"/>
      <c r="N745" s="345"/>
      <c r="O745" s="345"/>
      <c r="P745" s="345"/>
      <c r="Q745" s="345"/>
      <c r="R745" s="345"/>
      <c r="S745" s="345"/>
      <c r="T745" s="345"/>
      <c r="U745" s="345"/>
      <c r="V745" s="345"/>
      <c r="W745" s="345"/>
      <c r="X745" s="345"/>
      <c r="Y745" s="345"/>
      <c r="Z745" s="345"/>
    </row>
    <row r="746" spans="1:26" ht="14.5">
      <c r="A746" s="345"/>
      <c r="B746" s="345"/>
      <c r="C746" s="345"/>
      <c r="D746" s="345"/>
      <c r="E746" s="345"/>
      <c r="F746" s="345"/>
      <c r="G746" s="345"/>
      <c r="H746" s="345"/>
      <c r="I746" s="345"/>
      <c r="J746" s="345"/>
      <c r="K746" s="345"/>
      <c r="L746" s="345"/>
      <c r="M746" s="345"/>
      <c r="N746" s="345"/>
      <c r="O746" s="345"/>
      <c r="P746" s="345"/>
      <c r="Q746" s="345"/>
      <c r="R746" s="345"/>
      <c r="S746" s="345"/>
      <c r="T746" s="345"/>
      <c r="U746" s="345"/>
      <c r="V746" s="345"/>
      <c r="W746" s="345"/>
      <c r="X746" s="345"/>
      <c r="Y746" s="345"/>
      <c r="Z746" s="345"/>
    </row>
    <row r="747" spans="1:26" ht="14.5">
      <c r="A747" s="345"/>
      <c r="B747" s="345"/>
      <c r="C747" s="345"/>
      <c r="D747" s="345"/>
      <c r="E747" s="345"/>
      <c r="F747" s="345"/>
      <c r="G747" s="345"/>
      <c r="H747" s="345"/>
      <c r="I747" s="345"/>
      <c r="J747" s="345"/>
      <c r="K747" s="345"/>
      <c r="L747" s="345"/>
      <c r="M747" s="345"/>
      <c r="N747" s="345"/>
      <c r="O747" s="345"/>
      <c r="P747" s="345"/>
      <c r="Q747" s="345"/>
      <c r="R747" s="345"/>
      <c r="S747" s="345"/>
      <c r="T747" s="345"/>
      <c r="U747" s="345"/>
      <c r="V747" s="345"/>
      <c r="W747" s="345"/>
      <c r="X747" s="345"/>
      <c r="Y747" s="345"/>
      <c r="Z747" s="345"/>
    </row>
    <row r="748" spans="1:26" ht="14.5">
      <c r="A748" s="345"/>
      <c r="B748" s="345"/>
      <c r="C748" s="345"/>
      <c r="D748" s="345"/>
      <c r="E748" s="345"/>
      <c r="F748" s="345"/>
      <c r="G748" s="345"/>
      <c r="H748" s="345"/>
      <c r="I748" s="345"/>
      <c r="J748" s="345"/>
      <c r="K748" s="345"/>
      <c r="L748" s="345"/>
      <c r="M748" s="345"/>
      <c r="N748" s="345"/>
      <c r="O748" s="345"/>
      <c r="P748" s="345"/>
      <c r="Q748" s="345"/>
      <c r="R748" s="345"/>
      <c r="S748" s="345"/>
      <c r="T748" s="345"/>
      <c r="U748" s="345"/>
      <c r="V748" s="345"/>
      <c r="W748" s="345"/>
      <c r="X748" s="345"/>
      <c r="Y748" s="345"/>
      <c r="Z748" s="345"/>
    </row>
    <row r="749" spans="1:26" ht="14.5">
      <c r="A749" s="345"/>
      <c r="B749" s="345"/>
      <c r="C749" s="345"/>
      <c r="D749" s="345"/>
      <c r="E749" s="345"/>
      <c r="F749" s="345"/>
      <c r="G749" s="345"/>
      <c r="H749" s="345"/>
      <c r="I749" s="345"/>
      <c r="J749" s="345"/>
      <c r="K749" s="345"/>
      <c r="L749" s="345"/>
      <c r="M749" s="345"/>
      <c r="N749" s="345"/>
      <c r="O749" s="345"/>
      <c r="P749" s="345"/>
      <c r="Q749" s="345"/>
      <c r="R749" s="345"/>
      <c r="S749" s="345"/>
      <c r="T749" s="345"/>
      <c r="U749" s="345"/>
      <c r="V749" s="345"/>
      <c r="W749" s="345"/>
      <c r="X749" s="345"/>
      <c r="Y749" s="345"/>
      <c r="Z749" s="345"/>
    </row>
    <row r="750" spans="1:26" ht="14.5">
      <c r="A750" s="345"/>
      <c r="B750" s="345"/>
      <c r="C750" s="345"/>
      <c r="D750" s="345"/>
      <c r="E750" s="345"/>
      <c r="F750" s="345"/>
      <c r="G750" s="345"/>
      <c r="H750" s="345"/>
      <c r="I750" s="345"/>
      <c r="J750" s="345"/>
      <c r="K750" s="345"/>
      <c r="L750" s="345"/>
      <c r="M750" s="345"/>
      <c r="N750" s="345"/>
      <c r="O750" s="345"/>
      <c r="P750" s="345"/>
      <c r="Q750" s="345"/>
      <c r="R750" s="345"/>
      <c r="S750" s="345"/>
      <c r="T750" s="345"/>
      <c r="U750" s="345"/>
      <c r="V750" s="345"/>
      <c r="W750" s="345"/>
      <c r="X750" s="345"/>
      <c r="Y750" s="345"/>
      <c r="Z750" s="345"/>
    </row>
    <row r="751" spans="1:26" ht="14.5">
      <c r="A751" s="345"/>
      <c r="B751" s="345"/>
      <c r="C751" s="345"/>
      <c r="D751" s="345"/>
      <c r="E751" s="345"/>
      <c r="F751" s="345"/>
      <c r="G751" s="345"/>
      <c r="H751" s="345"/>
      <c r="I751" s="345"/>
      <c r="J751" s="345"/>
      <c r="K751" s="345"/>
      <c r="L751" s="345"/>
      <c r="M751" s="345"/>
      <c r="N751" s="345"/>
      <c r="O751" s="345"/>
      <c r="P751" s="345"/>
      <c r="Q751" s="345"/>
      <c r="R751" s="345"/>
      <c r="S751" s="345"/>
      <c r="T751" s="345"/>
      <c r="U751" s="345"/>
      <c r="V751" s="345"/>
      <c r="W751" s="345"/>
      <c r="X751" s="345"/>
      <c r="Y751" s="345"/>
      <c r="Z751" s="345"/>
    </row>
    <row r="752" spans="1:26" ht="14.5">
      <c r="A752" s="345"/>
      <c r="B752" s="345"/>
      <c r="C752" s="345"/>
      <c r="D752" s="345"/>
      <c r="E752" s="345"/>
      <c r="F752" s="345"/>
      <c r="G752" s="345"/>
      <c r="H752" s="345"/>
      <c r="I752" s="345"/>
      <c r="J752" s="345"/>
      <c r="K752" s="345"/>
      <c r="L752" s="345"/>
      <c r="M752" s="345"/>
      <c r="N752" s="345"/>
      <c r="O752" s="345"/>
      <c r="P752" s="345"/>
      <c r="Q752" s="345"/>
      <c r="R752" s="345"/>
      <c r="S752" s="345"/>
      <c r="T752" s="345"/>
      <c r="U752" s="345"/>
      <c r="V752" s="345"/>
      <c r="W752" s="345"/>
      <c r="X752" s="345"/>
      <c r="Y752" s="345"/>
      <c r="Z752" s="345"/>
    </row>
    <row r="753" spans="1:26" ht="14.5">
      <c r="A753" s="345"/>
      <c r="B753" s="345"/>
      <c r="C753" s="345"/>
      <c r="D753" s="345"/>
      <c r="E753" s="345"/>
      <c r="F753" s="345"/>
      <c r="G753" s="345"/>
      <c r="H753" s="345"/>
      <c r="I753" s="345"/>
      <c r="J753" s="345"/>
      <c r="K753" s="345"/>
      <c r="L753" s="345"/>
      <c r="M753" s="345"/>
      <c r="N753" s="345"/>
      <c r="O753" s="345"/>
      <c r="P753" s="345"/>
      <c r="Q753" s="345"/>
      <c r="R753" s="345"/>
      <c r="S753" s="345"/>
      <c r="T753" s="345"/>
      <c r="U753" s="345"/>
      <c r="V753" s="345"/>
      <c r="W753" s="345"/>
      <c r="X753" s="345"/>
      <c r="Y753" s="345"/>
      <c r="Z753" s="345"/>
    </row>
    <row r="754" spans="1:26" ht="14.5">
      <c r="A754" s="345"/>
      <c r="B754" s="345"/>
      <c r="C754" s="345"/>
      <c r="D754" s="345"/>
      <c r="E754" s="345"/>
      <c r="F754" s="345"/>
      <c r="G754" s="345"/>
      <c r="H754" s="345"/>
      <c r="I754" s="345"/>
      <c r="J754" s="345"/>
      <c r="K754" s="345"/>
      <c r="L754" s="345"/>
      <c r="M754" s="345"/>
      <c r="N754" s="345"/>
      <c r="O754" s="345"/>
      <c r="P754" s="345"/>
      <c r="Q754" s="345"/>
      <c r="R754" s="345"/>
      <c r="S754" s="345"/>
      <c r="T754" s="345"/>
      <c r="U754" s="345"/>
      <c r="V754" s="345"/>
      <c r="W754" s="345"/>
      <c r="X754" s="345"/>
      <c r="Y754" s="345"/>
      <c r="Z754" s="345"/>
    </row>
    <row r="755" spans="1:26" ht="14.5">
      <c r="A755" s="345"/>
      <c r="B755" s="345"/>
      <c r="C755" s="345"/>
      <c r="D755" s="345"/>
      <c r="E755" s="345"/>
      <c r="F755" s="345"/>
      <c r="G755" s="345"/>
      <c r="H755" s="345"/>
      <c r="I755" s="345"/>
      <c r="J755" s="345"/>
      <c r="K755" s="345"/>
      <c r="L755" s="345"/>
      <c r="M755" s="345"/>
      <c r="N755" s="345"/>
      <c r="O755" s="345"/>
      <c r="P755" s="345"/>
      <c r="Q755" s="345"/>
      <c r="R755" s="345"/>
      <c r="S755" s="345"/>
      <c r="T755" s="345"/>
      <c r="U755" s="345"/>
      <c r="V755" s="345"/>
      <c r="W755" s="345"/>
      <c r="X755" s="345"/>
      <c r="Y755" s="345"/>
      <c r="Z755" s="345"/>
    </row>
    <row r="756" spans="1:26" ht="14.5">
      <c r="A756" s="345"/>
      <c r="B756" s="345"/>
      <c r="C756" s="345"/>
      <c r="D756" s="345"/>
      <c r="E756" s="345"/>
      <c r="F756" s="345"/>
      <c r="G756" s="345"/>
      <c r="H756" s="345"/>
      <c r="I756" s="345"/>
      <c r="J756" s="345"/>
      <c r="K756" s="345"/>
      <c r="L756" s="345"/>
      <c r="M756" s="345"/>
      <c r="N756" s="345"/>
      <c r="O756" s="345"/>
      <c r="P756" s="345"/>
      <c r="Q756" s="345"/>
      <c r="R756" s="345"/>
      <c r="S756" s="345"/>
      <c r="T756" s="345"/>
      <c r="U756" s="345"/>
      <c r="V756" s="345"/>
      <c r="W756" s="345"/>
      <c r="X756" s="345"/>
      <c r="Y756" s="345"/>
      <c r="Z756" s="345"/>
    </row>
    <row r="757" spans="1:26" ht="14.5">
      <c r="A757" s="345"/>
      <c r="B757" s="345"/>
      <c r="C757" s="345"/>
      <c r="D757" s="345"/>
      <c r="E757" s="345"/>
      <c r="F757" s="345"/>
      <c r="G757" s="345"/>
      <c r="H757" s="345"/>
      <c r="I757" s="345"/>
      <c r="J757" s="345"/>
      <c r="K757" s="345"/>
      <c r="L757" s="345"/>
      <c r="M757" s="345"/>
      <c r="N757" s="345"/>
      <c r="O757" s="345"/>
      <c r="P757" s="345"/>
      <c r="Q757" s="345"/>
      <c r="R757" s="345"/>
      <c r="S757" s="345"/>
      <c r="T757" s="345"/>
      <c r="U757" s="345"/>
      <c r="V757" s="345"/>
      <c r="W757" s="345"/>
      <c r="X757" s="345"/>
      <c r="Y757" s="345"/>
      <c r="Z757" s="345"/>
    </row>
    <row r="758" spans="1:26" ht="14.5">
      <c r="A758" s="345"/>
      <c r="B758" s="345"/>
      <c r="C758" s="345"/>
      <c r="D758" s="345"/>
      <c r="E758" s="345"/>
      <c r="F758" s="345"/>
      <c r="G758" s="345"/>
      <c r="H758" s="345"/>
      <c r="I758" s="345"/>
      <c r="J758" s="345"/>
      <c r="K758" s="345"/>
      <c r="L758" s="345"/>
      <c r="M758" s="345"/>
      <c r="N758" s="345"/>
      <c r="O758" s="345"/>
      <c r="P758" s="345"/>
      <c r="Q758" s="345"/>
      <c r="R758" s="345"/>
      <c r="S758" s="345"/>
      <c r="T758" s="345"/>
      <c r="U758" s="345"/>
      <c r="V758" s="345"/>
      <c r="W758" s="345"/>
      <c r="X758" s="345"/>
      <c r="Y758" s="345"/>
      <c r="Z758" s="345"/>
    </row>
    <row r="759" spans="1:26" ht="14.5">
      <c r="A759" s="345"/>
      <c r="B759" s="345"/>
      <c r="C759" s="345"/>
      <c r="D759" s="345"/>
      <c r="E759" s="345"/>
      <c r="F759" s="345"/>
      <c r="G759" s="345"/>
      <c r="H759" s="345"/>
      <c r="I759" s="345"/>
      <c r="J759" s="345"/>
      <c r="K759" s="345"/>
      <c r="L759" s="345"/>
      <c r="M759" s="345"/>
      <c r="N759" s="345"/>
      <c r="O759" s="345"/>
      <c r="P759" s="345"/>
      <c r="Q759" s="345"/>
      <c r="R759" s="345"/>
      <c r="S759" s="345"/>
      <c r="T759" s="345"/>
      <c r="U759" s="345"/>
      <c r="V759" s="345"/>
      <c r="W759" s="345"/>
      <c r="X759" s="345"/>
      <c r="Y759" s="345"/>
      <c r="Z759" s="345"/>
    </row>
    <row r="760" spans="1:26" ht="14.5">
      <c r="A760" s="345"/>
      <c r="B760" s="345"/>
      <c r="C760" s="345"/>
      <c r="D760" s="345"/>
      <c r="E760" s="345"/>
      <c r="F760" s="345"/>
      <c r="G760" s="345"/>
      <c r="H760" s="345"/>
      <c r="I760" s="345"/>
      <c r="J760" s="345"/>
      <c r="K760" s="345"/>
      <c r="L760" s="345"/>
      <c r="M760" s="345"/>
      <c r="N760" s="345"/>
      <c r="O760" s="345"/>
      <c r="P760" s="345"/>
      <c r="Q760" s="345"/>
      <c r="R760" s="345"/>
      <c r="S760" s="345"/>
      <c r="T760" s="345"/>
      <c r="U760" s="345"/>
      <c r="V760" s="345"/>
      <c r="W760" s="345"/>
      <c r="X760" s="345"/>
      <c r="Y760" s="345"/>
      <c r="Z760" s="345"/>
    </row>
    <row r="761" spans="1:26" ht="14.5">
      <c r="A761" s="345"/>
      <c r="B761" s="345"/>
      <c r="C761" s="345"/>
      <c r="D761" s="345"/>
      <c r="E761" s="345"/>
      <c r="F761" s="345"/>
      <c r="G761" s="345"/>
      <c r="H761" s="345"/>
      <c r="I761" s="345"/>
      <c r="J761" s="345"/>
      <c r="K761" s="345"/>
      <c r="L761" s="345"/>
      <c r="M761" s="345"/>
      <c r="N761" s="345"/>
      <c r="O761" s="345"/>
      <c r="P761" s="345"/>
      <c r="Q761" s="345"/>
      <c r="R761" s="345"/>
      <c r="S761" s="345"/>
      <c r="T761" s="345"/>
      <c r="U761" s="345"/>
      <c r="V761" s="345"/>
      <c r="W761" s="345"/>
      <c r="X761" s="345"/>
      <c r="Y761" s="345"/>
      <c r="Z761" s="345"/>
    </row>
    <row r="762" spans="1:26" ht="14.5">
      <c r="A762" s="345"/>
      <c r="B762" s="345"/>
      <c r="C762" s="345"/>
      <c r="D762" s="345"/>
      <c r="E762" s="345"/>
      <c r="F762" s="345"/>
      <c r="G762" s="345"/>
      <c r="H762" s="345"/>
      <c r="I762" s="345"/>
      <c r="J762" s="345"/>
      <c r="K762" s="345"/>
      <c r="L762" s="345"/>
      <c r="M762" s="345"/>
      <c r="N762" s="345"/>
      <c r="O762" s="345"/>
      <c r="P762" s="345"/>
      <c r="Q762" s="345"/>
      <c r="R762" s="345"/>
      <c r="S762" s="345"/>
      <c r="T762" s="345"/>
      <c r="U762" s="345"/>
      <c r="V762" s="345"/>
      <c r="W762" s="345"/>
      <c r="X762" s="345"/>
      <c r="Y762" s="345"/>
      <c r="Z762" s="345"/>
    </row>
    <row r="763" spans="1:26" ht="14.5">
      <c r="A763" s="345"/>
      <c r="B763" s="345"/>
      <c r="C763" s="345"/>
      <c r="D763" s="345"/>
      <c r="E763" s="345"/>
      <c r="F763" s="345"/>
      <c r="G763" s="345"/>
      <c r="H763" s="345"/>
      <c r="I763" s="345"/>
      <c r="J763" s="345"/>
      <c r="K763" s="345"/>
      <c r="L763" s="345"/>
      <c r="M763" s="345"/>
      <c r="N763" s="345"/>
      <c r="O763" s="345"/>
      <c r="P763" s="345"/>
      <c r="Q763" s="345"/>
      <c r="R763" s="345"/>
      <c r="S763" s="345"/>
      <c r="T763" s="345"/>
      <c r="U763" s="345"/>
      <c r="V763" s="345"/>
      <c r="W763" s="345"/>
      <c r="X763" s="345"/>
      <c r="Y763" s="345"/>
      <c r="Z763" s="345"/>
    </row>
    <row r="764" spans="1:26" ht="14.5">
      <c r="A764" s="345"/>
      <c r="B764" s="345"/>
      <c r="C764" s="345"/>
      <c r="D764" s="345"/>
      <c r="E764" s="345"/>
      <c r="F764" s="345"/>
      <c r="G764" s="345"/>
      <c r="H764" s="345"/>
      <c r="I764" s="345"/>
      <c r="J764" s="345"/>
      <c r="K764" s="345"/>
      <c r="L764" s="345"/>
      <c r="M764" s="345"/>
      <c r="N764" s="345"/>
      <c r="O764" s="345"/>
      <c r="P764" s="345"/>
      <c r="Q764" s="345"/>
      <c r="R764" s="345"/>
      <c r="S764" s="345"/>
      <c r="T764" s="345"/>
      <c r="U764" s="345"/>
      <c r="V764" s="345"/>
      <c r="W764" s="345"/>
      <c r="X764" s="345"/>
      <c r="Y764" s="345"/>
      <c r="Z764" s="345"/>
    </row>
    <row r="765" spans="1:26" ht="14.5">
      <c r="A765" s="345"/>
      <c r="B765" s="345"/>
      <c r="C765" s="345"/>
      <c r="D765" s="345"/>
      <c r="E765" s="345"/>
      <c r="F765" s="345"/>
      <c r="G765" s="345"/>
      <c r="H765" s="345"/>
      <c r="I765" s="345"/>
      <c r="J765" s="345"/>
      <c r="K765" s="345"/>
      <c r="L765" s="345"/>
      <c r="M765" s="345"/>
      <c r="N765" s="345"/>
      <c r="O765" s="345"/>
      <c r="P765" s="345"/>
      <c r="Q765" s="345"/>
      <c r="R765" s="345"/>
      <c r="S765" s="345"/>
      <c r="T765" s="345"/>
      <c r="U765" s="345"/>
      <c r="V765" s="345"/>
      <c r="W765" s="345"/>
      <c r="X765" s="345"/>
      <c r="Y765" s="345"/>
      <c r="Z765" s="345"/>
    </row>
    <row r="766" spans="1:26" ht="14.5">
      <c r="A766" s="345"/>
      <c r="B766" s="345"/>
      <c r="C766" s="345"/>
      <c r="D766" s="345"/>
      <c r="E766" s="345"/>
      <c r="F766" s="345"/>
      <c r="G766" s="345"/>
      <c r="H766" s="345"/>
      <c r="I766" s="345"/>
      <c r="J766" s="345"/>
      <c r="K766" s="345"/>
      <c r="L766" s="345"/>
      <c r="M766" s="345"/>
      <c r="N766" s="345"/>
      <c r="O766" s="345"/>
      <c r="P766" s="345"/>
      <c r="Q766" s="345"/>
      <c r="R766" s="345"/>
      <c r="S766" s="345"/>
      <c r="T766" s="345"/>
      <c r="U766" s="345"/>
      <c r="V766" s="345"/>
      <c r="W766" s="345"/>
      <c r="X766" s="345"/>
      <c r="Y766" s="345"/>
      <c r="Z766" s="345"/>
    </row>
    <row r="767" spans="1:26" ht="14.5">
      <c r="A767" s="345"/>
      <c r="B767" s="345"/>
      <c r="C767" s="345"/>
      <c r="D767" s="345"/>
      <c r="E767" s="345"/>
      <c r="F767" s="345"/>
      <c r="G767" s="345"/>
      <c r="H767" s="345"/>
      <c r="I767" s="345"/>
      <c r="J767" s="345"/>
      <c r="K767" s="345"/>
      <c r="L767" s="345"/>
      <c r="M767" s="345"/>
      <c r="N767" s="345"/>
      <c r="O767" s="345"/>
      <c r="P767" s="345"/>
      <c r="Q767" s="345"/>
      <c r="R767" s="345"/>
      <c r="S767" s="345"/>
      <c r="T767" s="345"/>
      <c r="U767" s="345"/>
      <c r="V767" s="345"/>
      <c r="W767" s="345"/>
      <c r="X767" s="345"/>
      <c r="Y767" s="345"/>
      <c r="Z767" s="345"/>
    </row>
    <row r="768" spans="1:26" ht="14.5">
      <c r="A768" s="345"/>
      <c r="B768" s="345"/>
      <c r="C768" s="345"/>
      <c r="D768" s="345"/>
      <c r="E768" s="345"/>
      <c r="F768" s="345"/>
      <c r="G768" s="345"/>
      <c r="H768" s="345"/>
      <c r="I768" s="345"/>
      <c r="J768" s="345"/>
      <c r="K768" s="345"/>
      <c r="L768" s="345"/>
      <c r="M768" s="345"/>
      <c r="N768" s="345"/>
      <c r="O768" s="345"/>
      <c r="P768" s="345"/>
      <c r="Q768" s="345"/>
      <c r="R768" s="345"/>
      <c r="S768" s="345"/>
      <c r="T768" s="345"/>
      <c r="U768" s="345"/>
      <c r="V768" s="345"/>
      <c r="W768" s="345"/>
      <c r="X768" s="345"/>
      <c r="Y768" s="345"/>
      <c r="Z768" s="345"/>
    </row>
    <row r="769" spans="1:26" ht="14.5">
      <c r="A769" s="345"/>
      <c r="B769" s="345"/>
      <c r="C769" s="345"/>
      <c r="D769" s="345"/>
      <c r="E769" s="345"/>
      <c r="F769" s="345"/>
      <c r="G769" s="345"/>
      <c r="H769" s="345"/>
      <c r="I769" s="345"/>
      <c r="J769" s="345"/>
      <c r="K769" s="345"/>
      <c r="L769" s="345"/>
      <c r="M769" s="345"/>
      <c r="N769" s="345"/>
      <c r="O769" s="345"/>
      <c r="P769" s="345"/>
      <c r="Q769" s="345"/>
      <c r="R769" s="345"/>
      <c r="S769" s="345"/>
      <c r="T769" s="345"/>
      <c r="U769" s="345"/>
      <c r="V769" s="345"/>
      <c r="W769" s="345"/>
      <c r="X769" s="345"/>
      <c r="Y769" s="345"/>
      <c r="Z769" s="345"/>
    </row>
    <row r="770" spans="1:26" ht="14.5">
      <c r="A770" s="345"/>
      <c r="B770" s="345"/>
      <c r="C770" s="345"/>
      <c r="D770" s="345"/>
      <c r="E770" s="345"/>
      <c r="F770" s="345"/>
      <c r="G770" s="345"/>
      <c r="H770" s="345"/>
      <c r="I770" s="345"/>
      <c r="J770" s="345"/>
      <c r="K770" s="345"/>
      <c r="L770" s="345"/>
      <c r="M770" s="345"/>
      <c r="N770" s="345"/>
      <c r="O770" s="345"/>
      <c r="P770" s="345"/>
      <c r="Q770" s="345"/>
      <c r="R770" s="345"/>
      <c r="S770" s="345"/>
      <c r="T770" s="345"/>
      <c r="U770" s="345"/>
      <c r="V770" s="345"/>
      <c r="W770" s="345"/>
      <c r="X770" s="345"/>
      <c r="Y770" s="345"/>
      <c r="Z770" s="345"/>
    </row>
    <row r="771" spans="1:26" ht="14.5">
      <c r="A771" s="345"/>
      <c r="B771" s="345"/>
      <c r="C771" s="345"/>
      <c r="D771" s="345"/>
      <c r="E771" s="345"/>
      <c r="F771" s="345"/>
      <c r="G771" s="345"/>
      <c r="H771" s="345"/>
      <c r="I771" s="345"/>
      <c r="J771" s="345"/>
      <c r="K771" s="345"/>
      <c r="L771" s="345"/>
      <c r="M771" s="345"/>
      <c r="N771" s="345"/>
      <c r="O771" s="345"/>
      <c r="P771" s="345"/>
      <c r="Q771" s="345"/>
      <c r="R771" s="345"/>
      <c r="S771" s="345"/>
      <c r="T771" s="345"/>
      <c r="U771" s="345"/>
      <c r="V771" s="345"/>
      <c r="W771" s="345"/>
      <c r="X771" s="345"/>
      <c r="Y771" s="345"/>
      <c r="Z771" s="345"/>
    </row>
    <row r="772" spans="1:26" ht="14.5">
      <c r="A772" s="345"/>
      <c r="B772" s="345"/>
      <c r="C772" s="345"/>
      <c r="D772" s="345"/>
      <c r="E772" s="345"/>
      <c r="F772" s="345"/>
      <c r="G772" s="345"/>
      <c r="H772" s="345"/>
      <c r="I772" s="345"/>
      <c r="J772" s="345"/>
      <c r="K772" s="345"/>
      <c r="L772" s="345"/>
      <c r="M772" s="345"/>
      <c r="N772" s="345"/>
      <c r="O772" s="345"/>
      <c r="P772" s="345"/>
      <c r="Q772" s="345"/>
      <c r="R772" s="345"/>
      <c r="S772" s="345"/>
      <c r="T772" s="345"/>
      <c r="U772" s="345"/>
      <c r="V772" s="345"/>
      <c r="W772" s="345"/>
      <c r="X772" s="345"/>
      <c r="Y772" s="345"/>
      <c r="Z772" s="345"/>
    </row>
    <row r="773" spans="1:26" ht="14.5">
      <c r="A773" s="345"/>
      <c r="B773" s="345"/>
      <c r="C773" s="345"/>
      <c r="D773" s="345"/>
      <c r="E773" s="345"/>
      <c r="F773" s="345"/>
      <c r="G773" s="345"/>
      <c r="H773" s="345"/>
      <c r="I773" s="345"/>
      <c r="J773" s="345"/>
      <c r="K773" s="345"/>
      <c r="L773" s="345"/>
      <c r="M773" s="345"/>
      <c r="N773" s="345"/>
      <c r="O773" s="345"/>
      <c r="P773" s="345"/>
      <c r="Q773" s="345"/>
      <c r="R773" s="345"/>
      <c r="S773" s="345"/>
      <c r="T773" s="345"/>
      <c r="U773" s="345"/>
      <c r="V773" s="345"/>
      <c r="W773" s="345"/>
      <c r="X773" s="345"/>
      <c r="Y773" s="345"/>
      <c r="Z773" s="345"/>
    </row>
    <row r="774" spans="1:26" ht="14.5">
      <c r="A774" s="345"/>
      <c r="B774" s="345"/>
      <c r="C774" s="345"/>
      <c r="D774" s="345"/>
      <c r="E774" s="345"/>
      <c r="F774" s="345"/>
      <c r="G774" s="345"/>
      <c r="H774" s="345"/>
      <c r="I774" s="345"/>
      <c r="J774" s="345"/>
      <c r="K774" s="345"/>
      <c r="L774" s="345"/>
      <c r="M774" s="345"/>
      <c r="N774" s="345"/>
      <c r="O774" s="345"/>
      <c r="P774" s="345"/>
      <c r="Q774" s="345"/>
      <c r="R774" s="345"/>
      <c r="S774" s="345"/>
      <c r="T774" s="345"/>
      <c r="U774" s="345"/>
      <c r="V774" s="345"/>
      <c r="W774" s="345"/>
      <c r="X774" s="345"/>
      <c r="Y774" s="345"/>
      <c r="Z774" s="345"/>
    </row>
    <row r="775" spans="1:26" ht="14.5">
      <c r="A775" s="345"/>
      <c r="B775" s="345"/>
      <c r="C775" s="345"/>
      <c r="D775" s="345"/>
      <c r="E775" s="345"/>
      <c r="F775" s="345"/>
      <c r="G775" s="345"/>
      <c r="H775" s="345"/>
      <c r="I775" s="345"/>
      <c r="J775" s="345"/>
      <c r="K775" s="345"/>
      <c r="L775" s="345"/>
      <c r="M775" s="345"/>
      <c r="N775" s="345"/>
      <c r="O775" s="345"/>
      <c r="P775" s="345"/>
      <c r="Q775" s="345"/>
      <c r="R775" s="345"/>
      <c r="S775" s="345"/>
      <c r="T775" s="345"/>
      <c r="U775" s="345"/>
      <c r="V775" s="345"/>
      <c r="W775" s="345"/>
      <c r="X775" s="345"/>
      <c r="Y775" s="345"/>
      <c r="Z775" s="345"/>
    </row>
    <row r="776" spans="1:26" ht="14.5">
      <c r="A776" s="345"/>
      <c r="B776" s="345"/>
      <c r="C776" s="345"/>
      <c r="D776" s="345"/>
      <c r="E776" s="345"/>
      <c r="F776" s="345"/>
      <c r="G776" s="345"/>
      <c r="H776" s="345"/>
      <c r="I776" s="345"/>
      <c r="J776" s="345"/>
      <c r="K776" s="345"/>
      <c r="L776" s="345"/>
      <c r="M776" s="345"/>
      <c r="N776" s="345"/>
      <c r="O776" s="345"/>
      <c r="P776" s="345"/>
      <c r="Q776" s="345"/>
      <c r="R776" s="345"/>
      <c r="S776" s="345"/>
      <c r="T776" s="345"/>
      <c r="U776" s="345"/>
      <c r="V776" s="345"/>
      <c r="W776" s="345"/>
      <c r="X776" s="345"/>
      <c r="Y776" s="345"/>
      <c r="Z776" s="345"/>
    </row>
    <row r="777" spans="1:26" ht="14.5">
      <c r="A777" s="345"/>
      <c r="B777" s="345"/>
      <c r="C777" s="345"/>
      <c r="D777" s="345"/>
      <c r="E777" s="345"/>
      <c r="F777" s="345"/>
      <c r="G777" s="345"/>
      <c r="H777" s="345"/>
      <c r="I777" s="345"/>
      <c r="J777" s="345"/>
      <c r="K777" s="345"/>
      <c r="L777" s="345"/>
      <c r="M777" s="345"/>
      <c r="N777" s="345"/>
      <c r="O777" s="345"/>
      <c r="P777" s="345"/>
      <c r="Q777" s="345"/>
      <c r="R777" s="345"/>
      <c r="S777" s="345"/>
      <c r="T777" s="345"/>
      <c r="U777" s="345"/>
      <c r="V777" s="345"/>
      <c r="W777" s="345"/>
      <c r="X777" s="345"/>
      <c r="Y777" s="345"/>
      <c r="Z777" s="345"/>
    </row>
    <row r="778" spans="1:26" ht="14.5">
      <c r="A778" s="345"/>
      <c r="B778" s="345"/>
      <c r="C778" s="345"/>
      <c r="D778" s="345"/>
      <c r="E778" s="345"/>
      <c r="F778" s="345"/>
      <c r="G778" s="345"/>
      <c r="H778" s="345"/>
      <c r="I778" s="345"/>
      <c r="J778" s="345"/>
      <c r="K778" s="345"/>
      <c r="L778" s="345"/>
      <c r="M778" s="345"/>
      <c r="N778" s="345"/>
      <c r="O778" s="345"/>
      <c r="P778" s="345"/>
      <c r="Q778" s="345"/>
      <c r="R778" s="345"/>
      <c r="S778" s="345"/>
      <c r="T778" s="345"/>
      <c r="U778" s="345"/>
      <c r="V778" s="345"/>
      <c r="W778" s="345"/>
      <c r="X778" s="345"/>
      <c r="Y778" s="345"/>
      <c r="Z778" s="345"/>
    </row>
    <row r="779" spans="1:26" ht="14.5">
      <c r="A779" s="345"/>
      <c r="B779" s="345"/>
      <c r="C779" s="345"/>
      <c r="D779" s="345"/>
      <c r="E779" s="345"/>
      <c r="F779" s="345"/>
      <c r="G779" s="345"/>
      <c r="H779" s="345"/>
      <c r="I779" s="345"/>
      <c r="J779" s="345"/>
      <c r="K779" s="345"/>
      <c r="L779" s="345"/>
      <c r="M779" s="345"/>
      <c r="N779" s="345"/>
      <c r="O779" s="345"/>
      <c r="P779" s="345"/>
      <c r="Q779" s="345"/>
      <c r="R779" s="345"/>
      <c r="S779" s="345"/>
      <c r="T779" s="345"/>
      <c r="U779" s="345"/>
      <c r="V779" s="345"/>
      <c r="W779" s="345"/>
      <c r="X779" s="345"/>
      <c r="Y779" s="345"/>
      <c r="Z779" s="345"/>
    </row>
    <row r="780" spans="1:26" ht="14.5">
      <c r="A780" s="345"/>
      <c r="B780" s="345"/>
      <c r="C780" s="345"/>
      <c r="D780" s="345"/>
      <c r="E780" s="345"/>
      <c r="F780" s="345"/>
      <c r="G780" s="345"/>
      <c r="H780" s="345"/>
      <c r="I780" s="345"/>
      <c r="J780" s="345"/>
      <c r="K780" s="345"/>
      <c r="L780" s="345"/>
      <c r="M780" s="345"/>
      <c r="N780" s="345"/>
      <c r="O780" s="345"/>
      <c r="P780" s="345"/>
      <c r="Q780" s="345"/>
      <c r="R780" s="345"/>
      <c r="S780" s="345"/>
      <c r="T780" s="345"/>
      <c r="U780" s="345"/>
      <c r="V780" s="345"/>
      <c r="W780" s="345"/>
      <c r="X780" s="345"/>
      <c r="Y780" s="345"/>
      <c r="Z780" s="345"/>
    </row>
    <row r="781" spans="1:26" ht="14.5">
      <c r="A781" s="345"/>
      <c r="B781" s="345"/>
      <c r="C781" s="345"/>
      <c r="D781" s="345"/>
      <c r="E781" s="345"/>
      <c r="F781" s="345"/>
      <c r="G781" s="345"/>
      <c r="H781" s="345"/>
      <c r="I781" s="345"/>
      <c r="J781" s="345"/>
      <c r="K781" s="345"/>
      <c r="L781" s="345"/>
      <c r="M781" s="345"/>
      <c r="N781" s="345"/>
      <c r="O781" s="345"/>
      <c r="P781" s="345"/>
      <c r="Q781" s="345"/>
      <c r="R781" s="345"/>
      <c r="S781" s="345"/>
      <c r="T781" s="345"/>
      <c r="U781" s="345"/>
      <c r="V781" s="345"/>
      <c r="W781" s="345"/>
      <c r="X781" s="345"/>
      <c r="Y781" s="345"/>
      <c r="Z781" s="345"/>
    </row>
    <row r="782" spans="1:26" ht="14.5">
      <c r="A782" s="345"/>
      <c r="B782" s="345"/>
      <c r="C782" s="345"/>
      <c r="D782" s="345"/>
      <c r="E782" s="345"/>
      <c r="F782" s="345"/>
      <c r="G782" s="345"/>
      <c r="H782" s="345"/>
      <c r="I782" s="345"/>
      <c r="J782" s="345"/>
      <c r="K782" s="345"/>
      <c r="L782" s="345"/>
      <c r="M782" s="345"/>
      <c r="N782" s="345"/>
      <c r="O782" s="345"/>
      <c r="P782" s="345"/>
      <c r="Q782" s="345"/>
      <c r="R782" s="345"/>
      <c r="S782" s="345"/>
      <c r="T782" s="345"/>
      <c r="U782" s="345"/>
      <c r="V782" s="345"/>
      <c r="W782" s="345"/>
      <c r="X782" s="345"/>
      <c r="Y782" s="345"/>
      <c r="Z782" s="345"/>
    </row>
    <row r="783" spans="1:26" ht="14.5">
      <c r="A783" s="345"/>
      <c r="B783" s="345"/>
      <c r="C783" s="345"/>
      <c r="D783" s="345"/>
      <c r="E783" s="345"/>
      <c r="F783" s="345"/>
      <c r="G783" s="345"/>
      <c r="H783" s="345"/>
      <c r="I783" s="345"/>
      <c r="J783" s="345"/>
      <c r="K783" s="345"/>
      <c r="L783" s="345"/>
      <c r="M783" s="345"/>
      <c r="N783" s="345"/>
      <c r="O783" s="345"/>
      <c r="P783" s="345"/>
      <c r="Q783" s="345"/>
      <c r="R783" s="345"/>
      <c r="S783" s="345"/>
      <c r="T783" s="345"/>
      <c r="U783" s="345"/>
      <c r="V783" s="345"/>
      <c r="W783" s="345"/>
      <c r="X783" s="345"/>
      <c r="Y783" s="345"/>
      <c r="Z783" s="345"/>
    </row>
    <row r="784" spans="1:26" ht="14.5">
      <c r="A784" s="345"/>
      <c r="B784" s="345"/>
      <c r="C784" s="345"/>
      <c r="D784" s="345"/>
      <c r="E784" s="345"/>
      <c r="F784" s="345"/>
      <c r="G784" s="345"/>
      <c r="H784" s="345"/>
      <c r="I784" s="345"/>
      <c r="J784" s="345"/>
      <c r="K784" s="345"/>
      <c r="L784" s="345"/>
      <c r="M784" s="345"/>
      <c r="N784" s="345"/>
      <c r="O784" s="345"/>
      <c r="P784" s="345"/>
      <c r="Q784" s="345"/>
      <c r="R784" s="345"/>
      <c r="S784" s="345"/>
      <c r="T784" s="345"/>
      <c r="U784" s="345"/>
      <c r="V784" s="345"/>
      <c r="W784" s="345"/>
      <c r="X784" s="345"/>
      <c r="Y784" s="345"/>
      <c r="Z784" s="345"/>
    </row>
    <row r="785" spans="1:26" ht="14.5">
      <c r="A785" s="345"/>
      <c r="B785" s="345"/>
      <c r="C785" s="345"/>
      <c r="D785" s="345"/>
      <c r="E785" s="345"/>
      <c r="F785" s="345"/>
      <c r="G785" s="345"/>
      <c r="H785" s="345"/>
      <c r="I785" s="345"/>
      <c r="J785" s="345"/>
      <c r="K785" s="345"/>
      <c r="L785" s="345"/>
      <c r="M785" s="345"/>
      <c r="N785" s="345"/>
      <c r="O785" s="345"/>
      <c r="P785" s="345"/>
      <c r="Q785" s="345"/>
      <c r="R785" s="345"/>
      <c r="S785" s="345"/>
      <c r="T785" s="345"/>
      <c r="U785" s="345"/>
      <c r="V785" s="345"/>
      <c r="W785" s="345"/>
      <c r="X785" s="345"/>
      <c r="Y785" s="345"/>
      <c r="Z785" s="345"/>
    </row>
    <row r="786" spans="1:26" ht="14.5">
      <c r="A786" s="345"/>
      <c r="B786" s="345"/>
      <c r="C786" s="345"/>
      <c r="D786" s="345"/>
      <c r="E786" s="345"/>
      <c r="F786" s="345"/>
      <c r="G786" s="345"/>
      <c r="H786" s="345"/>
      <c r="I786" s="345"/>
      <c r="J786" s="345"/>
      <c r="K786" s="345"/>
      <c r="L786" s="345"/>
      <c r="M786" s="345"/>
      <c r="N786" s="345"/>
      <c r="O786" s="345"/>
      <c r="P786" s="345"/>
      <c r="Q786" s="345"/>
      <c r="R786" s="345"/>
      <c r="S786" s="345"/>
      <c r="T786" s="345"/>
      <c r="U786" s="345"/>
      <c r="V786" s="345"/>
      <c r="W786" s="345"/>
      <c r="X786" s="345"/>
      <c r="Y786" s="345"/>
      <c r="Z786" s="345"/>
    </row>
    <row r="787" spans="1:26" ht="14.5">
      <c r="A787" s="345"/>
      <c r="B787" s="345"/>
      <c r="C787" s="345"/>
      <c r="D787" s="345"/>
      <c r="E787" s="345"/>
      <c r="F787" s="345"/>
      <c r="G787" s="345"/>
      <c r="H787" s="345"/>
      <c r="I787" s="345"/>
      <c r="J787" s="345"/>
      <c r="K787" s="345"/>
      <c r="L787" s="345"/>
      <c r="M787" s="345"/>
      <c r="N787" s="345"/>
      <c r="O787" s="345"/>
      <c r="P787" s="345"/>
      <c r="Q787" s="345"/>
      <c r="R787" s="345"/>
      <c r="S787" s="345"/>
      <c r="T787" s="345"/>
      <c r="U787" s="345"/>
      <c r="V787" s="345"/>
      <c r="W787" s="345"/>
      <c r="X787" s="345"/>
      <c r="Y787" s="345"/>
      <c r="Z787" s="345"/>
    </row>
    <row r="788" spans="1:26" ht="14.5">
      <c r="A788" s="345"/>
      <c r="B788" s="345"/>
      <c r="C788" s="345"/>
      <c r="D788" s="345"/>
      <c r="E788" s="345"/>
      <c r="F788" s="345"/>
      <c r="G788" s="345"/>
      <c r="H788" s="345"/>
      <c r="I788" s="345"/>
      <c r="J788" s="345"/>
      <c r="K788" s="345"/>
      <c r="L788" s="345"/>
      <c r="M788" s="345"/>
      <c r="N788" s="345"/>
      <c r="O788" s="345"/>
      <c r="P788" s="345"/>
      <c r="Q788" s="345"/>
      <c r="R788" s="345"/>
      <c r="S788" s="345"/>
      <c r="T788" s="345"/>
      <c r="U788" s="345"/>
      <c r="V788" s="345"/>
      <c r="W788" s="345"/>
      <c r="X788" s="345"/>
      <c r="Y788" s="345"/>
      <c r="Z788" s="345"/>
    </row>
    <row r="789" spans="1:26" ht="14.5">
      <c r="A789" s="345"/>
      <c r="B789" s="345"/>
      <c r="C789" s="345"/>
      <c r="D789" s="345"/>
      <c r="E789" s="345"/>
      <c r="F789" s="345"/>
      <c r="G789" s="345"/>
      <c r="H789" s="345"/>
      <c r="I789" s="345"/>
      <c r="J789" s="345"/>
      <c r="K789" s="345"/>
      <c r="L789" s="345"/>
      <c r="M789" s="345"/>
      <c r="N789" s="345"/>
      <c r="O789" s="345"/>
      <c r="P789" s="345"/>
      <c r="Q789" s="345"/>
      <c r="R789" s="345"/>
      <c r="S789" s="345"/>
      <c r="T789" s="345"/>
      <c r="U789" s="345"/>
      <c r="V789" s="345"/>
      <c r="W789" s="345"/>
      <c r="X789" s="345"/>
      <c r="Y789" s="345"/>
      <c r="Z789" s="345"/>
    </row>
    <row r="790" spans="1:26" ht="14.5">
      <c r="A790" s="345"/>
      <c r="B790" s="345"/>
      <c r="C790" s="345"/>
      <c r="D790" s="345"/>
      <c r="E790" s="345"/>
      <c r="F790" s="345"/>
      <c r="G790" s="345"/>
      <c r="H790" s="345"/>
      <c r="I790" s="345"/>
      <c r="J790" s="345"/>
      <c r="K790" s="345"/>
      <c r="L790" s="345"/>
      <c r="M790" s="345"/>
      <c r="N790" s="345"/>
      <c r="O790" s="345"/>
      <c r="P790" s="345"/>
      <c r="Q790" s="345"/>
      <c r="R790" s="345"/>
      <c r="S790" s="345"/>
      <c r="T790" s="345"/>
      <c r="U790" s="345"/>
      <c r="V790" s="345"/>
      <c r="W790" s="345"/>
      <c r="X790" s="345"/>
      <c r="Y790" s="345"/>
      <c r="Z790" s="345"/>
    </row>
    <row r="791" spans="1:26" ht="14.5">
      <c r="A791" s="345"/>
      <c r="B791" s="345"/>
      <c r="C791" s="345"/>
      <c r="D791" s="345"/>
      <c r="E791" s="345"/>
      <c r="F791" s="345"/>
      <c r="G791" s="345"/>
      <c r="H791" s="345"/>
      <c r="I791" s="345"/>
      <c r="J791" s="345"/>
      <c r="K791" s="345"/>
      <c r="L791" s="345"/>
      <c r="M791" s="345"/>
      <c r="N791" s="345"/>
      <c r="O791" s="345"/>
      <c r="P791" s="345"/>
      <c r="Q791" s="345"/>
      <c r="R791" s="345"/>
      <c r="S791" s="345"/>
      <c r="T791" s="345"/>
      <c r="U791" s="345"/>
      <c r="V791" s="345"/>
      <c r="W791" s="345"/>
      <c r="X791" s="345"/>
      <c r="Y791" s="345"/>
      <c r="Z791" s="345"/>
    </row>
    <row r="792" spans="1:26" ht="14.5">
      <c r="A792" s="345"/>
      <c r="B792" s="345"/>
      <c r="C792" s="345"/>
      <c r="D792" s="345"/>
      <c r="E792" s="345"/>
      <c r="F792" s="345"/>
      <c r="G792" s="345"/>
      <c r="H792" s="345"/>
      <c r="I792" s="345"/>
      <c r="J792" s="345"/>
      <c r="K792" s="345"/>
      <c r="L792" s="345"/>
      <c r="M792" s="345"/>
      <c r="N792" s="345"/>
      <c r="O792" s="345"/>
      <c r="P792" s="345"/>
      <c r="Q792" s="345"/>
      <c r="R792" s="345"/>
      <c r="S792" s="345"/>
      <c r="T792" s="345"/>
      <c r="U792" s="345"/>
      <c r="V792" s="345"/>
      <c r="W792" s="345"/>
      <c r="X792" s="345"/>
      <c r="Y792" s="345"/>
      <c r="Z792" s="345"/>
    </row>
    <row r="793" spans="1:26" ht="14.5">
      <c r="A793" s="345"/>
      <c r="B793" s="345"/>
      <c r="C793" s="345"/>
      <c r="D793" s="345"/>
      <c r="E793" s="345"/>
      <c r="F793" s="345"/>
      <c r="G793" s="345"/>
      <c r="H793" s="345"/>
      <c r="I793" s="345"/>
      <c r="J793" s="345"/>
      <c r="K793" s="345"/>
      <c r="L793" s="345"/>
      <c r="M793" s="345"/>
      <c r="N793" s="345"/>
      <c r="O793" s="345"/>
      <c r="P793" s="345"/>
      <c r="Q793" s="345"/>
      <c r="R793" s="345"/>
      <c r="S793" s="345"/>
      <c r="T793" s="345"/>
      <c r="U793" s="345"/>
      <c r="V793" s="345"/>
      <c r="W793" s="345"/>
      <c r="X793" s="345"/>
      <c r="Y793" s="345"/>
      <c r="Z793" s="345"/>
    </row>
    <row r="794" spans="1:26" ht="14.5">
      <c r="A794" s="345"/>
      <c r="B794" s="345"/>
      <c r="C794" s="345"/>
      <c r="D794" s="345"/>
      <c r="E794" s="345"/>
      <c r="F794" s="345"/>
      <c r="G794" s="345"/>
      <c r="H794" s="345"/>
      <c r="I794" s="345"/>
      <c r="J794" s="345"/>
      <c r="K794" s="345"/>
      <c r="L794" s="345"/>
      <c r="M794" s="345"/>
      <c r="N794" s="345"/>
      <c r="O794" s="345"/>
      <c r="P794" s="345"/>
      <c r="Q794" s="345"/>
      <c r="R794" s="345"/>
      <c r="S794" s="345"/>
      <c r="T794" s="345"/>
      <c r="U794" s="345"/>
      <c r="V794" s="345"/>
      <c r="W794" s="345"/>
      <c r="X794" s="345"/>
      <c r="Y794" s="345"/>
      <c r="Z794" s="345"/>
    </row>
    <row r="795" spans="1:26" ht="14.5">
      <c r="A795" s="345"/>
      <c r="B795" s="345"/>
      <c r="C795" s="345"/>
      <c r="D795" s="345"/>
      <c r="E795" s="345"/>
      <c r="F795" s="345"/>
      <c r="G795" s="345"/>
      <c r="H795" s="345"/>
      <c r="I795" s="345"/>
      <c r="J795" s="345"/>
      <c r="K795" s="345"/>
      <c r="L795" s="345"/>
      <c r="M795" s="345"/>
      <c r="N795" s="345"/>
      <c r="O795" s="345"/>
      <c r="P795" s="345"/>
      <c r="Q795" s="345"/>
      <c r="R795" s="345"/>
      <c r="S795" s="345"/>
      <c r="T795" s="345"/>
      <c r="U795" s="345"/>
      <c r="V795" s="345"/>
      <c r="W795" s="345"/>
      <c r="X795" s="345"/>
      <c r="Y795" s="345"/>
      <c r="Z795" s="345"/>
    </row>
    <row r="796" spans="1:26" ht="14.5">
      <c r="A796" s="345"/>
      <c r="B796" s="345"/>
      <c r="C796" s="345"/>
      <c r="D796" s="345"/>
      <c r="E796" s="345"/>
      <c r="F796" s="345"/>
      <c r="G796" s="345"/>
      <c r="H796" s="345"/>
      <c r="I796" s="345"/>
      <c r="J796" s="345"/>
      <c r="K796" s="345"/>
      <c r="L796" s="345"/>
      <c r="M796" s="345"/>
      <c r="N796" s="345"/>
      <c r="O796" s="345"/>
      <c r="P796" s="345"/>
      <c r="Q796" s="345"/>
      <c r="R796" s="345"/>
      <c r="S796" s="345"/>
      <c r="T796" s="345"/>
      <c r="U796" s="345"/>
      <c r="V796" s="345"/>
      <c r="W796" s="345"/>
      <c r="X796" s="345"/>
      <c r="Y796" s="345"/>
      <c r="Z796" s="345"/>
    </row>
    <row r="797" spans="1:26" ht="14.5">
      <c r="A797" s="345"/>
      <c r="B797" s="345"/>
      <c r="C797" s="345"/>
      <c r="D797" s="345"/>
      <c r="E797" s="345"/>
      <c r="F797" s="345"/>
      <c r="G797" s="345"/>
      <c r="H797" s="345"/>
      <c r="I797" s="345"/>
      <c r="J797" s="345"/>
      <c r="K797" s="345"/>
      <c r="L797" s="345"/>
      <c r="M797" s="345"/>
      <c r="N797" s="345"/>
      <c r="O797" s="345"/>
      <c r="P797" s="345"/>
      <c r="Q797" s="345"/>
      <c r="R797" s="345"/>
      <c r="S797" s="345"/>
      <c r="T797" s="345"/>
      <c r="U797" s="345"/>
      <c r="V797" s="345"/>
      <c r="W797" s="345"/>
      <c r="X797" s="345"/>
      <c r="Y797" s="345"/>
      <c r="Z797" s="345"/>
    </row>
    <row r="798" spans="1:26" ht="14.5">
      <c r="A798" s="345"/>
      <c r="B798" s="345"/>
      <c r="C798" s="345"/>
      <c r="D798" s="345"/>
      <c r="E798" s="345"/>
      <c r="F798" s="345"/>
      <c r="G798" s="345"/>
      <c r="H798" s="345"/>
      <c r="I798" s="345"/>
      <c r="J798" s="345"/>
      <c r="K798" s="345"/>
      <c r="L798" s="345"/>
      <c r="M798" s="345"/>
      <c r="N798" s="345"/>
      <c r="O798" s="345"/>
      <c r="P798" s="345"/>
      <c r="Q798" s="345"/>
      <c r="R798" s="345"/>
      <c r="S798" s="345"/>
      <c r="T798" s="345"/>
      <c r="U798" s="345"/>
      <c r="V798" s="345"/>
      <c r="W798" s="345"/>
      <c r="X798" s="345"/>
      <c r="Y798" s="345"/>
      <c r="Z798" s="345"/>
    </row>
    <row r="799" spans="1:26" ht="14.5">
      <c r="A799" s="345"/>
      <c r="B799" s="345"/>
      <c r="C799" s="345"/>
      <c r="D799" s="345"/>
      <c r="E799" s="345"/>
      <c r="F799" s="345"/>
      <c r="G799" s="345"/>
      <c r="H799" s="345"/>
      <c r="I799" s="345"/>
      <c r="J799" s="345"/>
      <c r="K799" s="345"/>
      <c r="L799" s="345"/>
      <c r="M799" s="345"/>
      <c r="N799" s="345"/>
      <c r="O799" s="345"/>
      <c r="P799" s="345"/>
      <c r="Q799" s="345"/>
      <c r="R799" s="345"/>
      <c r="S799" s="345"/>
      <c r="T799" s="345"/>
      <c r="U799" s="345"/>
      <c r="V799" s="345"/>
      <c r="W799" s="345"/>
      <c r="X799" s="345"/>
      <c r="Y799" s="345"/>
      <c r="Z799" s="345"/>
    </row>
    <row r="800" spans="1:26" ht="14.5">
      <c r="A800" s="345"/>
      <c r="B800" s="345"/>
      <c r="C800" s="345"/>
      <c r="D800" s="345"/>
      <c r="E800" s="345"/>
      <c r="F800" s="345"/>
      <c r="G800" s="345"/>
      <c r="H800" s="345"/>
      <c r="I800" s="345"/>
      <c r="J800" s="345"/>
      <c r="K800" s="345"/>
      <c r="L800" s="345"/>
      <c r="M800" s="345"/>
      <c r="N800" s="345"/>
      <c r="O800" s="345"/>
      <c r="P800" s="345"/>
      <c r="Q800" s="345"/>
      <c r="R800" s="345"/>
      <c r="S800" s="345"/>
      <c r="T800" s="345"/>
      <c r="U800" s="345"/>
      <c r="V800" s="345"/>
      <c r="W800" s="345"/>
      <c r="X800" s="345"/>
      <c r="Y800" s="345"/>
      <c r="Z800" s="345"/>
    </row>
    <row r="801" spans="1:26" ht="14.5">
      <c r="A801" s="345"/>
      <c r="B801" s="345"/>
      <c r="C801" s="345"/>
      <c r="D801" s="345"/>
      <c r="E801" s="345"/>
      <c r="F801" s="345"/>
      <c r="G801" s="345"/>
      <c r="H801" s="345"/>
      <c r="I801" s="345"/>
      <c r="J801" s="345"/>
      <c r="K801" s="345"/>
      <c r="L801" s="345"/>
      <c r="M801" s="345"/>
      <c r="N801" s="345"/>
      <c r="O801" s="345"/>
      <c r="P801" s="345"/>
      <c r="Q801" s="345"/>
      <c r="R801" s="345"/>
      <c r="S801" s="345"/>
      <c r="T801" s="345"/>
      <c r="U801" s="345"/>
      <c r="V801" s="345"/>
      <c r="W801" s="345"/>
      <c r="X801" s="345"/>
      <c r="Y801" s="345"/>
      <c r="Z801" s="345"/>
    </row>
    <row r="802" spans="1:26" ht="14.5">
      <c r="A802" s="345"/>
      <c r="B802" s="345"/>
      <c r="C802" s="345"/>
      <c r="D802" s="345"/>
      <c r="E802" s="345"/>
      <c r="F802" s="345"/>
      <c r="G802" s="345"/>
      <c r="H802" s="345"/>
      <c r="I802" s="345"/>
      <c r="J802" s="345"/>
      <c r="K802" s="345"/>
      <c r="L802" s="345"/>
      <c r="M802" s="345"/>
      <c r="N802" s="345"/>
      <c r="O802" s="345"/>
      <c r="P802" s="345"/>
      <c r="Q802" s="345"/>
      <c r="R802" s="345"/>
      <c r="S802" s="345"/>
      <c r="T802" s="345"/>
      <c r="U802" s="345"/>
      <c r="V802" s="345"/>
      <c r="W802" s="345"/>
      <c r="X802" s="345"/>
      <c r="Y802" s="345"/>
      <c r="Z802" s="345"/>
    </row>
    <row r="803" spans="1:26" ht="14.5">
      <c r="A803" s="345"/>
      <c r="B803" s="345"/>
      <c r="C803" s="345"/>
      <c r="D803" s="345"/>
      <c r="E803" s="345"/>
      <c r="F803" s="345"/>
      <c r="G803" s="345"/>
      <c r="H803" s="345"/>
      <c r="I803" s="345"/>
      <c r="J803" s="345"/>
      <c r="K803" s="345"/>
      <c r="L803" s="345"/>
      <c r="M803" s="345"/>
      <c r="N803" s="345"/>
      <c r="O803" s="345"/>
      <c r="P803" s="345"/>
      <c r="Q803" s="345"/>
      <c r="R803" s="345"/>
      <c r="S803" s="345"/>
      <c r="T803" s="345"/>
      <c r="U803" s="345"/>
      <c r="V803" s="345"/>
      <c r="W803" s="345"/>
      <c r="X803" s="345"/>
      <c r="Y803" s="345"/>
      <c r="Z803" s="345"/>
    </row>
    <row r="804" spans="1:26" ht="14.5">
      <c r="A804" s="345"/>
      <c r="B804" s="345"/>
      <c r="C804" s="345"/>
      <c r="D804" s="345"/>
      <c r="E804" s="345"/>
      <c r="F804" s="345"/>
      <c r="G804" s="345"/>
      <c r="H804" s="345"/>
      <c r="I804" s="345"/>
      <c r="J804" s="345"/>
      <c r="K804" s="345"/>
      <c r="L804" s="345"/>
      <c r="M804" s="345"/>
      <c r="N804" s="345"/>
      <c r="O804" s="345"/>
      <c r="P804" s="345"/>
      <c r="Q804" s="345"/>
      <c r="R804" s="345"/>
      <c r="S804" s="345"/>
      <c r="T804" s="345"/>
      <c r="U804" s="345"/>
      <c r="V804" s="345"/>
      <c r="W804" s="345"/>
      <c r="X804" s="345"/>
      <c r="Y804" s="345"/>
      <c r="Z804" s="345"/>
    </row>
    <row r="805" spans="1:26" ht="14.5">
      <c r="A805" s="345"/>
      <c r="B805" s="345"/>
      <c r="C805" s="345"/>
      <c r="D805" s="345"/>
      <c r="E805" s="345"/>
      <c r="F805" s="345"/>
      <c r="G805" s="345"/>
      <c r="H805" s="345"/>
      <c r="I805" s="345"/>
      <c r="J805" s="345"/>
      <c r="K805" s="345"/>
      <c r="L805" s="345"/>
      <c r="M805" s="345"/>
      <c r="N805" s="345"/>
      <c r="O805" s="345"/>
      <c r="P805" s="345"/>
      <c r="Q805" s="345"/>
      <c r="R805" s="345"/>
      <c r="S805" s="345"/>
      <c r="T805" s="345"/>
      <c r="U805" s="345"/>
      <c r="V805" s="345"/>
      <c r="W805" s="345"/>
      <c r="X805" s="345"/>
      <c r="Y805" s="345"/>
      <c r="Z805" s="345"/>
    </row>
    <row r="806" spans="1:26" ht="14.5">
      <c r="A806" s="345"/>
      <c r="B806" s="345"/>
      <c r="C806" s="345"/>
      <c r="D806" s="345"/>
      <c r="E806" s="345"/>
      <c r="F806" s="345"/>
      <c r="G806" s="345"/>
      <c r="H806" s="345"/>
      <c r="I806" s="345"/>
      <c r="J806" s="345"/>
      <c r="K806" s="345"/>
      <c r="L806" s="345"/>
      <c r="M806" s="345"/>
      <c r="N806" s="345"/>
      <c r="O806" s="345"/>
      <c r="P806" s="345"/>
      <c r="Q806" s="345"/>
      <c r="R806" s="345"/>
      <c r="S806" s="345"/>
      <c r="T806" s="345"/>
      <c r="U806" s="345"/>
      <c r="V806" s="345"/>
      <c r="W806" s="345"/>
      <c r="X806" s="345"/>
      <c r="Y806" s="345"/>
      <c r="Z806" s="345"/>
    </row>
    <row r="807" spans="1:26" ht="14.5">
      <c r="A807" s="345"/>
      <c r="B807" s="345"/>
      <c r="C807" s="345"/>
      <c r="D807" s="345"/>
      <c r="E807" s="345"/>
      <c r="F807" s="345"/>
      <c r="G807" s="345"/>
      <c r="H807" s="345"/>
      <c r="I807" s="345"/>
      <c r="J807" s="345"/>
      <c r="K807" s="345"/>
      <c r="L807" s="345"/>
      <c r="M807" s="345"/>
      <c r="N807" s="345"/>
      <c r="O807" s="345"/>
      <c r="P807" s="345"/>
      <c r="Q807" s="345"/>
      <c r="R807" s="345"/>
      <c r="S807" s="345"/>
      <c r="T807" s="345"/>
      <c r="U807" s="345"/>
      <c r="V807" s="345"/>
      <c r="W807" s="345"/>
      <c r="X807" s="345"/>
      <c r="Y807" s="345"/>
      <c r="Z807" s="345"/>
    </row>
    <row r="808" spans="1:26" ht="14.5">
      <c r="A808" s="345"/>
      <c r="B808" s="345"/>
      <c r="C808" s="345"/>
      <c r="D808" s="345"/>
      <c r="E808" s="345"/>
      <c r="F808" s="345"/>
      <c r="G808" s="345"/>
      <c r="H808" s="345"/>
      <c r="I808" s="345"/>
      <c r="J808" s="345"/>
      <c r="K808" s="345"/>
      <c r="L808" s="345"/>
      <c r="M808" s="345"/>
      <c r="N808" s="345"/>
      <c r="O808" s="345"/>
      <c r="P808" s="345"/>
      <c r="Q808" s="345"/>
      <c r="R808" s="345"/>
      <c r="S808" s="345"/>
      <c r="T808" s="345"/>
      <c r="U808" s="345"/>
      <c r="V808" s="345"/>
      <c r="W808" s="345"/>
      <c r="X808" s="345"/>
      <c r="Y808" s="345"/>
      <c r="Z808" s="345"/>
    </row>
    <row r="809" spans="1:26" ht="14.5">
      <c r="A809" s="345"/>
      <c r="B809" s="345"/>
      <c r="C809" s="345"/>
      <c r="D809" s="345"/>
      <c r="E809" s="345"/>
      <c r="F809" s="345"/>
      <c r="G809" s="345"/>
      <c r="H809" s="345"/>
      <c r="I809" s="345"/>
      <c r="J809" s="345"/>
      <c r="K809" s="345"/>
      <c r="L809" s="345"/>
      <c r="M809" s="345"/>
      <c r="N809" s="345"/>
      <c r="O809" s="345"/>
      <c r="P809" s="345"/>
      <c r="Q809" s="345"/>
      <c r="R809" s="345"/>
      <c r="S809" s="345"/>
      <c r="T809" s="345"/>
      <c r="U809" s="345"/>
      <c r="V809" s="345"/>
      <c r="W809" s="345"/>
      <c r="X809" s="345"/>
      <c r="Y809" s="345"/>
      <c r="Z809" s="345"/>
    </row>
    <row r="810" spans="1:26" ht="14.5">
      <c r="A810" s="345"/>
      <c r="B810" s="345"/>
      <c r="C810" s="345"/>
      <c r="D810" s="345"/>
      <c r="E810" s="345"/>
      <c r="F810" s="345"/>
      <c r="G810" s="345"/>
      <c r="H810" s="345"/>
      <c r="I810" s="345"/>
      <c r="J810" s="345"/>
      <c r="K810" s="345"/>
      <c r="L810" s="345"/>
      <c r="M810" s="345"/>
      <c r="N810" s="345"/>
      <c r="O810" s="345"/>
      <c r="P810" s="345"/>
      <c r="Q810" s="345"/>
      <c r="R810" s="345"/>
      <c r="S810" s="345"/>
      <c r="T810" s="345"/>
      <c r="U810" s="345"/>
      <c r="V810" s="345"/>
      <c r="W810" s="345"/>
      <c r="X810" s="345"/>
      <c r="Y810" s="345"/>
      <c r="Z810" s="345"/>
    </row>
    <row r="811" spans="1:26" ht="14.5">
      <c r="A811" s="345"/>
      <c r="B811" s="345"/>
      <c r="C811" s="345"/>
      <c r="D811" s="345"/>
      <c r="E811" s="345"/>
      <c r="F811" s="345"/>
      <c r="G811" s="345"/>
      <c r="H811" s="345"/>
      <c r="I811" s="345"/>
      <c r="J811" s="345"/>
      <c r="K811" s="345"/>
      <c r="L811" s="345"/>
      <c r="M811" s="345"/>
      <c r="N811" s="345"/>
      <c r="O811" s="345"/>
      <c r="P811" s="345"/>
      <c r="Q811" s="345"/>
      <c r="R811" s="345"/>
      <c r="S811" s="345"/>
      <c r="T811" s="345"/>
      <c r="U811" s="345"/>
      <c r="V811" s="345"/>
      <c r="W811" s="345"/>
      <c r="X811" s="345"/>
      <c r="Y811" s="345"/>
      <c r="Z811" s="345"/>
    </row>
    <row r="812" spans="1:26" ht="14.5">
      <c r="A812" s="345"/>
      <c r="B812" s="345"/>
      <c r="C812" s="345"/>
      <c r="D812" s="345"/>
      <c r="E812" s="345"/>
      <c r="F812" s="345"/>
      <c r="G812" s="345"/>
      <c r="H812" s="345"/>
      <c r="I812" s="345"/>
      <c r="J812" s="345"/>
      <c r="K812" s="345"/>
      <c r="L812" s="345"/>
      <c r="M812" s="345"/>
      <c r="N812" s="345"/>
      <c r="O812" s="345"/>
      <c r="P812" s="345"/>
      <c r="Q812" s="345"/>
      <c r="R812" s="345"/>
      <c r="S812" s="345"/>
      <c r="T812" s="345"/>
      <c r="U812" s="345"/>
      <c r="V812" s="345"/>
      <c r="W812" s="345"/>
      <c r="X812" s="345"/>
      <c r="Y812" s="345"/>
      <c r="Z812" s="345"/>
    </row>
    <row r="813" spans="1:26" ht="14.5">
      <c r="A813" s="345"/>
      <c r="B813" s="345"/>
      <c r="C813" s="345"/>
      <c r="D813" s="345"/>
      <c r="E813" s="345"/>
      <c r="F813" s="345"/>
      <c r="G813" s="345"/>
      <c r="H813" s="345"/>
      <c r="I813" s="345"/>
      <c r="J813" s="345"/>
      <c r="K813" s="345"/>
      <c r="L813" s="345"/>
      <c r="M813" s="345"/>
      <c r="N813" s="345"/>
      <c r="O813" s="345"/>
      <c r="P813" s="345"/>
      <c r="Q813" s="345"/>
      <c r="R813" s="345"/>
      <c r="S813" s="345"/>
      <c r="T813" s="345"/>
      <c r="U813" s="345"/>
      <c r="V813" s="345"/>
      <c r="W813" s="345"/>
      <c r="X813" s="345"/>
      <c r="Y813" s="345"/>
      <c r="Z813" s="345"/>
    </row>
    <row r="814" spans="1:26" ht="14.5">
      <c r="A814" s="345"/>
      <c r="B814" s="345"/>
      <c r="C814" s="345"/>
      <c r="D814" s="345"/>
      <c r="E814" s="345"/>
      <c r="F814" s="345"/>
      <c r="G814" s="345"/>
      <c r="H814" s="345"/>
      <c r="I814" s="345"/>
      <c r="J814" s="345"/>
      <c r="K814" s="345"/>
      <c r="L814" s="345"/>
      <c r="M814" s="345"/>
      <c r="N814" s="345"/>
      <c r="O814" s="345"/>
      <c r="P814" s="345"/>
      <c r="Q814" s="345"/>
      <c r="R814" s="345"/>
      <c r="S814" s="345"/>
      <c r="T814" s="345"/>
      <c r="U814" s="345"/>
      <c r="V814" s="345"/>
      <c r="W814" s="345"/>
      <c r="X814" s="345"/>
      <c r="Y814" s="345"/>
      <c r="Z814" s="345"/>
    </row>
    <row r="815" spans="1:26" ht="14.5">
      <c r="A815" s="345"/>
      <c r="B815" s="345"/>
      <c r="C815" s="345"/>
      <c r="D815" s="345"/>
      <c r="E815" s="345"/>
      <c r="F815" s="345"/>
      <c r="G815" s="345"/>
      <c r="H815" s="345"/>
      <c r="I815" s="345"/>
      <c r="J815" s="345"/>
      <c r="K815" s="345"/>
      <c r="L815" s="345"/>
      <c r="M815" s="345"/>
      <c r="N815" s="345"/>
      <c r="O815" s="345"/>
      <c r="P815" s="345"/>
      <c r="Q815" s="345"/>
      <c r="R815" s="345"/>
      <c r="S815" s="345"/>
      <c r="T815" s="345"/>
      <c r="U815" s="345"/>
      <c r="V815" s="345"/>
      <c r="W815" s="345"/>
      <c r="X815" s="345"/>
      <c r="Y815" s="345"/>
      <c r="Z815" s="345"/>
    </row>
    <row r="816" spans="1:26" ht="14.5">
      <c r="A816" s="345"/>
      <c r="B816" s="345"/>
      <c r="C816" s="345"/>
      <c r="D816" s="345"/>
      <c r="E816" s="345"/>
      <c r="F816" s="345"/>
      <c r="G816" s="345"/>
      <c r="H816" s="345"/>
      <c r="I816" s="345"/>
      <c r="J816" s="345"/>
      <c r="K816" s="345"/>
      <c r="L816" s="345"/>
      <c r="M816" s="345"/>
      <c r="N816" s="345"/>
      <c r="O816" s="345"/>
      <c r="P816" s="345"/>
      <c r="Q816" s="345"/>
      <c r="R816" s="345"/>
      <c r="S816" s="345"/>
      <c r="T816" s="345"/>
      <c r="U816" s="345"/>
      <c r="V816" s="345"/>
      <c r="W816" s="345"/>
      <c r="X816" s="345"/>
      <c r="Y816" s="345"/>
      <c r="Z816" s="345"/>
    </row>
    <row r="817" spans="1:26" ht="14.5">
      <c r="A817" s="345"/>
      <c r="B817" s="345"/>
      <c r="C817" s="345"/>
      <c r="D817" s="345"/>
      <c r="E817" s="345"/>
      <c r="F817" s="345"/>
      <c r="G817" s="345"/>
      <c r="H817" s="345"/>
      <c r="I817" s="345"/>
      <c r="J817" s="345"/>
      <c r="K817" s="345"/>
      <c r="L817" s="345"/>
      <c r="M817" s="345"/>
      <c r="N817" s="345"/>
      <c r="O817" s="345"/>
      <c r="P817" s="345"/>
      <c r="Q817" s="345"/>
      <c r="R817" s="345"/>
      <c r="S817" s="345"/>
      <c r="T817" s="345"/>
      <c r="U817" s="345"/>
      <c r="V817" s="345"/>
      <c r="W817" s="345"/>
      <c r="X817" s="345"/>
      <c r="Y817" s="345"/>
      <c r="Z817" s="345"/>
    </row>
    <row r="818" spans="1:26" ht="14.5">
      <c r="A818" s="345"/>
      <c r="B818" s="345"/>
      <c r="C818" s="345"/>
      <c r="D818" s="345"/>
      <c r="E818" s="345"/>
      <c r="F818" s="345"/>
      <c r="G818" s="345"/>
      <c r="H818" s="345"/>
      <c r="I818" s="345"/>
      <c r="J818" s="345"/>
      <c r="K818" s="345"/>
      <c r="L818" s="345"/>
      <c r="M818" s="345"/>
      <c r="N818" s="345"/>
      <c r="O818" s="345"/>
      <c r="P818" s="345"/>
      <c r="Q818" s="345"/>
      <c r="R818" s="345"/>
      <c r="S818" s="345"/>
      <c r="T818" s="345"/>
      <c r="U818" s="345"/>
      <c r="V818" s="345"/>
      <c r="W818" s="345"/>
      <c r="X818" s="345"/>
      <c r="Y818" s="345"/>
      <c r="Z818" s="345"/>
    </row>
    <row r="819" spans="1:26" ht="14.5">
      <c r="A819" s="345"/>
      <c r="B819" s="345"/>
      <c r="C819" s="345"/>
      <c r="D819" s="345"/>
      <c r="E819" s="345"/>
      <c r="F819" s="345"/>
      <c r="G819" s="345"/>
      <c r="H819" s="345"/>
      <c r="I819" s="345"/>
      <c r="J819" s="345"/>
      <c r="K819" s="345"/>
      <c r="L819" s="345"/>
      <c r="M819" s="345"/>
      <c r="N819" s="345"/>
      <c r="O819" s="345"/>
      <c r="P819" s="345"/>
      <c r="Q819" s="345"/>
      <c r="R819" s="345"/>
      <c r="S819" s="345"/>
      <c r="T819" s="345"/>
      <c r="U819" s="345"/>
      <c r="V819" s="345"/>
      <c r="W819" s="345"/>
      <c r="X819" s="345"/>
      <c r="Y819" s="345"/>
      <c r="Z819" s="345"/>
    </row>
    <row r="820" spans="1:26" ht="14.5">
      <c r="A820" s="345"/>
      <c r="B820" s="345"/>
      <c r="C820" s="345"/>
      <c r="D820" s="345"/>
      <c r="E820" s="345"/>
      <c r="F820" s="345"/>
      <c r="G820" s="345"/>
      <c r="H820" s="345"/>
      <c r="I820" s="345"/>
      <c r="J820" s="345"/>
      <c r="K820" s="345"/>
      <c r="L820" s="345"/>
      <c r="M820" s="345"/>
      <c r="N820" s="345"/>
      <c r="O820" s="345"/>
      <c r="P820" s="345"/>
      <c r="Q820" s="345"/>
      <c r="R820" s="345"/>
      <c r="S820" s="345"/>
      <c r="T820" s="345"/>
      <c r="U820" s="345"/>
      <c r="V820" s="345"/>
      <c r="W820" s="345"/>
      <c r="X820" s="345"/>
      <c r="Y820" s="345"/>
      <c r="Z820" s="345"/>
    </row>
    <row r="821" spans="1:26" ht="14.5">
      <c r="A821" s="345"/>
      <c r="B821" s="345"/>
      <c r="C821" s="345"/>
      <c r="D821" s="345"/>
      <c r="E821" s="345"/>
      <c r="F821" s="345"/>
      <c r="G821" s="345"/>
      <c r="H821" s="345"/>
      <c r="I821" s="345"/>
      <c r="J821" s="345"/>
      <c r="K821" s="345"/>
      <c r="L821" s="345"/>
      <c r="M821" s="345"/>
      <c r="N821" s="345"/>
      <c r="O821" s="345"/>
      <c r="P821" s="345"/>
      <c r="Q821" s="345"/>
      <c r="R821" s="345"/>
      <c r="S821" s="345"/>
      <c r="T821" s="345"/>
      <c r="U821" s="345"/>
      <c r="V821" s="345"/>
      <c r="W821" s="345"/>
      <c r="X821" s="345"/>
      <c r="Y821" s="345"/>
      <c r="Z821" s="345"/>
    </row>
    <row r="822" spans="1:26" ht="14.5">
      <c r="A822" s="345"/>
      <c r="B822" s="345"/>
      <c r="C822" s="345"/>
      <c r="D822" s="345"/>
      <c r="E822" s="345"/>
      <c r="F822" s="345"/>
      <c r="G822" s="345"/>
      <c r="H822" s="345"/>
      <c r="I822" s="345"/>
      <c r="J822" s="345"/>
      <c r="K822" s="345"/>
      <c r="L822" s="345"/>
      <c r="M822" s="345"/>
      <c r="N822" s="345"/>
      <c r="O822" s="345"/>
      <c r="P822" s="345"/>
      <c r="Q822" s="345"/>
      <c r="R822" s="345"/>
      <c r="S822" s="345"/>
      <c r="T822" s="345"/>
      <c r="U822" s="345"/>
      <c r="V822" s="345"/>
      <c r="W822" s="345"/>
      <c r="X822" s="345"/>
      <c r="Y822" s="345"/>
      <c r="Z822" s="345"/>
    </row>
    <row r="823" spans="1:26" ht="14.5">
      <c r="A823" s="345"/>
      <c r="B823" s="345"/>
      <c r="C823" s="345"/>
      <c r="D823" s="345"/>
      <c r="E823" s="345"/>
      <c r="F823" s="345"/>
      <c r="G823" s="345"/>
      <c r="H823" s="345"/>
      <c r="I823" s="345"/>
      <c r="J823" s="345"/>
      <c r="K823" s="345"/>
      <c r="L823" s="345"/>
      <c r="M823" s="345"/>
      <c r="N823" s="345"/>
      <c r="O823" s="345"/>
      <c r="P823" s="345"/>
      <c r="Q823" s="345"/>
      <c r="R823" s="345"/>
      <c r="S823" s="345"/>
      <c r="T823" s="345"/>
      <c r="U823" s="345"/>
      <c r="V823" s="345"/>
      <c r="W823" s="345"/>
      <c r="X823" s="345"/>
      <c r="Y823" s="345"/>
      <c r="Z823" s="345"/>
    </row>
    <row r="824" spans="1:26" ht="14.5">
      <c r="A824" s="345"/>
      <c r="B824" s="345"/>
      <c r="C824" s="345"/>
      <c r="D824" s="345"/>
      <c r="E824" s="345"/>
      <c r="F824" s="345"/>
      <c r="G824" s="345"/>
      <c r="H824" s="345"/>
      <c r="I824" s="345"/>
      <c r="J824" s="345"/>
      <c r="K824" s="345"/>
      <c r="L824" s="345"/>
      <c r="M824" s="345"/>
      <c r="N824" s="345"/>
      <c r="O824" s="345"/>
      <c r="P824" s="345"/>
      <c r="Q824" s="345"/>
      <c r="R824" s="345"/>
      <c r="S824" s="345"/>
      <c r="T824" s="345"/>
      <c r="U824" s="345"/>
      <c r="V824" s="345"/>
      <c r="W824" s="345"/>
      <c r="X824" s="345"/>
      <c r="Y824" s="345"/>
      <c r="Z824" s="345"/>
    </row>
    <row r="825" spans="1:26" ht="14.5">
      <c r="A825" s="345"/>
      <c r="B825" s="345"/>
      <c r="C825" s="345"/>
      <c r="D825" s="345"/>
      <c r="E825" s="345"/>
      <c r="F825" s="345"/>
      <c r="G825" s="345"/>
      <c r="H825" s="345"/>
      <c r="I825" s="345"/>
      <c r="J825" s="345"/>
      <c r="K825" s="345"/>
      <c r="L825" s="345"/>
      <c r="M825" s="345"/>
      <c r="N825" s="345"/>
      <c r="O825" s="345"/>
      <c r="P825" s="345"/>
      <c r="Q825" s="345"/>
      <c r="R825" s="345"/>
      <c r="S825" s="345"/>
      <c r="T825" s="345"/>
      <c r="U825" s="345"/>
      <c r="V825" s="345"/>
      <c r="W825" s="345"/>
      <c r="X825" s="345"/>
      <c r="Y825" s="345"/>
      <c r="Z825" s="345"/>
    </row>
    <row r="826" spans="1:26" ht="14.5">
      <c r="A826" s="345"/>
      <c r="B826" s="345"/>
      <c r="C826" s="345"/>
      <c r="D826" s="345"/>
      <c r="E826" s="345"/>
      <c r="F826" s="345"/>
      <c r="G826" s="345"/>
      <c r="H826" s="345"/>
      <c r="I826" s="345"/>
      <c r="J826" s="345"/>
      <c r="K826" s="345"/>
      <c r="L826" s="345"/>
      <c r="M826" s="345"/>
      <c r="N826" s="345"/>
      <c r="O826" s="345"/>
      <c r="P826" s="345"/>
      <c r="Q826" s="345"/>
      <c r="R826" s="345"/>
      <c r="S826" s="345"/>
      <c r="T826" s="345"/>
      <c r="U826" s="345"/>
      <c r="V826" s="345"/>
      <c r="W826" s="345"/>
      <c r="X826" s="345"/>
      <c r="Y826" s="345"/>
      <c r="Z826" s="345"/>
    </row>
    <row r="827" spans="1:26" ht="14.5">
      <c r="A827" s="345"/>
      <c r="B827" s="345"/>
      <c r="C827" s="345"/>
      <c r="D827" s="345"/>
      <c r="E827" s="345"/>
      <c r="F827" s="345"/>
      <c r="G827" s="345"/>
      <c r="H827" s="345"/>
      <c r="I827" s="345"/>
      <c r="J827" s="345"/>
      <c r="K827" s="345"/>
      <c r="L827" s="345"/>
      <c r="M827" s="345"/>
      <c r="N827" s="345"/>
      <c r="O827" s="345"/>
      <c r="P827" s="345"/>
      <c r="Q827" s="345"/>
      <c r="R827" s="345"/>
      <c r="S827" s="345"/>
      <c r="T827" s="345"/>
      <c r="U827" s="345"/>
      <c r="V827" s="345"/>
      <c r="W827" s="345"/>
      <c r="X827" s="345"/>
      <c r="Y827" s="345"/>
      <c r="Z827" s="345"/>
    </row>
    <row r="828" spans="1:26" ht="14.5">
      <c r="A828" s="345"/>
      <c r="B828" s="345"/>
      <c r="C828" s="345"/>
      <c r="D828" s="345"/>
      <c r="E828" s="345"/>
      <c r="F828" s="345"/>
      <c r="G828" s="345"/>
      <c r="H828" s="345"/>
      <c r="I828" s="345"/>
      <c r="J828" s="345"/>
      <c r="K828" s="345"/>
      <c r="L828" s="345"/>
      <c r="M828" s="345"/>
      <c r="N828" s="345"/>
      <c r="O828" s="345"/>
      <c r="P828" s="345"/>
      <c r="Q828" s="345"/>
      <c r="R828" s="345"/>
      <c r="S828" s="345"/>
      <c r="T828" s="345"/>
      <c r="U828" s="345"/>
      <c r="V828" s="345"/>
      <c r="W828" s="345"/>
      <c r="X828" s="345"/>
      <c r="Y828" s="345"/>
      <c r="Z828" s="345"/>
    </row>
    <row r="829" spans="1:26" ht="14.5">
      <c r="A829" s="345"/>
      <c r="B829" s="345"/>
      <c r="C829" s="345"/>
      <c r="D829" s="345"/>
      <c r="E829" s="345"/>
      <c r="F829" s="345"/>
      <c r="G829" s="345"/>
      <c r="H829" s="345"/>
      <c r="I829" s="345"/>
      <c r="J829" s="345"/>
      <c r="K829" s="345"/>
      <c r="L829" s="345"/>
      <c r="M829" s="345"/>
      <c r="N829" s="345"/>
      <c r="O829" s="345"/>
      <c r="P829" s="345"/>
      <c r="Q829" s="345"/>
      <c r="R829" s="345"/>
      <c r="S829" s="345"/>
      <c r="T829" s="345"/>
      <c r="U829" s="345"/>
      <c r="V829" s="345"/>
      <c r="W829" s="345"/>
      <c r="X829" s="345"/>
      <c r="Y829" s="345"/>
      <c r="Z829" s="345"/>
    </row>
    <row r="830" spans="1:26" ht="14.5">
      <c r="A830" s="345"/>
      <c r="B830" s="345"/>
      <c r="C830" s="345"/>
      <c r="D830" s="345"/>
      <c r="E830" s="345"/>
      <c r="F830" s="345"/>
      <c r="G830" s="345"/>
      <c r="H830" s="345"/>
      <c r="I830" s="345"/>
      <c r="J830" s="345"/>
      <c r="K830" s="345"/>
      <c r="L830" s="345"/>
      <c r="M830" s="345"/>
      <c r="N830" s="345"/>
      <c r="O830" s="345"/>
      <c r="P830" s="345"/>
      <c r="Q830" s="345"/>
      <c r="R830" s="345"/>
      <c r="S830" s="345"/>
      <c r="T830" s="345"/>
      <c r="U830" s="345"/>
      <c r="V830" s="345"/>
      <c r="W830" s="345"/>
      <c r="X830" s="345"/>
      <c r="Y830" s="345"/>
      <c r="Z830" s="345"/>
    </row>
    <row r="831" spans="1:26" ht="14.5">
      <c r="A831" s="345"/>
      <c r="B831" s="345"/>
      <c r="C831" s="345"/>
      <c r="D831" s="345"/>
      <c r="E831" s="345"/>
      <c r="F831" s="345"/>
      <c r="G831" s="345"/>
      <c r="H831" s="345"/>
      <c r="I831" s="345"/>
      <c r="J831" s="345"/>
      <c r="K831" s="345"/>
      <c r="L831" s="345"/>
      <c r="M831" s="345"/>
      <c r="N831" s="345"/>
      <c r="O831" s="345"/>
      <c r="P831" s="345"/>
      <c r="Q831" s="345"/>
      <c r="R831" s="345"/>
      <c r="S831" s="345"/>
      <c r="T831" s="345"/>
      <c r="U831" s="345"/>
      <c r="V831" s="345"/>
      <c r="W831" s="345"/>
      <c r="X831" s="345"/>
      <c r="Y831" s="345"/>
      <c r="Z831" s="345"/>
    </row>
    <row r="832" spans="1:26" ht="14.5">
      <c r="A832" s="345"/>
      <c r="B832" s="345"/>
      <c r="C832" s="345"/>
      <c r="D832" s="345"/>
      <c r="E832" s="345"/>
      <c r="F832" s="345"/>
      <c r="G832" s="345"/>
      <c r="H832" s="345"/>
      <c r="I832" s="345"/>
      <c r="J832" s="345"/>
      <c r="K832" s="345"/>
      <c r="L832" s="345"/>
      <c r="M832" s="345"/>
      <c r="N832" s="345"/>
      <c r="O832" s="345"/>
      <c r="P832" s="345"/>
      <c r="Q832" s="345"/>
      <c r="R832" s="345"/>
      <c r="S832" s="345"/>
      <c r="T832" s="345"/>
      <c r="U832" s="345"/>
      <c r="V832" s="345"/>
      <c r="W832" s="345"/>
      <c r="X832" s="345"/>
      <c r="Y832" s="345"/>
      <c r="Z832" s="345"/>
    </row>
    <row r="833" spans="1:26" ht="14.5">
      <c r="A833" s="345"/>
      <c r="B833" s="345"/>
      <c r="C833" s="345"/>
      <c r="D833" s="345"/>
      <c r="E833" s="345"/>
      <c r="F833" s="345"/>
      <c r="G833" s="345"/>
      <c r="H833" s="345"/>
      <c r="I833" s="345"/>
      <c r="J833" s="345"/>
      <c r="K833" s="345"/>
      <c r="L833" s="345"/>
      <c r="M833" s="345"/>
      <c r="N833" s="345"/>
      <c r="O833" s="345"/>
      <c r="P833" s="345"/>
      <c r="Q833" s="345"/>
      <c r="R833" s="345"/>
      <c r="S833" s="345"/>
      <c r="T833" s="345"/>
      <c r="U833" s="345"/>
      <c r="V833" s="345"/>
      <c r="W833" s="345"/>
      <c r="X833" s="345"/>
      <c r="Y833" s="345"/>
      <c r="Z833" s="345"/>
    </row>
    <row r="834" spans="1:26" ht="14.5">
      <c r="A834" s="345"/>
      <c r="B834" s="345"/>
      <c r="C834" s="345"/>
      <c r="D834" s="345"/>
      <c r="E834" s="345"/>
      <c r="F834" s="345"/>
      <c r="G834" s="345"/>
      <c r="H834" s="345"/>
      <c r="I834" s="345"/>
      <c r="J834" s="345"/>
      <c r="K834" s="345"/>
      <c r="L834" s="345"/>
      <c r="M834" s="345"/>
      <c r="N834" s="345"/>
      <c r="O834" s="345"/>
      <c r="P834" s="345"/>
      <c r="Q834" s="345"/>
      <c r="R834" s="345"/>
      <c r="S834" s="345"/>
      <c r="T834" s="345"/>
      <c r="U834" s="345"/>
      <c r="V834" s="345"/>
      <c r="W834" s="345"/>
      <c r="X834" s="345"/>
      <c r="Y834" s="345"/>
      <c r="Z834" s="345"/>
    </row>
    <row r="835" spans="1:26" ht="14.5">
      <c r="A835" s="345"/>
      <c r="B835" s="345"/>
      <c r="C835" s="345"/>
      <c r="D835" s="345"/>
      <c r="E835" s="345"/>
      <c r="F835" s="345"/>
      <c r="G835" s="345"/>
      <c r="H835" s="345"/>
      <c r="I835" s="345"/>
      <c r="J835" s="345"/>
      <c r="K835" s="345"/>
      <c r="L835" s="345"/>
      <c r="M835" s="345"/>
      <c r="N835" s="345"/>
      <c r="O835" s="345"/>
      <c r="P835" s="345"/>
      <c r="Q835" s="345"/>
      <c r="R835" s="345"/>
      <c r="S835" s="345"/>
      <c r="T835" s="345"/>
      <c r="U835" s="345"/>
      <c r="V835" s="345"/>
      <c r="W835" s="345"/>
      <c r="X835" s="345"/>
      <c r="Y835" s="345"/>
      <c r="Z835" s="345"/>
    </row>
    <row r="836" spans="1:26" ht="14.5">
      <c r="A836" s="345"/>
      <c r="B836" s="345"/>
      <c r="C836" s="345"/>
      <c r="D836" s="345"/>
      <c r="E836" s="345"/>
      <c r="F836" s="345"/>
      <c r="G836" s="345"/>
      <c r="H836" s="345"/>
      <c r="I836" s="345"/>
      <c r="J836" s="345"/>
      <c r="K836" s="345"/>
      <c r="L836" s="345"/>
      <c r="M836" s="345"/>
      <c r="N836" s="345"/>
      <c r="O836" s="345"/>
      <c r="P836" s="345"/>
      <c r="Q836" s="345"/>
      <c r="R836" s="345"/>
      <c r="S836" s="345"/>
      <c r="T836" s="345"/>
      <c r="U836" s="345"/>
      <c r="V836" s="345"/>
      <c r="W836" s="345"/>
      <c r="X836" s="345"/>
      <c r="Y836" s="345"/>
      <c r="Z836" s="345"/>
    </row>
    <row r="837" spans="1:26" ht="14.5">
      <c r="A837" s="345"/>
      <c r="B837" s="345"/>
      <c r="C837" s="345"/>
      <c r="D837" s="345"/>
      <c r="E837" s="345"/>
      <c r="F837" s="345"/>
      <c r="G837" s="345"/>
      <c r="H837" s="345"/>
      <c r="I837" s="345"/>
      <c r="J837" s="345"/>
      <c r="K837" s="345"/>
      <c r="L837" s="345"/>
      <c r="M837" s="345"/>
      <c r="N837" s="345"/>
      <c r="O837" s="345"/>
      <c r="P837" s="345"/>
      <c r="Q837" s="345"/>
      <c r="R837" s="345"/>
      <c r="S837" s="345"/>
      <c r="T837" s="345"/>
      <c r="U837" s="345"/>
      <c r="V837" s="345"/>
      <c r="W837" s="345"/>
      <c r="X837" s="345"/>
      <c r="Y837" s="345"/>
      <c r="Z837" s="345"/>
    </row>
    <row r="838" spans="1:26" ht="14.5">
      <c r="A838" s="345"/>
      <c r="B838" s="345"/>
      <c r="C838" s="345"/>
      <c r="D838" s="345"/>
      <c r="E838" s="345"/>
      <c r="F838" s="345"/>
      <c r="G838" s="345"/>
      <c r="H838" s="345"/>
      <c r="I838" s="345"/>
      <c r="J838" s="345"/>
      <c r="K838" s="345"/>
      <c r="L838" s="345"/>
      <c r="M838" s="345"/>
      <c r="N838" s="345"/>
      <c r="O838" s="345"/>
      <c r="P838" s="345"/>
      <c r="Q838" s="345"/>
      <c r="R838" s="345"/>
      <c r="S838" s="345"/>
      <c r="T838" s="345"/>
      <c r="U838" s="345"/>
      <c r="V838" s="345"/>
      <c r="W838" s="345"/>
      <c r="X838" s="345"/>
      <c r="Y838" s="345"/>
      <c r="Z838" s="345"/>
    </row>
    <row r="839" spans="1:26" ht="14.5">
      <c r="A839" s="345"/>
      <c r="B839" s="345"/>
      <c r="C839" s="345"/>
      <c r="D839" s="345"/>
      <c r="E839" s="345"/>
      <c r="F839" s="345"/>
      <c r="G839" s="345"/>
      <c r="H839" s="345"/>
      <c r="I839" s="345"/>
      <c r="J839" s="345"/>
      <c r="K839" s="345"/>
      <c r="L839" s="345"/>
      <c r="M839" s="345"/>
      <c r="N839" s="345"/>
      <c r="O839" s="345"/>
      <c r="P839" s="345"/>
      <c r="Q839" s="345"/>
      <c r="R839" s="345"/>
      <c r="S839" s="345"/>
      <c r="T839" s="345"/>
      <c r="U839" s="345"/>
      <c r="V839" s="345"/>
      <c r="W839" s="345"/>
      <c r="X839" s="345"/>
      <c r="Y839" s="345"/>
      <c r="Z839" s="345"/>
    </row>
    <row r="840" spans="1:26" ht="14.5">
      <c r="A840" s="345"/>
      <c r="B840" s="345"/>
      <c r="C840" s="345"/>
      <c r="D840" s="345"/>
      <c r="E840" s="345"/>
      <c r="F840" s="345"/>
      <c r="G840" s="345"/>
      <c r="H840" s="345"/>
      <c r="I840" s="345"/>
      <c r="J840" s="345"/>
      <c r="K840" s="345"/>
      <c r="L840" s="345"/>
      <c r="M840" s="345"/>
      <c r="N840" s="345"/>
      <c r="O840" s="345"/>
      <c r="P840" s="345"/>
      <c r="Q840" s="345"/>
      <c r="R840" s="345"/>
      <c r="S840" s="345"/>
      <c r="T840" s="345"/>
      <c r="U840" s="345"/>
      <c r="V840" s="345"/>
      <c r="W840" s="345"/>
      <c r="X840" s="345"/>
      <c r="Y840" s="345"/>
      <c r="Z840" s="345"/>
    </row>
    <row r="841" spans="1:26" ht="14.5">
      <c r="A841" s="345"/>
      <c r="B841" s="345"/>
      <c r="C841" s="345"/>
      <c r="D841" s="345"/>
      <c r="E841" s="345"/>
      <c r="F841" s="345"/>
      <c r="G841" s="345"/>
      <c r="H841" s="345"/>
      <c r="I841" s="345"/>
      <c r="J841" s="345"/>
      <c r="K841" s="345"/>
      <c r="L841" s="345"/>
      <c r="M841" s="345"/>
      <c r="N841" s="345"/>
      <c r="O841" s="345"/>
      <c r="P841" s="345"/>
      <c r="Q841" s="345"/>
      <c r="R841" s="345"/>
      <c r="S841" s="345"/>
      <c r="T841" s="345"/>
      <c r="U841" s="345"/>
      <c r="V841" s="345"/>
      <c r="W841" s="345"/>
      <c r="X841" s="345"/>
      <c r="Y841" s="345"/>
      <c r="Z841" s="345"/>
    </row>
    <row r="842" spans="1:26" ht="14.5">
      <c r="A842" s="345"/>
      <c r="B842" s="345"/>
      <c r="C842" s="345"/>
      <c r="D842" s="345"/>
      <c r="E842" s="345"/>
      <c r="F842" s="345"/>
      <c r="G842" s="345"/>
      <c r="H842" s="345"/>
      <c r="I842" s="345"/>
      <c r="J842" s="345"/>
      <c r="K842" s="345"/>
      <c r="L842" s="345"/>
      <c r="M842" s="345"/>
      <c r="N842" s="345"/>
      <c r="O842" s="345"/>
      <c r="P842" s="345"/>
      <c r="Q842" s="345"/>
      <c r="R842" s="345"/>
      <c r="S842" s="345"/>
      <c r="T842" s="345"/>
      <c r="U842" s="345"/>
      <c r="V842" s="345"/>
      <c r="W842" s="345"/>
      <c r="X842" s="345"/>
      <c r="Y842" s="345"/>
      <c r="Z842" s="345"/>
    </row>
    <row r="843" spans="1:26" ht="14.5">
      <c r="A843" s="345"/>
      <c r="B843" s="345"/>
      <c r="C843" s="345"/>
      <c r="D843" s="345"/>
      <c r="E843" s="345"/>
      <c r="F843" s="345"/>
      <c r="G843" s="345"/>
      <c r="H843" s="345"/>
      <c r="I843" s="345"/>
      <c r="J843" s="345"/>
      <c r="K843" s="345"/>
      <c r="L843" s="345"/>
      <c r="M843" s="345"/>
      <c r="N843" s="345"/>
      <c r="O843" s="345"/>
      <c r="P843" s="345"/>
      <c r="Q843" s="345"/>
      <c r="R843" s="345"/>
      <c r="S843" s="345"/>
      <c r="T843" s="345"/>
      <c r="U843" s="345"/>
      <c r="V843" s="345"/>
      <c r="W843" s="345"/>
      <c r="X843" s="345"/>
      <c r="Y843" s="345"/>
      <c r="Z843" s="345"/>
    </row>
    <row r="844" spans="1:26" ht="14.5">
      <c r="A844" s="345"/>
      <c r="B844" s="345"/>
      <c r="C844" s="345"/>
      <c r="D844" s="345"/>
      <c r="E844" s="345"/>
      <c r="F844" s="345"/>
      <c r="G844" s="345"/>
      <c r="H844" s="345"/>
      <c r="I844" s="345"/>
      <c r="J844" s="345"/>
      <c r="K844" s="345"/>
      <c r="L844" s="345"/>
      <c r="M844" s="345"/>
      <c r="N844" s="345"/>
      <c r="O844" s="345"/>
      <c r="P844" s="345"/>
      <c r="Q844" s="345"/>
      <c r="R844" s="345"/>
      <c r="S844" s="345"/>
      <c r="T844" s="345"/>
      <c r="U844" s="345"/>
      <c r="V844" s="345"/>
      <c r="W844" s="345"/>
      <c r="X844" s="345"/>
      <c r="Y844" s="345"/>
      <c r="Z844" s="345"/>
    </row>
    <row r="845" spans="1:26" ht="14.5">
      <c r="A845" s="345"/>
      <c r="B845" s="345"/>
      <c r="C845" s="345"/>
      <c r="D845" s="345"/>
      <c r="E845" s="345"/>
      <c r="F845" s="345"/>
      <c r="G845" s="345"/>
      <c r="H845" s="345"/>
      <c r="I845" s="345"/>
      <c r="J845" s="345"/>
      <c r="K845" s="345"/>
      <c r="L845" s="345"/>
      <c r="M845" s="345"/>
      <c r="N845" s="345"/>
      <c r="O845" s="345"/>
      <c r="P845" s="345"/>
      <c r="Q845" s="345"/>
      <c r="R845" s="345"/>
      <c r="S845" s="345"/>
      <c r="T845" s="345"/>
      <c r="U845" s="345"/>
      <c r="V845" s="345"/>
      <c r="W845" s="345"/>
      <c r="X845" s="345"/>
      <c r="Y845" s="345"/>
      <c r="Z845" s="345"/>
    </row>
    <row r="846" spans="1:26" ht="14.5">
      <c r="A846" s="345"/>
      <c r="B846" s="345"/>
      <c r="C846" s="345"/>
      <c r="D846" s="345"/>
      <c r="E846" s="345"/>
      <c r="F846" s="345"/>
      <c r="G846" s="345"/>
      <c r="H846" s="345"/>
      <c r="I846" s="345"/>
      <c r="J846" s="345"/>
      <c r="K846" s="345"/>
      <c r="L846" s="345"/>
      <c r="M846" s="345"/>
      <c r="N846" s="345"/>
      <c r="O846" s="345"/>
      <c r="P846" s="345"/>
      <c r="Q846" s="345"/>
      <c r="R846" s="345"/>
      <c r="S846" s="345"/>
      <c r="T846" s="345"/>
      <c r="U846" s="345"/>
      <c r="V846" s="345"/>
      <c r="W846" s="345"/>
      <c r="X846" s="345"/>
      <c r="Y846" s="345"/>
      <c r="Z846" s="345"/>
    </row>
    <row r="847" spans="1:26" ht="14.5">
      <c r="A847" s="345"/>
      <c r="B847" s="345"/>
      <c r="C847" s="345"/>
      <c r="D847" s="345"/>
      <c r="E847" s="345"/>
      <c r="F847" s="345"/>
      <c r="G847" s="345"/>
      <c r="H847" s="345"/>
      <c r="I847" s="345"/>
      <c r="J847" s="345"/>
      <c r="K847" s="345"/>
      <c r="L847" s="345"/>
      <c r="M847" s="345"/>
      <c r="N847" s="345"/>
      <c r="O847" s="345"/>
      <c r="P847" s="345"/>
      <c r="Q847" s="345"/>
      <c r="R847" s="345"/>
      <c r="S847" s="345"/>
      <c r="T847" s="345"/>
      <c r="U847" s="345"/>
      <c r="V847" s="345"/>
      <c r="W847" s="345"/>
      <c r="X847" s="345"/>
      <c r="Y847" s="345"/>
      <c r="Z847" s="345"/>
    </row>
    <row r="848" spans="1:26" ht="14.5">
      <c r="A848" s="345"/>
      <c r="B848" s="345"/>
      <c r="C848" s="345"/>
      <c r="D848" s="345"/>
      <c r="E848" s="345"/>
      <c r="F848" s="345"/>
      <c r="G848" s="345"/>
      <c r="H848" s="345"/>
      <c r="I848" s="345"/>
      <c r="J848" s="345"/>
      <c r="K848" s="345"/>
      <c r="L848" s="345"/>
      <c r="M848" s="345"/>
      <c r="N848" s="345"/>
      <c r="O848" s="345"/>
      <c r="P848" s="345"/>
      <c r="Q848" s="345"/>
      <c r="R848" s="345"/>
      <c r="S848" s="345"/>
      <c r="T848" s="345"/>
      <c r="U848" s="345"/>
      <c r="V848" s="345"/>
      <c r="W848" s="345"/>
      <c r="X848" s="345"/>
      <c r="Y848" s="345"/>
      <c r="Z848" s="345"/>
    </row>
    <row r="849" spans="1:26" ht="14.5">
      <c r="A849" s="345"/>
      <c r="B849" s="345"/>
      <c r="C849" s="345"/>
      <c r="D849" s="345"/>
      <c r="E849" s="345"/>
      <c r="F849" s="345"/>
      <c r="G849" s="345"/>
      <c r="H849" s="345"/>
      <c r="I849" s="345"/>
      <c r="J849" s="345"/>
      <c r="K849" s="345"/>
      <c r="L849" s="345"/>
      <c r="M849" s="345"/>
      <c r="N849" s="345"/>
      <c r="O849" s="345"/>
      <c r="P849" s="345"/>
      <c r="Q849" s="345"/>
      <c r="R849" s="345"/>
      <c r="S849" s="345"/>
      <c r="T849" s="345"/>
      <c r="U849" s="345"/>
      <c r="V849" s="345"/>
      <c r="W849" s="345"/>
      <c r="X849" s="345"/>
      <c r="Y849" s="345"/>
      <c r="Z849" s="345"/>
    </row>
    <row r="850" spans="1:26" ht="14.5">
      <c r="A850" s="345"/>
      <c r="B850" s="345"/>
      <c r="C850" s="345"/>
      <c r="D850" s="345"/>
      <c r="E850" s="345"/>
      <c r="F850" s="345"/>
      <c r="G850" s="345"/>
      <c r="H850" s="345"/>
      <c r="I850" s="345"/>
      <c r="J850" s="345"/>
      <c r="K850" s="345"/>
      <c r="L850" s="345"/>
      <c r="M850" s="345"/>
      <c r="N850" s="345"/>
      <c r="O850" s="345"/>
      <c r="P850" s="345"/>
      <c r="Q850" s="345"/>
      <c r="R850" s="345"/>
      <c r="S850" s="345"/>
      <c r="T850" s="345"/>
      <c r="U850" s="345"/>
      <c r="V850" s="345"/>
      <c r="W850" s="345"/>
      <c r="X850" s="345"/>
      <c r="Y850" s="345"/>
      <c r="Z850" s="345"/>
    </row>
    <row r="851" spans="1:26" ht="14.5">
      <c r="A851" s="345"/>
      <c r="B851" s="345"/>
      <c r="C851" s="345"/>
      <c r="D851" s="345"/>
      <c r="E851" s="345"/>
      <c r="F851" s="345"/>
      <c r="G851" s="345"/>
      <c r="H851" s="345"/>
      <c r="I851" s="345"/>
      <c r="J851" s="345"/>
      <c r="K851" s="345"/>
      <c r="L851" s="345"/>
      <c r="M851" s="345"/>
      <c r="N851" s="345"/>
      <c r="O851" s="345"/>
      <c r="P851" s="345"/>
      <c r="Q851" s="345"/>
      <c r="R851" s="345"/>
      <c r="S851" s="345"/>
      <c r="T851" s="345"/>
      <c r="U851" s="345"/>
      <c r="V851" s="345"/>
      <c r="W851" s="345"/>
      <c r="X851" s="345"/>
      <c r="Y851" s="345"/>
      <c r="Z851" s="345"/>
    </row>
    <row r="852" spans="1:26" ht="14.5">
      <c r="A852" s="345"/>
      <c r="B852" s="345"/>
      <c r="C852" s="345"/>
      <c r="D852" s="345"/>
      <c r="E852" s="345"/>
      <c r="F852" s="345"/>
      <c r="G852" s="345"/>
      <c r="H852" s="345"/>
      <c r="I852" s="345"/>
      <c r="J852" s="345"/>
      <c r="K852" s="345"/>
      <c r="L852" s="345"/>
      <c r="M852" s="345"/>
      <c r="N852" s="345"/>
      <c r="O852" s="345"/>
      <c r="P852" s="345"/>
      <c r="Q852" s="345"/>
      <c r="R852" s="345"/>
      <c r="S852" s="345"/>
      <c r="T852" s="345"/>
      <c r="U852" s="345"/>
      <c r="V852" s="345"/>
      <c r="W852" s="345"/>
      <c r="X852" s="345"/>
      <c r="Y852" s="345"/>
      <c r="Z852" s="345"/>
    </row>
    <row r="853" spans="1:26" ht="14.5">
      <c r="A853" s="345"/>
      <c r="B853" s="345"/>
      <c r="C853" s="345"/>
      <c r="D853" s="345"/>
      <c r="E853" s="345"/>
      <c r="F853" s="345"/>
      <c r="G853" s="345"/>
      <c r="H853" s="345"/>
      <c r="I853" s="345"/>
      <c r="J853" s="345"/>
      <c r="K853" s="345"/>
      <c r="L853" s="345"/>
      <c r="M853" s="345"/>
      <c r="N853" s="345"/>
      <c r="O853" s="345"/>
      <c r="P853" s="345"/>
      <c r="Q853" s="345"/>
      <c r="R853" s="345"/>
      <c r="S853" s="345"/>
      <c r="T853" s="345"/>
      <c r="U853" s="345"/>
      <c r="V853" s="345"/>
      <c r="W853" s="345"/>
      <c r="X853" s="345"/>
      <c r="Y853" s="345"/>
      <c r="Z853" s="345"/>
    </row>
    <row r="854" spans="1:26" ht="14.5">
      <c r="A854" s="345"/>
      <c r="B854" s="345"/>
      <c r="C854" s="345"/>
      <c r="D854" s="345"/>
      <c r="E854" s="345"/>
      <c r="F854" s="345"/>
      <c r="G854" s="345"/>
      <c r="H854" s="345"/>
      <c r="I854" s="345"/>
      <c r="J854" s="345"/>
      <c r="K854" s="345"/>
      <c r="L854" s="345"/>
      <c r="M854" s="345"/>
      <c r="N854" s="345"/>
      <c r="O854" s="345"/>
      <c r="P854" s="345"/>
      <c r="Q854" s="345"/>
      <c r="R854" s="345"/>
      <c r="S854" s="345"/>
      <c r="T854" s="345"/>
      <c r="U854" s="345"/>
      <c r="V854" s="345"/>
      <c r="W854" s="345"/>
      <c r="X854" s="345"/>
      <c r="Y854" s="345"/>
      <c r="Z854" s="345"/>
    </row>
    <row r="855" spans="1:26" ht="14.5">
      <c r="A855" s="345"/>
      <c r="B855" s="345"/>
      <c r="C855" s="345"/>
      <c r="D855" s="345"/>
      <c r="E855" s="345"/>
      <c r="F855" s="345"/>
      <c r="G855" s="345"/>
      <c r="H855" s="345"/>
      <c r="I855" s="345"/>
      <c r="J855" s="345"/>
      <c r="K855" s="345"/>
      <c r="L855" s="345"/>
      <c r="M855" s="345"/>
      <c r="N855" s="345"/>
      <c r="O855" s="345"/>
      <c r="P855" s="345"/>
      <c r="Q855" s="345"/>
      <c r="R855" s="345"/>
      <c r="S855" s="345"/>
      <c r="T855" s="345"/>
      <c r="U855" s="345"/>
      <c r="V855" s="345"/>
      <c r="W855" s="345"/>
      <c r="X855" s="345"/>
      <c r="Y855" s="345"/>
      <c r="Z855" s="345"/>
    </row>
    <row r="856" spans="1:26" ht="14.5">
      <c r="A856" s="345"/>
      <c r="B856" s="345"/>
      <c r="C856" s="345"/>
      <c r="D856" s="345"/>
      <c r="E856" s="345"/>
      <c r="F856" s="345"/>
      <c r="G856" s="345"/>
      <c r="H856" s="345"/>
      <c r="I856" s="345"/>
      <c r="J856" s="345"/>
      <c r="K856" s="345"/>
      <c r="L856" s="345"/>
      <c r="M856" s="345"/>
      <c r="N856" s="345"/>
      <c r="O856" s="345"/>
      <c r="P856" s="345"/>
      <c r="Q856" s="345"/>
      <c r="R856" s="345"/>
      <c r="S856" s="345"/>
      <c r="T856" s="345"/>
      <c r="U856" s="345"/>
      <c r="V856" s="345"/>
      <c r="W856" s="345"/>
      <c r="X856" s="345"/>
      <c r="Y856" s="345"/>
      <c r="Z856" s="345"/>
    </row>
    <row r="857" spans="1:26" ht="14.5">
      <c r="A857" s="345"/>
      <c r="B857" s="345"/>
      <c r="C857" s="345"/>
      <c r="D857" s="345"/>
      <c r="E857" s="345"/>
      <c r="F857" s="345"/>
      <c r="G857" s="345"/>
      <c r="H857" s="345"/>
      <c r="I857" s="345"/>
      <c r="J857" s="345"/>
      <c r="K857" s="345"/>
      <c r="L857" s="345"/>
      <c r="M857" s="345"/>
      <c r="N857" s="345"/>
      <c r="O857" s="345"/>
      <c r="P857" s="345"/>
      <c r="Q857" s="345"/>
      <c r="R857" s="345"/>
      <c r="S857" s="345"/>
      <c r="T857" s="345"/>
      <c r="U857" s="345"/>
      <c r="V857" s="345"/>
      <c r="W857" s="345"/>
      <c r="X857" s="345"/>
      <c r="Y857" s="345"/>
      <c r="Z857" s="345"/>
    </row>
    <row r="858" spans="1:26" ht="14.5">
      <c r="A858" s="345"/>
      <c r="B858" s="345"/>
      <c r="C858" s="345"/>
      <c r="D858" s="345"/>
      <c r="E858" s="345"/>
      <c r="F858" s="345"/>
      <c r="G858" s="345"/>
      <c r="H858" s="345"/>
      <c r="I858" s="345"/>
      <c r="J858" s="345"/>
      <c r="K858" s="345"/>
      <c r="L858" s="345"/>
      <c r="M858" s="345"/>
      <c r="N858" s="345"/>
      <c r="O858" s="345"/>
      <c r="P858" s="345"/>
      <c r="Q858" s="345"/>
      <c r="R858" s="345"/>
      <c r="S858" s="345"/>
      <c r="T858" s="345"/>
      <c r="U858" s="345"/>
      <c r="V858" s="345"/>
      <c r="W858" s="345"/>
      <c r="X858" s="345"/>
      <c r="Y858" s="345"/>
      <c r="Z858" s="345"/>
    </row>
    <row r="859" spans="1:26" ht="14.5">
      <c r="A859" s="345"/>
      <c r="B859" s="345"/>
      <c r="C859" s="345"/>
      <c r="D859" s="345"/>
      <c r="E859" s="345"/>
      <c r="F859" s="345"/>
      <c r="G859" s="345"/>
      <c r="H859" s="345"/>
      <c r="I859" s="345"/>
      <c r="J859" s="345"/>
      <c r="K859" s="345"/>
      <c r="L859" s="345"/>
      <c r="M859" s="345"/>
      <c r="N859" s="345"/>
      <c r="O859" s="345"/>
      <c r="P859" s="345"/>
      <c r="Q859" s="345"/>
      <c r="R859" s="345"/>
      <c r="S859" s="345"/>
      <c r="T859" s="345"/>
      <c r="U859" s="345"/>
      <c r="V859" s="345"/>
      <c r="W859" s="345"/>
      <c r="X859" s="345"/>
      <c r="Y859" s="345"/>
      <c r="Z859" s="345"/>
    </row>
    <row r="860" spans="1:26" ht="14.5">
      <c r="A860" s="345"/>
      <c r="B860" s="345"/>
      <c r="C860" s="345"/>
      <c r="D860" s="345"/>
      <c r="E860" s="345"/>
      <c r="F860" s="345"/>
      <c r="G860" s="345"/>
      <c r="H860" s="345"/>
      <c r="I860" s="345"/>
      <c r="J860" s="345"/>
      <c r="K860" s="345"/>
      <c r="L860" s="345"/>
      <c r="M860" s="345"/>
      <c r="N860" s="345"/>
      <c r="O860" s="345"/>
      <c r="P860" s="345"/>
      <c r="Q860" s="345"/>
      <c r="R860" s="345"/>
      <c r="S860" s="345"/>
      <c r="T860" s="345"/>
      <c r="U860" s="345"/>
      <c r="V860" s="345"/>
      <c r="W860" s="345"/>
      <c r="X860" s="345"/>
      <c r="Y860" s="345"/>
      <c r="Z860" s="345"/>
    </row>
    <row r="861" spans="1:26" ht="14.5">
      <c r="A861" s="345"/>
      <c r="B861" s="345"/>
      <c r="C861" s="345"/>
      <c r="D861" s="345"/>
      <c r="E861" s="345"/>
      <c r="F861" s="345"/>
      <c r="G861" s="345"/>
      <c r="H861" s="345"/>
      <c r="I861" s="345"/>
      <c r="J861" s="345"/>
      <c r="K861" s="345"/>
      <c r="L861" s="345"/>
      <c r="M861" s="345"/>
      <c r="N861" s="345"/>
      <c r="O861" s="345"/>
      <c r="P861" s="345"/>
      <c r="Q861" s="345"/>
      <c r="R861" s="345"/>
      <c r="S861" s="345"/>
      <c r="T861" s="345"/>
      <c r="U861" s="345"/>
      <c r="V861" s="345"/>
      <c r="W861" s="345"/>
      <c r="X861" s="345"/>
      <c r="Y861" s="345"/>
      <c r="Z861" s="345"/>
    </row>
    <row r="862" spans="1:26" ht="14.5">
      <c r="A862" s="345"/>
      <c r="B862" s="345"/>
      <c r="C862" s="345"/>
      <c r="D862" s="345"/>
      <c r="E862" s="345"/>
      <c r="F862" s="345"/>
      <c r="G862" s="345"/>
      <c r="H862" s="345"/>
      <c r="I862" s="345"/>
      <c r="J862" s="345"/>
      <c r="K862" s="345"/>
      <c r="L862" s="345"/>
      <c r="M862" s="345"/>
      <c r="N862" s="345"/>
      <c r="O862" s="345"/>
      <c r="P862" s="345"/>
      <c r="Q862" s="345"/>
      <c r="R862" s="345"/>
      <c r="S862" s="345"/>
      <c r="T862" s="345"/>
      <c r="U862" s="345"/>
      <c r="V862" s="345"/>
      <c r="W862" s="345"/>
      <c r="X862" s="345"/>
      <c r="Y862" s="345"/>
      <c r="Z862" s="345"/>
    </row>
    <row r="863" spans="1:26" ht="14.5">
      <c r="A863" s="345"/>
      <c r="B863" s="345"/>
      <c r="C863" s="345"/>
      <c r="D863" s="345"/>
      <c r="E863" s="345"/>
      <c r="F863" s="345"/>
      <c r="G863" s="345"/>
      <c r="H863" s="345"/>
      <c r="I863" s="345"/>
      <c r="J863" s="345"/>
      <c r="K863" s="345"/>
      <c r="L863" s="345"/>
      <c r="M863" s="345"/>
      <c r="N863" s="345"/>
      <c r="O863" s="345"/>
      <c r="P863" s="345"/>
      <c r="Q863" s="345"/>
      <c r="R863" s="345"/>
      <c r="S863" s="345"/>
      <c r="T863" s="345"/>
      <c r="U863" s="345"/>
      <c r="V863" s="345"/>
      <c r="W863" s="345"/>
      <c r="X863" s="345"/>
      <c r="Y863" s="345"/>
      <c r="Z863" s="345"/>
    </row>
    <row r="864" spans="1:26" ht="14.5">
      <c r="A864" s="345"/>
      <c r="B864" s="345"/>
      <c r="C864" s="345"/>
      <c r="D864" s="345"/>
      <c r="E864" s="345"/>
      <c r="F864" s="345"/>
      <c r="G864" s="345"/>
      <c r="H864" s="345"/>
      <c r="I864" s="345"/>
      <c r="J864" s="345"/>
      <c r="K864" s="345"/>
      <c r="L864" s="345"/>
      <c r="M864" s="345"/>
      <c r="N864" s="345"/>
      <c r="O864" s="345"/>
      <c r="P864" s="345"/>
      <c r="Q864" s="345"/>
      <c r="R864" s="345"/>
      <c r="S864" s="345"/>
      <c r="T864" s="345"/>
      <c r="U864" s="345"/>
      <c r="V864" s="345"/>
      <c r="W864" s="345"/>
      <c r="X864" s="345"/>
      <c r="Y864" s="345"/>
      <c r="Z864" s="345"/>
    </row>
    <row r="865" spans="1:26" ht="14.5">
      <c r="A865" s="345"/>
      <c r="B865" s="345"/>
      <c r="C865" s="345"/>
      <c r="D865" s="345"/>
      <c r="E865" s="345"/>
      <c r="F865" s="345"/>
      <c r="G865" s="345"/>
      <c r="H865" s="345"/>
      <c r="I865" s="345"/>
      <c r="J865" s="345"/>
      <c r="K865" s="345"/>
      <c r="L865" s="345"/>
      <c r="M865" s="345"/>
      <c r="N865" s="345"/>
      <c r="O865" s="345"/>
      <c r="P865" s="345"/>
      <c r="Q865" s="345"/>
      <c r="R865" s="345"/>
      <c r="S865" s="345"/>
      <c r="T865" s="345"/>
      <c r="U865" s="345"/>
      <c r="V865" s="345"/>
      <c r="W865" s="345"/>
      <c r="X865" s="345"/>
      <c r="Y865" s="345"/>
      <c r="Z865" s="345"/>
    </row>
    <row r="866" spans="1:26" ht="14.5">
      <c r="A866" s="345"/>
      <c r="B866" s="345"/>
      <c r="C866" s="345"/>
      <c r="D866" s="345"/>
      <c r="E866" s="345"/>
      <c r="F866" s="345"/>
      <c r="G866" s="345"/>
      <c r="H866" s="345"/>
      <c r="I866" s="345"/>
      <c r="J866" s="345"/>
      <c r="K866" s="345"/>
      <c r="L866" s="345"/>
      <c r="M866" s="345"/>
      <c r="N866" s="345"/>
      <c r="O866" s="345"/>
      <c r="P866" s="345"/>
      <c r="Q866" s="345"/>
      <c r="R866" s="345"/>
      <c r="S866" s="345"/>
      <c r="T866" s="345"/>
      <c r="U866" s="345"/>
      <c r="V866" s="345"/>
      <c r="W866" s="345"/>
      <c r="X866" s="345"/>
      <c r="Y866" s="345"/>
      <c r="Z866" s="345"/>
    </row>
    <row r="867" spans="1:26" ht="14.5">
      <c r="A867" s="345"/>
      <c r="B867" s="345"/>
      <c r="C867" s="345"/>
      <c r="D867" s="345"/>
      <c r="E867" s="345"/>
      <c r="F867" s="345"/>
      <c r="G867" s="345"/>
      <c r="H867" s="345"/>
      <c r="I867" s="345"/>
      <c r="J867" s="345"/>
      <c r="K867" s="345"/>
      <c r="L867" s="345"/>
      <c r="M867" s="345"/>
      <c r="N867" s="345"/>
      <c r="O867" s="345"/>
      <c r="P867" s="345"/>
      <c r="Q867" s="345"/>
      <c r="R867" s="345"/>
      <c r="S867" s="345"/>
      <c r="T867" s="345"/>
      <c r="U867" s="345"/>
      <c r="V867" s="345"/>
      <c r="W867" s="345"/>
      <c r="X867" s="345"/>
      <c r="Y867" s="345"/>
      <c r="Z867" s="345"/>
    </row>
    <row r="868" spans="1:26" ht="14.5">
      <c r="A868" s="345"/>
      <c r="B868" s="345"/>
      <c r="C868" s="345"/>
      <c r="D868" s="345"/>
      <c r="E868" s="345"/>
      <c r="F868" s="345"/>
      <c r="G868" s="345"/>
      <c r="H868" s="345"/>
      <c r="I868" s="345"/>
      <c r="J868" s="345"/>
      <c r="K868" s="345"/>
      <c r="L868" s="345"/>
      <c r="M868" s="345"/>
      <c r="N868" s="345"/>
      <c r="O868" s="345"/>
      <c r="P868" s="345"/>
      <c r="Q868" s="345"/>
      <c r="R868" s="345"/>
      <c r="S868" s="345"/>
      <c r="T868" s="345"/>
      <c r="U868" s="345"/>
      <c r="V868" s="345"/>
      <c r="W868" s="345"/>
      <c r="X868" s="345"/>
      <c r="Y868" s="345"/>
      <c r="Z868" s="345"/>
    </row>
    <row r="869" spans="1:26" ht="14.5">
      <c r="A869" s="345"/>
      <c r="B869" s="345"/>
      <c r="C869" s="345"/>
      <c r="D869" s="345"/>
      <c r="E869" s="345"/>
      <c r="F869" s="345"/>
      <c r="G869" s="345"/>
      <c r="H869" s="345"/>
      <c r="I869" s="345"/>
      <c r="J869" s="345"/>
      <c r="K869" s="345"/>
      <c r="L869" s="345"/>
      <c r="M869" s="345"/>
      <c r="N869" s="345"/>
      <c r="O869" s="345"/>
      <c r="P869" s="345"/>
      <c r="Q869" s="345"/>
      <c r="R869" s="345"/>
      <c r="S869" s="345"/>
      <c r="T869" s="345"/>
      <c r="U869" s="345"/>
      <c r="V869" s="345"/>
      <c r="W869" s="345"/>
      <c r="X869" s="345"/>
      <c r="Y869" s="345"/>
      <c r="Z869" s="345"/>
    </row>
    <row r="870" spans="1:26" ht="14.5">
      <c r="A870" s="345"/>
      <c r="B870" s="345"/>
      <c r="C870" s="345"/>
      <c r="D870" s="345"/>
      <c r="E870" s="345"/>
      <c r="F870" s="345"/>
      <c r="G870" s="345"/>
      <c r="H870" s="345"/>
      <c r="I870" s="345"/>
      <c r="J870" s="345"/>
      <c r="K870" s="345"/>
      <c r="L870" s="345"/>
      <c r="M870" s="345"/>
      <c r="N870" s="345"/>
      <c r="O870" s="345"/>
      <c r="P870" s="345"/>
      <c r="Q870" s="345"/>
      <c r="R870" s="345"/>
      <c r="S870" s="345"/>
      <c r="T870" s="345"/>
      <c r="U870" s="345"/>
      <c r="V870" s="345"/>
      <c r="W870" s="345"/>
      <c r="X870" s="345"/>
      <c r="Y870" s="345"/>
      <c r="Z870" s="345"/>
    </row>
    <row r="871" spans="1:26" ht="14.5">
      <c r="A871" s="345"/>
      <c r="B871" s="345"/>
      <c r="C871" s="345"/>
      <c r="D871" s="345"/>
      <c r="E871" s="345"/>
      <c r="F871" s="345"/>
      <c r="G871" s="345"/>
      <c r="H871" s="345"/>
      <c r="I871" s="345"/>
      <c r="J871" s="345"/>
      <c r="K871" s="345"/>
      <c r="L871" s="345"/>
      <c r="M871" s="345"/>
      <c r="N871" s="345"/>
      <c r="O871" s="345"/>
      <c r="P871" s="345"/>
      <c r="Q871" s="345"/>
      <c r="R871" s="345"/>
      <c r="S871" s="345"/>
      <c r="T871" s="345"/>
      <c r="U871" s="345"/>
      <c r="V871" s="345"/>
      <c r="W871" s="345"/>
      <c r="X871" s="345"/>
      <c r="Y871" s="345"/>
      <c r="Z871" s="345"/>
    </row>
    <row r="872" spans="1:26" ht="14.5">
      <c r="A872" s="345"/>
      <c r="B872" s="345"/>
      <c r="C872" s="345"/>
      <c r="D872" s="345"/>
      <c r="E872" s="345"/>
      <c r="F872" s="345"/>
      <c r="G872" s="345"/>
      <c r="H872" s="345"/>
      <c r="I872" s="345"/>
      <c r="J872" s="345"/>
      <c r="K872" s="345"/>
      <c r="L872" s="345"/>
      <c r="M872" s="345"/>
      <c r="N872" s="345"/>
      <c r="O872" s="345"/>
      <c r="P872" s="345"/>
      <c r="Q872" s="345"/>
      <c r="R872" s="345"/>
      <c r="S872" s="345"/>
      <c r="T872" s="345"/>
      <c r="U872" s="345"/>
      <c r="V872" s="345"/>
      <c r="W872" s="345"/>
      <c r="X872" s="345"/>
      <c r="Y872" s="345"/>
      <c r="Z872" s="345"/>
    </row>
    <row r="873" spans="1:26" ht="14.5">
      <c r="A873" s="345"/>
      <c r="B873" s="345"/>
      <c r="C873" s="345"/>
      <c r="D873" s="345"/>
      <c r="E873" s="345"/>
      <c r="F873" s="345"/>
      <c r="G873" s="345"/>
      <c r="H873" s="345"/>
      <c r="I873" s="345"/>
      <c r="J873" s="345"/>
      <c r="K873" s="345"/>
      <c r="L873" s="345"/>
      <c r="M873" s="345"/>
      <c r="N873" s="345"/>
      <c r="O873" s="345"/>
      <c r="P873" s="345"/>
      <c r="Q873" s="345"/>
      <c r="R873" s="345"/>
      <c r="S873" s="345"/>
      <c r="T873" s="345"/>
      <c r="U873" s="345"/>
      <c r="V873" s="345"/>
      <c r="W873" s="345"/>
      <c r="X873" s="345"/>
      <c r="Y873" s="345"/>
      <c r="Z873" s="345"/>
    </row>
    <row r="874" spans="1:26" ht="14.5">
      <c r="A874" s="345"/>
      <c r="B874" s="345"/>
      <c r="C874" s="345"/>
      <c r="D874" s="345"/>
      <c r="E874" s="345"/>
      <c r="F874" s="345"/>
      <c r="G874" s="345"/>
      <c r="H874" s="345"/>
      <c r="I874" s="345"/>
      <c r="J874" s="345"/>
      <c r="K874" s="345"/>
      <c r="L874" s="345"/>
      <c r="M874" s="345"/>
      <c r="N874" s="345"/>
      <c r="O874" s="345"/>
      <c r="P874" s="345"/>
      <c r="Q874" s="345"/>
      <c r="R874" s="345"/>
      <c r="S874" s="345"/>
      <c r="T874" s="345"/>
      <c r="U874" s="345"/>
      <c r="V874" s="345"/>
      <c r="W874" s="345"/>
      <c r="X874" s="345"/>
      <c r="Y874" s="345"/>
      <c r="Z874" s="345"/>
    </row>
    <row r="875" spans="1:26" ht="14.5">
      <c r="A875" s="345"/>
      <c r="B875" s="345"/>
      <c r="C875" s="345"/>
      <c r="D875" s="345"/>
      <c r="E875" s="345"/>
      <c r="F875" s="345"/>
      <c r="G875" s="345"/>
      <c r="H875" s="345"/>
      <c r="I875" s="345"/>
      <c r="J875" s="345"/>
      <c r="K875" s="345"/>
      <c r="L875" s="345"/>
      <c r="M875" s="345"/>
      <c r="N875" s="345"/>
      <c r="O875" s="345"/>
      <c r="P875" s="345"/>
      <c r="Q875" s="345"/>
      <c r="R875" s="345"/>
      <c r="S875" s="345"/>
      <c r="T875" s="345"/>
      <c r="U875" s="345"/>
      <c r="V875" s="345"/>
      <c r="W875" s="345"/>
      <c r="X875" s="345"/>
      <c r="Y875" s="345"/>
      <c r="Z875" s="345"/>
    </row>
    <row r="876" spans="1:26" ht="14.5">
      <c r="A876" s="345"/>
      <c r="B876" s="345"/>
      <c r="C876" s="345"/>
      <c r="D876" s="345"/>
      <c r="E876" s="345"/>
      <c r="F876" s="345"/>
      <c r="G876" s="345"/>
      <c r="H876" s="345"/>
      <c r="I876" s="345"/>
      <c r="J876" s="345"/>
      <c r="K876" s="345"/>
      <c r="L876" s="345"/>
      <c r="M876" s="345"/>
      <c r="N876" s="345"/>
      <c r="O876" s="345"/>
      <c r="P876" s="345"/>
      <c r="Q876" s="345"/>
      <c r="R876" s="345"/>
      <c r="S876" s="345"/>
      <c r="T876" s="345"/>
      <c r="U876" s="345"/>
      <c r="V876" s="345"/>
      <c r="W876" s="345"/>
      <c r="X876" s="345"/>
      <c r="Y876" s="345"/>
      <c r="Z876" s="345"/>
    </row>
    <row r="877" spans="1:26" ht="14.5">
      <c r="A877" s="345"/>
      <c r="B877" s="345"/>
      <c r="C877" s="345"/>
      <c r="D877" s="345"/>
      <c r="E877" s="345"/>
      <c r="F877" s="345"/>
      <c r="G877" s="345"/>
      <c r="H877" s="345"/>
      <c r="I877" s="345"/>
      <c r="J877" s="345"/>
      <c r="K877" s="345"/>
      <c r="L877" s="345"/>
      <c r="M877" s="345"/>
      <c r="N877" s="345"/>
      <c r="O877" s="345"/>
      <c r="P877" s="345"/>
      <c r="Q877" s="345"/>
      <c r="R877" s="345"/>
      <c r="S877" s="345"/>
      <c r="T877" s="345"/>
      <c r="U877" s="345"/>
      <c r="V877" s="345"/>
      <c r="W877" s="345"/>
      <c r="X877" s="345"/>
      <c r="Y877" s="345"/>
      <c r="Z877" s="345"/>
    </row>
    <row r="878" spans="1:26" ht="14.5">
      <c r="A878" s="345"/>
      <c r="B878" s="345"/>
      <c r="C878" s="345"/>
      <c r="D878" s="345"/>
      <c r="E878" s="345"/>
      <c r="F878" s="345"/>
      <c r="G878" s="345"/>
      <c r="H878" s="345"/>
      <c r="I878" s="345"/>
      <c r="J878" s="345"/>
      <c r="K878" s="345"/>
      <c r="L878" s="345"/>
      <c r="M878" s="345"/>
      <c r="N878" s="345"/>
      <c r="O878" s="345"/>
      <c r="P878" s="345"/>
      <c r="Q878" s="345"/>
      <c r="R878" s="345"/>
      <c r="S878" s="345"/>
      <c r="T878" s="345"/>
      <c r="U878" s="345"/>
      <c r="V878" s="345"/>
      <c r="W878" s="345"/>
      <c r="X878" s="345"/>
      <c r="Y878" s="345"/>
      <c r="Z878" s="345"/>
    </row>
    <row r="879" spans="1:26" ht="14.5">
      <c r="A879" s="345"/>
      <c r="B879" s="345"/>
      <c r="C879" s="345"/>
      <c r="D879" s="345"/>
      <c r="E879" s="345"/>
      <c r="F879" s="345"/>
      <c r="G879" s="345"/>
      <c r="H879" s="345"/>
      <c r="I879" s="345"/>
      <c r="J879" s="345"/>
      <c r="K879" s="345"/>
      <c r="L879" s="345"/>
      <c r="M879" s="345"/>
      <c r="N879" s="345"/>
      <c r="O879" s="345"/>
      <c r="P879" s="345"/>
      <c r="Q879" s="345"/>
      <c r="R879" s="345"/>
      <c r="S879" s="345"/>
      <c r="T879" s="345"/>
      <c r="U879" s="345"/>
      <c r="V879" s="345"/>
      <c r="W879" s="345"/>
      <c r="X879" s="345"/>
      <c r="Y879" s="345"/>
      <c r="Z879" s="345"/>
    </row>
    <row r="880" spans="1:26" ht="14.5">
      <c r="A880" s="345"/>
      <c r="B880" s="345"/>
      <c r="C880" s="345"/>
      <c r="D880" s="345"/>
      <c r="E880" s="345"/>
      <c r="F880" s="345"/>
      <c r="G880" s="345"/>
      <c r="H880" s="345"/>
      <c r="I880" s="345"/>
      <c r="J880" s="345"/>
      <c r="K880" s="345"/>
      <c r="L880" s="345"/>
      <c r="M880" s="345"/>
      <c r="N880" s="345"/>
      <c r="O880" s="345"/>
      <c r="P880" s="345"/>
      <c r="Q880" s="345"/>
      <c r="R880" s="345"/>
      <c r="S880" s="345"/>
      <c r="T880" s="345"/>
      <c r="U880" s="345"/>
      <c r="V880" s="345"/>
      <c r="W880" s="345"/>
      <c r="X880" s="345"/>
      <c r="Y880" s="345"/>
      <c r="Z880" s="345"/>
    </row>
    <row r="881" spans="1:26" ht="14.5">
      <c r="A881" s="345"/>
      <c r="B881" s="345"/>
      <c r="C881" s="345"/>
      <c r="D881" s="345"/>
      <c r="E881" s="345"/>
      <c r="F881" s="345"/>
      <c r="G881" s="345"/>
      <c r="H881" s="345"/>
      <c r="I881" s="345"/>
      <c r="J881" s="345"/>
      <c r="K881" s="345"/>
      <c r="L881" s="345"/>
      <c r="M881" s="345"/>
      <c r="N881" s="345"/>
      <c r="O881" s="345"/>
      <c r="P881" s="345"/>
      <c r="Q881" s="345"/>
      <c r="R881" s="345"/>
      <c r="S881" s="345"/>
      <c r="T881" s="345"/>
      <c r="U881" s="345"/>
      <c r="V881" s="345"/>
      <c r="W881" s="345"/>
      <c r="X881" s="345"/>
      <c r="Y881" s="345"/>
      <c r="Z881" s="345"/>
    </row>
    <row r="882" spans="1:26" ht="14.5">
      <c r="A882" s="345"/>
      <c r="B882" s="345"/>
      <c r="C882" s="345"/>
      <c r="D882" s="345"/>
      <c r="E882" s="345"/>
      <c r="F882" s="345"/>
      <c r="G882" s="345"/>
      <c r="H882" s="345"/>
      <c r="I882" s="345"/>
      <c r="J882" s="345"/>
      <c r="K882" s="345"/>
      <c r="L882" s="345"/>
      <c r="M882" s="345"/>
      <c r="N882" s="345"/>
      <c r="O882" s="345"/>
      <c r="P882" s="345"/>
      <c r="Q882" s="345"/>
      <c r="R882" s="345"/>
      <c r="S882" s="345"/>
      <c r="T882" s="345"/>
      <c r="U882" s="345"/>
      <c r="V882" s="345"/>
      <c r="W882" s="345"/>
      <c r="X882" s="345"/>
      <c r="Y882" s="345"/>
      <c r="Z882" s="345"/>
    </row>
    <row r="883" spans="1:26" ht="14.5">
      <c r="A883" s="345"/>
      <c r="B883" s="345"/>
      <c r="C883" s="345"/>
      <c r="D883" s="345"/>
      <c r="E883" s="345"/>
      <c r="F883" s="345"/>
      <c r="G883" s="345"/>
      <c r="H883" s="345"/>
      <c r="I883" s="345"/>
      <c r="J883" s="345"/>
      <c r="K883" s="345"/>
      <c r="L883" s="345"/>
      <c r="M883" s="345"/>
      <c r="N883" s="345"/>
      <c r="O883" s="345"/>
      <c r="P883" s="345"/>
      <c r="Q883" s="345"/>
      <c r="R883" s="345"/>
      <c r="S883" s="345"/>
      <c r="T883" s="345"/>
      <c r="U883" s="345"/>
      <c r="V883" s="345"/>
      <c r="W883" s="345"/>
      <c r="X883" s="345"/>
      <c r="Y883" s="345"/>
      <c r="Z883" s="345"/>
    </row>
    <row r="884" spans="1:26" ht="14.5">
      <c r="A884" s="345"/>
      <c r="B884" s="345"/>
      <c r="C884" s="345"/>
      <c r="D884" s="345"/>
      <c r="E884" s="345"/>
      <c r="F884" s="345"/>
      <c r="G884" s="345"/>
      <c r="H884" s="345"/>
      <c r="I884" s="345"/>
      <c r="J884" s="345"/>
      <c r="K884" s="345"/>
      <c r="L884" s="345"/>
      <c r="M884" s="345"/>
      <c r="N884" s="345"/>
      <c r="O884" s="345"/>
      <c r="P884" s="345"/>
      <c r="Q884" s="345"/>
      <c r="R884" s="345"/>
      <c r="S884" s="345"/>
      <c r="T884" s="345"/>
      <c r="U884" s="345"/>
      <c r="V884" s="345"/>
      <c r="W884" s="345"/>
      <c r="X884" s="345"/>
      <c r="Y884" s="345"/>
      <c r="Z884" s="345"/>
    </row>
    <row r="885" spans="1:26" ht="14.5">
      <c r="A885" s="345"/>
      <c r="B885" s="345"/>
      <c r="C885" s="345"/>
      <c r="D885" s="345"/>
      <c r="E885" s="345"/>
      <c r="F885" s="345"/>
      <c r="G885" s="345"/>
      <c r="H885" s="345"/>
      <c r="I885" s="345"/>
      <c r="J885" s="345"/>
      <c r="K885" s="345"/>
      <c r="L885" s="345"/>
      <c r="M885" s="345"/>
      <c r="N885" s="345"/>
      <c r="O885" s="345"/>
      <c r="P885" s="345"/>
      <c r="Q885" s="345"/>
      <c r="R885" s="345"/>
      <c r="S885" s="345"/>
      <c r="T885" s="345"/>
      <c r="U885" s="345"/>
      <c r="V885" s="345"/>
      <c r="W885" s="345"/>
      <c r="X885" s="345"/>
      <c r="Y885" s="345"/>
      <c r="Z885" s="345"/>
    </row>
    <row r="886" spans="1:26" ht="14.5">
      <c r="A886" s="345"/>
      <c r="B886" s="345"/>
      <c r="C886" s="345"/>
      <c r="D886" s="345"/>
      <c r="E886" s="345"/>
      <c r="F886" s="345"/>
      <c r="G886" s="345"/>
      <c r="H886" s="345"/>
      <c r="I886" s="345"/>
      <c r="J886" s="345"/>
      <c r="K886" s="345"/>
      <c r="L886" s="345"/>
      <c r="M886" s="345"/>
      <c r="N886" s="345"/>
      <c r="O886" s="345"/>
      <c r="P886" s="345"/>
      <c r="Q886" s="345"/>
      <c r="R886" s="345"/>
      <c r="S886" s="345"/>
      <c r="T886" s="345"/>
      <c r="U886" s="345"/>
      <c r="V886" s="345"/>
      <c r="W886" s="345"/>
      <c r="X886" s="345"/>
      <c r="Y886" s="345"/>
      <c r="Z886" s="345"/>
    </row>
    <row r="887" spans="1:26" ht="14.5">
      <c r="A887" s="345"/>
      <c r="B887" s="345"/>
      <c r="C887" s="345"/>
      <c r="D887" s="345"/>
      <c r="E887" s="345"/>
      <c r="F887" s="345"/>
      <c r="G887" s="345"/>
      <c r="H887" s="345"/>
      <c r="I887" s="345"/>
      <c r="J887" s="345"/>
      <c r="K887" s="345"/>
      <c r="L887" s="345"/>
      <c r="M887" s="345"/>
      <c r="N887" s="345"/>
      <c r="O887" s="345"/>
      <c r="P887" s="345"/>
      <c r="Q887" s="345"/>
      <c r="R887" s="345"/>
      <c r="S887" s="345"/>
      <c r="T887" s="345"/>
      <c r="U887" s="345"/>
      <c r="V887" s="345"/>
      <c r="W887" s="345"/>
      <c r="X887" s="345"/>
      <c r="Y887" s="345"/>
      <c r="Z887" s="345"/>
    </row>
    <row r="888" spans="1:26" ht="14.5">
      <c r="A888" s="345"/>
      <c r="B888" s="345"/>
      <c r="C888" s="345"/>
      <c r="D888" s="345"/>
      <c r="E888" s="345"/>
      <c r="F888" s="345"/>
      <c r="G888" s="345"/>
      <c r="H888" s="345"/>
      <c r="I888" s="345"/>
      <c r="J888" s="345"/>
      <c r="K888" s="345"/>
      <c r="L888" s="345"/>
      <c r="M888" s="345"/>
      <c r="N888" s="345"/>
      <c r="O888" s="345"/>
      <c r="P888" s="345"/>
      <c r="Q888" s="345"/>
      <c r="R888" s="345"/>
      <c r="S888" s="345"/>
      <c r="T888" s="345"/>
      <c r="U888" s="345"/>
      <c r="V888" s="345"/>
      <c r="W888" s="345"/>
      <c r="X888" s="345"/>
      <c r="Y888" s="345"/>
      <c r="Z888" s="345"/>
    </row>
    <row r="889" spans="1:26" ht="14.5">
      <c r="A889" s="345"/>
      <c r="B889" s="345"/>
      <c r="C889" s="345"/>
      <c r="D889" s="345"/>
      <c r="E889" s="345"/>
      <c r="F889" s="345"/>
      <c r="G889" s="345"/>
      <c r="H889" s="345"/>
      <c r="I889" s="345"/>
      <c r="J889" s="345"/>
      <c r="K889" s="345"/>
      <c r="L889" s="345"/>
      <c r="M889" s="345"/>
      <c r="N889" s="345"/>
      <c r="O889" s="345"/>
      <c r="P889" s="345"/>
      <c r="Q889" s="345"/>
      <c r="R889" s="345"/>
      <c r="S889" s="345"/>
      <c r="T889" s="345"/>
      <c r="U889" s="345"/>
      <c r="V889" s="345"/>
      <c r="W889" s="345"/>
      <c r="X889" s="345"/>
      <c r="Y889" s="345"/>
      <c r="Z889" s="345"/>
    </row>
    <row r="890" spans="1:26" ht="14.5">
      <c r="A890" s="345"/>
      <c r="B890" s="345"/>
      <c r="C890" s="345"/>
      <c r="D890" s="345"/>
      <c r="E890" s="345"/>
      <c r="F890" s="345"/>
      <c r="G890" s="345"/>
      <c r="H890" s="345"/>
      <c r="I890" s="345"/>
      <c r="J890" s="345"/>
      <c r="K890" s="345"/>
      <c r="L890" s="345"/>
      <c r="M890" s="345"/>
      <c r="N890" s="345"/>
      <c r="O890" s="345"/>
      <c r="P890" s="345"/>
      <c r="Q890" s="345"/>
      <c r="R890" s="345"/>
      <c r="S890" s="345"/>
      <c r="T890" s="345"/>
      <c r="U890" s="345"/>
      <c r="V890" s="345"/>
      <c r="W890" s="345"/>
      <c r="X890" s="345"/>
      <c r="Y890" s="345"/>
      <c r="Z890" s="345"/>
    </row>
    <row r="891" spans="1:26" ht="14.5">
      <c r="A891" s="345"/>
      <c r="B891" s="345"/>
      <c r="C891" s="345"/>
      <c r="D891" s="345"/>
      <c r="E891" s="345"/>
      <c r="F891" s="345"/>
      <c r="G891" s="345"/>
      <c r="H891" s="345"/>
      <c r="I891" s="345"/>
      <c r="J891" s="345"/>
      <c r="K891" s="345"/>
      <c r="L891" s="345"/>
      <c r="M891" s="345"/>
      <c r="N891" s="345"/>
      <c r="O891" s="345"/>
      <c r="P891" s="345"/>
      <c r="Q891" s="345"/>
      <c r="R891" s="345"/>
      <c r="S891" s="345"/>
      <c r="T891" s="345"/>
      <c r="U891" s="345"/>
      <c r="V891" s="345"/>
      <c r="W891" s="345"/>
      <c r="X891" s="345"/>
      <c r="Y891" s="345"/>
      <c r="Z891" s="345"/>
    </row>
    <row r="892" spans="1:26" ht="14.5">
      <c r="A892" s="345"/>
      <c r="B892" s="345"/>
      <c r="C892" s="345"/>
      <c r="D892" s="345"/>
      <c r="E892" s="345"/>
      <c r="F892" s="345"/>
      <c r="G892" s="345"/>
      <c r="H892" s="345"/>
      <c r="I892" s="345"/>
      <c r="J892" s="345"/>
      <c r="K892" s="345"/>
      <c r="L892" s="345"/>
      <c r="M892" s="345"/>
      <c r="N892" s="345"/>
      <c r="O892" s="345"/>
      <c r="P892" s="345"/>
      <c r="Q892" s="345"/>
      <c r="R892" s="345"/>
      <c r="S892" s="345"/>
      <c r="T892" s="345"/>
      <c r="U892" s="345"/>
      <c r="V892" s="345"/>
      <c r="W892" s="345"/>
      <c r="X892" s="345"/>
      <c r="Y892" s="345"/>
      <c r="Z892" s="345"/>
    </row>
    <row r="893" spans="1:26" ht="14.5">
      <c r="A893" s="345"/>
      <c r="B893" s="345"/>
      <c r="C893" s="345"/>
      <c r="D893" s="345"/>
      <c r="E893" s="345"/>
      <c r="F893" s="345"/>
      <c r="G893" s="345"/>
      <c r="H893" s="345"/>
      <c r="I893" s="345"/>
      <c r="J893" s="345"/>
      <c r="K893" s="345"/>
      <c r="L893" s="345"/>
      <c r="M893" s="345"/>
      <c r="N893" s="345"/>
      <c r="O893" s="345"/>
      <c r="P893" s="345"/>
      <c r="Q893" s="345"/>
      <c r="R893" s="345"/>
      <c r="S893" s="345"/>
      <c r="T893" s="345"/>
      <c r="U893" s="345"/>
      <c r="V893" s="345"/>
      <c r="W893" s="345"/>
      <c r="X893" s="345"/>
      <c r="Y893" s="345"/>
      <c r="Z893" s="345"/>
    </row>
    <row r="894" spans="1:26" ht="14.5">
      <c r="A894" s="345"/>
      <c r="B894" s="345"/>
      <c r="C894" s="345"/>
      <c r="D894" s="345"/>
      <c r="E894" s="345"/>
      <c r="F894" s="345"/>
      <c r="G894" s="345"/>
      <c r="H894" s="345"/>
      <c r="I894" s="345"/>
      <c r="J894" s="345"/>
      <c r="K894" s="345"/>
      <c r="L894" s="345"/>
      <c r="M894" s="345"/>
      <c r="N894" s="345"/>
      <c r="O894" s="345"/>
      <c r="P894" s="345"/>
      <c r="Q894" s="345"/>
      <c r="R894" s="345"/>
      <c r="S894" s="345"/>
      <c r="T894" s="345"/>
      <c r="U894" s="345"/>
      <c r="V894" s="345"/>
      <c r="W894" s="345"/>
      <c r="X894" s="345"/>
      <c r="Y894" s="345"/>
      <c r="Z894" s="345"/>
    </row>
    <row r="895" spans="1:26" ht="14.5">
      <c r="A895" s="345"/>
      <c r="B895" s="345"/>
      <c r="C895" s="345"/>
      <c r="D895" s="345"/>
      <c r="E895" s="345"/>
      <c r="F895" s="345"/>
      <c r="G895" s="345"/>
      <c r="H895" s="345"/>
      <c r="I895" s="345"/>
      <c r="J895" s="345"/>
      <c r="K895" s="345"/>
      <c r="L895" s="345"/>
      <c r="M895" s="345"/>
      <c r="N895" s="345"/>
      <c r="O895" s="345"/>
      <c r="P895" s="345"/>
      <c r="Q895" s="345"/>
      <c r="R895" s="345"/>
      <c r="S895" s="345"/>
      <c r="T895" s="345"/>
      <c r="U895" s="345"/>
      <c r="V895" s="345"/>
      <c r="W895" s="345"/>
      <c r="X895" s="345"/>
      <c r="Y895" s="345"/>
      <c r="Z895" s="345"/>
    </row>
    <row r="896" spans="1:26" ht="14.5">
      <c r="A896" s="345"/>
      <c r="B896" s="345"/>
      <c r="C896" s="345"/>
      <c r="D896" s="345"/>
      <c r="E896" s="345"/>
      <c r="F896" s="345"/>
      <c r="G896" s="345"/>
      <c r="H896" s="345"/>
      <c r="I896" s="345"/>
      <c r="J896" s="345"/>
      <c r="K896" s="345"/>
      <c r="L896" s="345"/>
      <c r="M896" s="345"/>
      <c r="N896" s="345"/>
      <c r="O896" s="345"/>
      <c r="P896" s="345"/>
      <c r="Q896" s="345"/>
      <c r="R896" s="345"/>
      <c r="S896" s="345"/>
      <c r="T896" s="345"/>
      <c r="U896" s="345"/>
      <c r="V896" s="345"/>
      <c r="W896" s="345"/>
      <c r="X896" s="345"/>
      <c r="Y896" s="345"/>
      <c r="Z896" s="345"/>
    </row>
    <row r="897" spans="1:26" ht="14.5">
      <c r="A897" s="345"/>
      <c r="B897" s="345"/>
      <c r="C897" s="345"/>
      <c r="D897" s="345"/>
      <c r="E897" s="345"/>
      <c r="F897" s="345"/>
      <c r="G897" s="345"/>
      <c r="H897" s="345"/>
      <c r="I897" s="345"/>
      <c r="J897" s="345"/>
      <c r="K897" s="345"/>
      <c r="L897" s="345"/>
      <c r="M897" s="345"/>
      <c r="N897" s="345"/>
      <c r="O897" s="345"/>
      <c r="P897" s="345"/>
      <c r="Q897" s="345"/>
      <c r="R897" s="345"/>
      <c r="S897" s="345"/>
      <c r="T897" s="345"/>
      <c r="U897" s="345"/>
      <c r="V897" s="345"/>
      <c r="W897" s="345"/>
      <c r="X897" s="345"/>
      <c r="Y897" s="345"/>
      <c r="Z897" s="345"/>
    </row>
    <row r="898" spans="1:26" ht="14.5">
      <c r="A898" s="345"/>
      <c r="B898" s="345"/>
      <c r="C898" s="345"/>
      <c r="D898" s="345"/>
      <c r="E898" s="345"/>
      <c r="F898" s="345"/>
      <c r="G898" s="345"/>
      <c r="H898" s="345"/>
      <c r="I898" s="345"/>
      <c r="J898" s="345"/>
      <c r="K898" s="345"/>
      <c r="L898" s="345"/>
      <c r="M898" s="345"/>
      <c r="N898" s="345"/>
      <c r="O898" s="345"/>
      <c r="P898" s="345"/>
      <c r="Q898" s="345"/>
      <c r="R898" s="345"/>
      <c r="S898" s="345"/>
      <c r="T898" s="345"/>
      <c r="U898" s="345"/>
      <c r="V898" s="345"/>
      <c r="W898" s="345"/>
      <c r="X898" s="345"/>
      <c r="Y898" s="345"/>
      <c r="Z898" s="345"/>
    </row>
    <row r="899" spans="1:26" ht="14.5">
      <c r="A899" s="345"/>
      <c r="B899" s="345"/>
      <c r="C899" s="345"/>
      <c r="D899" s="345"/>
      <c r="E899" s="345"/>
      <c r="F899" s="345"/>
      <c r="G899" s="345"/>
      <c r="H899" s="345"/>
      <c r="I899" s="345"/>
      <c r="J899" s="345"/>
      <c r="K899" s="345"/>
      <c r="L899" s="345"/>
      <c r="M899" s="345"/>
      <c r="N899" s="345"/>
      <c r="O899" s="345"/>
      <c r="P899" s="345"/>
      <c r="Q899" s="345"/>
      <c r="R899" s="345"/>
      <c r="S899" s="345"/>
      <c r="T899" s="345"/>
      <c r="U899" s="345"/>
      <c r="V899" s="345"/>
      <c r="W899" s="345"/>
      <c r="X899" s="345"/>
      <c r="Y899" s="345"/>
      <c r="Z899" s="345"/>
    </row>
    <row r="900" spans="1:26" ht="14.5">
      <c r="A900" s="345"/>
      <c r="B900" s="345"/>
      <c r="C900" s="345"/>
      <c r="D900" s="345"/>
      <c r="E900" s="345"/>
      <c r="F900" s="345"/>
      <c r="G900" s="345"/>
      <c r="H900" s="345"/>
      <c r="I900" s="345"/>
      <c r="J900" s="345"/>
      <c r="K900" s="345"/>
      <c r="L900" s="345"/>
      <c r="M900" s="345"/>
      <c r="N900" s="345"/>
      <c r="O900" s="345"/>
      <c r="P900" s="345"/>
      <c r="Q900" s="345"/>
      <c r="R900" s="345"/>
      <c r="S900" s="345"/>
      <c r="T900" s="345"/>
      <c r="U900" s="345"/>
      <c r="V900" s="345"/>
      <c r="W900" s="345"/>
      <c r="X900" s="345"/>
      <c r="Y900" s="345"/>
      <c r="Z900" s="345"/>
    </row>
    <row r="901" spans="1:26" ht="14.5">
      <c r="A901" s="345"/>
      <c r="B901" s="345"/>
      <c r="C901" s="345"/>
      <c r="D901" s="345"/>
      <c r="E901" s="345"/>
      <c r="F901" s="345"/>
      <c r="G901" s="345"/>
      <c r="H901" s="345"/>
      <c r="I901" s="345"/>
      <c r="J901" s="345"/>
      <c r="K901" s="345"/>
      <c r="L901" s="345"/>
      <c r="M901" s="345"/>
      <c r="N901" s="345"/>
      <c r="O901" s="345"/>
      <c r="P901" s="345"/>
      <c r="Q901" s="345"/>
      <c r="R901" s="345"/>
      <c r="S901" s="345"/>
      <c r="T901" s="345"/>
      <c r="U901" s="345"/>
      <c r="V901" s="345"/>
      <c r="W901" s="345"/>
      <c r="X901" s="345"/>
      <c r="Y901" s="345"/>
      <c r="Z901" s="345"/>
    </row>
    <row r="902" spans="1:26" ht="14.5">
      <c r="A902" s="345"/>
      <c r="B902" s="345"/>
      <c r="C902" s="345"/>
      <c r="D902" s="345"/>
      <c r="E902" s="345"/>
      <c r="F902" s="345"/>
      <c r="G902" s="345"/>
      <c r="H902" s="345"/>
      <c r="I902" s="345"/>
      <c r="J902" s="345"/>
      <c r="K902" s="345"/>
      <c r="L902" s="345"/>
      <c r="M902" s="345"/>
      <c r="N902" s="345"/>
      <c r="O902" s="345"/>
      <c r="P902" s="345"/>
      <c r="Q902" s="345"/>
      <c r="R902" s="345"/>
      <c r="S902" s="345"/>
      <c r="T902" s="345"/>
      <c r="U902" s="345"/>
      <c r="V902" s="345"/>
      <c r="W902" s="345"/>
      <c r="X902" s="345"/>
      <c r="Y902" s="345"/>
      <c r="Z902" s="345"/>
    </row>
    <row r="903" spans="1:26" ht="14.5">
      <c r="A903" s="345"/>
      <c r="B903" s="345"/>
      <c r="C903" s="345"/>
      <c r="D903" s="345"/>
      <c r="E903" s="345"/>
      <c r="F903" s="345"/>
      <c r="G903" s="345"/>
      <c r="H903" s="345"/>
      <c r="I903" s="345"/>
      <c r="J903" s="345"/>
      <c r="K903" s="345"/>
      <c r="L903" s="345"/>
      <c r="M903" s="345"/>
      <c r="N903" s="345"/>
      <c r="O903" s="345"/>
      <c r="P903" s="345"/>
      <c r="Q903" s="345"/>
      <c r="R903" s="345"/>
      <c r="S903" s="345"/>
      <c r="T903" s="345"/>
      <c r="U903" s="345"/>
      <c r="V903" s="345"/>
      <c r="W903" s="345"/>
      <c r="X903" s="345"/>
      <c r="Y903" s="345"/>
      <c r="Z903" s="345"/>
    </row>
    <row r="904" spans="1:26" ht="14.5">
      <c r="A904" s="345"/>
      <c r="B904" s="345"/>
      <c r="C904" s="345"/>
      <c r="D904" s="345"/>
      <c r="E904" s="345"/>
      <c r="F904" s="345"/>
      <c r="G904" s="345"/>
      <c r="H904" s="345"/>
      <c r="I904" s="345"/>
      <c r="J904" s="345"/>
      <c r="K904" s="345"/>
      <c r="L904" s="345"/>
      <c r="M904" s="345"/>
      <c r="N904" s="345"/>
      <c r="O904" s="345"/>
      <c r="P904" s="345"/>
      <c r="Q904" s="345"/>
      <c r="R904" s="345"/>
      <c r="S904" s="345"/>
      <c r="T904" s="345"/>
      <c r="U904" s="345"/>
      <c r="V904" s="345"/>
      <c r="W904" s="345"/>
      <c r="X904" s="345"/>
      <c r="Y904" s="345"/>
      <c r="Z904" s="345"/>
    </row>
    <row r="905" spans="1:26" ht="14.5">
      <c r="A905" s="345"/>
      <c r="B905" s="345"/>
      <c r="C905" s="345"/>
      <c r="D905" s="345"/>
      <c r="E905" s="345"/>
      <c r="F905" s="345"/>
      <c r="G905" s="345"/>
      <c r="H905" s="345"/>
      <c r="I905" s="345"/>
      <c r="J905" s="345"/>
      <c r="K905" s="345"/>
      <c r="L905" s="345"/>
      <c r="M905" s="345"/>
      <c r="N905" s="345"/>
      <c r="O905" s="345"/>
      <c r="P905" s="345"/>
      <c r="Q905" s="345"/>
      <c r="R905" s="345"/>
      <c r="S905" s="345"/>
      <c r="T905" s="345"/>
      <c r="U905" s="345"/>
      <c r="V905" s="345"/>
      <c r="W905" s="345"/>
      <c r="X905" s="345"/>
      <c r="Y905" s="345"/>
      <c r="Z905" s="345"/>
    </row>
    <row r="906" spans="1:26" ht="14.5">
      <c r="A906" s="345"/>
      <c r="B906" s="345"/>
      <c r="C906" s="345"/>
      <c r="D906" s="345"/>
      <c r="E906" s="345"/>
      <c r="F906" s="345"/>
      <c r="G906" s="345"/>
      <c r="H906" s="345"/>
      <c r="I906" s="345"/>
      <c r="J906" s="345"/>
      <c r="K906" s="345"/>
      <c r="L906" s="345"/>
      <c r="M906" s="345"/>
      <c r="N906" s="345"/>
      <c r="O906" s="345"/>
      <c r="P906" s="345"/>
      <c r="Q906" s="345"/>
      <c r="R906" s="345"/>
      <c r="S906" s="345"/>
      <c r="T906" s="345"/>
      <c r="U906" s="345"/>
      <c r="V906" s="345"/>
      <c r="W906" s="345"/>
      <c r="X906" s="345"/>
      <c r="Y906" s="345"/>
      <c r="Z906" s="345"/>
    </row>
    <row r="907" spans="1:26" ht="14.5">
      <c r="A907" s="345"/>
      <c r="B907" s="345"/>
      <c r="C907" s="345"/>
      <c r="D907" s="345"/>
      <c r="E907" s="345"/>
      <c r="F907" s="345"/>
      <c r="G907" s="345"/>
      <c r="H907" s="345"/>
      <c r="I907" s="345"/>
      <c r="J907" s="345"/>
      <c r="K907" s="345"/>
      <c r="L907" s="345"/>
      <c r="M907" s="345"/>
      <c r="N907" s="345"/>
      <c r="O907" s="345"/>
      <c r="P907" s="345"/>
      <c r="Q907" s="345"/>
      <c r="R907" s="345"/>
      <c r="S907" s="345"/>
      <c r="T907" s="345"/>
      <c r="U907" s="345"/>
      <c r="V907" s="345"/>
      <c r="W907" s="345"/>
      <c r="X907" s="345"/>
      <c r="Y907" s="345"/>
      <c r="Z907" s="345"/>
    </row>
    <row r="908" spans="1:26" ht="14.5">
      <c r="A908" s="345"/>
      <c r="B908" s="345"/>
      <c r="C908" s="345"/>
      <c r="D908" s="345"/>
      <c r="E908" s="345"/>
      <c r="F908" s="345"/>
      <c r="G908" s="345"/>
      <c r="H908" s="345"/>
      <c r="I908" s="345"/>
      <c r="J908" s="345"/>
      <c r="K908" s="345"/>
      <c r="L908" s="345"/>
      <c r="M908" s="345"/>
      <c r="N908" s="345"/>
      <c r="O908" s="345"/>
      <c r="P908" s="345"/>
      <c r="Q908" s="345"/>
      <c r="R908" s="345"/>
      <c r="S908" s="345"/>
      <c r="T908" s="345"/>
      <c r="U908" s="345"/>
      <c r="V908" s="345"/>
      <c r="W908" s="345"/>
      <c r="X908" s="345"/>
      <c r="Y908" s="345"/>
      <c r="Z908" s="345"/>
    </row>
    <row r="909" spans="1:26" ht="14.5">
      <c r="A909" s="345"/>
      <c r="B909" s="345"/>
      <c r="C909" s="345"/>
      <c r="D909" s="345"/>
      <c r="E909" s="345"/>
      <c r="F909" s="345"/>
      <c r="G909" s="345"/>
      <c r="H909" s="345"/>
      <c r="I909" s="345"/>
      <c r="J909" s="345"/>
      <c r="K909" s="345"/>
      <c r="L909" s="345"/>
      <c r="M909" s="345"/>
      <c r="N909" s="345"/>
      <c r="O909" s="345"/>
      <c r="P909" s="345"/>
      <c r="Q909" s="345"/>
      <c r="R909" s="345"/>
      <c r="S909" s="345"/>
      <c r="T909" s="345"/>
      <c r="U909" s="345"/>
      <c r="V909" s="345"/>
      <c r="W909" s="345"/>
      <c r="X909" s="345"/>
      <c r="Y909" s="345"/>
      <c r="Z909" s="345"/>
    </row>
    <row r="910" spans="1:26" ht="14.5">
      <c r="A910" s="345"/>
      <c r="B910" s="345"/>
      <c r="C910" s="345"/>
      <c r="D910" s="345"/>
      <c r="E910" s="345"/>
      <c r="F910" s="345"/>
      <c r="G910" s="345"/>
      <c r="H910" s="345"/>
      <c r="I910" s="345"/>
      <c r="J910" s="345"/>
      <c r="K910" s="345"/>
      <c r="L910" s="345"/>
      <c r="M910" s="345"/>
      <c r="N910" s="345"/>
      <c r="O910" s="345"/>
      <c r="P910" s="345"/>
      <c r="Q910" s="345"/>
      <c r="R910" s="345"/>
      <c r="S910" s="345"/>
      <c r="T910" s="345"/>
      <c r="U910" s="345"/>
      <c r="V910" s="345"/>
      <c r="W910" s="345"/>
      <c r="X910" s="345"/>
      <c r="Y910" s="345"/>
      <c r="Z910" s="345"/>
    </row>
    <row r="911" spans="1:26" ht="14.5">
      <c r="A911" s="345"/>
      <c r="B911" s="345"/>
      <c r="C911" s="345"/>
      <c r="D911" s="345"/>
      <c r="E911" s="345"/>
      <c r="F911" s="345"/>
      <c r="G911" s="345"/>
      <c r="H911" s="345"/>
      <c r="I911" s="345"/>
      <c r="J911" s="345"/>
      <c r="K911" s="345"/>
      <c r="L911" s="345"/>
      <c r="M911" s="345"/>
      <c r="N911" s="345"/>
      <c r="O911" s="345"/>
      <c r="P911" s="345"/>
      <c r="Q911" s="345"/>
      <c r="R911" s="345"/>
      <c r="S911" s="345"/>
      <c r="T911" s="345"/>
      <c r="U911" s="345"/>
      <c r="V911" s="345"/>
      <c r="W911" s="345"/>
      <c r="X911" s="345"/>
      <c r="Y911" s="345"/>
      <c r="Z911" s="345"/>
    </row>
    <row r="912" spans="1:26" ht="14.5">
      <c r="A912" s="345"/>
      <c r="B912" s="345"/>
      <c r="C912" s="345"/>
      <c r="D912" s="345"/>
      <c r="E912" s="345"/>
      <c r="F912" s="345"/>
      <c r="G912" s="345"/>
      <c r="H912" s="345"/>
      <c r="I912" s="345"/>
      <c r="J912" s="345"/>
      <c r="K912" s="345"/>
      <c r="L912" s="345"/>
      <c r="M912" s="345"/>
      <c r="N912" s="345"/>
      <c r="O912" s="345"/>
      <c r="P912" s="345"/>
      <c r="Q912" s="345"/>
      <c r="R912" s="345"/>
      <c r="S912" s="345"/>
      <c r="T912" s="345"/>
      <c r="U912" s="345"/>
      <c r="V912" s="345"/>
      <c r="W912" s="345"/>
      <c r="X912" s="345"/>
      <c r="Y912" s="345"/>
      <c r="Z912" s="345"/>
    </row>
    <row r="913" spans="1:26" ht="14.5">
      <c r="A913" s="345"/>
      <c r="B913" s="345"/>
      <c r="C913" s="345"/>
      <c r="D913" s="345"/>
      <c r="E913" s="345"/>
      <c r="F913" s="345"/>
      <c r="G913" s="345"/>
      <c r="H913" s="345"/>
      <c r="I913" s="345"/>
      <c r="J913" s="345"/>
      <c r="K913" s="345"/>
      <c r="L913" s="345"/>
      <c r="M913" s="345"/>
      <c r="N913" s="345"/>
      <c r="O913" s="345"/>
      <c r="P913" s="345"/>
      <c r="Q913" s="345"/>
      <c r="R913" s="345"/>
      <c r="S913" s="345"/>
      <c r="T913" s="345"/>
      <c r="U913" s="345"/>
      <c r="V913" s="345"/>
      <c r="W913" s="345"/>
      <c r="X913" s="345"/>
      <c r="Y913" s="345"/>
      <c r="Z913" s="345"/>
    </row>
    <row r="914" spans="1:26" ht="14.5">
      <c r="A914" s="345"/>
      <c r="B914" s="345"/>
      <c r="C914" s="345"/>
      <c r="D914" s="345"/>
      <c r="E914" s="345"/>
      <c r="F914" s="345"/>
      <c r="G914" s="345"/>
      <c r="H914" s="345"/>
      <c r="I914" s="345"/>
      <c r="J914" s="345"/>
      <c r="K914" s="345"/>
      <c r="L914" s="345"/>
      <c r="M914" s="345"/>
      <c r="N914" s="345"/>
      <c r="O914" s="345"/>
      <c r="P914" s="345"/>
      <c r="Q914" s="345"/>
      <c r="R914" s="345"/>
      <c r="S914" s="345"/>
      <c r="T914" s="345"/>
      <c r="U914" s="345"/>
      <c r="V914" s="345"/>
      <c r="W914" s="345"/>
      <c r="X914" s="345"/>
      <c r="Y914" s="345"/>
      <c r="Z914" s="345"/>
    </row>
    <row r="915" spans="1:26" ht="14.5">
      <c r="A915" s="345"/>
      <c r="B915" s="345"/>
      <c r="C915" s="345"/>
      <c r="D915" s="345"/>
      <c r="E915" s="345"/>
      <c r="F915" s="345"/>
      <c r="G915" s="345"/>
      <c r="H915" s="345"/>
      <c r="I915" s="345"/>
      <c r="J915" s="345"/>
      <c r="K915" s="345"/>
      <c r="L915" s="345"/>
      <c r="M915" s="345"/>
      <c r="N915" s="345"/>
      <c r="O915" s="345"/>
      <c r="P915" s="345"/>
      <c r="Q915" s="345"/>
      <c r="R915" s="345"/>
      <c r="S915" s="345"/>
      <c r="T915" s="345"/>
      <c r="U915" s="345"/>
      <c r="V915" s="345"/>
      <c r="W915" s="345"/>
      <c r="X915" s="345"/>
      <c r="Y915" s="345"/>
      <c r="Z915" s="345"/>
    </row>
    <row r="916" spans="1:26" ht="14.5">
      <c r="A916" s="345"/>
      <c r="B916" s="345"/>
      <c r="C916" s="345"/>
      <c r="D916" s="345"/>
      <c r="E916" s="345"/>
      <c r="F916" s="345"/>
      <c r="G916" s="345"/>
      <c r="H916" s="345"/>
      <c r="I916" s="345"/>
      <c r="J916" s="345"/>
      <c r="K916" s="345"/>
      <c r="L916" s="345"/>
      <c r="M916" s="345"/>
      <c r="N916" s="345"/>
      <c r="O916" s="345"/>
      <c r="P916" s="345"/>
      <c r="Q916" s="345"/>
      <c r="R916" s="345"/>
      <c r="S916" s="345"/>
      <c r="T916" s="345"/>
      <c r="U916" s="345"/>
      <c r="V916" s="345"/>
      <c r="W916" s="345"/>
      <c r="X916" s="345"/>
      <c r="Y916" s="345"/>
      <c r="Z916" s="345"/>
    </row>
    <row r="917" spans="1:26" ht="14.5">
      <c r="A917" s="345"/>
      <c r="B917" s="345"/>
      <c r="C917" s="345"/>
      <c r="D917" s="345"/>
      <c r="E917" s="345"/>
      <c r="F917" s="345"/>
      <c r="G917" s="345"/>
      <c r="H917" s="345"/>
      <c r="I917" s="345"/>
      <c r="J917" s="345"/>
      <c r="K917" s="345"/>
      <c r="L917" s="345"/>
      <c r="M917" s="345"/>
      <c r="N917" s="345"/>
      <c r="O917" s="345"/>
      <c r="P917" s="345"/>
      <c r="Q917" s="345"/>
      <c r="R917" s="345"/>
      <c r="S917" s="345"/>
      <c r="T917" s="345"/>
      <c r="U917" s="345"/>
      <c r="V917" s="345"/>
      <c r="W917" s="345"/>
      <c r="X917" s="345"/>
      <c r="Y917" s="345"/>
      <c r="Z917" s="345"/>
    </row>
    <row r="918" spans="1:26" ht="14.5">
      <c r="A918" s="345"/>
      <c r="B918" s="345"/>
      <c r="C918" s="345"/>
      <c r="D918" s="345"/>
      <c r="E918" s="345"/>
      <c r="F918" s="345"/>
      <c r="G918" s="345"/>
      <c r="H918" s="345"/>
      <c r="I918" s="345"/>
      <c r="J918" s="345"/>
      <c r="K918" s="345"/>
      <c r="L918" s="345"/>
      <c r="M918" s="345"/>
      <c r="N918" s="345"/>
      <c r="O918" s="345"/>
      <c r="P918" s="345"/>
      <c r="Q918" s="345"/>
      <c r="R918" s="345"/>
      <c r="S918" s="345"/>
      <c r="T918" s="345"/>
      <c r="U918" s="345"/>
      <c r="V918" s="345"/>
      <c r="W918" s="345"/>
      <c r="X918" s="345"/>
      <c r="Y918" s="345"/>
      <c r="Z918" s="345"/>
    </row>
    <row r="919" spans="1:26" ht="14.5">
      <c r="A919" s="345"/>
      <c r="B919" s="345"/>
      <c r="C919" s="345"/>
      <c r="D919" s="345"/>
      <c r="E919" s="345"/>
      <c r="F919" s="345"/>
      <c r="G919" s="345"/>
      <c r="H919" s="345"/>
      <c r="I919" s="345"/>
      <c r="J919" s="345"/>
      <c r="K919" s="345"/>
      <c r="L919" s="345"/>
      <c r="M919" s="345"/>
      <c r="N919" s="345"/>
      <c r="O919" s="345"/>
      <c r="P919" s="345"/>
      <c r="Q919" s="345"/>
      <c r="R919" s="345"/>
      <c r="S919" s="345"/>
      <c r="T919" s="345"/>
      <c r="U919" s="345"/>
      <c r="V919" s="345"/>
      <c r="W919" s="345"/>
      <c r="X919" s="345"/>
      <c r="Y919" s="345"/>
      <c r="Z919" s="345"/>
    </row>
    <row r="920" spans="1:26" ht="14.5">
      <c r="A920" s="345"/>
      <c r="B920" s="345"/>
      <c r="C920" s="345"/>
      <c r="D920" s="345"/>
      <c r="E920" s="345"/>
      <c r="F920" s="345"/>
      <c r="G920" s="345"/>
      <c r="H920" s="345"/>
      <c r="I920" s="345"/>
      <c r="J920" s="345"/>
      <c r="K920" s="345"/>
      <c r="L920" s="345"/>
      <c r="M920" s="345"/>
      <c r="N920" s="345"/>
      <c r="O920" s="345"/>
      <c r="P920" s="345"/>
      <c r="Q920" s="345"/>
      <c r="R920" s="345"/>
      <c r="S920" s="345"/>
      <c r="T920" s="345"/>
      <c r="U920" s="345"/>
      <c r="V920" s="345"/>
      <c r="W920" s="345"/>
      <c r="X920" s="345"/>
      <c r="Y920" s="345"/>
      <c r="Z920" s="345"/>
    </row>
    <row r="921" spans="1:26" ht="14.5">
      <c r="A921" s="345"/>
      <c r="B921" s="345"/>
      <c r="C921" s="345"/>
      <c r="D921" s="345"/>
      <c r="E921" s="345"/>
      <c r="F921" s="345"/>
      <c r="G921" s="345"/>
      <c r="H921" s="345"/>
      <c r="I921" s="345"/>
      <c r="J921" s="345"/>
      <c r="K921" s="345"/>
      <c r="L921" s="345"/>
      <c r="M921" s="345"/>
      <c r="N921" s="345"/>
      <c r="O921" s="345"/>
      <c r="P921" s="345"/>
      <c r="Q921" s="345"/>
      <c r="R921" s="345"/>
      <c r="S921" s="345"/>
      <c r="T921" s="345"/>
      <c r="U921" s="345"/>
      <c r="V921" s="345"/>
      <c r="W921" s="345"/>
      <c r="X921" s="345"/>
      <c r="Y921" s="345"/>
      <c r="Z921" s="345"/>
    </row>
    <row r="922" spans="1:26" ht="14.5">
      <c r="A922" s="345"/>
      <c r="B922" s="345"/>
      <c r="C922" s="345"/>
      <c r="D922" s="345"/>
      <c r="E922" s="345"/>
      <c r="F922" s="345"/>
      <c r="G922" s="345"/>
      <c r="H922" s="345"/>
      <c r="I922" s="345"/>
      <c r="J922" s="345"/>
      <c r="K922" s="345"/>
      <c r="L922" s="345"/>
      <c r="M922" s="345"/>
      <c r="N922" s="345"/>
      <c r="O922" s="345"/>
      <c r="P922" s="345"/>
      <c r="Q922" s="345"/>
      <c r="R922" s="345"/>
      <c r="S922" s="345"/>
      <c r="T922" s="345"/>
      <c r="U922" s="345"/>
      <c r="V922" s="345"/>
      <c r="W922" s="345"/>
      <c r="X922" s="345"/>
      <c r="Y922" s="345"/>
      <c r="Z922" s="345"/>
    </row>
    <row r="923" spans="1:26" ht="14.5">
      <c r="A923" s="345"/>
      <c r="B923" s="345"/>
      <c r="C923" s="345"/>
      <c r="D923" s="345"/>
      <c r="E923" s="345"/>
      <c r="F923" s="345"/>
      <c r="G923" s="345"/>
      <c r="H923" s="345"/>
      <c r="I923" s="345"/>
      <c r="J923" s="345"/>
      <c r="K923" s="345"/>
      <c r="L923" s="345"/>
      <c r="M923" s="345"/>
      <c r="N923" s="345"/>
      <c r="O923" s="345"/>
      <c r="P923" s="345"/>
      <c r="Q923" s="345"/>
      <c r="R923" s="345"/>
      <c r="S923" s="345"/>
      <c r="T923" s="345"/>
      <c r="U923" s="345"/>
      <c r="V923" s="345"/>
      <c r="W923" s="345"/>
      <c r="X923" s="345"/>
      <c r="Y923" s="345"/>
      <c r="Z923" s="345"/>
    </row>
    <row r="924" spans="1:26" ht="14.5">
      <c r="A924" s="345"/>
      <c r="B924" s="345"/>
      <c r="C924" s="345"/>
      <c r="D924" s="345"/>
      <c r="E924" s="345"/>
      <c r="F924" s="345"/>
      <c r="G924" s="345"/>
      <c r="H924" s="345"/>
      <c r="I924" s="345"/>
      <c r="J924" s="345"/>
      <c r="K924" s="345"/>
      <c r="L924" s="345"/>
      <c r="M924" s="345"/>
      <c r="N924" s="345"/>
      <c r="O924" s="345"/>
      <c r="P924" s="345"/>
      <c r="Q924" s="345"/>
      <c r="R924" s="345"/>
      <c r="S924" s="345"/>
      <c r="T924" s="345"/>
      <c r="U924" s="345"/>
      <c r="V924" s="345"/>
      <c r="W924" s="345"/>
      <c r="X924" s="345"/>
      <c r="Y924" s="345"/>
      <c r="Z924" s="345"/>
    </row>
    <row r="925" spans="1:26" ht="14.5">
      <c r="A925" s="345"/>
      <c r="B925" s="345"/>
      <c r="C925" s="345"/>
      <c r="D925" s="345"/>
      <c r="E925" s="345"/>
      <c r="F925" s="345"/>
      <c r="G925" s="345"/>
      <c r="H925" s="345"/>
      <c r="I925" s="345"/>
      <c r="J925" s="345"/>
      <c r="K925" s="345"/>
      <c r="L925" s="345"/>
      <c r="M925" s="345"/>
      <c r="N925" s="345"/>
      <c r="O925" s="345"/>
      <c r="P925" s="345"/>
      <c r="Q925" s="345"/>
      <c r="R925" s="345"/>
      <c r="S925" s="345"/>
      <c r="T925" s="345"/>
      <c r="U925" s="345"/>
      <c r="V925" s="345"/>
      <c r="W925" s="345"/>
      <c r="X925" s="345"/>
      <c r="Y925" s="345"/>
      <c r="Z925" s="345"/>
    </row>
    <row r="926" spans="1:26" ht="14.5">
      <c r="A926" s="345"/>
      <c r="B926" s="345"/>
      <c r="C926" s="345"/>
      <c r="D926" s="345"/>
      <c r="E926" s="345"/>
      <c r="F926" s="345"/>
      <c r="G926" s="345"/>
      <c r="H926" s="345"/>
      <c r="I926" s="345"/>
      <c r="J926" s="345"/>
      <c r="K926" s="345"/>
      <c r="L926" s="345"/>
      <c r="M926" s="345"/>
      <c r="N926" s="345"/>
      <c r="O926" s="345"/>
      <c r="P926" s="345"/>
      <c r="Q926" s="345"/>
      <c r="R926" s="345"/>
      <c r="S926" s="345"/>
      <c r="T926" s="345"/>
      <c r="U926" s="345"/>
      <c r="V926" s="345"/>
      <c r="W926" s="345"/>
      <c r="X926" s="345"/>
      <c r="Y926" s="345"/>
      <c r="Z926" s="345"/>
    </row>
    <row r="927" spans="1:26" ht="14.5">
      <c r="A927" s="345"/>
      <c r="B927" s="345"/>
      <c r="C927" s="345"/>
      <c r="D927" s="345"/>
      <c r="E927" s="345"/>
      <c r="F927" s="345"/>
      <c r="G927" s="345"/>
      <c r="H927" s="345"/>
      <c r="I927" s="345"/>
      <c r="J927" s="345"/>
      <c r="K927" s="345"/>
      <c r="L927" s="345"/>
      <c r="M927" s="345"/>
      <c r="N927" s="345"/>
      <c r="O927" s="345"/>
      <c r="P927" s="345"/>
      <c r="Q927" s="345"/>
      <c r="R927" s="345"/>
      <c r="S927" s="345"/>
      <c r="T927" s="345"/>
      <c r="U927" s="345"/>
      <c r="V927" s="345"/>
      <c r="W927" s="345"/>
      <c r="X927" s="345"/>
      <c r="Y927" s="345"/>
      <c r="Z927" s="345"/>
    </row>
    <row r="928" spans="1:26" ht="14.5">
      <c r="A928" s="345"/>
      <c r="B928" s="345"/>
      <c r="C928" s="345"/>
      <c r="D928" s="345"/>
      <c r="E928" s="345"/>
      <c r="F928" s="345"/>
      <c r="G928" s="345"/>
      <c r="H928" s="345"/>
      <c r="I928" s="345"/>
      <c r="J928" s="345"/>
      <c r="K928" s="345"/>
      <c r="L928" s="345"/>
      <c r="M928" s="345"/>
      <c r="N928" s="345"/>
      <c r="O928" s="345"/>
      <c r="P928" s="345"/>
      <c r="Q928" s="345"/>
      <c r="R928" s="345"/>
      <c r="S928" s="345"/>
      <c r="T928" s="345"/>
      <c r="U928" s="345"/>
      <c r="V928" s="345"/>
      <c r="W928" s="345"/>
      <c r="X928" s="345"/>
      <c r="Y928" s="345"/>
      <c r="Z928" s="345"/>
    </row>
    <row r="929" spans="1:26" ht="14.5">
      <c r="A929" s="345"/>
      <c r="B929" s="345"/>
      <c r="C929" s="345"/>
      <c r="D929" s="345"/>
      <c r="E929" s="345"/>
      <c r="F929" s="345"/>
      <c r="G929" s="345"/>
      <c r="H929" s="345"/>
      <c r="I929" s="345"/>
      <c r="J929" s="345"/>
      <c r="K929" s="345"/>
      <c r="L929" s="345"/>
      <c r="M929" s="345"/>
      <c r="N929" s="345"/>
      <c r="O929" s="345"/>
      <c r="P929" s="345"/>
      <c r="Q929" s="345"/>
      <c r="R929" s="345"/>
      <c r="S929" s="345"/>
      <c r="T929" s="345"/>
      <c r="U929" s="345"/>
      <c r="V929" s="345"/>
      <c r="W929" s="345"/>
      <c r="X929" s="345"/>
      <c r="Y929" s="345"/>
      <c r="Z929" s="345"/>
    </row>
    <row r="930" spans="1:26" ht="14.5">
      <c r="A930" s="345"/>
      <c r="B930" s="345"/>
      <c r="C930" s="345"/>
      <c r="D930" s="345"/>
      <c r="E930" s="345"/>
      <c r="F930" s="345"/>
      <c r="G930" s="345"/>
      <c r="H930" s="345"/>
      <c r="I930" s="345"/>
      <c r="J930" s="345"/>
      <c r="K930" s="345"/>
      <c r="L930" s="345"/>
      <c r="M930" s="345"/>
      <c r="N930" s="345"/>
      <c r="O930" s="345"/>
      <c r="P930" s="345"/>
      <c r="Q930" s="345"/>
      <c r="R930" s="345"/>
      <c r="S930" s="345"/>
      <c r="T930" s="345"/>
      <c r="U930" s="345"/>
      <c r="V930" s="345"/>
      <c r="W930" s="345"/>
      <c r="X930" s="345"/>
      <c r="Y930" s="345"/>
      <c r="Z930" s="345"/>
    </row>
    <row r="931" spans="1:26" ht="14.5">
      <c r="A931" s="345"/>
      <c r="B931" s="345"/>
      <c r="C931" s="345"/>
      <c r="D931" s="345"/>
      <c r="E931" s="345"/>
      <c r="F931" s="345"/>
      <c r="G931" s="345"/>
      <c r="H931" s="345"/>
      <c r="I931" s="345"/>
      <c r="J931" s="345"/>
      <c r="K931" s="345"/>
      <c r="L931" s="345"/>
      <c r="M931" s="345"/>
      <c r="N931" s="345"/>
      <c r="O931" s="345"/>
      <c r="P931" s="345"/>
      <c r="Q931" s="345"/>
      <c r="R931" s="345"/>
      <c r="S931" s="345"/>
      <c r="T931" s="345"/>
      <c r="U931" s="345"/>
      <c r="V931" s="345"/>
      <c r="W931" s="345"/>
      <c r="X931" s="345"/>
      <c r="Y931" s="345"/>
      <c r="Z931" s="345"/>
    </row>
    <row r="932" spans="1:26" ht="14.5">
      <c r="A932" s="345"/>
      <c r="B932" s="345"/>
      <c r="C932" s="345"/>
      <c r="D932" s="345"/>
      <c r="E932" s="345"/>
      <c r="F932" s="345"/>
      <c r="G932" s="345"/>
      <c r="H932" s="345"/>
      <c r="I932" s="345"/>
      <c r="J932" s="345"/>
      <c r="K932" s="345"/>
      <c r="L932" s="345"/>
      <c r="M932" s="345"/>
      <c r="N932" s="345"/>
      <c r="O932" s="345"/>
      <c r="P932" s="345"/>
      <c r="Q932" s="345"/>
      <c r="R932" s="345"/>
      <c r="S932" s="345"/>
      <c r="T932" s="345"/>
      <c r="U932" s="345"/>
      <c r="V932" s="345"/>
      <c r="W932" s="345"/>
      <c r="X932" s="345"/>
      <c r="Y932" s="345"/>
      <c r="Z932" s="345"/>
    </row>
    <row r="933" spans="1:26" ht="14.5">
      <c r="A933" s="345"/>
      <c r="B933" s="345"/>
      <c r="C933" s="345"/>
      <c r="D933" s="345"/>
      <c r="E933" s="345"/>
      <c r="F933" s="345"/>
      <c r="G933" s="345"/>
      <c r="H933" s="345"/>
      <c r="I933" s="345"/>
      <c r="J933" s="345"/>
      <c r="K933" s="345"/>
      <c r="L933" s="345"/>
      <c r="M933" s="345"/>
      <c r="N933" s="345"/>
      <c r="O933" s="345"/>
      <c r="P933" s="345"/>
      <c r="Q933" s="345"/>
      <c r="R933" s="345"/>
      <c r="S933" s="345"/>
      <c r="T933" s="345"/>
      <c r="U933" s="345"/>
      <c r="V933" s="345"/>
      <c r="W933" s="345"/>
      <c r="X933" s="345"/>
      <c r="Y933" s="345"/>
      <c r="Z933" s="345"/>
    </row>
    <row r="934" spans="1:26" ht="14.5">
      <c r="A934" s="345"/>
      <c r="B934" s="345"/>
      <c r="C934" s="345"/>
      <c r="D934" s="345"/>
      <c r="E934" s="345"/>
      <c r="F934" s="345"/>
      <c r="G934" s="345"/>
      <c r="H934" s="345"/>
      <c r="I934" s="345"/>
      <c r="J934" s="345"/>
      <c r="K934" s="345"/>
      <c r="L934" s="345"/>
      <c r="M934" s="345"/>
      <c r="N934" s="345"/>
      <c r="O934" s="345"/>
      <c r="P934" s="345"/>
      <c r="Q934" s="345"/>
      <c r="R934" s="345"/>
      <c r="S934" s="345"/>
      <c r="T934" s="345"/>
      <c r="U934" s="345"/>
      <c r="V934" s="345"/>
      <c r="W934" s="345"/>
      <c r="X934" s="345"/>
      <c r="Y934" s="345"/>
      <c r="Z934" s="345"/>
    </row>
    <row r="935" spans="1:26" ht="14.5">
      <c r="A935" s="345"/>
      <c r="B935" s="345"/>
      <c r="C935" s="345"/>
      <c r="D935" s="345"/>
      <c r="E935" s="345"/>
      <c r="F935" s="345"/>
      <c r="G935" s="345"/>
      <c r="H935" s="345"/>
      <c r="I935" s="345"/>
      <c r="J935" s="345"/>
      <c r="K935" s="345"/>
      <c r="L935" s="345"/>
      <c r="M935" s="345"/>
      <c r="N935" s="345"/>
      <c r="O935" s="345"/>
      <c r="P935" s="345"/>
      <c r="Q935" s="345"/>
      <c r="R935" s="345"/>
      <c r="S935" s="345"/>
      <c r="T935" s="345"/>
      <c r="U935" s="345"/>
      <c r="V935" s="345"/>
      <c r="W935" s="345"/>
      <c r="X935" s="345"/>
      <c r="Y935" s="345"/>
      <c r="Z935" s="345"/>
    </row>
    <row r="936" spans="1:26" ht="14.5">
      <c r="A936" s="345"/>
      <c r="B936" s="345"/>
      <c r="C936" s="345"/>
      <c r="D936" s="345"/>
      <c r="E936" s="345"/>
      <c r="F936" s="345"/>
      <c r="G936" s="345"/>
      <c r="H936" s="345"/>
      <c r="I936" s="345"/>
      <c r="J936" s="345"/>
      <c r="K936" s="345"/>
      <c r="L936" s="345"/>
      <c r="M936" s="345"/>
      <c r="N936" s="345"/>
      <c r="O936" s="345"/>
      <c r="P936" s="345"/>
      <c r="Q936" s="345"/>
      <c r="R936" s="345"/>
      <c r="S936" s="345"/>
      <c r="T936" s="345"/>
      <c r="U936" s="345"/>
      <c r="V936" s="345"/>
      <c r="W936" s="345"/>
      <c r="X936" s="345"/>
      <c r="Y936" s="345"/>
      <c r="Z936" s="345"/>
    </row>
    <row r="937" spans="1:26" ht="14.5">
      <c r="A937" s="345"/>
      <c r="B937" s="345"/>
      <c r="C937" s="345"/>
      <c r="D937" s="345"/>
      <c r="E937" s="345"/>
      <c r="F937" s="345"/>
      <c r="G937" s="345"/>
      <c r="H937" s="345"/>
      <c r="I937" s="345"/>
      <c r="J937" s="345"/>
      <c r="K937" s="345"/>
      <c r="L937" s="345"/>
      <c r="M937" s="345"/>
      <c r="N937" s="345"/>
      <c r="O937" s="345"/>
      <c r="P937" s="345"/>
      <c r="Q937" s="345"/>
      <c r="R937" s="345"/>
      <c r="S937" s="345"/>
      <c r="T937" s="345"/>
      <c r="U937" s="345"/>
      <c r="V937" s="345"/>
      <c r="W937" s="345"/>
      <c r="X937" s="345"/>
      <c r="Y937" s="345"/>
      <c r="Z937" s="345"/>
    </row>
    <row r="938" spans="1:26" ht="14.5">
      <c r="A938" s="345"/>
      <c r="B938" s="345"/>
      <c r="C938" s="345"/>
      <c r="D938" s="345"/>
      <c r="E938" s="345"/>
      <c r="F938" s="345"/>
      <c r="G938" s="345"/>
      <c r="H938" s="345"/>
      <c r="I938" s="345"/>
      <c r="J938" s="345"/>
      <c r="K938" s="345"/>
      <c r="L938" s="345"/>
      <c r="M938" s="345"/>
      <c r="N938" s="345"/>
      <c r="O938" s="345"/>
      <c r="P938" s="345"/>
      <c r="Q938" s="345"/>
      <c r="R938" s="345"/>
      <c r="S938" s="345"/>
      <c r="T938" s="345"/>
      <c r="U938" s="345"/>
      <c r="V938" s="345"/>
      <c r="W938" s="345"/>
      <c r="X938" s="345"/>
      <c r="Y938" s="345"/>
      <c r="Z938" s="345"/>
    </row>
    <row r="939" spans="1:26" ht="14.5">
      <c r="A939" s="345"/>
      <c r="B939" s="345"/>
      <c r="C939" s="345"/>
      <c r="D939" s="345"/>
      <c r="E939" s="345"/>
      <c r="F939" s="345"/>
      <c r="G939" s="345"/>
      <c r="H939" s="345"/>
      <c r="I939" s="345"/>
      <c r="J939" s="345"/>
      <c r="K939" s="345"/>
      <c r="L939" s="345"/>
      <c r="M939" s="345"/>
      <c r="N939" s="345"/>
      <c r="O939" s="345"/>
      <c r="P939" s="345"/>
      <c r="Q939" s="345"/>
      <c r="R939" s="345"/>
      <c r="S939" s="345"/>
      <c r="T939" s="345"/>
      <c r="U939" s="345"/>
      <c r="V939" s="345"/>
      <c r="W939" s="345"/>
      <c r="X939" s="345"/>
      <c r="Y939" s="345"/>
      <c r="Z939" s="345"/>
    </row>
    <row r="940" spans="1:26" ht="14.5">
      <c r="A940" s="345"/>
      <c r="B940" s="345"/>
      <c r="C940" s="345"/>
      <c r="D940" s="345"/>
      <c r="E940" s="345"/>
      <c r="F940" s="345"/>
      <c r="G940" s="345"/>
      <c r="H940" s="345"/>
      <c r="I940" s="345"/>
      <c r="J940" s="345"/>
      <c r="K940" s="345"/>
      <c r="L940" s="345"/>
      <c r="M940" s="345"/>
      <c r="N940" s="345"/>
      <c r="O940" s="345"/>
      <c r="P940" s="345"/>
      <c r="Q940" s="345"/>
      <c r="R940" s="345"/>
      <c r="S940" s="345"/>
      <c r="T940" s="345"/>
      <c r="U940" s="345"/>
      <c r="V940" s="345"/>
      <c r="W940" s="345"/>
      <c r="X940" s="345"/>
      <c r="Y940" s="345"/>
      <c r="Z940" s="345"/>
    </row>
    <row r="941" spans="1:26" ht="14.5">
      <c r="A941" s="345"/>
      <c r="B941" s="345"/>
      <c r="C941" s="345"/>
      <c r="D941" s="345"/>
      <c r="E941" s="345"/>
      <c r="F941" s="345"/>
      <c r="G941" s="345"/>
      <c r="H941" s="345"/>
      <c r="I941" s="345"/>
      <c r="J941" s="345"/>
      <c r="K941" s="345"/>
      <c r="L941" s="345"/>
      <c r="M941" s="345"/>
      <c r="N941" s="345"/>
      <c r="O941" s="345"/>
      <c r="P941" s="345"/>
      <c r="Q941" s="345"/>
      <c r="R941" s="345"/>
      <c r="S941" s="345"/>
      <c r="T941" s="345"/>
      <c r="U941" s="345"/>
      <c r="V941" s="345"/>
      <c r="W941" s="345"/>
      <c r="X941" s="345"/>
      <c r="Y941" s="345"/>
      <c r="Z941" s="345"/>
    </row>
    <row r="942" spans="1:26" ht="14.5">
      <c r="A942" s="345"/>
      <c r="B942" s="345"/>
      <c r="C942" s="345"/>
      <c r="D942" s="345"/>
      <c r="E942" s="345"/>
      <c r="F942" s="345"/>
      <c r="G942" s="345"/>
      <c r="H942" s="345"/>
      <c r="I942" s="345"/>
      <c r="J942" s="345"/>
      <c r="K942" s="345"/>
      <c r="L942" s="345"/>
      <c r="M942" s="345"/>
      <c r="N942" s="345"/>
      <c r="O942" s="345"/>
      <c r="P942" s="345"/>
      <c r="Q942" s="345"/>
      <c r="R942" s="345"/>
      <c r="S942" s="345"/>
      <c r="T942" s="345"/>
      <c r="U942" s="345"/>
      <c r="V942" s="345"/>
      <c r="W942" s="345"/>
      <c r="X942" s="345"/>
      <c r="Y942" s="345"/>
      <c r="Z942" s="345"/>
    </row>
    <row r="943" spans="1:26" ht="14.5">
      <c r="A943" s="345"/>
      <c r="B943" s="345"/>
      <c r="C943" s="345"/>
      <c r="D943" s="345"/>
      <c r="E943" s="345"/>
      <c r="F943" s="345"/>
      <c r="G943" s="345"/>
      <c r="H943" s="345"/>
      <c r="I943" s="345"/>
      <c r="J943" s="345"/>
      <c r="K943" s="345"/>
      <c r="L943" s="345"/>
      <c r="M943" s="345"/>
      <c r="N943" s="345"/>
      <c r="O943" s="345"/>
      <c r="P943" s="345"/>
      <c r="Q943" s="345"/>
      <c r="R943" s="345"/>
      <c r="S943" s="345"/>
      <c r="T943" s="345"/>
      <c r="U943" s="345"/>
      <c r="V943" s="345"/>
      <c r="W943" s="345"/>
      <c r="X943" s="345"/>
      <c r="Y943" s="345"/>
      <c r="Z943" s="345"/>
    </row>
    <row r="944" spans="1:26" ht="14.5">
      <c r="A944" s="345"/>
      <c r="B944" s="345"/>
      <c r="C944" s="345"/>
      <c r="D944" s="345"/>
      <c r="E944" s="345"/>
      <c r="F944" s="345"/>
      <c r="G944" s="345"/>
      <c r="H944" s="345"/>
      <c r="I944" s="345"/>
      <c r="J944" s="345"/>
      <c r="K944" s="345"/>
      <c r="L944" s="345"/>
      <c r="M944" s="345"/>
      <c r="N944" s="345"/>
      <c r="O944" s="345"/>
      <c r="P944" s="345"/>
      <c r="Q944" s="345"/>
      <c r="R944" s="345"/>
      <c r="S944" s="345"/>
      <c r="T944" s="345"/>
      <c r="U944" s="345"/>
      <c r="V944" s="345"/>
      <c r="W944" s="345"/>
      <c r="X944" s="345"/>
      <c r="Y944" s="345"/>
      <c r="Z944" s="345"/>
    </row>
    <row r="945" spans="1:26" ht="14.5">
      <c r="A945" s="345"/>
      <c r="B945" s="345"/>
      <c r="C945" s="345"/>
      <c r="D945" s="345"/>
      <c r="E945" s="345"/>
      <c r="F945" s="345"/>
      <c r="G945" s="345"/>
      <c r="H945" s="345"/>
      <c r="I945" s="345"/>
      <c r="J945" s="345"/>
      <c r="K945" s="345"/>
      <c r="L945" s="345"/>
      <c r="M945" s="345"/>
      <c r="N945" s="345"/>
      <c r="O945" s="345"/>
      <c r="P945" s="345"/>
      <c r="Q945" s="345"/>
      <c r="R945" s="345"/>
      <c r="S945" s="345"/>
      <c r="T945" s="345"/>
      <c r="U945" s="345"/>
      <c r="V945" s="345"/>
      <c r="W945" s="345"/>
      <c r="X945" s="345"/>
      <c r="Y945" s="345"/>
      <c r="Z945" s="345"/>
    </row>
    <row r="946" spans="1:26" ht="14.5">
      <c r="A946" s="345"/>
      <c r="B946" s="345"/>
      <c r="C946" s="345"/>
      <c r="D946" s="345"/>
      <c r="E946" s="345"/>
      <c r="F946" s="345"/>
      <c r="G946" s="345"/>
      <c r="H946" s="345"/>
      <c r="I946" s="345"/>
      <c r="J946" s="345"/>
      <c r="K946" s="345"/>
      <c r="L946" s="345"/>
      <c r="M946" s="345"/>
      <c r="N946" s="345"/>
      <c r="O946" s="345"/>
      <c r="P946" s="345"/>
      <c r="Q946" s="345"/>
      <c r="R946" s="345"/>
      <c r="S946" s="345"/>
      <c r="T946" s="345"/>
      <c r="U946" s="345"/>
      <c r="V946" s="345"/>
      <c r="W946" s="345"/>
      <c r="X946" s="345"/>
      <c r="Y946" s="345"/>
      <c r="Z946" s="345"/>
    </row>
    <row r="947" spans="1:26" ht="14.5">
      <c r="A947" s="345"/>
      <c r="B947" s="345"/>
      <c r="C947" s="345"/>
      <c r="D947" s="345"/>
      <c r="E947" s="345"/>
      <c r="F947" s="345"/>
      <c r="G947" s="345"/>
      <c r="H947" s="345"/>
      <c r="I947" s="345"/>
      <c r="J947" s="345"/>
      <c r="K947" s="345"/>
      <c r="L947" s="345"/>
      <c r="M947" s="345"/>
      <c r="N947" s="345"/>
      <c r="O947" s="345"/>
      <c r="P947" s="345"/>
      <c r="Q947" s="345"/>
      <c r="R947" s="345"/>
      <c r="S947" s="345"/>
      <c r="T947" s="345"/>
      <c r="U947" s="345"/>
      <c r="V947" s="345"/>
      <c r="W947" s="345"/>
      <c r="X947" s="345"/>
      <c r="Y947" s="345"/>
      <c r="Z947" s="345"/>
    </row>
    <row r="948" spans="1:26" ht="14.5">
      <c r="A948" s="345"/>
      <c r="B948" s="345"/>
      <c r="C948" s="345"/>
      <c r="D948" s="345"/>
      <c r="E948" s="345"/>
      <c r="F948" s="345"/>
      <c r="G948" s="345"/>
      <c r="H948" s="345"/>
      <c r="I948" s="345"/>
      <c r="J948" s="345"/>
      <c r="K948" s="345"/>
      <c r="L948" s="345"/>
      <c r="M948" s="345"/>
      <c r="N948" s="345"/>
      <c r="O948" s="345"/>
      <c r="P948" s="345"/>
      <c r="Q948" s="345"/>
      <c r="R948" s="345"/>
      <c r="S948" s="345"/>
      <c r="T948" s="345"/>
      <c r="U948" s="345"/>
      <c r="V948" s="345"/>
      <c r="W948" s="345"/>
      <c r="X948" s="345"/>
      <c r="Y948" s="345"/>
      <c r="Z948" s="345"/>
    </row>
    <row r="949" spans="1:26" ht="14.5">
      <c r="A949" s="345"/>
      <c r="B949" s="345"/>
      <c r="C949" s="345"/>
      <c r="D949" s="345"/>
      <c r="E949" s="345"/>
      <c r="F949" s="345"/>
      <c r="G949" s="345"/>
      <c r="H949" s="345"/>
      <c r="I949" s="345"/>
      <c r="J949" s="345"/>
      <c r="K949" s="345"/>
      <c r="L949" s="345"/>
      <c r="M949" s="345"/>
      <c r="N949" s="345"/>
      <c r="O949" s="345"/>
      <c r="P949" s="345"/>
      <c r="Q949" s="345"/>
      <c r="R949" s="345"/>
      <c r="S949" s="345"/>
      <c r="T949" s="345"/>
      <c r="U949" s="345"/>
      <c r="V949" s="345"/>
      <c r="W949" s="345"/>
      <c r="X949" s="345"/>
      <c r="Y949" s="345"/>
      <c r="Z949" s="345"/>
    </row>
    <row r="950" spans="1:26" ht="14.5">
      <c r="A950" s="345"/>
      <c r="B950" s="345"/>
      <c r="C950" s="345"/>
      <c r="D950" s="345"/>
      <c r="E950" s="345"/>
      <c r="F950" s="345"/>
      <c r="G950" s="345"/>
      <c r="H950" s="345"/>
      <c r="I950" s="345"/>
      <c r="J950" s="345"/>
      <c r="K950" s="345"/>
      <c r="L950" s="345"/>
      <c r="M950" s="345"/>
      <c r="N950" s="345"/>
      <c r="O950" s="345"/>
      <c r="P950" s="345"/>
      <c r="Q950" s="345"/>
      <c r="R950" s="345"/>
      <c r="S950" s="345"/>
      <c r="T950" s="345"/>
      <c r="U950" s="345"/>
      <c r="V950" s="345"/>
      <c r="W950" s="345"/>
      <c r="X950" s="345"/>
      <c r="Y950" s="345"/>
      <c r="Z950" s="345"/>
    </row>
    <row r="951" spans="1:26" ht="14.5">
      <c r="A951" s="345"/>
      <c r="B951" s="345"/>
      <c r="C951" s="345"/>
      <c r="D951" s="345"/>
      <c r="E951" s="345"/>
      <c r="F951" s="345"/>
      <c r="G951" s="345"/>
      <c r="H951" s="345"/>
      <c r="I951" s="345"/>
      <c r="J951" s="345"/>
      <c r="K951" s="345"/>
      <c r="L951" s="345"/>
      <c r="M951" s="345"/>
      <c r="N951" s="345"/>
      <c r="O951" s="345"/>
      <c r="P951" s="345"/>
      <c r="Q951" s="345"/>
      <c r="R951" s="345"/>
      <c r="S951" s="345"/>
      <c r="T951" s="345"/>
      <c r="U951" s="345"/>
      <c r="V951" s="345"/>
      <c r="W951" s="345"/>
      <c r="X951" s="345"/>
      <c r="Y951" s="345"/>
      <c r="Z951" s="345"/>
    </row>
    <row r="952" spans="1:26" ht="14.5">
      <c r="A952" s="345"/>
      <c r="B952" s="345"/>
      <c r="C952" s="345"/>
      <c r="D952" s="345"/>
      <c r="E952" s="345"/>
      <c r="F952" s="345"/>
      <c r="G952" s="345"/>
      <c r="H952" s="345"/>
      <c r="I952" s="345"/>
      <c r="J952" s="345"/>
      <c r="K952" s="345"/>
      <c r="L952" s="345"/>
      <c r="M952" s="345"/>
      <c r="N952" s="345"/>
      <c r="O952" s="345"/>
      <c r="P952" s="345"/>
      <c r="Q952" s="345"/>
      <c r="R952" s="345"/>
      <c r="S952" s="345"/>
      <c r="T952" s="345"/>
      <c r="U952" s="345"/>
      <c r="V952" s="345"/>
      <c r="W952" s="345"/>
      <c r="X952" s="345"/>
      <c r="Y952" s="345"/>
      <c r="Z952" s="345"/>
    </row>
    <row r="953" spans="1:26" ht="14.5">
      <c r="A953" s="345"/>
      <c r="B953" s="345"/>
      <c r="C953" s="345"/>
      <c r="D953" s="345"/>
      <c r="E953" s="345"/>
      <c r="F953" s="345"/>
      <c r="G953" s="345"/>
      <c r="H953" s="345"/>
      <c r="I953" s="345"/>
      <c r="J953" s="345"/>
      <c r="K953" s="345"/>
      <c r="L953" s="345"/>
      <c r="M953" s="345"/>
      <c r="N953" s="345"/>
      <c r="O953" s="345"/>
      <c r="P953" s="345"/>
      <c r="Q953" s="345"/>
      <c r="R953" s="345"/>
      <c r="S953" s="345"/>
      <c r="T953" s="345"/>
      <c r="U953" s="345"/>
      <c r="V953" s="345"/>
      <c r="W953" s="345"/>
      <c r="X953" s="345"/>
      <c r="Y953" s="345"/>
      <c r="Z953" s="345"/>
    </row>
    <row r="954" spans="1:26" ht="14.5">
      <c r="A954" s="345"/>
      <c r="B954" s="345"/>
      <c r="C954" s="345"/>
      <c r="D954" s="345"/>
      <c r="E954" s="345"/>
      <c r="F954" s="345"/>
      <c r="G954" s="345"/>
      <c r="H954" s="345"/>
      <c r="I954" s="345"/>
      <c r="J954" s="345"/>
      <c r="K954" s="345"/>
      <c r="L954" s="345"/>
      <c r="M954" s="345"/>
      <c r="N954" s="345"/>
      <c r="O954" s="345"/>
      <c r="P954" s="345"/>
      <c r="Q954" s="345"/>
      <c r="R954" s="345"/>
      <c r="S954" s="345"/>
      <c r="T954" s="345"/>
      <c r="U954" s="345"/>
      <c r="V954" s="345"/>
      <c r="W954" s="345"/>
      <c r="X954" s="345"/>
      <c r="Y954" s="345"/>
      <c r="Z954" s="345"/>
    </row>
    <row r="955" spans="1:26" ht="14.5">
      <c r="A955" s="345"/>
      <c r="B955" s="345"/>
      <c r="C955" s="345"/>
      <c r="D955" s="345"/>
      <c r="E955" s="345"/>
      <c r="F955" s="345"/>
      <c r="G955" s="345"/>
      <c r="H955" s="345"/>
      <c r="I955" s="345"/>
      <c r="J955" s="345"/>
      <c r="K955" s="345"/>
      <c r="L955" s="345"/>
      <c r="M955" s="345"/>
      <c r="N955" s="345"/>
      <c r="O955" s="345"/>
      <c r="P955" s="345"/>
      <c r="Q955" s="345"/>
      <c r="R955" s="345"/>
      <c r="S955" s="345"/>
      <c r="T955" s="345"/>
      <c r="U955" s="345"/>
      <c r="V955" s="345"/>
      <c r="W955" s="345"/>
      <c r="X955" s="345"/>
      <c r="Y955" s="345"/>
      <c r="Z955" s="345"/>
    </row>
    <row r="956" spans="1:26" ht="14.5">
      <c r="A956" s="345"/>
      <c r="B956" s="345"/>
      <c r="C956" s="345"/>
      <c r="D956" s="345"/>
      <c r="E956" s="345"/>
      <c r="F956" s="345"/>
      <c r="G956" s="345"/>
      <c r="H956" s="345"/>
      <c r="I956" s="345"/>
      <c r="J956" s="345"/>
      <c r="K956" s="345"/>
      <c r="L956" s="345"/>
      <c r="M956" s="345"/>
      <c r="N956" s="345"/>
      <c r="O956" s="345"/>
      <c r="P956" s="345"/>
      <c r="Q956" s="345"/>
      <c r="R956" s="345"/>
      <c r="S956" s="345"/>
      <c r="T956" s="345"/>
      <c r="U956" s="345"/>
      <c r="V956" s="345"/>
      <c r="W956" s="345"/>
      <c r="X956" s="345"/>
      <c r="Y956" s="345"/>
      <c r="Z956" s="345"/>
    </row>
    <row r="957" spans="1:26" ht="14.5">
      <c r="A957" s="345"/>
      <c r="B957" s="345"/>
      <c r="C957" s="345"/>
      <c r="D957" s="345"/>
      <c r="E957" s="345"/>
      <c r="F957" s="345"/>
      <c r="G957" s="345"/>
      <c r="H957" s="345"/>
      <c r="I957" s="345"/>
      <c r="J957" s="345"/>
      <c r="K957" s="345"/>
      <c r="L957" s="345"/>
      <c r="M957" s="345"/>
      <c r="N957" s="345"/>
      <c r="O957" s="345"/>
      <c r="P957" s="345"/>
      <c r="Q957" s="345"/>
      <c r="R957" s="345"/>
      <c r="S957" s="345"/>
      <c r="T957" s="345"/>
      <c r="U957" s="345"/>
      <c r="V957" s="345"/>
      <c r="W957" s="345"/>
      <c r="X957" s="345"/>
      <c r="Y957" s="345"/>
      <c r="Z957" s="345"/>
    </row>
    <row r="958" spans="1:26" ht="14.5">
      <c r="A958" s="345"/>
      <c r="B958" s="345"/>
      <c r="C958" s="345"/>
      <c r="D958" s="345"/>
      <c r="E958" s="345"/>
      <c r="F958" s="345"/>
      <c r="G958" s="345"/>
      <c r="H958" s="345"/>
      <c r="I958" s="345"/>
      <c r="J958" s="345"/>
      <c r="K958" s="345"/>
      <c r="L958" s="345"/>
      <c r="M958" s="345"/>
      <c r="N958" s="345"/>
      <c r="O958" s="345"/>
      <c r="P958" s="345"/>
      <c r="Q958" s="345"/>
      <c r="R958" s="345"/>
      <c r="S958" s="345"/>
      <c r="T958" s="345"/>
      <c r="U958" s="345"/>
      <c r="V958" s="345"/>
      <c r="W958" s="345"/>
      <c r="X958" s="345"/>
      <c r="Y958" s="345"/>
      <c r="Z958" s="345"/>
    </row>
    <row r="959" spans="1:26" ht="14.5">
      <c r="A959" s="345"/>
      <c r="B959" s="345"/>
      <c r="C959" s="345"/>
      <c r="D959" s="345"/>
      <c r="E959" s="345"/>
      <c r="F959" s="345"/>
      <c r="G959" s="345"/>
      <c r="H959" s="345"/>
      <c r="I959" s="345"/>
      <c r="J959" s="345"/>
      <c r="K959" s="345"/>
      <c r="L959" s="345"/>
      <c r="M959" s="345"/>
      <c r="N959" s="345"/>
      <c r="O959" s="345"/>
      <c r="P959" s="345"/>
      <c r="Q959" s="345"/>
      <c r="R959" s="345"/>
      <c r="S959" s="345"/>
      <c r="T959" s="345"/>
      <c r="U959" s="345"/>
      <c r="V959" s="345"/>
      <c r="W959" s="345"/>
      <c r="X959" s="345"/>
      <c r="Y959" s="345"/>
      <c r="Z959" s="345"/>
    </row>
    <row r="960" spans="1:26" ht="14.5">
      <c r="A960" s="345"/>
      <c r="B960" s="345"/>
      <c r="C960" s="345"/>
      <c r="D960" s="345"/>
      <c r="E960" s="345"/>
      <c r="F960" s="345"/>
      <c r="G960" s="345"/>
      <c r="H960" s="345"/>
      <c r="I960" s="345"/>
      <c r="J960" s="345"/>
      <c r="K960" s="345"/>
      <c r="L960" s="345"/>
      <c r="M960" s="345"/>
      <c r="N960" s="345"/>
      <c r="O960" s="345"/>
      <c r="P960" s="345"/>
      <c r="Q960" s="345"/>
      <c r="R960" s="345"/>
      <c r="S960" s="345"/>
      <c r="T960" s="345"/>
      <c r="U960" s="345"/>
      <c r="V960" s="345"/>
      <c r="W960" s="345"/>
      <c r="X960" s="345"/>
      <c r="Y960" s="345"/>
      <c r="Z960" s="345"/>
    </row>
    <row r="961" spans="1:26" ht="14.5">
      <c r="A961" s="345"/>
      <c r="B961" s="345"/>
      <c r="C961" s="345"/>
      <c r="D961" s="345"/>
      <c r="E961" s="345"/>
      <c r="F961" s="345"/>
      <c r="G961" s="345"/>
      <c r="H961" s="345"/>
      <c r="I961" s="345"/>
      <c r="J961" s="345"/>
      <c r="K961" s="345"/>
      <c r="L961" s="345"/>
      <c r="M961" s="345"/>
      <c r="N961" s="345"/>
      <c r="O961" s="345"/>
      <c r="P961" s="345"/>
      <c r="Q961" s="345"/>
      <c r="R961" s="345"/>
      <c r="S961" s="345"/>
      <c r="T961" s="345"/>
      <c r="U961" s="345"/>
      <c r="V961" s="345"/>
      <c r="W961" s="345"/>
      <c r="X961" s="345"/>
      <c r="Y961" s="345"/>
      <c r="Z961" s="345"/>
    </row>
    <row r="962" spans="1:26" ht="14.5">
      <c r="A962" s="345"/>
      <c r="B962" s="345"/>
      <c r="C962" s="345"/>
      <c r="D962" s="345"/>
      <c r="E962" s="345"/>
      <c r="F962" s="345"/>
      <c r="G962" s="345"/>
      <c r="H962" s="345"/>
      <c r="I962" s="345"/>
      <c r="J962" s="345"/>
      <c r="K962" s="345"/>
      <c r="L962" s="345"/>
      <c r="M962" s="345"/>
      <c r="N962" s="345"/>
      <c r="O962" s="345"/>
      <c r="P962" s="345"/>
      <c r="Q962" s="345"/>
      <c r="R962" s="345"/>
      <c r="S962" s="345"/>
      <c r="T962" s="345"/>
      <c r="U962" s="345"/>
      <c r="V962" s="345"/>
      <c r="W962" s="345"/>
      <c r="X962" s="345"/>
      <c r="Y962" s="345"/>
      <c r="Z962" s="345"/>
    </row>
    <row r="963" spans="1:26" ht="14.5">
      <c r="A963" s="345"/>
      <c r="B963" s="345"/>
      <c r="C963" s="345"/>
      <c r="D963" s="345"/>
      <c r="E963" s="345"/>
      <c r="F963" s="345"/>
      <c r="G963" s="345"/>
      <c r="H963" s="345"/>
      <c r="I963" s="345"/>
      <c r="J963" s="345"/>
      <c r="K963" s="345"/>
      <c r="L963" s="345"/>
      <c r="M963" s="345"/>
      <c r="N963" s="345"/>
      <c r="O963" s="345"/>
      <c r="P963" s="345"/>
      <c r="Q963" s="345"/>
      <c r="R963" s="345"/>
      <c r="S963" s="345"/>
      <c r="T963" s="345"/>
      <c r="U963" s="345"/>
      <c r="V963" s="345"/>
      <c r="W963" s="345"/>
      <c r="X963" s="345"/>
      <c r="Y963" s="345"/>
      <c r="Z963" s="345"/>
    </row>
    <row r="964" spans="1:26" ht="14.5">
      <c r="A964" s="345"/>
      <c r="B964" s="345"/>
      <c r="C964" s="345"/>
      <c r="D964" s="345"/>
      <c r="E964" s="345"/>
      <c r="F964" s="345"/>
      <c r="G964" s="345"/>
      <c r="H964" s="345"/>
      <c r="I964" s="345"/>
      <c r="J964" s="345"/>
      <c r="K964" s="345"/>
      <c r="L964" s="345"/>
      <c r="M964" s="345"/>
      <c r="N964" s="345"/>
      <c r="O964" s="345"/>
      <c r="P964" s="345"/>
      <c r="Q964" s="345"/>
      <c r="R964" s="345"/>
      <c r="S964" s="345"/>
      <c r="T964" s="345"/>
      <c r="U964" s="345"/>
      <c r="V964" s="345"/>
      <c r="W964" s="345"/>
      <c r="X964" s="345"/>
      <c r="Y964" s="345"/>
      <c r="Z964" s="345"/>
    </row>
    <row r="965" spans="1:26" ht="14.5">
      <c r="A965" s="345"/>
      <c r="B965" s="345"/>
      <c r="C965" s="345"/>
      <c r="D965" s="345"/>
      <c r="E965" s="345"/>
      <c r="F965" s="345"/>
      <c r="G965" s="345"/>
      <c r="H965" s="345"/>
      <c r="I965" s="345"/>
      <c r="J965" s="345"/>
      <c r="K965" s="345"/>
      <c r="L965" s="345"/>
      <c r="M965" s="345"/>
      <c r="N965" s="345"/>
      <c r="O965" s="345"/>
      <c r="P965" s="345"/>
      <c r="Q965" s="345"/>
      <c r="R965" s="345"/>
      <c r="S965" s="345"/>
      <c r="T965" s="345"/>
      <c r="U965" s="345"/>
      <c r="V965" s="345"/>
      <c r="W965" s="345"/>
      <c r="X965" s="345"/>
      <c r="Y965" s="345"/>
      <c r="Z965" s="345"/>
    </row>
    <row r="966" spans="1:26" ht="14.5">
      <c r="A966" s="345"/>
      <c r="B966" s="345"/>
      <c r="C966" s="345"/>
      <c r="D966" s="345"/>
      <c r="E966" s="345"/>
      <c r="F966" s="345"/>
      <c r="G966" s="345"/>
      <c r="H966" s="345"/>
      <c r="I966" s="345"/>
      <c r="J966" s="345"/>
      <c r="K966" s="345"/>
      <c r="L966" s="345"/>
      <c r="M966" s="345"/>
      <c r="N966" s="345"/>
      <c r="O966" s="345"/>
      <c r="P966" s="345"/>
      <c r="Q966" s="345"/>
      <c r="R966" s="345"/>
      <c r="S966" s="345"/>
      <c r="T966" s="345"/>
      <c r="U966" s="345"/>
      <c r="V966" s="345"/>
      <c r="W966" s="345"/>
      <c r="X966" s="345"/>
      <c r="Y966" s="345"/>
      <c r="Z966" s="345"/>
    </row>
    <row r="967" spans="1:26" ht="14.5">
      <c r="A967" s="345"/>
      <c r="B967" s="345"/>
      <c r="C967" s="345"/>
      <c r="D967" s="345"/>
      <c r="E967" s="345"/>
      <c r="F967" s="345"/>
      <c r="G967" s="345"/>
      <c r="H967" s="345"/>
      <c r="I967" s="345"/>
      <c r="J967" s="345"/>
      <c r="K967" s="345"/>
      <c r="L967" s="345"/>
      <c r="M967" s="345"/>
      <c r="N967" s="345"/>
      <c r="O967" s="345"/>
      <c r="P967" s="345"/>
      <c r="Q967" s="345"/>
      <c r="R967" s="345"/>
      <c r="S967" s="345"/>
      <c r="T967" s="345"/>
      <c r="U967" s="345"/>
      <c r="V967" s="345"/>
      <c r="W967" s="345"/>
      <c r="X967" s="345"/>
      <c r="Y967" s="345"/>
      <c r="Z967" s="345"/>
    </row>
    <row r="968" spans="1:26" ht="14.5">
      <c r="A968" s="345"/>
      <c r="B968" s="345"/>
      <c r="C968" s="345"/>
      <c r="D968" s="345"/>
      <c r="E968" s="345"/>
      <c r="F968" s="345"/>
      <c r="G968" s="345"/>
      <c r="H968" s="345"/>
      <c r="I968" s="345"/>
      <c r="J968" s="345"/>
      <c r="K968" s="345"/>
      <c r="L968" s="345"/>
      <c r="M968" s="345"/>
      <c r="N968" s="345"/>
      <c r="O968" s="345"/>
      <c r="P968" s="345"/>
      <c r="Q968" s="345"/>
      <c r="R968" s="345"/>
      <c r="S968" s="345"/>
      <c r="T968" s="345"/>
      <c r="U968" s="345"/>
      <c r="V968" s="345"/>
      <c r="W968" s="345"/>
      <c r="X968" s="345"/>
      <c r="Y968" s="345"/>
      <c r="Z968" s="345"/>
    </row>
    <row r="969" spans="1:26" ht="14.5">
      <c r="A969" s="345"/>
      <c r="B969" s="345"/>
      <c r="C969" s="345"/>
      <c r="D969" s="345"/>
      <c r="E969" s="345"/>
      <c r="F969" s="345"/>
      <c r="G969" s="345"/>
      <c r="H969" s="345"/>
      <c r="I969" s="345"/>
      <c r="J969" s="345"/>
      <c r="K969" s="345"/>
      <c r="L969" s="345"/>
      <c r="M969" s="345"/>
      <c r="N969" s="345"/>
      <c r="O969" s="345"/>
      <c r="P969" s="345"/>
      <c r="Q969" s="345"/>
      <c r="R969" s="345"/>
      <c r="S969" s="345"/>
      <c r="T969" s="345"/>
      <c r="U969" s="345"/>
      <c r="V969" s="345"/>
      <c r="W969" s="345"/>
      <c r="X969" s="345"/>
      <c r="Y969" s="345"/>
      <c r="Z969" s="345"/>
    </row>
    <row r="970" spans="1:26" ht="14.5">
      <c r="A970" s="345"/>
      <c r="B970" s="345"/>
      <c r="C970" s="345"/>
      <c r="D970" s="345"/>
      <c r="E970" s="345"/>
      <c r="F970" s="345"/>
      <c r="G970" s="345"/>
      <c r="H970" s="345"/>
      <c r="I970" s="345"/>
      <c r="J970" s="345"/>
      <c r="K970" s="345"/>
      <c r="L970" s="345"/>
      <c r="M970" s="345"/>
      <c r="N970" s="345"/>
      <c r="O970" s="345"/>
      <c r="P970" s="345"/>
      <c r="Q970" s="345"/>
      <c r="R970" s="345"/>
      <c r="S970" s="345"/>
      <c r="T970" s="345"/>
      <c r="U970" s="345"/>
      <c r="V970" s="345"/>
      <c r="W970" s="345"/>
      <c r="X970" s="345"/>
      <c r="Y970" s="345"/>
      <c r="Z970" s="345"/>
    </row>
    <row r="971" spans="1:26" ht="14.5">
      <c r="A971" s="345"/>
      <c r="B971" s="345"/>
      <c r="C971" s="345"/>
      <c r="D971" s="345"/>
      <c r="E971" s="345"/>
      <c r="F971" s="345"/>
      <c r="G971" s="345"/>
      <c r="H971" s="345"/>
      <c r="I971" s="345"/>
      <c r="J971" s="345"/>
      <c r="K971" s="345"/>
      <c r="L971" s="345"/>
      <c r="M971" s="345"/>
      <c r="N971" s="345"/>
      <c r="O971" s="345"/>
      <c r="P971" s="345"/>
      <c r="Q971" s="345"/>
      <c r="R971" s="345"/>
      <c r="S971" s="345"/>
      <c r="T971" s="345"/>
      <c r="U971" s="345"/>
      <c r="V971" s="345"/>
      <c r="W971" s="345"/>
      <c r="X971" s="345"/>
      <c r="Y971" s="345"/>
      <c r="Z971" s="345"/>
    </row>
    <row r="972" spans="1:26" ht="14.5">
      <c r="A972" s="345"/>
      <c r="B972" s="345"/>
      <c r="C972" s="345"/>
      <c r="D972" s="345"/>
      <c r="E972" s="345"/>
      <c r="F972" s="345"/>
      <c r="G972" s="345"/>
      <c r="H972" s="345"/>
      <c r="I972" s="345"/>
      <c r="J972" s="345"/>
      <c r="K972" s="345"/>
      <c r="L972" s="345"/>
      <c r="M972" s="345"/>
      <c r="N972" s="345"/>
      <c r="O972" s="345"/>
      <c r="P972" s="345"/>
      <c r="Q972" s="345"/>
      <c r="R972" s="345"/>
      <c r="S972" s="345"/>
      <c r="T972" s="345"/>
      <c r="U972" s="345"/>
      <c r="V972" s="345"/>
      <c r="W972" s="345"/>
      <c r="X972" s="345"/>
      <c r="Y972" s="345"/>
      <c r="Z972" s="345"/>
    </row>
    <row r="973" spans="1:26" ht="14.5">
      <c r="A973" s="345"/>
      <c r="B973" s="345"/>
      <c r="C973" s="345"/>
      <c r="D973" s="345"/>
      <c r="E973" s="345"/>
      <c r="F973" s="345"/>
      <c r="G973" s="345"/>
      <c r="H973" s="345"/>
      <c r="I973" s="345"/>
      <c r="J973" s="345"/>
      <c r="K973" s="345"/>
      <c r="L973" s="345"/>
      <c r="M973" s="345"/>
      <c r="N973" s="345"/>
      <c r="O973" s="345"/>
      <c r="P973" s="345"/>
      <c r="Q973" s="345"/>
      <c r="R973" s="345"/>
      <c r="S973" s="345"/>
      <c r="T973" s="345"/>
      <c r="U973" s="345"/>
      <c r="V973" s="345"/>
      <c r="W973" s="345"/>
      <c r="X973" s="345"/>
      <c r="Y973" s="345"/>
      <c r="Z973" s="345"/>
    </row>
    <row r="974" spans="1:26" ht="14.5">
      <c r="A974" s="345"/>
      <c r="B974" s="345"/>
      <c r="C974" s="345"/>
      <c r="D974" s="345"/>
      <c r="E974" s="345"/>
      <c r="F974" s="345"/>
      <c r="G974" s="345"/>
      <c r="H974" s="345"/>
      <c r="I974" s="345"/>
      <c r="J974" s="345"/>
      <c r="K974" s="345"/>
      <c r="L974" s="345"/>
      <c r="M974" s="345"/>
      <c r="N974" s="345"/>
      <c r="O974" s="345"/>
      <c r="P974" s="345"/>
      <c r="Q974" s="345"/>
      <c r="R974" s="345"/>
      <c r="S974" s="345"/>
      <c r="T974" s="345"/>
      <c r="U974" s="345"/>
      <c r="V974" s="345"/>
      <c r="W974" s="345"/>
      <c r="X974" s="345"/>
      <c r="Y974" s="345"/>
      <c r="Z974" s="345"/>
    </row>
    <row r="975" spans="1:26" ht="14.5">
      <c r="A975" s="345"/>
      <c r="B975" s="345"/>
      <c r="C975" s="345"/>
      <c r="D975" s="345"/>
      <c r="E975" s="345"/>
      <c r="F975" s="345"/>
      <c r="G975" s="345"/>
      <c r="H975" s="345"/>
      <c r="I975" s="345"/>
      <c r="J975" s="345"/>
      <c r="K975" s="345"/>
      <c r="L975" s="345"/>
      <c r="M975" s="345"/>
      <c r="N975" s="345"/>
      <c r="O975" s="345"/>
      <c r="P975" s="345"/>
      <c r="Q975" s="345"/>
      <c r="R975" s="345"/>
      <c r="S975" s="345"/>
      <c r="T975" s="345"/>
      <c r="U975" s="345"/>
      <c r="V975" s="345"/>
      <c r="W975" s="345"/>
      <c r="X975" s="345"/>
      <c r="Y975" s="345"/>
      <c r="Z975" s="345"/>
    </row>
    <row r="976" spans="1:26" ht="14.5">
      <c r="A976" s="345"/>
      <c r="B976" s="345"/>
      <c r="C976" s="345"/>
      <c r="D976" s="345"/>
      <c r="E976" s="345"/>
      <c r="F976" s="345"/>
      <c r="G976" s="345"/>
      <c r="H976" s="345"/>
      <c r="I976" s="345"/>
      <c r="J976" s="345"/>
      <c r="K976" s="345"/>
      <c r="L976" s="345"/>
      <c r="M976" s="345"/>
      <c r="N976" s="345"/>
      <c r="O976" s="345"/>
      <c r="P976" s="345"/>
      <c r="Q976" s="345"/>
      <c r="R976" s="345"/>
      <c r="S976" s="345"/>
      <c r="T976" s="345"/>
      <c r="U976" s="345"/>
      <c r="V976" s="345"/>
      <c r="W976" s="345"/>
      <c r="X976" s="345"/>
      <c r="Y976" s="345"/>
      <c r="Z976" s="345"/>
    </row>
    <row r="977" spans="1:26" ht="14.5">
      <c r="A977" s="345"/>
      <c r="B977" s="345"/>
      <c r="C977" s="345"/>
      <c r="D977" s="345"/>
      <c r="E977" s="345"/>
      <c r="F977" s="345"/>
      <c r="G977" s="345"/>
      <c r="H977" s="345"/>
      <c r="I977" s="345"/>
      <c r="J977" s="345"/>
      <c r="K977" s="345"/>
      <c r="L977" s="345"/>
      <c r="M977" s="345"/>
      <c r="N977" s="345"/>
      <c r="O977" s="345"/>
      <c r="P977" s="345"/>
      <c r="Q977" s="345"/>
      <c r="R977" s="345"/>
      <c r="S977" s="345"/>
      <c r="T977" s="345"/>
      <c r="U977" s="345"/>
      <c r="V977" s="345"/>
      <c r="W977" s="345"/>
      <c r="X977" s="345"/>
      <c r="Y977" s="345"/>
      <c r="Z977" s="345"/>
    </row>
    <row r="978" spans="1:26" ht="14.5">
      <c r="A978" s="345"/>
      <c r="B978" s="345"/>
      <c r="C978" s="345"/>
      <c r="D978" s="345"/>
      <c r="E978" s="345"/>
      <c r="F978" s="345"/>
      <c r="G978" s="345"/>
      <c r="H978" s="345"/>
      <c r="I978" s="345"/>
      <c r="J978" s="345"/>
      <c r="K978" s="345"/>
      <c r="L978" s="345"/>
      <c r="M978" s="345"/>
      <c r="N978" s="345"/>
      <c r="O978" s="345"/>
      <c r="P978" s="345"/>
      <c r="Q978" s="345"/>
      <c r="R978" s="345"/>
      <c r="S978" s="345"/>
      <c r="T978" s="345"/>
      <c r="U978" s="345"/>
      <c r="V978" s="345"/>
      <c r="W978" s="345"/>
      <c r="X978" s="345"/>
      <c r="Y978" s="345"/>
      <c r="Z978" s="345"/>
    </row>
    <row r="979" spans="1:26" ht="14.5">
      <c r="A979" s="345"/>
      <c r="B979" s="345"/>
      <c r="C979" s="345"/>
      <c r="D979" s="345"/>
      <c r="E979" s="345"/>
      <c r="F979" s="345"/>
      <c r="G979" s="345"/>
      <c r="H979" s="345"/>
      <c r="I979" s="345"/>
      <c r="J979" s="345"/>
      <c r="K979" s="345"/>
      <c r="L979" s="345"/>
      <c r="M979" s="345"/>
      <c r="N979" s="345"/>
      <c r="O979" s="345"/>
      <c r="P979" s="345"/>
      <c r="Q979" s="345"/>
      <c r="R979" s="345"/>
      <c r="S979" s="345"/>
      <c r="T979" s="345"/>
      <c r="U979" s="345"/>
      <c r="V979" s="345"/>
      <c r="W979" s="345"/>
      <c r="X979" s="345"/>
      <c r="Y979" s="345"/>
      <c r="Z979" s="345"/>
    </row>
    <row r="980" spans="1:26" ht="14.5">
      <c r="A980" s="345"/>
      <c r="B980" s="345"/>
      <c r="C980" s="345"/>
      <c r="D980" s="345"/>
      <c r="E980" s="345"/>
      <c r="F980" s="345"/>
      <c r="G980" s="345"/>
      <c r="H980" s="345"/>
      <c r="I980" s="345"/>
      <c r="J980" s="345"/>
      <c r="K980" s="345"/>
      <c r="L980" s="345"/>
      <c r="M980" s="345"/>
      <c r="N980" s="345"/>
      <c r="O980" s="345"/>
      <c r="P980" s="345"/>
      <c r="Q980" s="345"/>
      <c r="R980" s="345"/>
      <c r="S980" s="345"/>
      <c r="T980" s="345"/>
      <c r="U980" s="345"/>
      <c r="V980" s="345"/>
      <c r="W980" s="345"/>
      <c r="X980" s="345"/>
      <c r="Y980" s="345"/>
      <c r="Z980" s="345"/>
    </row>
    <row r="981" spans="1:26" ht="14.5">
      <c r="A981" s="345"/>
      <c r="B981" s="345"/>
      <c r="C981" s="345"/>
      <c r="D981" s="345"/>
      <c r="E981" s="345"/>
      <c r="F981" s="345"/>
      <c r="G981" s="345"/>
      <c r="H981" s="345"/>
      <c r="I981" s="345"/>
      <c r="J981" s="345"/>
      <c r="K981" s="345"/>
      <c r="L981" s="345"/>
      <c r="M981" s="345"/>
      <c r="N981" s="345"/>
      <c r="O981" s="345"/>
      <c r="P981" s="345"/>
      <c r="Q981" s="345"/>
      <c r="R981" s="345"/>
      <c r="S981" s="345"/>
      <c r="T981" s="345"/>
      <c r="U981" s="345"/>
      <c r="V981" s="345"/>
      <c r="W981" s="345"/>
      <c r="X981" s="345"/>
      <c r="Y981" s="345"/>
      <c r="Z981" s="345"/>
    </row>
    <row r="982" spans="1:26" ht="14.5">
      <c r="A982" s="345"/>
      <c r="B982" s="345"/>
      <c r="C982" s="345"/>
      <c r="D982" s="345"/>
      <c r="E982" s="345"/>
      <c r="F982" s="345"/>
      <c r="G982" s="345"/>
      <c r="H982" s="345"/>
      <c r="I982" s="345"/>
      <c r="J982" s="345"/>
      <c r="K982" s="345"/>
      <c r="L982" s="345"/>
      <c r="M982" s="345"/>
      <c r="N982" s="345"/>
      <c r="O982" s="345"/>
      <c r="P982" s="345"/>
      <c r="Q982" s="345"/>
      <c r="R982" s="345"/>
      <c r="S982" s="345"/>
      <c r="T982" s="345"/>
      <c r="U982" s="345"/>
      <c r="V982" s="345"/>
      <c r="W982" s="345"/>
      <c r="X982" s="345"/>
      <c r="Y982" s="345"/>
      <c r="Z982" s="345"/>
    </row>
    <row r="983" spans="1:26" ht="14.5">
      <c r="A983" s="345"/>
      <c r="B983" s="345"/>
      <c r="C983" s="345"/>
      <c r="D983" s="345"/>
      <c r="E983" s="345"/>
      <c r="F983" s="345"/>
      <c r="G983" s="345"/>
      <c r="H983" s="345"/>
      <c r="I983" s="345"/>
      <c r="J983" s="345"/>
      <c r="K983" s="345"/>
      <c r="L983" s="345"/>
      <c r="M983" s="345"/>
      <c r="N983" s="345"/>
      <c r="O983" s="345"/>
      <c r="P983" s="345"/>
      <c r="Q983" s="345"/>
      <c r="R983" s="345"/>
      <c r="S983" s="345"/>
      <c r="T983" s="345"/>
      <c r="U983" s="345"/>
      <c r="V983" s="345"/>
      <c r="W983" s="345"/>
      <c r="X983" s="345"/>
      <c r="Y983" s="345"/>
      <c r="Z983" s="345"/>
    </row>
    <row r="984" spans="1:26" ht="14.5">
      <c r="A984" s="345"/>
      <c r="B984" s="345"/>
      <c r="C984" s="345"/>
      <c r="D984" s="345"/>
      <c r="E984" s="345"/>
      <c r="F984" s="345"/>
      <c r="G984" s="345"/>
      <c r="H984" s="345"/>
      <c r="I984" s="345"/>
      <c r="J984" s="345"/>
      <c r="K984" s="345"/>
      <c r="L984" s="345"/>
      <c r="M984" s="345"/>
      <c r="N984" s="345"/>
      <c r="O984" s="345"/>
      <c r="P984" s="345"/>
      <c r="Q984" s="345"/>
      <c r="R984" s="345"/>
      <c r="S984" s="345"/>
      <c r="T984" s="345"/>
      <c r="U984" s="345"/>
      <c r="V984" s="345"/>
      <c r="W984" s="345"/>
      <c r="X984" s="345"/>
      <c r="Y984" s="345"/>
      <c r="Z984" s="345"/>
    </row>
    <row r="985" spans="1:26" ht="14.5">
      <c r="A985" s="345"/>
      <c r="B985" s="345"/>
      <c r="C985" s="345"/>
      <c r="D985" s="345"/>
      <c r="E985" s="345"/>
      <c r="F985" s="345"/>
      <c r="G985" s="345"/>
      <c r="H985" s="345"/>
      <c r="I985" s="345"/>
      <c r="J985" s="345"/>
      <c r="K985" s="345"/>
      <c r="L985" s="345"/>
      <c r="M985" s="345"/>
      <c r="N985" s="345"/>
      <c r="O985" s="345"/>
      <c r="P985" s="345"/>
      <c r="Q985" s="345"/>
      <c r="R985" s="345"/>
      <c r="S985" s="345"/>
      <c r="T985" s="345"/>
      <c r="U985" s="345"/>
      <c r="V985" s="345"/>
      <c r="W985" s="345"/>
      <c r="X985" s="345"/>
      <c r="Y985" s="345"/>
      <c r="Z985" s="345"/>
    </row>
    <row r="986" spans="1:26" ht="14.5">
      <c r="A986" s="345"/>
      <c r="B986" s="345"/>
      <c r="C986" s="345"/>
      <c r="D986" s="345"/>
      <c r="E986" s="345"/>
      <c r="F986" s="345"/>
      <c r="G986" s="345"/>
      <c r="H986" s="345"/>
      <c r="I986" s="345"/>
      <c r="J986" s="345"/>
      <c r="K986" s="345"/>
      <c r="L986" s="345"/>
      <c r="M986" s="345"/>
      <c r="N986" s="345"/>
      <c r="O986" s="345"/>
      <c r="P986" s="345"/>
      <c r="Q986" s="345"/>
      <c r="R986" s="345"/>
      <c r="S986" s="345"/>
      <c r="T986" s="345"/>
      <c r="U986" s="345"/>
      <c r="V986" s="345"/>
      <c r="W986" s="345"/>
      <c r="X986" s="345"/>
      <c r="Y986" s="345"/>
      <c r="Z986" s="345"/>
    </row>
    <row r="987" spans="1:26" ht="14.5">
      <c r="A987" s="345"/>
      <c r="B987" s="345"/>
      <c r="C987" s="345"/>
      <c r="D987" s="345"/>
      <c r="E987" s="345"/>
      <c r="F987" s="345"/>
      <c r="G987" s="345"/>
      <c r="H987" s="345"/>
      <c r="I987" s="345"/>
      <c r="J987" s="345"/>
      <c r="K987" s="345"/>
      <c r="L987" s="345"/>
      <c r="M987" s="345"/>
      <c r="N987" s="345"/>
      <c r="O987" s="345"/>
      <c r="P987" s="345"/>
      <c r="Q987" s="345"/>
      <c r="R987" s="345"/>
      <c r="S987" s="345"/>
      <c r="T987" s="345"/>
      <c r="U987" s="345"/>
      <c r="V987" s="345"/>
      <c r="W987" s="345"/>
      <c r="X987" s="345"/>
      <c r="Y987" s="345"/>
      <c r="Z987" s="345"/>
    </row>
    <row r="988" spans="1:26" ht="14.5">
      <c r="A988" s="345"/>
      <c r="B988" s="345"/>
      <c r="C988" s="345"/>
      <c r="D988" s="345"/>
      <c r="E988" s="345"/>
      <c r="F988" s="345"/>
      <c r="G988" s="345"/>
      <c r="H988" s="345"/>
      <c r="I988" s="345"/>
      <c r="J988" s="345"/>
      <c r="K988" s="345"/>
      <c r="L988" s="345"/>
      <c r="M988" s="345"/>
      <c r="N988" s="345"/>
      <c r="O988" s="345"/>
      <c r="P988" s="345"/>
      <c r="Q988" s="345"/>
      <c r="R988" s="345"/>
      <c r="S988" s="345"/>
      <c r="T988" s="345"/>
      <c r="U988" s="345"/>
      <c r="V988" s="345"/>
      <c r="W988" s="345"/>
      <c r="X988" s="345"/>
      <c r="Y988" s="345"/>
      <c r="Z988" s="345"/>
    </row>
    <row r="989" spans="1:26" ht="14.5">
      <c r="A989" s="345"/>
      <c r="B989" s="345"/>
      <c r="C989" s="345"/>
      <c r="D989" s="345"/>
      <c r="E989" s="345"/>
      <c r="F989" s="345"/>
      <c r="G989" s="345"/>
      <c r="H989" s="345"/>
      <c r="I989" s="345"/>
      <c r="J989" s="345"/>
      <c r="K989" s="345"/>
      <c r="L989" s="345"/>
      <c r="M989" s="345"/>
      <c r="N989" s="345"/>
      <c r="O989" s="345"/>
      <c r="P989" s="345"/>
      <c r="Q989" s="345"/>
      <c r="R989" s="345"/>
      <c r="S989" s="345"/>
      <c r="T989" s="345"/>
      <c r="U989" s="345"/>
      <c r="V989" s="345"/>
      <c r="W989" s="345"/>
      <c r="X989" s="345"/>
      <c r="Y989" s="345"/>
      <c r="Z989" s="345"/>
    </row>
    <row r="990" spans="1:26" ht="14.5">
      <c r="A990" s="345"/>
      <c r="B990" s="345"/>
      <c r="C990" s="345"/>
      <c r="D990" s="345"/>
      <c r="E990" s="345"/>
      <c r="F990" s="345"/>
      <c r="G990" s="345"/>
      <c r="H990" s="345"/>
      <c r="I990" s="345"/>
      <c r="J990" s="345"/>
      <c r="K990" s="345"/>
      <c r="L990" s="345"/>
      <c r="M990" s="345"/>
      <c r="N990" s="345"/>
      <c r="O990" s="345"/>
      <c r="P990" s="345"/>
      <c r="Q990" s="345"/>
      <c r="R990" s="345"/>
      <c r="S990" s="345"/>
      <c r="T990" s="345"/>
      <c r="U990" s="345"/>
      <c r="V990" s="345"/>
      <c r="W990" s="345"/>
      <c r="X990" s="345"/>
      <c r="Y990" s="345"/>
      <c r="Z990" s="345"/>
    </row>
    <row r="991" spans="1:26" ht="14.5">
      <c r="A991" s="345"/>
      <c r="B991" s="345"/>
      <c r="C991" s="345"/>
      <c r="D991" s="345"/>
      <c r="E991" s="345"/>
      <c r="F991" s="345"/>
      <c r="G991" s="345"/>
      <c r="H991" s="345"/>
      <c r="I991" s="345"/>
      <c r="J991" s="345"/>
      <c r="K991" s="345"/>
      <c r="L991" s="345"/>
      <c r="M991" s="345"/>
      <c r="N991" s="345"/>
      <c r="O991" s="345"/>
      <c r="P991" s="345"/>
      <c r="Q991" s="345"/>
      <c r="R991" s="345"/>
      <c r="S991" s="345"/>
      <c r="T991" s="345"/>
      <c r="U991" s="345"/>
      <c r="V991" s="345"/>
      <c r="W991" s="345"/>
      <c r="X991" s="345"/>
      <c r="Y991" s="345"/>
      <c r="Z991" s="345"/>
    </row>
    <row r="992" spans="1:26" ht="14.5">
      <c r="A992" s="345"/>
      <c r="B992" s="345"/>
      <c r="C992" s="345"/>
      <c r="D992" s="345"/>
      <c r="E992" s="345"/>
      <c r="F992" s="345"/>
      <c r="G992" s="345"/>
      <c r="H992" s="345"/>
      <c r="I992" s="345"/>
      <c r="J992" s="345"/>
      <c r="K992" s="345"/>
      <c r="L992" s="345"/>
      <c r="M992" s="345"/>
      <c r="N992" s="345"/>
      <c r="O992" s="345"/>
      <c r="P992" s="345"/>
      <c r="Q992" s="345"/>
      <c r="R992" s="345"/>
      <c r="S992" s="345"/>
      <c r="T992" s="345"/>
      <c r="U992" s="345"/>
      <c r="V992" s="345"/>
      <c r="W992" s="345"/>
      <c r="X992" s="345"/>
      <c r="Y992" s="345"/>
      <c r="Z992" s="345"/>
    </row>
    <row r="993" spans="1:26" ht="14.5">
      <c r="A993" s="345"/>
      <c r="B993" s="345"/>
      <c r="C993" s="345"/>
      <c r="D993" s="345"/>
      <c r="E993" s="345"/>
      <c r="F993" s="345"/>
      <c r="G993" s="345"/>
      <c r="H993" s="345"/>
      <c r="I993" s="345"/>
      <c r="J993" s="345"/>
      <c r="K993" s="345"/>
      <c r="L993" s="345"/>
      <c r="M993" s="345"/>
      <c r="N993" s="345"/>
      <c r="O993" s="345"/>
      <c r="P993" s="345"/>
      <c r="Q993" s="345"/>
      <c r="R993" s="345"/>
      <c r="S993" s="345"/>
      <c r="T993" s="345"/>
      <c r="U993" s="345"/>
      <c r="V993" s="345"/>
      <c r="W993" s="345"/>
      <c r="X993" s="345"/>
      <c r="Y993" s="345"/>
      <c r="Z993" s="345"/>
    </row>
    <row r="994" spans="1:26" ht="14.5">
      <c r="A994" s="345"/>
      <c r="B994" s="345"/>
      <c r="C994" s="345"/>
      <c r="D994" s="345"/>
      <c r="E994" s="345"/>
      <c r="F994" s="345"/>
      <c r="G994" s="345"/>
      <c r="H994" s="345"/>
      <c r="I994" s="345"/>
      <c r="J994" s="345"/>
      <c r="K994" s="345"/>
      <c r="L994" s="345"/>
      <c r="M994" s="345"/>
      <c r="N994" s="345"/>
      <c r="O994" s="345"/>
      <c r="P994" s="345"/>
      <c r="Q994" s="345"/>
      <c r="R994" s="345"/>
      <c r="S994" s="345"/>
      <c r="T994" s="345"/>
      <c r="U994" s="345"/>
      <c r="V994" s="345"/>
      <c r="W994" s="345"/>
      <c r="X994" s="345"/>
      <c r="Y994" s="345"/>
      <c r="Z994" s="345"/>
    </row>
    <row r="995" spans="1:26" ht="14.5">
      <c r="A995" s="345"/>
      <c r="B995" s="345"/>
      <c r="C995" s="345"/>
      <c r="D995" s="345"/>
      <c r="E995" s="345"/>
      <c r="F995" s="345"/>
      <c r="G995" s="345"/>
      <c r="H995" s="345"/>
      <c r="I995" s="345"/>
      <c r="J995" s="345"/>
      <c r="K995" s="345"/>
      <c r="L995" s="345"/>
      <c r="M995" s="345"/>
      <c r="N995" s="345"/>
      <c r="O995" s="345"/>
      <c r="P995" s="345"/>
      <c r="Q995" s="345"/>
      <c r="R995" s="345"/>
      <c r="S995" s="345"/>
      <c r="T995" s="345"/>
      <c r="U995" s="345"/>
      <c r="V995" s="345"/>
      <c r="W995" s="345"/>
      <c r="X995" s="345"/>
      <c r="Y995" s="345"/>
      <c r="Z995" s="345"/>
    </row>
    <row r="996" spans="1:26" ht="14.5">
      <c r="A996" s="345"/>
      <c r="B996" s="345"/>
      <c r="C996" s="345"/>
      <c r="D996" s="345"/>
      <c r="E996" s="345"/>
      <c r="F996" s="345"/>
      <c r="G996" s="345"/>
      <c r="H996" s="345"/>
      <c r="I996" s="345"/>
      <c r="J996" s="345"/>
      <c r="K996" s="345"/>
      <c r="L996" s="345"/>
      <c r="M996" s="345"/>
      <c r="N996" s="345"/>
      <c r="O996" s="345"/>
      <c r="P996" s="345"/>
      <c r="Q996" s="345"/>
      <c r="R996" s="345"/>
      <c r="S996" s="345"/>
      <c r="T996" s="345"/>
      <c r="U996" s="345"/>
      <c r="V996" s="345"/>
      <c r="W996" s="345"/>
      <c r="X996" s="345"/>
      <c r="Y996" s="345"/>
      <c r="Z996" s="345"/>
    </row>
    <row r="997" spans="1:26" ht="14.5">
      <c r="A997" s="345"/>
      <c r="B997" s="345"/>
      <c r="C997" s="345"/>
      <c r="D997" s="345"/>
      <c r="E997" s="345"/>
      <c r="F997" s="345"/>
      <c r="G997" s="345"/>
      <c r="H997" s="345"/>
      <c r="I997" s="345"/>
      <c r="J997" s="345"/>
      <c r="K997" s="345"/>
      <c r="L997" s="345"/>
      <c r="M997" s="345"/>
      <c r="N997" s="345"/>
      <c r="O997" s="345"/>
      <c r="P997" s="345"/>
      <c r="Q997" s="345"/>
      <c r="R997" s="345"/>
      <c r="S997" s="345"/>
      <c r="T997" s="345"/>
      <c r="U997" s="345"/>
      <c r="V997" s="345"/>
      <c r="W997" s="345"/>
      <c r="X997" s="345"/>
      <c r="Y997" s="345"/>
      <c r="Z997" s="345"/>
    </row>
    <row r="998" spans="1:26" ht="14.5">
      <c r="A998" s="345"/>
      <c r="B998" s="345"/>
      <c r="C998" s="345"/>
      <c r="D998" s="345"/>
      <c r="E998" s="345"/>
      <c r="F998" s="345"/>
      <c r="G998" s="345"/>
      <c r="H998" s="345"/>
      <c r="I998" s="345"/>
      <c r="J998" s="345"/>
      <c r="K998" s="345"/>
      <c r="L998" s="345"/>
      <c r="M998" s="345"/>
      <c r="N998" s="345"/>
      <c r="O998" s="345"/>
      <c r="P998" s="345"/>
      <c r="Q998" s="345"/>
      <c r="R998" s="345"/>
      <c r="S998" s="345"/>
      <c r="T998" s="345"/>
      <c r="U998" s="345"/>
      <c r="V998" s="345"/>
      <c r="W998" s="345"/>
      <c r="X998" s="345"/>
      <c r="Y998" s="345"/>
      <c r="Z998" s="345"/>
    </row>
    <row r="999" spans="1:26" ht="14.5">
      <c r="A999" s="345"/>
      <c r="B999" s="345"/>
      <c r="C999" s="345"/>
      <c r="D999" s="345"/>
      <c r="E999" s="345"/>
      <c r="F999" s="345"/>
      <c r="G999" s="345"/>
      <c r="H999" s="345"/>
      <c r="I999" s="345"/>
      <c r="J999" s="345"/>
      <c r="K999" s="345"/>
      <c r="L999" s="345"/>
      <c r="M999" s="345"/>
      <c r="N999" s="345"/>
      <c r="O999" s="345"/>
      <c r="P999" s="345"/>
      <c r="Q999" s="345"/>
      <c r="R999" s="345"/>
      <c r="S999" s="345"/>
      <c r="T999" s="345"/>
      <c r="U999" s="345"/>
      <c r="V999" s="345"/>
      <c r="W999" s="345"/>
      <c r="X999" s="345"/>
      <c r="Y999" s="345"/>
      <c r="Z999" s="345"/>
    </row>
    <row r="1000" spans="1:26" ht="14.5">
      <c r="A1000" s="345"/>
      <c r="B1000" s="345"/>
      <c r="C1000" s="345"/>
      <c r="D1000" s="345"/>
      <c r="E1000" s="345"/>
      <c r="F1000" s="345"/>
      <c r="G1000" s="345"/>
      <c r="H1000" s="345"/>
      <c r="I1000" s="345"/>
      <c r="J1000" s="345"/>
      <c r="K1000" s="345"/>
      <c r="L1000" s="345"/>
      <c r="M1000" s="345"/>
      <c r="N1000" s="345"/>
      <c r="O1000" s="345"/>
      <c r="P1000" s="345"/>
      <c r="Q1000" s="345"/>
      <c r="R1000" s="345"/>
      <c r="S1000" s="345"/>
      <c r="T1000" s="345"/>
      <c r="U1000" s="345"/>
      <c r="V1000" s="345"/>
      <c r="W1000" s="345"/>
      <c r="X1000" s="345"/>
      <c r="Y1000" s="345"/>
      <c r="Z1000" s="345"/>
    </row>
    <row r="1001" spans="1:26" ht="14.5">
      <c r="A1001" s="345"/>
      <c r="B1001" s="345"/>
      <c r="C1001" s="345"/>
      <c r="D1001" s="345"/>
      <c r="E1001" s="345"/>
      <c r="F1001" s="345"/>
      <c r="G1001" s="345"/>
      <c r="H1001" s="345"/>
      <c r="I1001" s="345"/>
      <c r="J1001" s="345"/>
      <c r="K1001" s="345"/>
      <c r="L1001" s="345"/>
      <c r="M1001" s="345"/>
      <c r="N1001" s="345"/>
      <c r="O1001" s="345"/>
      <c r="P1001" s="345"/>
      <c r="Q1001" s="345"/>
      <c r="R1001" s="345"/>
      <c r="S1001" s="345"/>
      <c r="T1001" s="345"/>
      <c r="U1001" s="345"/>
      <c r="V1001" s="345"/>
      <c r="W1001" s="345"/>
      <c r="X1001" s="345"/>
      <c r="Y1001" s="345"/>
      <c r="Z1001" s="345"/>
    </row>
  </sheetData>
  <mergeCells count="4">
    <mergeCell ref="B1:G1"/>
    <mergeCell ref="H1:M1"/>
    <mergeCell ref="N1:S1"/>
    <mergeCell ref="K14:Q1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6FC30-83FC-4332-B6A2-F18DDA4B2870}">
  <dimension ref="A1:V24"/>
  <sheetViews>
    <sheetView topLeftCell="A16" workbookViewId="0">
      <selection activeCell="A18" sqref="A18"/>
    </sheetView>
  </sheetViews>
  <sheetFormatPr defaultColWidth="8.58203125" defaultRowHeight="14"/>
  <cols>
    <col min="1" max="1" width="37.58203125" style="66" customWidth="1"/>
    <col min="2" max="2" width="11.58203125" style="66" customWidth="1"/>
    <col min="3" max="3" width="12.58203125" style="66" customWidth="1"/>
    <col min="4" max="4" width="12.08203125" style="66" customWidth="1"/>
    <col min="5" max="5" width="12.58203125" style="66" customWidth="1"/>
    <col min="6" max="6" width="12.83203125" style="66" customWidth="1"/>
    <col min="7" max="7" width="21.58203125" style="66" customWidth="1"/>
    <col min="8" max="8" width="25.58203125" style="66" customWidth="1"/>
    <col min="9" max="9" width="11.58203125" style="66" customWidth="1"/>
    <col min="10" max="10" width="12.58203125" style="66" customWidth="1"/>
    <col min="11" max="11" width="12.08203125" style="66" customWidth="1"/>
    <col min="12" max="12" width="12.58203125" style="66" customWidth="1"/>
    <col min="13" max="13" width="12.83203125" style="66" customWidth="1"/>
    <col min="14" max="14" width="25.58203125" style="66" customWidth="1"/>
    <col min="15" max="15" width="26.83203125" style="66" customWidth="1"/>
    <col min="16" max="16" width="11.58203125" style="66" customWidth="1"/>
    <col min="17" max="17" width="12.58203125" style="66" customWidth="1"/>
    <col min="18" max="18" width="12.08203125" style="66" customWidth="1"/>
    <col min="19" max="19" width="12.58203125" style="66" customWidth="1"/>
    <col min="20" max="20" width="12.83203125" style="66" customWidth="1"/>
    <col min="21" max="21" width="26.83203125" style="66" customWidth="1"/>
    <col min="22" max="22" width="23.33203125" style="66" customWidth="1"/>
    <col min="23" max="16384" width="8.58203125" style="66"/>
  </cols>
  <sheetData>
    <row r="1" spans="1:22" ht="14.5" thickBot="1">
      <c r="A1" s="411" t="s">
        <v>390</v>
      </c>
      <c r="B1" s="756" t="s">
        <v>363</v>
      </c>
      <c r="C1" s="757"/>
      <c r="D1" s="757"/>
      <c r="E1" s="757"/>
      <c r="F1" s="757"/>
      <c r="G1" s="757"/>
      <c r="H1" s="758"/>
      <c r="I1" s="759" t="s">
        <v>364</v>
      </c>
      <c r="J1" s="760"/>
      <c r="K1" s="760"/>
      <c r="L1" s="760"/>
      <c r="M1" s="760"/>
      <c r="N1" s="760"/>
      <c r="O1" s="761"/>
      <c r="P1" s="762" t="s">
        <v>391</v>
      </c>
      <c r="Q1" s="763"/>
      <c r="R1" s="763"/>
      <c r="S1" s="763"/>
      <c r="T1" s="763"/>
      <c r="U1" s="763"/>
      <c r="V1" s="764"/>
    </row>
    <row r="2" spans="1:22" ht="56.5" thickTop="1" thickBot="1">
      <c r="A2" s="412" t="s">
        <v>392</v>
      </c>
      <c r="B2" s="413" t="s">
        <v>393</v>
      </c>
      <c r="C2" s="414" t="s">
        <v>367</v>
      </c>
      <c r="D2" s="414" t="s">
        <v>368</v>
      </c>
      <c r="E2" s="414" t="s">
        <v>369</v>
      </c>
      <c r="F2" s="414" t="s">
        <v>370</v>
      </c>
      <c r="G2" s="415" t="s">
        <v>394</v>
      </c>
      <c r="H2" s="416" t="s">
        <v>395</v>
      </c>
      <c r="I2" s="413" t="s">
        <v>393</v>
      </c>
      <c r="J2" s="414" t="s">
        <v>367</v>
      </c>
      <c r="K2" s="414" t="s">
        <v>368</v>
      </c>
      <c r="L2" s="414" t="s">
        <v>369</v>
      </c>
      <c r="M2" s="414" t="s">
        <v>370</v>
      </c>
      <c r="N2" s="415" t="s">
        <v>394</v>
      </c>
      <c r="O2" s="416" t="s">
        <v>395</v>
      </c>
      <c r="P2" s="413" t="s">
        <v>393</v>
      </c>
      <c r="Q2" s="414" t="s">
        <v>367</v>
      </c>
      <c r="R2" s="414" t="s">
        <v>368</v>
      </c>
      <c r="S2" s="414" t="s">
        <v>369</v>
      </c>
      <c r="T2" s="414" t="s">
        <v>370</v>
      </c>
      <c r="U2" s="414" t="s">
        <v>396</v>
      </c>
      <c r="V2" s="321" t="s">
        <v>372</v>
      </c>
    </row>
    <row r="3" spans="1:22" ht="66" customHeight="1">
      <c r="A3" s="417" t="s">
        <v>397</v>
      </c>
      <c r="B3" s="765"/>
      <c r="C3" s="418"/>
      <c r="D3" s="418"/>
      <c r="E3" s="418"/>
      <c r="F3" s="418"/>
      <c r="G3" s="753"/>
      <c r="H3" s="768"/>
      <c r="I3" s="419"/>
      <c r="J3" s="418"/>
      <c r="K3" s="418"/>
      <c r="L3" s="418"/>
      <c r="M3" s="418"/>
      <c r="N3" s="769"/>
      <c r="O3" s="754"/>
      <c r="P3" s="765"/>
      <c r="Q3" s="418"/>
      <c r="R3" s="418"/>
      <c r="S3" s="418"/>
      <c r="T3" s="418"/>
      <c r="U3" s="769"/>
      <c r="V3" s="753"/>
    </row>
    <row r="4" spans="1:22" ht="59.5" customHeight="1">
      <c r="A4" s="417" t="s">
        <v>398</v>
      </c>
      <c r="B4" s="766"/>
      <c r="C4" s="420"/>
      <c r="D4" s="420"/>
      <c r="E4" s="420"/>
      <c r="F4" s="420"/>
      <c r="G4" s="754"/>
      <c r="H4" s="768"/>
      <c r="I4" s="419"/>
      <c r="J4" s="420"/>
      <c r="K4" s="420"/>
      <c r="L4" s="420"/>
      <c r="M4" s="420"/>
      <c r="N4" s="770"/>
      <c r="O4" s="754"/>
      <c r="P4" s="766"/>
      <c r="Q4" s="420"/>
      <c r="R4" s="420"/>
      <c r="S4" s="420"/>
      <c r="T4" s="420"/>
      <c r="U4" s="770"/>
      <c r="V4" s="754"/>
    </row>
    <row r="5" spans="1:22" ht="85.4" customHeight="1">
      <c r="A5" s="417" t="s">
        <v>399</v>
      </c>
      <c r="B5" s="766"/>
      <c r="C5" s="420"/>
      <c r="D5" s="420"/>
      <c r="E5" s="420"/>
      <c r="F5" s="420"/>
      <c r="G5" s="754"/>
      <c r="H5" s="768"/>
      <c r="I5" s="419"/>
      <c r="J5" s="420"/>
      <c r="K5" s="420"/>
      <c r="L5" s="420"/>
      <c r="M5" s="420"/>
      <c r="N5" s="770"/>
      <c r="O5" s="754"/>
      <c r="P5" s="766"/>
      <c r="Q5" s="420"/>
      <c r="R5" s="420"/>
      <c r="S5" s="420"/>
      <c r="T5" s="420"/>
      <c r="U5" s="770"/>
      <c r="V5" s="754"/>
    </row>
    <row r="6" spans="1:22" ht="102.65" customHeight="1">
      <c r="A6" s="342" t="s">
        <v>400</v>
      </c>
      <c r="B6" s="766"/>
      <c r="C6" s="420"/>
      <c r="D6" s="420"/>
      <c r="E6" s="420"/>
      <c r="F6" s="420"/>
      <c r="G6" s="754"/>
      <c r="H6" s="768"/>
      <c r="I6" s="419"/>
      <c r="J6" s="420"/>
      <c r="K6" s="420"/>
      <c r="L6" s="420"/>
      <c r="M6" s="420"/>
      <c r="N6" s="770"/>
      <c r="O6" s="754"/>
      <c r="P6" s="766"/>
      <c r="Q6" s="420"/>
      <c r="R6" s="420"/>
      <c r="S6" s="420"/>
      <c r="T6" s="420"/>
      <c r="U6" s="770"/>
      <c r="V6" s="754"/>
    </row>
    <row r="7" spans="1:22" ht="70">
      <c r="A7" s="342" t="s">
        <v>401</v>
      </c>
      <c r="B7" s="766"/>
      <c r="C7" s="420"/>
      <c r="D7" s="420"/>
      <c r="E7" s="420"/>
      <c r="F7" s="420"/>
      <c r="G7" s="754"/>
      <c r="H7" s="768"/>
      <c r="I7" s="419"/>
      <c r="J7" s="420"/>
      <c r="K7" s="420"/>
      <c r="L7" s="420"/>
      <c r="M7" s="420"/>
      <c r="N7" s="770"/>
      <c r="O7" s="754"/>
      <c r="P7" s="766"/>
      <c r="Q7" s="420"/>
      <c r="R7" s="420"/>
      <c r="S7" s="420"/>
      <c r="T7" s="420"/>
      <c r="U7" s="770"/>
      <c r="V7" s="754"/>
    </row>
    <row r="8" spans="1:22" ht="70">
      <c r="A8" s="342" t="s">
        <v>561</v>
      </c>
      <c r="B8" s="766"/>
      <c r="C8" s="420"/>
      <c r="D8" s="420"/>
      <c r="E8" s="420"/>
      <c r="F8" s="420"/>
      <c r="G8" s="754"/>
      <c r="H8" s="768"/>
      <c r="I8" s="419"/>
      <c r="J8" s="420"/>
      <c r="K8" s="420"/>
      <c r="L8" s="420"/>
      <c r="M8" s="420"/>
      <c r="N8" s="770"/>
      <c r="O8" s="754"/>
      <c r="P8" s="766"/>
      <c r="Q8" s="420"/>
      <c r="R8" s="420"/>
      <c r="S8" s="420"/>
      <c r="T8" s="420"/>
      <c r="U8" s="770"/>
      <c r="V8" s="754"/>
    </row>
    <row r="9" spans="1:22" ht="56">
      <c r="A9" s="342" t="s">
        <v>402</v>
      </c>
      <c r="B9" s="766"/>
      <c r="C9" s="421"/>
      <c r="D9" s="421"/>
      <c r="E9" s="421"/>
      <c r="F9" s="421"/>
      <c r="G9" s="754"/>
      <c r="H9" s="768"/>
      <c r="I9" s="419"/>
      <c r="J9" s="421"/>
      <c r="K9" s="421"/>
      <c r="L9" s="421"/>
      <c r="M9" s="421"/>
      <c r="N9" s="770"/>
      <c r="O9" s="754"/>
      <c r="P9" s="766"/>
      <c r="Q9" s="421"/>
      <c r="R9" s="421"/>
      <c r="S9" s="421"/>
      <c r="T9" s="421"/>
      <c r="U9" s="770"/>
      <c r="V9" s="754"/>
    </row>
    <row r="10" spans="1:22" ht="84">
      <c r="A10" s="342" t="s">
        <v>562</v>
      </c>
      <c r="B10" s="766"/>
      <c r="C10" s="420"/>
      <c r="D10" s="420"/>
      <c r="E10" s="420"/>
      <c r="F10" s="420"/>
      <c r="G10" s="754"/>
      <c r="H10" s="768"/>
      <c r="I10" s="419"/>
      <c r="J10" s="420"/>
      <c r="K10" s="420"/>
      <c r="L10" s="420"/>
      <c r="M10" s="420"/>
      <c r="N10" s="770"/>
      <c r="O10" s="754"/>
      <c r="P10" s="766"/>
      <c r="Q10" s="420"/>
      <c r="R10" s="420"/>
      <c r="S10" s="420"/>
      <c r="T10" s="420"/>
      <c r="U10" s="770"/>
      <c r="V10" s="754"/>
    </row>
    <row r="11" spans="1:22" ht="70">
      <c r="A11" s="547" t="s">
        <v>403</v>
      </c>
      <c r="B11" s="766"/>
      <c r="C11" s="547"/>
      <c r="D11" s="547"/>
      <c r="E11" s="547"/>
      <c r="F11" s="547"/>
      <c r="G11" s="754"/>
      <c r="H11" s="768"/>
      <c r="I11" s="419"/>
      <c r="J11" s="547"/>
      <c r="K11" s="547"/>
      <c r="L11" s="547"/>
      <c r="M11" s="547"/>
      <c r="N11" s="770"/>
      <c r="O11" s="754"/>
      <c r="P11" s="766"/>
      <c r="Q11" s="547"/>
      <c r="R11" s="547"/>
      <c r="S11" s="547"/>
      <c r="T11" s="547"/>
      <c r="U11" s="770"/>
      <c r="V11" s="754"/>
    </row>
    <row r="12" spans="1:22" ht="84">
      <c r="A12" s="547" t="s">
        <v>404</v>
      </c>
      <c r="B12" s="766"/>
      <c r="C12" s="547"/>
      <c r="D12" s="547"/>
      <c r="E12" s="547"/>
      <c r="F12" s="547"/>
      <c r="G12" s="754"/>
      <c r="H12" s="768"/>
      <c r="I12" s="419"/>
      <c r="J12" s="547"/>
      <c r="K12" s="547"/>
      <c r="L12" s="547"/>
      <c r="M12" s="547"/>
      <c r="N12" s="770"/>
      <c r="O12" s="754"/>
      <c r="P12" s="766"/>
      <c r="Q12" s="547"/>
      <c r="R12" s="547"/>
      <c r="S12" s="547"/>
      <c r="T12" s="547"/>
      <c r="U12" s="770"/>
      <c r="V12" s="754"/>
    </row>
    <row r="13" spans="1:22" ht="70">
      <c r="A13" s="547" t="s">
        <v>405</v>
      </c>
      <c r="B13" s="766"/>
      <c r="C13" s="547"/>
      <c r="D13" s="547"/>
      <c r="E13" s="547"/>
      <c r="F13" s="547"/>
      <c r="G13" s="754"/>
      <c r="H13" s="768"/>
      <c r="I13" s="419"/>
      <c r="J13" s="547"/>
      <c r="K13" s="547"/>
      <c r="L13" s="547"/>
      <c r="M13" s="547"/>
      <c r="N13" s="770"/>
      <c r="O13" s="754"/>
      <c r="P13" s="766"/>
      <c r="Q13" s="547"/>
      <c r="R13" s="547"/>
      <c r="S13" s="547"/>
      <c r="T13" s="547"/>
      <c r="U13" s="770"/>
      <c r="V13" s="754"/>
    </row>
    <row r="14" spans="1:22" ht="70">
      <c r="A14" s="548" t="s">
        <v>563</v>
      </c>
      <c r="B14" s="766"/>
      <c r="C14" s="547"/>
      <c r="D14" s="547"/>
      <c r="E14" s="547"/>
      <c r="F14" s="547"/>
      <c r="G14" s="754"/>
      <c r="H14" s="768"/>
      <c r="I14" s="419"/>
      <c r="J14" s="547"/>
      <c r="K14" s="547"/>
      <c r="L14" s="547"/>
      <c r="M14" s="547"/>
      <c r="N14" s="770"/>
      <c r="O14" s="754"/>
      <c r="P14" s="766"/>
      <c r="Q14" s="547"/>
      <c r="R14" s="547"/>
      <c r="S14" s="547"/>
      <c r="T14" s="547"/>
      <c r="U14" s="770"/>
      <c r="V14" s="754"/>
    </row>
    <row r="15" spans="1:22" ht="112">
      <c r="A15" s="548" t="s">
        <v>564</v>
      </c>
      <c r="B15" s="766"/>
      <c r="C15" s="547"/>
      <c r="D15" s="547"/>
      <c r="E15" s="547"/>
      <c r="F15" s="547"/>
      <c r="G15" s="754"/>
      <c r="H15" s="768"/>
      <c r="I15" s="419"/>
      <c r="J15" s="547"/>
      <c r="K15" s="547"/>
      <c r="L15" s="547"/>
      <c r="M15" s="547"/>
      <c r="N15" s="770"/>
      <c r="O15" s="754"/>
      <c r="P15" s="766"/>
      <c r="Q15" s="547"/>
      <c r="R15" s="547"/>
      <c r="S15" s="547"/>
      <c r="T15" s="547"/>
      <c r="U15" s="770"/>
      <c r="V15" s="754"/>
    </row>
    <row r="16" spans="1:22" ht="70">
      <c r="A16" s="547" t="s">
        <v>406</v>
      </c>
      <c r="B16" s="766"/>
      <c r="C16" s="547"/>
      <c r="D16" s="547"/>
      <c r="E16" s="547"/>
      <c r="F16" s="547"/>
      <c r="G16" s="754"/>
      <c r="H16" s="768"/>
      <c r="I16" s="419"/>
      <c r="J16" s="547"/>
      <c r="K16" s="547"/>
      <c r="L16" s="547"/>
      <c r="M16" s="547"/>
      <c r="N16" s="770"/>
      <c r="O16" s="754"/>
      <c r="P16" s="766"/>
      <c r="Q16" s="547"/>
      <c r="R16" s="547"/>
      <c r="S16" s="547"/>
      <c r="T16" s="547"/>
      <c r="U16" s="770"/>
      <c r="V16" s="754"/>
    </row>
    <row r="17" spans="1:22" ht="70">
      <c r="A17" s="547" t="s">
        <v>407</v>
      </c>
      <c r="B17" s="766"/>
      <c r="C17" s="547"/>
      <c r="D17" s="547"/>
      <c r="E17" s="547"/>
      <c r="F17" s="547"/>
      <c r="G17" s="754"/>
      <c r="H17" s="768"/>
      <c r="I17" s="419"/>
      <c r="J17" s="547"/>
      <c r="K17" s="547"/>
      <c r="L17" s="547"/>
      <c r="M17" s="547"/>
      <c r="N17" s="770"/>
      <c r="O17" s="754"/>
      <c r="P17" s="766"/>
      <c r="Q17" s="547"/>
      <c r="R17" s="547"/>
      <c r="S17" s="547"/>
      <c r="T17" s="547"/>
      <c r="U17" s="770"/>
      <c r="V17" s="754"/>
    </row>
    <row r="18" spans="1:22" ht="84">
      <c r="A18" s="547" t="s">
        <v>408</v>
      </c>
      <c r="B18" s="767"/>
      <c r="C18" s="547"/>
      <c r="D18" s="547"/>
      <c r="E18" s="547"/>
      <c r="F18" s="547"/>
      <c r="G18" s="755"/>
      <c r="H18" s="768"/>
      <c r="I18" s="422"/>
      <c r="J18" s="547"/>
      <c r="K18" s="547"/>
      <c r="L18" s="547"/>
      <c r="M18" s="547"/>
      <c r="N18" s="771"/>
      <c r="O18" s="755"/>
      <c r="P18" s="767"/>
      <c r="Q18" s="547"/>
      <c r="R18" s="547"/>
      <c r="S18" s="547"/>
      <c r="T18" s="547"/>
      <c r="U18" s="771"/>
      <c r="V18" s="755"/>
    </row>
    <row r="19" spans="1:22" ht="14.5" thickBot="1"/>
    <row r="20" spans="1:22" ht="14.5" thickBot="1">
      <c r="A20" s="402" t="s">
        <v>409</v>
      </c>
      <c r="B20" s="403" t="s">
        <v>385</v>
      </c>
      <c r="C20" s="404" t="s">
        <v>364</v>
      </c>
      <c r="D20" s="405" t="s">
        <v>365</v>
      </c>
      <c r="F20" s="752" t="s">
        <v>410</v>
      </c>
      <c r="G20" s="752"/>
      <c r="H20" s="752"/>
      <c r="I20" s="752"/>
      <c r="J20" s="752"/>
      <c r="K20" s="752"/>
    </row>
    <row r="21" spans="1:22" ht="26.5" thickBot="1">
      <c r="A21" s="407" t="s">
        <v>388</v>
      </c>
      <c r="B21" s="408"/>
      <c r="C21" s="408"/>
      <c r="D21" s="409"/>
    </row>
    <row r="22" spans="1:22" ht="14.5">
      <c r="A22" s="401"/>
      <c r="B22" s="345" t="s">
        <v>383</v>
      </c>
    </row>
    <row r="23" spans="1:22" ht="14.5">
      <c r="A23" s="406"/>
      <c r="B23" s="345" t="s">
        <v>386</v>
      </c>
    </row>
    <row r="24" spans="1:22" ht="14.5">
      <c r="A24" s="410"/>
      <c r="B24" s="345" t="s">
        <v>389</v>
      </c>
    </row>
  </sheetData>
  <mergeCells count="12">
    <mergeCell ref="V3:V18"/>
    <mergeCell ref="F20:K20"/>
    <mergeCell ref="B1:H1"/>
    <mergeCell ref="I1:O1"/>
    <mergeCell ref="P1:V1"/>
    <mergeCell ref="B3:B18"/>
    <mergeCell ref="G3:G18"/>
    <mergeCell ref="H3:H18"/>
    <mergeCell ref="N3:N18"/>
    <mergeCell ref="O3:O18"/>
    <mergeCell ref="P3:P18"/>
    <mergeCell ref="U3:U18"/>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07822-DAEB-442C-8D6F-C892B08107F7}">
  <sheetPr>
    <outlinePr summaryBelow="0" summaryRight="0"/>
  </sheetPr>
  <dimension ref="A1:Y1000"/>
  <sheetViews>
    <sheetView zoomScaleNormal="100" workbookViewId="0">
      <selection activeCell="A12" sqref="A12"/>
    </sheetView>
  </sheetViews>
  <sheetFormatPr defaultColWidth="12.58203125" defaultRowHeight="15" customHeight="1"/>
  <cols>
    <col min="1" max="1" width="45.08203125" style="346" customWidth="1"/>
    <col min="2" max="2" width="14.83203125" style="437" customWidth="1"/>
    <col min="3" max="3" width="15.08203125" style="437" customWidth="1"/>
    <col min="4" max="4" width="14.08203125" style="437" customWidth="1"/>
    <col min="5" max="5" width="32.83203125" style="346" customWidth="1"/>
    <col min="6" max="6" width="39.33203125" style="346" customWidth="1"/>
    <col min="7" max="7" width="12.58203125" style="437"/>
    <col min="8" max="8" width="15.33203125" style="437" customWidth="1"/>
    <col min="9" max="9" width="12.58203125" style="437"/>
    <col min="10" max="10" width="32" style="346" customWidth="1"/>
    <col min="11" max="11" width="48.58203125" style="346" customWidth="1"/>
    <col min="12" max="16384" width="12.58203125" style="346"/>
  </cols>
  <sheetData>
    <row r="1" spans="1:25" ht="15" customHeight="1" thickTop="1" thickBot="1">
      <c r="A1" s="773" t="s">
        <v>411</v>
      </c>
      <c r="B1" s="775" t="s">
        <v>363</v>
      </c>
      <c r="C1" s="776"/>
      <c r="D1" s="776"/>
      <c r="E1" s="776"/>
      <c r="F1" s="777"/>
      <c r="G1" s="778" t="s">
        <v>365</v>
      </c>
      <c r="H1" s="779"/>
      <c r="I1" s="779"/>
      <c r="J1" s="779"/>
      <c r="K1" s="780"/>
      <c r="L1" s="423"/>
      <c r="M1" s="423"/>
      <c r="N1" s="423"/>
      <c r="O1" s="423"/>
      <c r="P1" s="423"/>
      <c r="Q1" s="423"/>
      <c r="R1" s="423"/>
      <c r="S1" s="423"/>
      <c r="T1" s="423"/>
      <c r="U1" s="423"/>
      <c r="V1" s="423"/>
      <c r="W1" s="423"/>
      <c r="X1" s="423"/>
      <c r="Y1" s="423"/>
    </row>
    <row r="2" spans="1:25" ht="36.65" customHeight="1" thickTop="1" thickBot="1">
      <c r="A2" s="774"/>
      <c r="B2" s="424" t="s">
        <v>412</v>
      </c>
      <c r="C2" s="424" t="s">
        <v>413</v>
      </c>
      <c r="D2" s="425" t="s">
        <v>414</v>
      </c>
      <c r="E2" s="415" t="s">
        <v>394</v>
      </c>
      <c r="F2" s="416" t="s">
        <v>395</v>
      </c>
      <c r="G2" s="426" t="s">
        <v>412</v>
      </c>
      <c r="H2" s="425" t="s">
        <v>413</v>
      </c>
      <c r="I2" s="425" t="s">
        <v>414</v>
      </c>
      <c r="J2" s="415" t="s">
        <v>394</v>
      </c>
      <c r="K2" s="416" t="s">
        <v>395</v>
      </c>
    </row>
    <row r="3" spans="1:25" ht="39" customHeight="1" thickTop="1" thickBot="1">
      <c r="A3" s="427" t="s">
        <v>415</v>
      </c>
      <c r="B3" s="428"/>
      <c r="C3" s="428"/>
      <c r="D3" s="425"/>
      <c r="E3" s="781"/>
      <c r="F3" s="784"/>
      <c r="G3" s="429"/>
      <c r="H3" s="429"/>
      <c r="I3" s="430"/>
      <c r="J3" s="787"/>
      <c r="K3" s="787"/>
    </row>
    <row r="4" spans="1:25" ht="36.65" customHeight="1" thickTop="1" thickBot="1">
      <c r="A4" s="431" t="s">
        <v>416</v>
      </c>
      <c r="B4" s="428"/>
      <c r="C4" s="428"/>
      <c r="D4" s="425"/>
      <c r="E4" s="782"/>
      <c r="F4" s="785"/>
      <c r="G4" s="429"/>
      <c r="H4" s="429"/>
      <c r="I4" s="430"/>
      <c r="J4" s="788"/>
      <c r="K4" s="788"/>
    </row>
    <row r="5" spans="1:25" ht="52.5" customHeight="1" thickTop="1" thickBot="1">
      <c r="A5" s="431" t="s">
        <v>417</v>
      </c>
      <c r="B5" s="428"/>
      <c r="C5" s="428"/>
      <c r="D5" s="425"/>
      <c r="E5" s="782"/>
      <c r="F5" s="785"/>
      <c r="G5" s="429"/>
      <c r="H5" s="429"/>
      <c r="I5" s="430"/>
      <c r="J5" s="788"/>
      <c r="K5" s="788"/>
    </row>
    <row r="6" spans="1:25" ht="57" thickTop="1" thickBot="1">
      <c r="A6" s="432" t="s">
        <v>418</v>
      </c>
      <c r="B6" s="433"/>
      <c r="C6" s="433"/>
      <c r="D6" s="425"/>
      <c r="E6" s="782"/>
      <c r="F6" s="785"/>
      <c r="G6" s="429"/>
      <c r="H6" s="429"/>
      <c r="I6" s="430"/>
      <c r="J6" s="788"/>
      <c r="K6" s="788"/>
    </row>
    <row r="7" spans="1:25" ht="56.5" customHeight="1" thickTop="1" thickBot="1">
      <c r="A7" s="427" t="s">
        <v>565</v>
      </c>
      <c r="B7" s="428"/>
      <c r="C7" s="428"/>
      <c r="D7" s="425"/>
      <c r="E7" s="782"/>
      <c r="F7" s="785"/>
      <c r="G7" s="429"/>
      <c r="H7" s="429"/>
      <c r="I7" s="430"/>
      <c r="J7" s="788"/>
      <c r="K7" s="788"/>
    </row>
    <row r="8" spans="1:25" ht="54" customHeight="1" thickTop="1" thickBot="1">
      <c r="A8" s="431" t="s">
        <v>419</v>
      </c>
      <c r="B8" s="428"/>
      <c r="C8" s="428"/>
      <c r="D8" s="425"/>
      <c r="E8" s="782"/>
      <c r="F8" s="785"/>
      <c r="G8" s="429"/>
      <c r="H8" s="429"/>
      <c r="I8" s="430"/>
      <c r="J8" s="788"/>
      <c r="K8" s="788"/>
    </row>
    <row r="9" spans="1:25" ht="57" customHeight="1" thickTop="1" thickBot="1">
      <c r="A9" s="434" t="s">
        <v>420</v>
      </c>
      <c r="B9" s="428"/>
      <c r="C9" s="428"/>
      <c r="D9" s="425"/>
      <c r="E9" s="782"/>
      <c r="F9" s="785"/>
      <c r="G9" s="429"/>
      <c r="H9" s="429"/>
      <c r="I9" s="430"/>
      <c r="J9" s="788"/>
      <c r="K9" s="788"/>
    </row>
    <row r="10" spans="1:25" ht="55" customHeight="1" thickTop="1" thickBot="1">
      <c r="A10" s="431" t="s">
        <v>421</v>
      </c>
      <c r="B10" s="428"/>
      <c r="C10" s="428"/>
      <c r="D10" s="425"/>
      <c r="E10" s="782"/>
      <c r="F10" s="785"/>
      <c r="G10" s="429"/>
      <c r="H10" s="429"/>
      <c r="I10" s="430"/>
      <c r="J10" s="788"/>
      <c r="K10" s="788"/>
    </row>
    <row r="11" spans="1:25" ht="53.5" customHeight="1" thickTop="1" thickBot="1">
      <c r="A11" s="431" t="s">
        <v>422</v>
      </c>
      <c r="B11" s="428"/>
      <c r="C11" s="428"/>
      <c r="D11" s="425"/>
      <c r="E11" s="782"/>
      <c r="F11" s="785"/>
      <c r="G11" s="429"/>
      <c r="H11" s="429"/>
      <c r="I11" s="430"/>
      <c r="J11" s="788"/>
      <c r="K11" s="788"/>
    </row>
    <row r="12" spans="1:25" ht="51.65" customHeight="1" thickTop="1" thickBot="1">
      <c r="A12" s="431" t="s">
        <v>423</v>
      </c>
      <c r="B12" s="428"/>
      <c r="C12" s="428"/>
      <c r="D12" s="425"/>
      <c r="E12" s="783"/>
      <c r="F12" s="786"/>
      <c r="G12" s="429"/>
      <c r="H12" s="429"/>
      <c r="I12" s="430"/>
      <c r="J12" s="789"/>
      <c r="K12" s="789"/>
    </row>
    <row r="13" spans="1:25" thickTop="1">
      <c r="A13" s="435"/>
      <c r="B13" s="436"/>
    </row>
    <row r="14" spans="1:25" ht="48" customHeight="1">
      <c r="A14" s="435"/>
      <c r="B14" s="436"/>
      <c r="C14" s="772" t="s">
        <v>410</v>
      </c>
      <c r="D14" s="772"/>
      <c r="E14" s="772"/>
      <c r="F14" s="772"/>
      <c r="G14" s="772"/>
      <c r="H14" s="772"/>
    </row>
    <row r="15" spans="1:25" ht="14.5">
      <c r="A15" s="438"/>
      <c r="B15" s="436"/>
    </row>
    <row r="16" spans="1:25" ht="14.5">
      <c r="A16" s="438"/>
      <c r="B16" s="436"/>
    </row>
    <row r="17" spans="1:2" ht="14.5">
      <c r="A17" s="438"/>
      <c r="B17" s="436"/>
    </row>
    <row r="18" spans="1:2" ht="14.5">
      <c r="A18" s="438"/>
      <c r="B18" s="436"/>
    </row>
    <row r="19" spans="1:2" ht="14.5">
      <c r="A19" s="439"/>
      <c r="B19" s="436"/>
    </row>
    <row r="20" spans="1:2" ht="14.5">
      <c r="A20" s="438"/>
      <c r="B20" s="436"/>
    </row>
    <row r="21" spans="1:2" ht="14.5">
      <c r="A21" s="438"/>
      <c r="B21" s="436"/>
    </row>
    <row r="22" spans="1:2" ht="14.5">
      <c r="A22" s="438"/>
      <c r="B22" s="436"/>
    </row>
    <row r="23" spans="1:2" ht="14.5">
      <c r="A23" s="438"/>
      <c r="B23" s="436"/>
    </row>
    <row r="24" spans="1:2" ht="14.5">
      <c r="A24" s="438"/>
      <c r="B24" s="436"/>
    </row>
    <row r="25" spans="1:2" ht="14.5">
      <c r="A25" s="438"/>
      <c r="B25" s="436"/>
    </row>
    <row r="26" spans="1:2" ht="14.5">
      <c r="A26" s="438"/>
      <c r="B26" s="436"/>
    </row>
    <row r="27" spans="1:2" ht="14.5">
      <c r="A27" s="438"/>
      <c r="B27" s="436"/>
    </row>
    <row r="28" spans="1:2" ht="14.5">
      <c r="A28" s="438"/>
      <c r="B28" s="436"/>
    </row>
    <row r="29" spans="1:2" ht="14.5">
      <c r="A29" s="438"/>
      <c r="B29" s="436"/>
    </row>
    <row r="30" spans="1:2" ht="14.5">
      <c r="A30" s="438"/>
      <c r="B30" s="436"/>
    </row>
    <row r="31" spans="1:2" ht="14.5">
      <c r="A31" s="438"/>
      <c r="B31" s="436"/>
    </row>
    <row r="32" spans="1:2" ht="14.5">
      <c r="A32" s="438"/>
      <c r="B32" s="436"/>
    </row>
    <row r="33" spans="1:2" ht="14.5">
      <c r="A33" s="438"/>
      <c r="B33" s="436"/>
    </row>
    <row r="34" spans="1:2" ht="14.5">
      <c r="A34" s="438"/>
      <c r="B34" s="436"/>
    </row>
    <row r="35" spans="1:2" ht="14.5">
      <c r="A35" s="438"/>
      <c r="B35" s="436"/>
    </row>
    <row r="36" spans="1:2" ht="14.5">
      <c r="A36" s="438"/>
      <c r="B36" s="436"/>
    </row>
    <row r="37" spans="1:2" ht="14.5">
      <c r="A37" s="438"/>
      <c r="B37" s="436"/>
    </row>
    <row r="38" spans="1:2" ht="14.5">
      <c r="A38" s="438"/>
      <c r="B38" s="436"/>
    </row>
    <row r="39" spans="1:2" ht="14.5">
      <c r="A39" s="438"/>
      <c r="B39" s="436"/>
    </row>
    <row r="40" spans="1:2" ht="14.5">
      <c r="A40" s="438"/>
      <c r="B40" s="436"/>
    </row>
    <row r="41" spans="1:2" ht="14.5">
      <c r="A41" s="438"/>
      <c r="B41" s="436"/>
    </row>
    <row r="42" spans="1:2" ht="14.5">
      <c r="A42" s="438"/>
      <c r="B42" s="436"/>
    </row>
    <row r="43" spans="1:2" ht="14.5">
      <c r="A43" s="438"/>
      <c r="B43" s="436"/>
    </row>
    <row r="44" spans="1:2" ht="14.5">
      <c r="A44" s="438"/>
      <c r="B44" s="436"/>
    </row>
    <row r="45" spans="1:2" ht="14.5">
      <c r="A45" s="438"/>
      <c r="B45" s="436"/>
    </row>
    <row r="46" spans="1:2" ht="14.5">
      <c r="A46" s="438"/>
      <c r="B46" s="436"/>
    </row>
    <row r="47" spans="1:2" ht="14.5">
      <c r="A47" s="438"/>
      <c r="B47" s="436"/>
    </row>
    <row r="48" spans="1:2" ht="14.5">
      <c r="A48" s="438"/>
      <c r="B48" s="436"/>
    </row>
    <row r="49" spans="1:2" ht="14.5">
      <c r="A49" s="438"/>
      <c r="B49" s="436"/>
    </row>
    <row r="50" spans="1:2" ht="14.5">
      <c r="A50" s="438"/>
      <c r="B50" s="436"/>
    </row>
    <row r="51" spans="1:2" ht="14.5">
      <c r="A51" s="438"/>
      <c r="B51" s="436"/>
    </row>
    <row r="52" spans="1:2" ht="14.5">
      <c r="A52" s="438"/>
      <c r="B52" s="436"/>
    </row>
    <row r="53" spans="1:2" ht="14.5">
      <c r="A53" s="438"/>
      <c r="B53" s="436"/>
    </row>
    <row r="54" spans="1:2" ht="14.5">
      <c r="A54" s="438"/>
      <c r="B54" s="436"/>
    </row>
    <row r="55" spans="1:2" ht="14.5">
      <c r="A55" s="438"/>
      <c r="B55" s="436"/>
    </row>
    <row r="56" spans="1:2" ht="14.5">
      <c r="A56" s="438"/>
      <c r="B56" s="436"/>
    </row>
    <row r="57" spans="1:2" ht="14.5">
      <c r="A57" s="438"/>
      <c r="B57" s="436"/>
    </row>
    <row r="58" spans="1:2" ht="14.5">
      <c r="A58" s="438"/>
      <c r="B58" s="436"/>
    </row>
    <row r="59" spans="1:2" ht="14.5">
      <c r="A59" s="438"/>
      <c r="B59" s="436"/>
    </row>
    <row r="60" spans="1:2" ht="14.5">
      <c r="A60" s="438"/>
      <c r="B60" s="436"/>
    </row>
    <row r="61" spans="1:2" ht="14.5">
      <c r="A61" s="438"/>
      <c r="B61" s="436"/>
    </row>
    <row r="62" spans="1:2" ht="14.5">
      <c r="A62" s="438"/>
      <c r="B62" s="436"/>
    </row>
    <row r="63" spans="1:2" ht="14.5">
      <c r="A63" s="438"/>
      <c r="B63" s="436"/>
    </row>
    <row r="64" spans="1:2" ht="14.5">
      <c r="A64" s="438"/>
      <c r="B64" s="436"/>
    </row>
    <row r="65" spans="1:2" ht="14.5">
      <c r="A65" s="438"/>
      <c r="B65" s="436"/>
    </row>
    <row r="66" spans="1:2" ht="14.5">
      <c r="A66" s="438"/>
      <c r="B66" s="436"/>
    </row>
    <row r="67" spans="1:2" ht="14.5">
      <c r="A67" s="438"/>
      <c r="B67" s="436"/>
    </row>
    <row r="68" spans="1:2" ht="14.5">
      <c r="A68" s="438"/>
      <c r="B68" s="436"/>
    </row>
    <row r="69" spans="1:2" ht="14.5">
      <c r="A69" s="438"/>
      <c r="B69" s="436"/>
    </row>
    <row r="70" spans="1:2" ht="14.5">
      <c r="A70" s="438"/>
      <c r="B70" s="436"/>
    </row>
    <row r="71" spans="1:2" ht="14.5">
      <c r="A71" s="438"/>
      <c r="B71" s="436"/>
    </row>
    <row r="72" spans="1:2" ht="14.5">
      <c r="A72" s="438"/>
      <c r="B72" s="436"/>
    </row>
    <row r="73" spans="1:2" ht="14.5">
      <c r="A73" s="438"/>
      <c r="B73" s="436"/>
    </row>
    <row r="74" spans="1:2" ht="14.5">
      <c r="A74" s="438"/>
      <c r="B74" s="436"/>
    </row>
    <row r="75" spans="1:2" ht="14.5">
      <c r="A75" s="438"/>
      <c r="B75" s="436"/>
    </row>
    <row r="76" spans="1:2" ht="14.5">
      <c r="A76" s="438"/>
      <c r="B76" s="436"/>
    </row>
    <row r="77" spans="1:2" ht="14.5">
      <c r="A77" s="438"/>
      <c r="B77" s="436"/>
    </row>
    <row r="78" spans="1:2" ht="14.5">
      <c r="A78" s="438"/>
      <c r="B78" s="436"/>
    </row>
    <row r="79" spans="1:2" ht="14.5">
      <c r="A79" s="438"/>
      <c r="B79" s="436"/>
    </row>
    <row r="80" spans="1:2" ht="14.5">
      <c r="A80" s="438"/>
      <c r="B80" s="436"/>
    </row>
    <row r="81" spans="1:2" ht="14.5">
      <c r="A81" s="438"/>
      <c r="B81" s="436"/>
    </row>
    <row r="82" spans="1:2" ht="14.5">
      <c r="A82" s="438"/>
      <c r="B82" s="436"/>
    </row>
    <row r="83" spans="1:2" ht="14.5">
      <c r="A83" s="438"/>
      <c r="B83" s="436"/>
    </row>
    <row r="84" spans="1:2" ht="14.5">
      <c r="A84" s="438"/>
      <c r="B84" s="436"/>
    </row>
    <row r="85" spans="1:2" ht="14.5">
      <c r="A85" s="438"/>
      <c r="B85" s="436"/>
    </row>
    <row r="86" spans="1:2" ht="14.5">
      <c r="A86" s="438"/>
      <c r="B86" s="436"/>
    </row>
    <row r="87" spans="1:2" ht="14.5">
      <c r="A87" s="438"/>
      <c r="B87" s="436"/>
    </row>
    <row r="88" spans="1:2" ht="14.5">
      <c r="A88" s="438"/>
      <c r="B88" s="436"/>
    </row>
    <row r="89" spans="1:2" ht="14.5">
      <c r="A89" s="438"/>
      <c r="B89" s="436"/>
    </row>
    <row r="90" spans="1:2" ht="14.5">
      <c r="A90" s="438"/>
      <c r="B90" s="436"/>
    </row>
    <row r="91" spans="1:2" ht="14.5">
      <c r="A91" s="438"/>
      <c r="B91" s="436"/>
    </row>
    <row r="92" spans="1:2" ht="14.5">
      <c r="A92" s="438"/>
      <c r="B92" s="436"/>
    </row>
    <row r="93" spans="1:2" ht="14.5">
      <c r="A93" s="438"/>
      <c r="B93" s="436"/>
    </row>
    <row r="94" spans="1:2" ht="14.5">
      <c r="A94" s="438"/>
      <c r="B94" s="436"/>
    </row>
    <row r="95" spans="1:2" ht="14.5">
      <c r="A95" s="438"/>
      <c r="B95" s="436"/>
    </row>
    <row r="96" spans="1:2" ht="14.5">
      <c r="A96" s="438"/>
      <c r="B96" s="436"/>
    </row>
    <row r="97" spans="1:2" ht="14.5">
      <c r="A97" s="438"/>
      <c r="B97" s="436"/>
    </row>
    <row r="98" spans="1:2" ht="14.5">
      <c r="A98" s="438"/>
      <c r="B98" s="436"/>
    </row>
    <row r="99" spans="1:2" ht="14.5">
      <c r="A99" s="438"/>
      <c r="B99" s="436"/>
    </row>
    <row r="100" spans="1:2" ht="14.5">
      <c r="A100" s="438"/>
      <c r="B100" s="436"/>
    </row>
    <row r="101" spans="1:2" ht="14.5">
      <c r="A101" s="438"/>
      <c r="B101" s="436"/>
    </row>
    <row r="102" spans="1:2" ht="14.5">
      <c r="A102" s="438"/>
      <c r="B102" s="436"/>
    </row>
    <row r="103" spans="1:2" ht="14.5">
      <c r="A103" s="438"/>
      <c r="B103" s="436"/>
    </row>
    <row r="104" spans="1:2" ht="14.5">
      <c r="A104" s="438"/>
      <c r="B104" s="436"/>
    </row>
    <row r="105" spans="1:2" ht="14.5">
      <c r="A105" s="438"/>
      <c r="B105" s="436"/>
    </row>
    <row r="106" spans="1:2" ht="14.5">
      <c r="A106" s="438"/>
      <c r="B106" s="436"/>
    </row>
    <row r="107" spans="1:2" ht="14.5">
      <c r="A107" s="438"/>
      <c r="B107" s="436"/>
    </row>
    <row r="108" spans="1:2" ht="14.5">
      <c r="A108" s="438"/>
      <c r="B108" s="436"/>
    </row>
    <row r="109" spans="1:2" ht="14.5">
      <c r="A109" s="438"/>
      <c r="B109" s="436"/>
    </row>
    <row r="110" spans="1:2" ht="14.5">
      <c r="A110" s="438"/>
      <c r="B110" s="436"/>
    </row>
    <row r="111" spans="1:2" ht="14.5">
      <c r="A111" s="438"/>
      <c r="B111" s="436"/>
    </row>
    <row r="112" spans="1:2" ht="14.5">
      <c r="A112" s="438"/>
      <c r="B112" s="436"/>
    </row>
    <row r="113" spans="1:2" ht="14.5">
      <c r="A113" s="438"/>
      <c r="B113" s="436"/>
    </row>
    <row r="114" spans="1:2" ht="14.5">
      <c r="A114" s="438"/>
      <c r="B114" s="436"/>
    </row>
    <row r="115" spans="1:2" ht="14.5">
      <c r="A115" s="438"/>
      <c r="B115" s="436"/>
    </row>
    <row r="116" spans="1:2" ht="14.5">
      <c r="A116" s="438"/>
      <c r="B116" s="436"/>
    </row>
    <row r="117" spans="1:2" ht="14.5">
      <c r="A117" s="438"/>
      <c r="B117" s="436"/>
    </row>
    <row r="118" spans="1:2" ht="14.5">
      <c r="A118" s="438"/>
      <c r="B118" s="436"/>
    </row>
    <row r="119" spans="1:2" ht="14.5">
      <c r="A119" s="438"/>
      <c r="B119" s="436"/>
    </row>
    <row r="120" spans="1:2" ht="14.5">
      <c r="A120" s="438"/>
      <c r="B120" s="436"/>
    </row>
    <row r="121" spans="1:2" ht="14.5">
      <c r="A121" s="438"/>
      <c r="B121" s="436"/>
    </row>
    <row r="122" spans="1:2" ht="14.5">
      <c r="A122" s="438"/>
      <c r="B122" s="436"/>
    </row>
    <row r="123" spans="1:2" ht="14.5">
      <c r="A123" s="438"/>
      <c r="B123" s="436"/>
    </row>
    <row r="124" spans="1:2" ht="14.5">
      <c r="A124" s="438"/>
      <c r="B124" s="436"/>
    </row>
    <row r="125" spans="1:2" ht="14.5">
      <c r="A125" s="438"/>
      <c r="B125" s="436"/>
    </row>
    <row r="126" spans="1:2" ht="14.5">
      <c r="A126" s="438"/>
      <c r="B126" s="436"/>
    </row>
    <row r="127" spans="1:2" ht="14.5">
      <c r="A127" s="438"/>
      <c r="B127" s="436"/>
    </row>
    <row r="128" spans="1:2" ht="14.5">
      <c r="A128" s="438"/>
      <c r="B128" s="436"/>
    </row>
    <row r="129" spans="1:2" ht="14.5">
      <c r="A129" s="438"/>
      <c r="B129" s="436"/>
    </row>
    <row r="130" spans="1:2" ht="14.5">
      <c r="A130" s="438"/>
      <c r="B130" s="436"/>
    </row>
    <row r="131" spans="1:2" ht="14.5">
      <c r="A131" s="438"/>
      <c r="B131" s="436"/>
    </row>
    <row r="132" spans="1:2" ht="14.5">
      <c r="A132" s="438"/>
      <c r="B132" s="436"/>
    </row>
    <row r="133" spans="1:2" ht="14.5">
      <c r="A133" s="438"/>
      <c r="B133" s="436"/>
    </row>
    <row r="134" spans="1:2" ht="14.5">
      <c r="A134" s="438"/>
      <c r="B134" s="436"/>
    </row>
    <row r="135" spans="1:2" ht="14.5">
      <c r="A135" s="438"/>
      <c r="B135" s="436"/>
    </row>
    <row r="136" spans="1:2" ht="14.5">
      <c r="A136" s="438"/>
      <c r="B136" s="436"/>
    </row>
    <row r="137" spans="1:2" ht="14.5">
      <c r="A137" s="438"/>
      <c r="B137" s="436"/>
    </row>
    <row r="138" spans="1:2" ht="14.5">
      <c r="A138" s="438"/>
      <c r="B138" s="436"/>
    </row>
    <row r="139" spans="1:2" ht="14.5">
      <c r="A139" s="438"/>
      <c r="B139" s="436"/>
    </row>
    <row r="140" spans="1:2" ht="14.5">
      <c r="A140" s="438"/>
      <c r="B140" s="436"/>
    </row>
    <row r="141" spans="1:2" ht="14.5">
      <c r="A141" s="438"/>
      <c r="B141" s="436"/>
    </row>
    <row r="142" spans="1:2" ht="14.5">
      <c r="A142" s="438"/>
      <c r="B142" s="436"/>
    </row>
    <row r="143" spans="1:2" ht="14.5">
      <c r="A143" s="438"/>
      <c r="B143" s="436"/>
    </row>
    <row r="144" spans="1:2" ht="14.5">
      <c r="A144" s="438"/>
      <c r="B144" s="436"/>
    </row>
    <row r="145" spans="1:2" ht="14.5">
      <c r="A145" s="438"/>
      <c r="B145" s="436"/>
    </row>
    <row r="146" spans="1:2" ht="14.5">
      <c r="A146" s="438"/>
      <c r="B146" s="436"/>
    </row>
    <row r="147" spans="1:2" ht="14.5">
      <c r="A147" s="438"/>
      <c r="B147" s="436"/>
    </row>
    <row r="148" spans="1:2" ht="14.5">
      <c r="A148" s="438"/>
      <c r="B148" s="436"/>
    </row>
    <row r="149" spans="1:2" ht="14.5">
      <c r="A149" s="438"/>
      <c r="B149" s="436"/>
    </row>
    <row r="150" spans="1:2" ht="14.5">
      <c r="A150" s="438"/>
      <c r="B150" s="436"/>
    </row>
    <row r="151" spans="1:2" ht="14.5">
      <c r="A151" s="438"/>
      <c r="B151" s="436"/>
    </row>
    <row r="152" spans="1:2" ht="14.5">
      <c r="A152" s="438"/>
      <c r="B152" s="436"/>
    </row>
    <row r="153" spans="1:2" ht="14.5">
      <c r="A153" s="438"/>
      <c r="B153" s="436"/>
    </row>
    <row r="154" spans="1:2" ht="14.5">
      <c r="A154" s="438"/>
      <c r="B154" s="436"/>
    </row>
    <row r="155" spans="1:2" ht="14.5">
      <c r="A155" s="438"/>
      <c r="B155" s="436"/>
    </row>
    <row r="156" spans="1:2" ht="14.5">
      <c r="A156" s="438"/>
      <c r="B156" s="436"/>
    </row>
    <row r="157" spans="1:2" ht="14.5">
      <c r="A157" s="438"/>
      <c r="B157" s="436"/>
    </row>
    <row r="158" spans="1:2" ht="14.5">
      <c r="A158" s="438"/>
      <c r="B158" s="436"/>
    </row>
    <row r="159" spans="1:2" ht="14.5">
      <c r="A159" s="438"/>
      <c r="B159" s="436"/>
    </row>
    <row r="160" spans="1:2" ht="14.5">
      <c r="A160" s="438"/>
      <c r="B160" s="436"/>
    </row>
    <row r="161" spans="1:2" ht="14.5">
      <c r="A161" s="438"/>
      <c r="B161" s="436"/>
    </row>
    <row r="162" spans="1:2" ht="14.5">
      <c r="A162" s="438"/>
      <c r="B162" s="436"/>
    </row>
    <row r="163" spans="1:2" ht="14.5">
      <c r="A163" s="438"/>
      <c r="B163" s="436"/>
    </row>
    <row r="164" spans="1:2" ht="14.5">
      <c r="A164" s="438"/>
      <c r="B164" s="436"/>
    </row>
    <row r="165" spans="1:2" ht="14.5">
      <c r="A165" s="438"/>
      <c r="B165" s="436"/>
    </row>
    <row r="166" spans="1:2" ht="14.5">
      <c r="A166" s="438"/>
      <c r="B166" s="436"/>
    </row>
    <row r="167" spans="1:2" ht="14.5">
      <c r="A167" s="438"/>
      <c r="B167" s="436"/>
    </row>
    <row r="168" spans="1:2" ht="14.5">
      <c r="A168" s="438"/>
      <c r="B168" s="436"/>
    </row>
    <row r="169" spans="1:2" ht="14.5">
      <c r="A169" s="438"/>
      <c r="B169" s="436"/>
    </row>
    <row r="170" spans="1:2" ht="14.5">
      <c r="A170" s="438"/>
      <c r="B170" s="436"/>
    </row>
    <row r="171" spans="1:2" ht="14.5">
      <c r="A171" s="438"/>
      <c r="B171" s="436"/>
    </row>
    <row r="172" spans="1:2" ht="14.5">
      <c r="A172" s="438"/>
      <c r="B172" s="436"/>
    </row>
    <row r="173" spans="1:2" ht="14.5">
      <c r="A173" s="438"/>
      <c r="B173" s="436"/>
    </row>
    <row r="174" spans="1:2" ht="14.5">
      <c r="A174" s="438"/>
      <c r="B174" s="436"/>
    </row>
    <row r="175" spans="1:2" ht="14.5">
      <c r="A175" s="438"/>
      <c r="B175" s="436"/>
    </row>
    <row r="176" spans="1:2" ht="14.5">
      <c r="A176" s="438"/>
      <c r="B176" s="436"/>
    </row>
    <row r="177" spans="1:2" ht="14.5">
      <c r="A177" s="438"/>
      <c r="B177" s="436"/>
    </row>
    <row r="178" spans="1:2" ht="14.5">
      <c r="A178" s="438"/>
      <c r="B178" s="436"/>
    </row>
    <row r="179" spans="1:2" ht="14.5">
      <c r="A179" s="438"/>
      <c r="B179" s="436"/>
    </row>
    <row r="180" spans="1:2" ht="14.5">
      <c r="A180" s="438"/>
      <c r="B180" s="436"/>
    </row>
    <row r="181" spans="1:2" ht="14.5">
      <c r="A181" s="438"/>
      <c r="B181" s="436"/>
    </row>
    <row r="182" spans="1:2" ht="14.5">
      <c r="A182" s="438"/>
      <c r="B182" s="436"/>
    </row>
    <row r="183" spans="1:2" ht="14.5">
      <c r="A183" s="438"/>
      <c r="B183" s="436"/>
    </row>
    <row r="184" spans="1:2" ht="14.5">
      <c r="A184" s="438"/>
      <c r="B184" s="436"/>
    </row>
    <row r="185" spans="1:2" ht="14.5">
      <c r="A185" s="438"/>
      <c r="B185" s="436"/>
    </row>
    <row r="186" spans="1:2" ht="14.5">
      <c r="A186" s="438"/>
      <c r="B186" s="436"/>
    </row>
    <row r="187" spans="1:2" ht="14.5">
      <c r="A187" s="438"/>
      <c r="B187" s="436"/>
    </row>
    <row r="188" spans="1:2" ht="14.5">
      <c r="A188" s="438"/>
      <c r="B188" s="436"/>
    </row>
    <row r="189" spans="1:2" ht="14.5">
      <c r="A189" s="438"/>
      <c r="B189" s="436"/>
    </row>
    <row r="190" spans="1:2" ht="14.5">
      <c r="A190" s="438"/>
      <c r="B190" s="436"/>
    </row>
    <row r="191" spans="1:2" ht="14.5">
      <c r="A191" s="438"/>
      <c r="B191" s="436"/>
    </row>
    <row r="192" spans="1:2" ht="14.5">
      <c r="A192" s="438"/>
      <c r="B192" s="436"/>
    </row>
    <row r="193" spans="1:2" ht="14.5">
      <c r="A193" s="438"/>
      <c r="B193" s="436"/>
    </row>
    <row r="194" spans="1:2" ht="14.5">
      <c r="A194" s="438"/>
      <c r="B194" s="436"/>
    </row>
    <row r="195" spans="1:2" ht="14.5">
      <c r="A195" s="438"/>
      <c r="B195" s="436"/>
    </row>
    <row r="196" spans="1:2" ht="14.5">
      <c r="A196" s="438"/>
      <c r="B196" s="436"/>
    </row>
    <row r="197" spans="1:2" ht="14.5">
      <c r="A197" s="438"/>
      <c r="B197" s="436"/>
    </row>
    <row r="198" spans="1:2" ht="14.5">
      <c r="A198" s="438"/>
      <c r="B198" s="436"/>
    </row>
    <row r="199" spans="1:2" ht="14.5">
      <c r="A199" s="438"/>
      <c r="B199" s="436"/>
    </row>
    <row r="200" spans="1:2" ht="14.5">
      <c r="A200" s="438"/>
      <c r="B200" s="436"/>
    </row>
    <row r="201" spans="1:2" ht="14.5">
      <c r="A201" s="438"/>
      <c r="B201" s="436"/>
    </row>
    <row r="202" spans="1:2" ht="14.5">
      <c r="A202" s="438"/>
      <c r="B202" s="436"/>
    </row>
    <row r="203" spans="1:2" ht="14.5">
      <c r="A203" s="438"/>
      <c r="B203" s="436"/>
    </row>
    <row r="204" spans="1:2" ht="14.5">
      <c r="A204" s="438"/>
      <c r="B204" s="436"/>
    </row>
    <row r="205" spans="1:2" ht="14.5">
      <c r="A205" s="438"/>
      <c r="B205" s="436"/>
    </row>
    <row r="206" spans="1:2" ht="14.5">
      <c r="A206" s="438"/>
      <c r="B206" s="436"/>
    </row>
    <row r="207" spans="1:2" ht="14.5">
      <c r="A207" s="438"/>
      <c r="B207" s="436"/>
    </row>
    <row r="208" spans="1:2" ht="14.5">
      <c r="A208" s="438"/>
      <c r="B208" s="436"/>
    </row>
    <row r="209" spans="1:2" ht="14.5">
      <c r="A209" s="438"/>
      <c r="B209" s="436"/>
    </row>
    <row r="210" spans="1:2" ht="14.5">
      <c r="A210" s="438"/>
      <c r="B210" s="436"/>
    </row>
    <row r="211" spans="1:2" ht="14.5">
      <c r="A211" s="438"/>
      <c r="B211" s="436"/>
    </row>
    <row r="212" spans="1:2" ht="14.5">
      <c r="A212" s="438"/>
      <c r="B212" s="436"/>
    </row>
    <row r="213" spans="1:2" ht="14.5">
      <c r="A213" s="438"/>
      <c r="B213" s="436"/>
    </row>
    <row r="214" spans="1:2" ht="14.5">
      <c r="A214" s="438"/>
      <c r="B214" s="436"/>
    </row>
    <row r="215" spans="1:2" ht="14.5">
      <c r="A215" s="438"/>
      <c r="B215" s="436"/>
    </row>
    <row r="216" spans="1:2" ht="14.5">
      <c r="A216" s="438"/>
      <c r="B216" s="436"/>
    </row>
    <row r="217" spans="1:2" ht="14.5">
      <c r="A217" s="438"/>
      <c r="B217" s="436"/>
    </row>
    <row r="218" spans="1:2" ht="14.5">
      <c r="A218" s="438"/>
      <c r="B218" s="436"/>
    </row>
    <row r="219" spans="1:2" ht="14.5">
      <c r="A219" s="438"/>
      <c r="B219" s="436"/>
    </row>
    <row r="220" spans="1:2" ht="14.5">
      <c r="A220" s="438"/>
      <c r="B220" s="436"/>
    </row>
    <row r="221" spans="1:2" ht="14.5">
      <c r="A221" s="438"/>
      <c r="B221" s="436"/>
    </row>
    <row r="222" spans="1:2" ht="14.5">
      <c r="A222" s="438"/>
      <c r="B222" s="436"/>
    </row>
    <row r="223" spans="1:2" ht="14.5">
      <c r="A223" s="438"/>
      <c r="B223" s="436"/>
    </row>
    <row r="224" spans="1:2" ht="14.5">
      <c r="A224" s="438"/>
      <c r="B224" s="436"/>
    </row>
    <row r="225" spans="1:2" ht="14.5">
      <c r="A225" s="438"/>
      <c r="B225" s="436"/>
    </row>
    <row r="226" spans="1:2" ht="14.5">
      <c r="A226" s="438"/>
      <c r="B226" s="436"/>
    </row>
    <row r="227" spans="1:2" ht="14.5">
      <c r="A227" s="438"/>
      <c r="B227" s="436"/>
    </row>
    <row r="228" spans="1:2" ht="14.5">
      <c r="A228" s="438"/>
      <c r="B228" s="436"/>
    </row>
    <row r="229" spans="1:2" ht="14.5">
      <c r="A229" s="438"/>
      <c r="B229" s="436"/>
    </row>
    <row r="230" spans="1:2" ht="14.5">
      <c r="A230" s="438"/>
      <c r="B230" s="436"/>
    </row>
    <row r="231" spans="1:2" ht="14.5">
      <c r="A231" s="438"/>
      <c r="B231" s="436"/>
    </row>
    <row r="232" spans="1:2" ht="14.5">
      <c r="A232" s="438"/>
      <c r="B232" s="436"/>
    </row>
    <row r="233" spans="1:2" ht="14.5">
      <c r="A233" s="438"/>
      <c r="B233" s="436"/>
    </row>
    <row r="234" spans="1:2" ht="14.5">
      <c r="A234" s="438"/>
      <c r="B234" s="436"/>
    </row>
    <row r="235" spans="1:2" ht="14.5">
      <c r="A235" s="438"/>
      <c r="B235" s="436"/>
    </row>
    <row r="236" spans="1:2" ht="14.5">
      <c r="A236" s="438"/>
      <c r="B236" s="436"/>
    </row>
    <row r="237" spans="1:2" ht="14.5">
      <c r="A237" s="438"/>
      <c r="B237" s="436"/>
    </row>
    <row r="238" spans="1:2" ht="14.5">
      <c r="A238" s="438"/>
      <c r="B238" s="436"/>
    </row>
    <row r="239" spans="1:2" ht="14.5">
      <c r="A239" s="438"/>
      <c r="B239" s="436"/>
    </row>
    <row r="240" spans="1:2" ht="14.5">
      <c r="A240" s="438"/>
      <c r="B240" s="436"/>
    </row>
    <row r="241" spans="1:2" ht="14.5">
      <c r="A241" s="438"/>
      <c r="B241" s="436"/>
    </row>
    <row r="242" spans="1:2" ht="14.5">
      <c r="A242" s="438"/>
      <c r="B242" s="436"/>
    </row>
    <row r="243" spans="1:2" ht="14.5">
      <c r="A243" s="438"/>
      <c r="B243" s="436"/>
    </row>
    <row r="244" spans="1:2" ht="14.5">
      <c r="A244" s="438"/>
      <c r="B244" s="436"/>
    </row>
    <row r="245" spans="1:2" ht="14.5">
      <c r="A245" s="438"/>
      <c r="B245" s="436"/>
    </row>
    <row r="246" spans="1:2" ht="14.5">
      <c r="A246" s="438"/>
      <c r="B246" s="436"/>
    </row>
    <row r="247" spans="1:2" ht="14.5">
      <c r="A247" s="438"/>
      <c r="B247" s="436"/>
    </row>
    <row r="248" spans="1:2" ht="14.5">
      <c r="A248" s="438"/>
      <c r="B248" s="436"/>
    </row>
    <row r="249" spans="1:2" ht="14.5">
      <c r="A249" s="438"/>
      <c r="B249" s="436"/>
    </row>
    <row r="250" spans="1:2" ht="14.5">
      <c r="A250" s="438"/>
      <c r="B250" s="436"/>
    </row>
    <row r="251" spans="1:2" ht="14.5">
      <c r="A251" s="438"/>
      <c r="B251" s="436"/>
    </row>
    <row r="252" spans="1:2" ht="14.5">
      <c r="A252" s="438"/>
      <c r="B252" s="436"/>
    </row>
    <row r="253" spans="1:2" ht="14.5">
      <c r="A253" s="438"/>
      <c r="B253" s="436"/>
    </row>
    <row r="254" spans="1:2" ht="14.5">
      <c r="A254" s="438"/>
      <c r="B254" s="436"/>
    </row>
    <row r="255" spans="1:2" ht="14.5">
      <c r="A255" s="438"/>
      <c r="B255" s="436"/>
    </row>
    <row r="256" spans="1:2" ht="14.5">
      <c r="A256" s="438"/>
      <c r="B256" s="436"/>
    </row>
    <row r="257" spans="1:2" ht="14.5">
      <c r="A257" s="438"/>
      <c r="B257" s="436"/>
    </row>
    <row r="258" spans="1:2" ht="14.5">
      <c r="A258" s="438"/>
      <c r="B258" s="436"/>
    </row>
    <row r="259" spans="1:2" ht="14.5">
      <c r="A259" s="438"/>
      <c r="B259" s="436"/>
    </row>
    <row r="260" spans="1:2" ht="14.5">
      <c r="A260" s="438"/>
      <c r="B260" s="436"/>
    </row>
    <row r="261" spans="1:2" ht="14.5">
      <c r="A261" s="438"/>
      <c r="B261" s="436"/>
    </row>
    <row r="262" spans="1:2" ht="14.5">
      <c r="A262" s="438"/>
      <c r="B262" s="436"/>
    </row>
    <row r="263" spans="1:2" ht="14.5">
      <c r="A263" s="438"/>
      <c r="B263" s="436"/>
    </row>
    <row r="264" spans="1:2" ht="14.5">
      <c r="A264" s="438"/>
      <c r="B264" s="436"/>
    </row>
    <row r="265" spans="1:2" ht="14.5">
      <c r="A265" s="438"/>
      <c r="B265" s="436"/>
    </row>
    <row r="266" spans="1:2" ht="14.5">
      <c r="A266" s="438"/>
      <c r="B266" s="436"/>
    </row>
    <row r="267" spans="1:2" ht="14.5">
      <c r="A267" s="438"/>
      <c r="B267" s="436"/>
    </row>
    <row r="268" spans="1:2" ht="14.5">
      <c r="A268" s="438"/>
      <c r="B268" s="436"/>
    </row>
    <row r="269" spans="1:2" ht="14.5">
      <c r="A269" s="438"/>
      <c r="B269" s="436"/>
    </row>
    <row r="270" spans="1:2" ht="14.5">
      <c r="A270" s="438"/>
      <c r="B270" s="436"/>
    </row>
    <row r="271" spans="1:2" ht="14.5">
      <c r="A271" s="438"/>
      <c r="B271" s="436"/>
    </row>
    <row r="272" spans="1:2" ht="14.5">
      <c r="A272" s="438"/>
      <c r="B272" s="436"/>
    </row>
    <row r="273" spans="1:2" ht="14.5">
      <c r="A273" s="438"/>
      <c r="B273" s="436"/>
    </row>
    <row r="274" spans="1:2" ht="14.5">
      <c r="A274" s="438"/>
      <c r="B274" s="436"/>
    </row>
    <row r="275" spans="1:2" ht="14.5">
      <c r="A275" s="438"/>
      <c r="B275" s="436"/>
    </row>
    <row r="276" spans="1:2" ht="14.5">
      <c r="A276" s="438"/>
      <c r="B276" s="436"/>
    </row>
    <row r="277" spans="1:2" ht="14.5">
      <c r="A277" s="438"/>
      <c r="B277" s="436"/>
    </row>
    <row r="278" spans="1:2" ht="14.5">
      <c r="A278" s="438"/>
      <c r="B278" s="436"/>
    </row>
    <row r="279" spans="1:2" ht="14.5">
      <c r="A279" s="438"/>
      <c r="B279" s="436"/>
    </row>
    <row r="280" spans="1:2" ht="14.5">
      <c r="A280" s="438"/>
      <c r="B280" s="436"/>
    </row>
    <row r="281" spans="1:2" ht="14.5">
      <c r="A281" s="438"/>
      <c r="B281" s="436"/>
    </row>
    <row r="282" spans="1:2" ht="14.5">
      <c r="A282" s="438"/>
      <c r="B282" s="436"/>
    </row>
    <row r="283" spans="1:2" ht="14.5">
      <c r="A283" s="438"/>
      <c r="B283" s="436"/>
    </row>
    <row r="284" spans="1:2" ht="14.5">
      <c r="A284" s="438"/>
      <c r="B284" s="436"/>
    </row>
    <row r="285" spans="1:2" ht="14.5">
      <c r="A285" s="438"/>
      <c r="B285" s="436"/>
    </row>
    <row r="286" spans="1:2" ht="14.5">
      <c r="A286" s="438"/>
      <c r="B286" s="436"/>
    </row>
    <row r="287" spans="1:2" ht="14.5">
      <c r="A287" s="438"/>
      <c r="B287" s="436"/>
    </row>
    <row r="288" spans="1:2" ht="14.5">
      <c r="A288" s="438"/>
      <c r="B288" s="436"/>
    </row>
    <row r="289" spans="1:2" ht="14.5">
      <c r="A289" s="438"/>
      <c r="B289" s="436"/>
    </row>
    <row r="290" spans="1:2" ht="14.5">
      <c r="A290" s="438"/>
      <c r="B290" s="436"/>
    </row>
    <row r="291" spans="1:2" ht="14.5">
      <c r="A291" s="438"/>
      <c r="B291" s="436"/>
    </row>
    <row r="292" spans="1:2" ht="14.5">
      <c r="A292" s="438"/>
      <c r="B292" s="436"/>
    </row>
    <row r="293" spans="1:2" ht="14.5">
      <c r="A293" s="438"/>
      <c r="B293" s="436"/>
    </row>
    <row r="294" spans="1:2" ht="14.5">
      <c r="A294" s="438"/>
      <c r="B294" s="436"/>
    </row>
    <row r="295" spans="1:2" ht="14.5">
      <c r="A295" s="438"/>
      <c r="B295" s="436"/>
    </row>
    <row r="296" spans="1:2" ht="14.5">
      <c r="A296" s="438"/>
      <c r="B296" s="436"/>
    </row>
    <row r="297" spans="1:2" ht="14.5">
      <c r="A297" s="438"/>
      <c r="B297" s="436"/>
    </row>
    <row r="298" spans="1:2" ht="14.5">
      <c r="A298" s="438"/>
      <c r="B298" s="436"/>
    </row>
    <row r="299" spans="1:2" ht="14.5">
      <c r="A299" s="438"/>
      <c r="B299" s="436"/>
    </row>
    <row r="300" spans="1:2" ht="14.5">
      <c r="A300" s="438"/>
      <c r="B300" s="436"/>
    </row>
    <row r="301" spans="1:2" ht="14.5">
      <c r="A301" s="438"/>
      <c r="B301" s="436"/>
    </row>
    <row r="302" spans="1:2" ht="14.5">
      <c r="A302" s="438"/>
      <c r="B302" s="436"/>
    </row>
    <row r="303" spans="1:2" ht="14.5">
      <c r="A303" s="438"/>
      <c r="B303" s="436"/>
    </row>
    <row r="304" spans="1:2" ht="14.5">
      <c r="A304" s="438"/>
      <c r="B304" s="436"/>
    </row>
    <row r="305" spans="1:2" ht="14.5">
      <c r="A305" s="438"/>
      <c r="B305" s="436"/>
    </row>
    <row r="306" spans="1:2" ht="14.5">
      <c r="A306" s="438"/>
      <c r="B306" s="436"/>
    </row>
    <row r="307" spans="1:2" ht="14.5">
      <c r="A307" s="438"/>
      <c r="B307" s="436"/>
    </row>
    <row r="308" spans="1:2" ht="14.5">
      <c r="A308" s="438"/>
      <c r="B308" s="436"/>
    </row>
    <row r="309" spans="1:2" ht="14.5">
      <c r="A309" s="438"/>
      <c r="B309" s="436"/>
    </row>
    <row r="310" spans="1:2" ht="14.5">
      <c r="A310" s="438"/>
      <c r="B310" s="436"/>
    </row>
    <row r="311" spans="1:2" ht="14.5">
      <c r="A311" s="438"/>
      <c r="B311" s="436"/>
    </row>
    <row r="312" spans="1:2" ht="14.5">
      <c r="A312" s="438"/>
      <c r="B312" s="436"/>
    </row>
    <row r="313" spans="1:2" ht="14.5">
      <c r="A313" s="438"/>
      <c r="B313" s="436"/>
    </row>
    <row r="314" spans="1:2" ht="14.5">
      <c r="A314" s="438"/>
      <c r="B314" s="436"/>
    </row>
    <row r="315" spans="1:2" ht="14.5">
      <c r="A315" s="438"/>
      <c r="B315" s="436"/>
    </row>
    <row r="316" spans="1:2" ht="14.5">
      <c r="A316" s="438"/>
      <c r="B316" s="436"/>
    </row>
    <row r="317" spans="1:2" ht="14.5">
      <c r="A317" s="438"/>
      <c r="B317" s="436"/>
    </row>
    <row r="318" spans="1:2" ht="14.5">
      <c r="A318" s="438"/>
      <c r="B318" s="436"/>
    </row>
    <row r="319" spans="1:2" ht="14.5">
      <c r="A319" s="438"/>
      <c r="B319" s="436"/>
    </row>
    <row r="320" spans="1:2" ht="14.5">
      <c r="A320" s="438"/>
      <c r="B320" s="436"/>
    </row>
    <row r="321" spans="1:2" ht="14.5">
      <c r="A321" s="438"/>
      <c r="B321" s="436"/>
    </row>
    <row r="322" spans="1:2" ht="14.5">
      <c r="A322" s="438"/>
      <c r="B322" s="436"/>
    </row>
    <row r="323" spans="1:2" ht="14.5">
      <c r="A323" s="438"/>
      <c r="B323" s="436"/>
    </row>
    <row r="324" spans="1:2" ht="14.5">
      <c r="A324" s="438"/>
      <c r="B324" s="436"/>
    </row>
    <row r="325" spans="1:2" ht="14.5">
      <c r="A325" s="438"/>
      <c r="B325" s="436"/>
    </row>
    <row r="326" spans="1:2" ht="14.5">
      <c r="A326" s="438"/>
      <c r="B326" s="436"/>
    </row>
    <row r="327" spans="1:2" ht="14.5">
      <c r="A327" s="438"/>
      <c r="B327" s="436"/>
    </row>
    <row r="328" spans="1:2" ht="14.5">
      <c r="A328" s="438"/>
      <c r="B328" s="436"/>
    </row>
    <row r="329" spans="1:2" ht="14.5">
      <c r="A329" s="438"/>
      <c r="B329" s="436"/>
    </row>
    <row r="330" spans="1:2" ht="14.5">
      <c r="A330" s="438"/>
      <c r="B330" s="436"/>
    </row>
    <row r="331" spans="1:2" ht="14.5">
      <c r="A331" s="438"/>
      <c r="B331" s="436"/>
    </row>
    <row r="332" spans="1:2" ht="14.5">
      <c r="A332" s="438"/>
      <c r="B332" s="436"/>
    </row>
    <row r="333" spans="1:2" ht="14.5">
      <c r="A333" s="438"/>
      <c r="B333" s="436"/>
    </row>
    <row r="334" spans="1:2" ht="14.5">
      <c r="A334" s="438"/>
      <c r="B334" s="436"/>
    </row>
    <row r="335" spans="1:2" ht="14.5">
      <c r="A335" s="438"/>
      <c r="B335" s="436"/>
    </row>
    <row r="336" spans="1:2" ht="14.5">
      <c r="A336" s="438"/>
      <c r="B336" s="436"/>
    </row>
    <row r="337" spans="1:2" ht="14.5">
      <c r="A337" s="438"/>
      <c r="B337" s="436"/>
    </row>
    <row r="338" spans="1:2" ht="14.5">
      <c r="A338" s="438"/>
      <c r="B338" s="436"/>
    </row>
    <row r="339" spans="1:2" ht="14.5">
      <c r="A339" s="438"/>
      <c r="B339" s="436"/>
    </row>
    <row r="340" spans="1:2" ht="14.5">
      <c r="A340" s="438"/>
      <c r="B340" s="436"/>
    </row>
    <row r="341" spans="1:2" ht="14.5">
      <c r="A341" s="438"/>
      <c r="B341" s="436"/>
    </row>
    <row r="342" spans="1:2" ht="14.5">
      <c r="A342" s="438"/>
      <c r="B342" s="436"/>
    </row>
    <row r="343" spans="1:2" ht="14.5">
      <c r="A343" s="438"/>
      <c r="B343" s="436"/>
    </row>
    <row r="344" spans="1:2" ht="14.5">
      <c r="A344" s="438"/>
      <c r="B344" s="436"/>
    </row>
    <row r="345" spans="1:2" ht="14.5">
      <c r="A345" s="438"/>
      <c r="B345" s="436"/>
    </row>
    <row r="346" spans="1:2" ht="14.5">
      <c r="A346" s="438"/>
      <c r="B346" s="436"/>
    </row>
    <row r="347" spans="1:2" ht="14.5">
      <c r="A347" s="438"/>
      <c r="B347" s="436"/>
    </row>
    <row r="348" spans="1:2" ht="14.5">
      <c r="A348" s="438"/>
      <c r="B348" s="436"/>
    </row>
    <row r="349" spans="1:2" ht="14.5">
      <c r="A349" s="438"/>
      <c r="B349" s="436"/>
    </row>
    <row r="350" spans="1:2" ht="14.5">
      <c r="A350" s="438"/>
      <c r="B350" s="436"/>
    </row>
    <row r="351" spans="1:2" ht="14.5">
      <c r="A351" s="438"/>
      <c r="B351" s="436"/>
    </row>
    <row r="352" spans="1:2" ht="14.5">
      <c r="A352" s="438"/>
      <c r="B352" s="436"/>
    </row>
    <row r="353" spans="1:2" ht="14.5">
      <c r="A353" s="438"/>
      <c r="B353" s="436"/>
    </row>
    <row r="354" spans="1:2" ht="14.5">
      <c r="A354" s="438"/>
      <c r="B354" s="436"/>
    </row>
    <row r="355" spans="1:2" ht="14.5">
      <c r="A355" s="438"/>
      <c r="B355" s="436"/>
    </row>
    <row r="356" spans="1:2" ht="14.5">
      <c r="A356" s="438"/>
      <c r="B356" s="436"/>
    </row>
    <row r="357" spans="1:2" ht="14.5">
      <c r="A357" s="438"/>
      <c r="B357" s="436"/>
    </row>
    <row r="358" spans="1:2" ht="14.5">
      <c r="A358" s="438"/>
      <c r="B358" s="436"/>
    </row>
    <row r="359" spans="1:2" ht="14.5">
      <c r="A359" s="438"/>
      <c r="B359" s="436"/>
    </row>
    <row r="360" spans="1:2" ht="14.5">
      <c r="A360" s="438"/>
      <c r="B360" s="436"/>
    </row>
    <row r="361" spans="1:2" ht="14.5">
      <c r="A361" s="438"/>
      <c r="B361" s="436"/>
    </row>
    <row r="362" spans="1:2" ht="14.5">
      <c r="A362" s="438"/>
      <c r="B362" s="436"/>
    </row>
    <row r="363" spans="1:2" ht="14.5">
      <c r="A363" s="438"/>
      <c r="B363" s="436"/>
    </row>
    <row r="364" spans="1:2" ht="14.5">
      <c r="A364" s="438"/>
      <c r="B364" s="436"/>
    </row>
    <row r="365" spans="1:2" ht="14.5">
      <c r="A365" s="438"/>
      <c r="B365" s="436"/>
    </row>
    <row r="366" spans="1:2" ht="14.5">
      <c r="A366" s="438"/>
      <c r="B366" s="436"/>
    </row>
    <row r="367" spans="1:2" ht="14.5">
      <c r="A367" s="438"/>
      <c r="B367" s="436"/>
    </row>
    <row r="368" spans="1:2" ht="14.5">
      <c r="A368" s="438"/>
      <c r="B368" s="436"/>
    </row>
    <row r="369" spans="1:2" ht="14.5">
      <c r="A369" s="438"/>
      <c r="B369" s="436"/>
    </row>
    <row r="370" spans="1:2" ht="14.5">
      <c r="A370" s="438"/>
      <c r="B370" s="436"/>
    </row>
    <row r="371" spans="1:2" ht="14.5">
      <c r="A371" s="438"/>
      <c r="B371" s="436"/>
    </row>
    <row r="372" spans="1:2" ht="14.5">
      <c r="A372" s="438"/>
      <c r="B372" s="436"/>
    </row>
    <row r="373" spans="1:2" ht="14.5">
      <c r="A373" s="438"/>
      <c r="B373" s="436"/>
    </row>
    <row r="374" spans="1:2" ht="14.5">
      <c r="A374" s="438"/>
      <c r="B374" s="436"/>
    </row>
    <row r="375" spans="1:2" ht="14.5">
      <c r="A375" s="438"/>
      <c r="B375" s="436"/>
    </row>
    <row r="376" spans="1:2" ht="14.5">
      <c r="A376" s="438"/>
      <c r="B376" s="436"/>
    </row>
    <row r="377" spans="1:2" ht="14.5">
      <c r="A377" s="438"/>
      <c r="B377" s="436"/>
    </row>
    <row r="378" spans="1:2" ht="14.5">
      <c r="A378" s="438"/>
      <c r="B378" s="436"/>
    </row>
    <row r="379" spans="1:2" ht="14.5">
      <c r="A379" s="438"/>
      <c r="B379" s="436"/>
    </row>
    <row r="380" spans="1:2" ht="14.5">
      <c r="A380" s="438"/>
      <c r="B380" s="436"/>
    </row>
    <row r="381" spans="1:2" ht="14.5">
      <c r="A381" s="438"/>
      <c r="B381" s="436"/>
    </row>
    <row r="382" spans="1:2" ht="14.5">
      <c r="A382" s="438"/>
      <c r="B382" s="436"/>
    </row>
    <row r="383" spans="1:2" ht="14.5">
      <c r="A383" s="438"/>
      <c r="B383" s="436"/>
    </row>
    <row r="384" spans="1:2" ht="14.5">
      <c r="A384" s="438"/>
      <c r="B384" s="436"/>
    </row>
    <row r="385" spans="1:2" ht="14.5">
      <c r="A385" s="438"/>
      <c r="B385" s="436"/>
    </row>
    <row r="386" spans="1:2" ht="14.5">
      <c r="A386" s="438"/>
      <c r="B386" s="436"/>
    </row>
    <row r="387" spans="1:2" ht="14.5">
      <c r="A387" s="438"/>
      <c r="B387" s="436"/>
    </row>
    <row r="388" spans="1:2" ht="14.5">
      <c r="A388" s="438"/>
      <c r="B388" s="436"/>
    </row>
    <row r="389" spans="1:2" ht="14.5">
      <c r="A389" s="438"/>
      <c r="B389" s="436"/>
    </row>
    <row r="390" spans="1:2" ht="14.5">
      <c r="A390" s="438"/>
      <c r="B390" s="436"/>
    </row>
    <row r="391" spans="1:2" ht="14.5">
      <c r="A391" s="438"/>
      <c r="B391" s="436"/>
    </row>
    <row r="392" spans="1:2" ht="14.5">
      <c r="A392" s="438"/>
      <c r="B392" s="436"/>
    </row>
    <row r="393" spans="1:2" ht="14.5">
      <c r="A393" s="438"/>
      <c r="B393" s="436"/>
    </row>
    <row r="394" spans="1:2" ht="14.5">
      <c r="A394" s="438"/>
      <c r="B394" s="436"/>
    </row>
    <row r="395" spans="1:2" ht="14.5">
      <c r="A395" s="438"/>
      <c r="B395" s="436"/>
    </row>
    <row r="396" spans="1:2" ht="14.5">
      <c r="A396" s="438"/>
      <c r="B396" s="436"/>
    </row>
    <row r="397" spans="1:2" ht="14.5">
      <c r="A397" s="438"/>
      <c r="B397" s="436"/>
    </row>
    <row r="398" spans="1:2" ht="14.5">
      <c r="A398" s="438"/>
      <c r="B398" s="436"/>
    </row>
    <row r="399" spans="1:2" ht="14.5">
      <c r="A399" s="438"/>
      <c r="B399" s="436"/>
    </row>
    <row r="400" spans="1:2" ht="14.5">
      <c r="A400" s="438"/>
      <c r="B400" s="436"/>
    </row>
    <row r="401" spans="1:2" ht="14.5">
      <c r="A401" s="438"/>
      <c r="B401" s="436"/>
    </row>
    <row r="402" spans="1:2" ht="14.5">
      <c r="A402" s="438"/>
      <c r="B402" s="436"/>
    </row>
    <row r="403" spans="1:2" ht="14.5">
      <c r="A403" s="438"/>
      <c r="B403" s="436"/>
    </row>
    <row r="404" spans="1:2" ht="14.5">
      <c r="A404" s="438"/>
      <c r="B404" s="436"/>
    </row>
    <row r="405" spans="1:2" ht="14.5">
      <c r="A405" s="438"/>
      <c r="B405" s="436"/>
    </row>
    <row r="406" spans="1:2" ht="14.5">
      <c r="A406" s="438"/>
      <c r="B406" s="436"/>
    </row>
    <row r="407" spans="1:2" ht="14.5">
      <c r="A407" s="438"/>
      <c r="B407" s="436"/>
    </row>
    <row r="408" spans="1:2" ht="14.5">
      <c r="A408" s="438"/>
      <c r="B408" s="436"/>
    </row>
    <row r="409" spans="1:2" ht="14.5">
      <c r="A409" s="438"/>
      <c r="B409" s="436"/>
    </row>
    <row r="410" spans="1:2" ht="14.5">
      <c r="A410" s="438"/>
      <c r="B410" s="436"/>
    </row>
    <row r="411" spans="1:2" ht="14.5">
      <c r="A411" s="438"/>
      <c r="B411" s="436"/>
    </row>
    <row r="412" spans="1:2" ht="14.5">
      <c r="A412" s="438"/>
      <c r="B412" s="436"/>
    </row>
    <row r="413" spans="1:2" ht="14.5">
      <c r="A413" s="438"/>
      <c r="B413" s="436"/>
    </row>
    <row r="414" spans="1:2" ht="14.5">
      <c r="A414" s="438"/>
      <c r="B414" s="436"/>
    </row>
    <row r="415" spans="1:2" ht="14.5">
      <c r="A415" s="438"/>
      <c r="B415" s="436"/>
    </row>
    <row r="416" spans="1:2" ht="14.5">
      <c r="A416" s="438"/>
      <c r="B416" s="436"/>
    </row>
    <row r="417" spans="1:2" ht="14.5">
      <c r="A417" s="438"/>
      <c r="B417" s="436"/>
    </row>
    <row r="418" spans="1:2" ht="14.5">
      <c r="A418" s="438"/>
      <c r="B418" s="436"/>
    </row>
    <row r="419" spans="1:2" ht="14.5">
      <c r="A419" s="438"/>
      <c r="B419" s="436"/>
    </row>
    <row r="420" spans="1:2" ht="14.5">
      <c r="A420" s="438"/>
      <c r="B420" s="436"/>
    </row>
    <row r="421" spans="1:2" ht="14.5">
      <c r="A421" s="438"/>
      <c r="B421" s="436"/>
    </row>
    <row r="422" spans="1:2" ht="14.5">
      <c r="A422" s="438"/>
      <c r="B422" s="436"/>
    </row>
    <row r="423" spans="1:2" ht="14.5">
      <c r="A423" s="438"/>
      <c r="B423" s="436"/>
    </row>
    <row r="424" spans="1:2" ht="14.5">
      <c r="A424" s="438"/>
      <c r="B424" s="436"/>
    </row>
    <row r="425" spans="1:2" ht="14.5">
      <c r="A425" s="438"/>
      <c r="B425" s="436"/>
    </row>
    <row r="426" spans="1:2" ht="14.5">
      <c r="A426" s="438"/>
      <c r="B426" s="436"/>
    </row>
    <row r="427" spans="1:2" ht="14.5">
      <c r="A427" s="438"/>
      <c r="B427" s="436"/>
    </row>
    <row r="428" spans="1:2" ht="14.5">
      <c r="A428" s="438"/>
      <c r="B428" s="436"/>
    </row>
    <row r="429" spans="1:2" ht="14.5">
      <c r="A429" s="438"/>
      <c r="B429" s="436"/>
    </row>
    <row r="430" spans="1:2" ht="14.5">
      <c r="A430" s="438"/>
      <c r="B430" s="436"/>
    </row>
    <row r="431" spans="1:2" ht="14.5">
      <c r="A431" s="438"/>
      <c r="B431" s="436"/>
    </row>
    <row r="432" spans="1:2" ht="14.5">
      <c r="A432" s="438"/>
      <c r="B432" s="436"/>
    </row>
    <row r="433" spans="1:2" ht="14.5">
      <c r="A433" s="438"/>
      <c r="B433" s="436"/>
    </row>
    <row r="434" spans="1:2" ht="14.5">
      <c r="A434" s="438"/>
      <c r="B434" s="436"/>
    </row>
    <row r="435" spans="1:2" ht="14.5">
      <c r="A435" s="438"/>
      <c r="B435" s="436"/>
    </row>
    <row r="436" spans="1:2" ht="14.5">
      <c r="A436" s="438"/>
      <c r="B436" s="436"/>
    </row>
    <row r="437" spans="1:2" ht="14.5">
      <c r="A437" s="438"/>
      <c r="B437" s="436"/>
    </row>
    <row r="438" spans="1:2" ht="14.5">
      <c r="A438" s="438"/>
      <c r="B438" s="436"/>
    </row>
    <row r="439" spans="1:2" ht="14.5">
      <c r="A439" s="438"/>
      <c r="B439" s="436"/>
    </row>
    <row r="440" spans="1:2" ht="14.5">
      <c r="A440" s="438"/>
      <c r="B440" s="436"/>
    </row>
    <row r="441" spans="1:2" ht="14.5">
      <c r="A441" s="438"/>
      <c r="B441" s="436"/>
    </row>
    <row r="442" spans="1:2" ht="14.5">
      <c r="A442" s="438"/>
      <c r="B442" s="436"/>
    </row>
    <row r="443" spans="1:2" ht="14.5">
      <c r="A443" s="438"/>
      <c r="B443" s="436"/>
    </row>
    <row r="444" spans="1:2" ht="14.5">
      <c r="A444" s="438"/>
      <c r="B444" s="436"/>
    </row>
    <row r="445" spans="1:2" ht="14.5">
      <c r="A445" s="438"/>
      <c r="B445" s="436"/>
    </row>
    <row r="446" spans="1:2" ht="14.5">
      <c r="A446" s="438"/>
      <c r="B446" s="436"/>
    </row>
    <row r="447" spans="1:2" ht="14.5">
      <c r="A447" s="438"/>
      <c r="B447" s="436"/>
    </row>
    <row r="448" spans="1:2" ht="14.5">
      <c r="A448" s="438"/>
      <c r="B448" s="436"/>
    </row>
    <row r="449" spans="1:2" ht="14.5">
      <c r="A449" s="438"/>
      <c r="B449" s="436"/>
    </row>
    <row r="450" spans="1:2" ht="14.5">
      <c r="A450" s="438"/>
      <c r="B450" s="436"/>
    </row>
    <row r="451" spans="1:2" ht="14.5">
      <c r="A451" s="438"/>
      <c r="B451" s="436"/>
    </row>
    <row r="452" spans="1:2" ht="14.5">
      <c r="A452" s="438"/>
      <c r="B452" s="436"/>
    </row>
    <row r="453" spans="1:2" ht="14.5">
      <c r="A453" s="438"/>
      <c r="B453" s="436"/>
    </row>
    <row r="454" spans="1:2" ht="14.5">
      <c r="A454" s="438"/>
      <c r="B454" s="436"/>
    </row>
    <row r="455" spans="1:2" ht="14.5">
      <c r="A455" s="438"/>
      <c r="B455" s="436"/>
    </row>
    <row r="456" spans="1:2" ht="14.5">
      <c r="A456" s="438"/>
      <c r="B456" s="436"/>
    </row>
    <row r="457" spans="1:2" ht="14.5">
      <c r="A457" s="438"/>
      <c r="B457" s="436"/>
    </row>
    <row r="458" spans="1:2" ht="14.5">
      <c r="A458" s="438"/>
      <c r="B458" s="436"/>
    </row>
    <row r="459" spans="1:2" ht="14.5">
      <c r="A459" s="438"/>
      <c r="B459" s="436"/>
    </row>
    <row r="460" spans="1:2" ht="14.5">
      <c r="A460" s="438"/>
      <c r="B460" s="436"/>
    </row>
    <row r="461" spans="1:2" ht="14.5">
      <c r="A461" s="438"/>
      <c r="B461" s="436"/>
    </row>
    <row r="462" spans="1:2" ht="14.5">
      <c r="A462" s="438"/>
      <c r="B462" s="436"/>
    </row>
    <row r="463" spans="1:2" ht="14.5">
      <c r="A463" s="438"/>
      <c r="B463" s="436"/>
    </row>
    <row r="464" spans="1:2" ht="14.5">
      <c r="A464" s="438"/>
      <c r="B464" s="436"/>
    </row>
    <row r="465" spans="1:2" ht="14.5">
      <c r="A465" s="438"/>
      <c r="B465" s="436"/>
    </row>
    <row r="466" spans="1:2" ht="14.5">
      <c r="A466" s="438"/>
      <c r="B466" s="436"/>
    </row>
    <row r="467" spans="1:2" ht="14.5">
      <c r="A467" s="438"/>
      <c r="B467" s="436"/>
    </row>
    <row r="468" spans="1:2" ht="14.5">
      <c r="A468" s="438"/>
      <c r="B468" s="436"/>
    </row>
    <row r="469" spans="1:2" ht="14.5">
      <c r="A469" s="438"/>
      <c r="B469" s="436"/>
    </row>
    <row r="470" spans="1:2" ht="14.5">
      <c r="A470" s="438"/>
      <c r="B470" s="436"/>
    </row>
    <row r="471" spans="1:2" ht="14.5">
      <c r="A471" s="438"/>
      <c r="B471" s="436"/>
    </row>
    <row r="472" spans="1:2" ht="14.5">
      <c r="A472" s="438"/>
      <c r="B472" s="436"/>
    </row>
    <row r="473" spans="1:2" ht="14.5">
      <c r="A473" s="438"/>
      <c r="B473" s="436"/>
    </row>
    <row r="474" spans="1:2" ht="14.5">
      <c r="A474" s="438"/>
      <c r="B474" s="436"/>
    </row>
    <row r="475" spans="1:2" ht="14.5">
      <c r="A475" s="438"/>
      <c r="B475" s="436"/>
    </row>
    <row r="476" spans="1:2" ht="14.5">
      <c r="A476" s="438"/>
      <c r="B476" s="436"/>
    </row>
    <row r="477" spans="1:2" ht="14.5">
      <c r="A477" s="438"/>
      <c r="B477" s="436"/>
    </row>
    <row r="478" spans="1:2" ht="14.5">
      <c r="A478" s="438"/>
      <c r="B478" s="436"/>
    </row>
    <row r="479" spans="1:2" ht="14.5">
      <c r="A479" s="438"/>
      <c r="B479" s="436"/>
    </row>
    <row r="480" spans="1:2" ht="14.5">
      <c r="A480" s="438"/>
      <c r="B480" s="436"/>
    </row>
    <row r="481" spans="1:2" ht="14.5">
      <c r="A481" s="438"/>
      <c r="B481" s="436"/>
    </row>
    <row r="482" spans="1:2" ht="14.5">
      <c r="A482" s="438"/>
      <c r="B482" s="436"/>
    </row>
    <row r="483" spans="1:2" ht="14.5">
      <c r="A483" s="438"/>
      <c r="B483" s="436"/>
    </row>
    <row r="484" spans="1:2" ht="14.5">
      <c r="A484" s="438"/>
      <c r="B484" s="436"/>
    </row>
    <row r="485" spans="1:2" ht="14.5">
      <c r="A485" s="438"/>
      <c r="B485" s="436"/>
    </row>
    <row r="486" spans="1:2" ht="14.5">
      <c r="A486" s="438"/>
      <c r="B486" s="436"/>
    </row>
    <row r="487" spans="1:2" ht="14.5">
      <c r="A487" s="438"/>
      <c r="B487" s="436"/>
    </row>
    <row r="488" spans="1:2" ht="14.5">
      <c r="A488" s="438"/>
      <c r="B488" s="436"/>
    </row>
    <row r="489" spans="1:2" ht="14.5">
      <c r="A489" s="438"/>
      <c r="B489" s="436"/>
    </row>
    <row r="490" spans="1:2" ht="14.5">
      <c r="A490" s="438"/>
      <c r="B490" s="436"/>
    </row>
    <row r="491" spans="1:2" ht="14.5">
      <c r="A491" s="438"/>
      <c r="B491" s="436"/>
    </row>
    <row r="492" spans="1:2" ht="14.5">
      <c r="A492" s="438"/>
      <c r="B492" s="436"/>
    </row>
    <row r="493" spans="1:2" ht="14.5">
      <c r="A493" s="438"/>
      <c r="B493" s="436"/>
    </row>
    <row r="494" spans="1:2" ht="14.5">
      <c r="A494" s="438"/>
      <c r="B494" s="436"/>
    </row>
    <row r="495" spans="1:2" ht="14.5">
      <c r="A495" s="438"/>
      <c r="B495" s="436"/>
    </row>
    <row r="496" spans="1:2" ht="14.5">
      <c r="A496" s="438"/>
      <c r="B496" s="436"/>
    </row>
    <row r="497" spans="1:2" ht="14.5">
      <c r="A497" s="438"/>
      <c r="B497" s="436"/>
    </row>
    <row r="498" spans="1:2" ht="14.5">
      <c r="A498" s="438"/>
      <c r="B498" s="436"/>
    </row>
    <row r="499" spans="1:2" ht="14.5">
      <c r="A499" s="438"/>
      <c r="B499" s="436"/>
    </row>
    <row r="500" spans="1:2" ht="14.5">
      <c r="A500" s="438"/>
      <c r="B500" s="436"/>
    </row>
    <row r="501" spans="1:2" ht="14.5">
      <c r="A501" s="438"/>
      <c r="B501" s="436"/>
    </row>
    <row r="502" spans="1:2" ht="14.5">
      <c r="A502" s="438"/>
      <c r="B502" s="436"/>
    </row>
    <row r="503" spans="1:2" ht="14.5">
      <c r="A503" s="438"/>
      <c r="B503" s="436"/>
    </row>
    <row r="504" spans="1:2" ht="14.5">
      <c r="A504" s="438"/>
      <c r="B504" s="436"/>
    </row>
    <row r="505" spans="1:2" ht="14.5">
      <c r="A505" s="438"/>
      <c r="B505" s="436"/>
    </row>
    <row r="506" spans="1:2" ht="14.5">
      <c r="A506" s="438"/>
      <c r="B506" s="436"/>
    </row>
    <row r="507" spans="1:2" ht="14.5">
      <c r="A507" s="438"/>
      <c r="B507" s="436"/>
    </row>
    <row r="508" spans="1:2" ht="14.5">
      <c r="A508" s="438"/>
      <c r="B508" s="436"/>
    </row>
    <row r="509" spans="1:2" ht="14.5">
      <c r="A509" s="438"/>
      <c r="B509" s="436"/>
    </row>
    <row r="510" spans="1:2" ht="14.5">
      <c r="A510" s="438"/>
      <c r="B510" s="436"/>
    </row>
    <row r="511" spans="1:2" ht="14.5">
      <c r="A511" s="438"/>
      <c r="B511" s="436"/>
    </row>
    <row r="512" spans="1:2" ht="14.5">
      <c r="A512" s="438"/>
      <c r="B512" s="436"/>
    </row>
    <row r="513" spans="1:2" ht="14.5">
      <c r="A513" s="438"/>
      <c r="B513" s="436"/>
    </row>
    <row r="514" spans="1:2" ht="14.5">
      <c r="A514" s="438"/>
      <c r="B514" s="436"/>
    </row>
    <row r="515" spans="1:2" ht="14.5">
      <c r="A515" s="438"/>
      <c r="B515" s="436"/>
    </row>
    <row r="516" spans="1:2" ht="14.5">
      <c r="A516" s="438"/>
      <c r="B516" s="436"/>
    </row>
    <row r="517" spans="1:2" ht="14.5">
      <c r="A517" s="438"/>
      <c r="B517" s="436"/>
    </row>
    <row r="518" spans="1:2" ht="14.5">
      <c r="A518" s="438"/>
      <c r="B518" s="436"/>
    </row>
    <row r="519" spans="1:2" ht="14.5">
      <c r="A519" s="438"/>
      <c r="B519" s="436"/>
    </row>
    <row r="520" spans="1:2" ht="14.5">
      <c r="A520" s="438"/>
      <c r="B520" s="436"/>
    </row>
    <row r="521" spans="1:2" ht="14.5">
      <c r="A521" s="438"/>
      <c r="B521" s="436"/>
    </row>
    <row r="522" spans="1:2" ht="14.5">
      <c r="A522" s="438"/>
      <c r="B522" s="436"/>
    </row>
    <row r="523" spans="1:2" ht="14.5">
      <c r="A523" s="438"/>
      <c r="B523" s="436"/>
    </row>
    <row r="524" spans="1:2" ht="14.5">
      <c r="A524" s="438"/>
      <c r="B524" s="436"/>
    </row>
    <row r="525" spans="1:2" ht="14.5">
      <c r="A525" s="438"/>
      <c r="B525" s="436"/>
    </row>
    <row r="526" spans="1:2" ht="14.5">
      <c r="A526" s="438"/>
      <c r="B526" s="436"/>
    </row>
    <row r="527" spans="1:2" ht="14.5">
      <c r="A527" s="438"/>
      <c r="B527" s="436"/>
    </row>
    <row r="528" spans="1:2" ht="14.5">
      <c r="A528" s="438"/>
      <c r="B528" s="436"/>
    </row>
    <row r="529" spans="1:2" ht="14.5">
      <c r="A529" s="438"/>
      <c r="B529" s="436"/>
    </row>
    <row r="530" spans="1:2" ht="14.5">
      <c r="A530" s="438"/>
      <c r="B530" s="436"/>
    </row>
    <row r="531" spans="1:2" ht="14.5">
      <c r="A531" s="438"/>
      <c r="B531" s="436"/>
    </row>
    <row r="532" spans="1:2" ht="14.5">
      <c r="A532" s="438"/>
      <c r="B532" s="436"/>
    </row>
    <row r="533" spans="1:2" ht="14.5">
      <c r="A533" s="438"/>
      <c r="B533" s="436"/>
    </row>
    <row r="534" spans="1:2" ht="14.5">
      <c r="A534" s="438"/>
      <c r="B534" s="436"/>
    </row>
    <row r="535" spans="1:2" ht="14.5">
      <c r="A535" s="438"/>
      <c r="B535" s="436"/>
    </row>
    <row r="536" spans="1:2" ht="14.5">
      <c r="A536" s="438"/>
      <c r="B536" s="436"/>
    </row>
    <row r="537" spans="1:2" ht="14.5">
      <c r="A537" s="438"/>
      <c r="B537" s="436"/>
    </row>
    <row r="538" spans="1:2" ht="14.5">
      <c r="A538" s="438"/>
      <c r="B538" s="436"/>
    </row>
    <row r="539" spans="1:2" ht="14.5">
      <c r="A539" s="438"/>
      <c r="B539" s="436"/>
    </row>
    <row r="540" spans="1:2" ht="14.5">
      <c r="A540" s="438"/>
      <c r="B540" s="436"/>
    </row>
    <row r="541" spans="1:2" ht="14.5">
      <c r="A541" s="438"/>
      <c r="B541" s="436"/>
    </row>
    <row r="542" spans="1:2" ht="14.5">
      <c r="A542" s="438"/>
      <c r="B542" s="436"/>
    </row>
    <row r="543" spans="1:2" ht="14.5">
      <c r="A543" s="438"/>
      <c r="B543" s="436"/>
    </row>
    <row r="544" spans="1:2" ht="14.5">
      <c r="A544" s="438"/>
      <c r="B544" s="436"/>
    </row>
    <row r="545" spans="1:2" ht="14.5">
      <c r="A545" s="438"/>
      <c r="B545" s="436"/>
    </row>
    <row r="546" spans="1:2" ht="14.5">
      <c r="A546" s="438"/>
      <c r="B546" s="436"/>
    </row>
    <row r="547" spans="1:2" ht="14.5">
      <c r="A547" s="438"/>
      <c r="B547" s="436"/>
    </row>
    <row r="548" spans="1:2" ht="14.5">
      <c r="A548" s="438"/>
      <c r="B548" s="436"/>
    </row>
    <row r="549" spans="1:2" ht="14.5">
      <c r="A549" s="438"/>
      <c r="B549" s="436"/>
    </row>
    <row r="550" spans="1:2" ht="14.5">
      <c r="A550" s="438"/>
      <c r="B550" s="436"/>
    </row>
    <row r="551" spans="1:2" ht="14.5">
      <c r="A551" s="438"/>
      <c r="B551" s="436"/>
    </row>
    <row r="552" spans="1:2" ht="14.5">
      <c r="A552" s="438"/>
      <c r="B552" s="436"/>
    </row>
    <row r="553" spans="1:2" ht="14.5">
      <c r="A553" s="438"/>
      <c r="B553" s="436"/>
    </row>
    <row r="554" spans="1:2" ht="14.5">
      <c r="A554" s="438"/>
      <c r="B554" s="436"/>
    </row>
    <row r="555" spans="1:2" ht="14.5">
      <c r="A555" s="438"/>
      <c r="B555" s="436"/>
    </row>
    <row r="556" spans="1:2" ht="14.5">
      <c r="A556" s="438"/>
      <c r="B556" s="436"/>
    </row>
    <row r="557" spans="1:2" ht="14.5">
      <c r="A557" s="438"/>
      <c r="B557" s="436"/>
    </row>
    <row r="558" spans="1:2" ht="14.5">
      <c r="A558" s="438"/>
      <c r="B558" s="436"/>
    </row>
    <row r="559" spans="1:2" ht="14.5">
      <c r="A559" s="438"/>
      <c r="B559" s="436"/>
    </row>
    <row r="560" spans="1:2" ht="14.5">
      <c r="A560" s="438"/>
      <c r="B560" s="436"/>
    </row>
    <row r="561" spans="1:2" ht="14.5">
      <c r="A561" s="438"/>
      <c r="B561" s="436"/>
    </row>
    <row r="562" spans="1:2" ht="14.5">
      <c r="A562" s="438"/>
      <c r="B562" s="436"/>
    </row>
    <row r="563" spans="1:2" ht="14.5">
      <c r="A563" s="438"/>
      <c r="B563" s="436"/>
    </row>
    <row r="564" spans="1:2" ht="14.5">
      <c r="A564" s="438"/>
      <c r="B564" s="436"/>
    </row>
    <row r="565" spans="1:2" ht="14.5">
      <c r="A565" s="438"/>
      <c r="B565" s="436"/>
    </row>
    <row r="566" spans="1:2" ht="14.5">
      <c r="A566" s="438"/>
      <c r="B566" s="436"/>
    </row>
    <row r="567" spans="1:2" ht="14.5">
      <c r="A567" s="438"/>
      <c r="B567" s="436"/>
    </row>
    <row r="568" spans="1:2" ht="14.5">
      <c r="A568" s="438"/>
      <c r="B568" s="436"/>
    </row>
    <row r="569" spans="1:2" ht="14.5">
      <c r="A569" s="438"/>
      <c r="B569" s="436"/>
    </row>
    <row r="570" spans="1:2" ht="14.5">
      <c r="A570" s="438"/>
      <c r="B570" s="436"/>
    </row>
    <row r="571" spans="1:2" ht="14.5">
      <c r="A571" s="438"/>
      <c r="B571" s="436"/>
    </row>
    <row r="572" spans="1:2" ht="14.5">
      <c r="A572" s="438"/>
      <c r="B572" s="436"/>
    </row>
    <row r="573" spans="1:2" ht="14.5">
      <c r="A573" s="438"/>
      <c r="B573" s="436"/>
    </row>
    <row r="574" spans="1:2" ht="14.5">
      <c r="A574" s="438"/>
      <c r="B574" s="436"/>
    </row>
    <row r="575" spans="1:2" ht="14.5">
      <c r="A575" s="438"/>
      <c r="B575" s="436"/>
    </row>
    <row r="576" spans="1:2" ht="14.5">
      <c r="A576" s="438"/>
      <c r="B576" s="436"/>
    </row>
    <row r="577" spans="1:2" ht="14.5">
      <c r="A577" s="438"/>
      <c r="B577" s="436"/>
    </row>
    <row r="578" spans="1:2" ht="14.5">
      <c r="A578" s="438"/>
      <c r="B578" s="436"/>
    </row>
    <row r="579" spans="1:2" ht="14.5">
      <c r="A579" s="438"/>
      <c r="B579" s="436"/>
    </row>
    <row r="580" spans="1:2" ht="14.5">
      <c r="A580" s="438"/>
      <c r="B580" s="436"/>
    </row>
    <row r="581" spans="1:2" ht="14.5">
      <c r="A581" s="438"/>
      <c r="B581" s="436"/>
    </row>
    <row r="582" spans="1:2" ht="14.5">
      <c r="A582" s="438"/>
      <c r="B582" s="436"/>
    </row>
    <row r="583" spans="1:2" ht="14.5">
      <c r="A583" s="438"/>
      <c r="B583" s="436"/>
    </row>
    <row r="584" spans="1:2" ht="14.5">
      <c r="A584" s="438"/>
      <c r="B584" s="436"/>
    </row>
    <row r="585" spans="1:2" ht="14.5">
      <c r="A585" s="438"/>
      <c r="B585" s="436"/>
    </row>
    <row r="586" spans="1:2" ht="14.5">
      <c r="A586" s="438"/>
      <c r="B586" s="436"/>
    </row>
    <row r="587" spans="1:2" ht="14.5">
      <c r="A587" s="438"/>
      <c r="B587" s="436"/>
    </row>
    <row r="588" spans="1:2" ht="14.5">
      <c r="A588" s="438"/>
      <c r="B588" s="436"/>
    </row>
    <row r="589" spans="1:2" ht="14.5">
      <c r="A589" s="438"/>
      <c r="B589" s="436"/>
    </row>
    <row r="590" spans="1:2" ht="14.5">
      <c r="A590" s="438"/>
      <c r="B590" s="436"/>
    </row>
    <row r="591" spans="1:2" ht="14.5">
      <c r="A591" s="438"/>
      <c r="B591" s="436"/>
    </row>
    <row r="592" spans="1:2" ht="14.5">
      <c r="A592" s="438"/>
      <c r="B592" s="436"/>
    </row>
    <row r="593" spans="1:2" ht="14.5">
      <c r="A593" s="438"/>
      <c r="B593" s="436"/>
    </row>
    <row r="594" spans="1:2" ht="14.5">
      <c r="A594" s="438"/>
      <c r="B594" s="436"/>
    </row>
    <row r="595" spans="1:2" ht="14.5">
      <c r="A595" s="438"/>
      <c r="B595" s="436"/>
    </row>
    <row r="596" spans="1:2" ht="14.5">
      <c r="A596" s="438"/>
      <c r="B596" s="436"/>
    </row>
    <row r="597" spans="1:2" ht="14.5">
      <c r="A597" s="438"/>
      <c r="B597" s="436"/>
    </row>
    <row r="598" spans="1:2" ht="14.5">
      <c r="A598" s="438"/>
      <c r="B598" s="436"/>
    </row>
    <row r="599" spans="1:2" ht="14.5">
      <c r="A599" s="438"/>
      <c r="B599" s="436"/>
    </row>
    <row r="600" spans="1:2" ht="14.5">
      <c r="A600" s="438"/>
      <c r="B600" s="436"/>
    </row>
    <row r="601" spans="1:2" ht="14.5">
      <c r="A601" s="438"/>
      <c r="B601" s="436"/>
    </row>
    <row r="602" spans="1:2" ht="14.5">
      <c r="A602" s="438"/>
      <c r="B602" s="436"/>
    </row>
    <row r="603" spans="1:2" ht="14.5">
      <c r="A603" s="438"/>
      <c r="B603" s="436"/>
    </row>
    <row r="604" spans="1:2" ht="14.5">
      <c r="A604" s="438"/>
      <c r="B604" s="436"/>
    </row>
    <row r="605" spans="1:2" ht="14.5">
      <c r="A605" s="438"/>
      <c r="B605" s="436"/>
    </row>
    <row r="606" spans="1:2" ht="14.5">
      <c r="A606" s="438"/>
      <c r="B606" s="436"/>
    </row>
    <row r="607" spans="1:2" ht="14.5">
      <c r="A607" s="438"/>
      <c r="B607" s="436"/>
    </row>
    <row r="608" spans="1:2" ht="14.5">
      <c r="A608" s="438"/>
      <c r="B608" s="436"/>
    </row>
    <row r="609" spans="1:2" ht="14.5">
      <c r="A609" s="438"/>
      <c r="B609" s="436"/>
    </row>
    <row r="610" spans="1:2" ht="14.5">
      <c r="A610" s="438"/>
      <c r="B610" s="436"/>
    </row>
    <row r="611" spans="1:2" ht="14.5">
      <c r="A611" s="438"/>
      <c r="B611" s="436"/>
    </row>
    <row r="612" spans="1:2" ht="14.5">
      <c r="A612" s="438"/>
      <c r="B612" s="436"/>
    </row>
    <row r="613" spans="1:2" ht="14.5">
      <c r="A613" s="438"/>
      <c r="B613" s="436"/>
    </row>
    <row r="614" spans="1:2" ht="14.5">
      <c r="A614" s="438"/>
      <c r="B614" s="436"/>
    </row>
    <row r="615" spans="1:2" ht="14.5">
      <c r="A615" s="438"/>
      <c r="B615" s="436"/>
    </row>
    <row r="616" spans="1:2" ht="14.5">
      <c r="A616" s="438"/>
      <c r="B616" s="436"/>
    </row>
    <row r="617" spans="1:2" ht="14.5">
      <c r="A617" s="438"/>
      <c r="B617" s="436"/>
    </row>
    <row r="618" spans="1:2" ht="14.5">
      <c r="A618" s="438"/>
      <c r="B618" s="436"/>
    </row>
    <row r="619" spans="1:2" ht="14.5">
      <c r="A619" s="438"/>
      <c r="B619" s="436"/>
    </row>
    <row r="620" spans="1:2" ht="14.5">
      <c r="A620" s="438"/>
      <c r="B620" s="436"/>
    </row>
    <row r="621" spans="1:2" ht="14.5">
      <c r="A621" s="438"/>
      <c r="B621" s="436"/>
    </row>
    <row r="622" spans="1:2" ht="14.5">
      <c r="A622" s="438"/>
      <c r="B622" s="436"/>
    </row>
    <row r="623" spans="1:2" ht="14.5">
      <c r="A623" s="438"/>
      <c r="B623" s="436"/>
    </row>
    <row r="624" spans="1:2" ht="14.5">
      <c r="A624" s="438"/>
      <c r="B624" s="436"/>
    </row>
    <row r="625" spans="1:2" ht="14.5">
      <c r="A625" s="438"/>
      <c r="B625" s="436"/>
    </row>
    <row r="626" spans="1:2" ht="14.5">
      <c r="A626" s="438"/>
      <c r="B626" s="436"/>
    </row>
    <row r="627" spans="1:2" ht="14.5">
      <c r="A627" s="438"/>
      <c r="B627" s="436"/>
    </row>
    <row r="628" spans="1:2" ht="14.5">
      <c r="A628" s="438"/>
      <c r="B628" s="436"/>
    </row>
    <row r="629" spans="1:2" ht="14.5">
      <c r="A629" s="438"/>
      <c r="B629" s="436"/>
    </row>
    <row r="630" spans="1:2" ht="14.5">
      <c r="A630" s="438"/>
      <c r="B630" s="436"/>
    </row>
    <row r="631" spans="1:2" ht="14.5">
      <c r="A631" s="438"/>
      <c r="B631" s="436"/>
    </row>
    <row r="632" spans="1:2" ht="14.5">
      <c r="A632" s="438"/>
      <c r="B632" s="436"/>
    </row>
    <row r="633" spans="1:2" ht="14.5">
      <c r="A633" s="438"/>
      <c r="B633" s="436"/>
    </row>
    <row r="634" spans="1:2" ht="14.5">
      <c r="A634" s="438"/>
      <c r="B634" s="436"/>
    </row>
    <row r="635" spans="1:2" ht="14.5">
      <c r="A635" s="438"/>
      <c r="B635" s="436"/>
    </row>
    <row r="636" spans="1:2" ht="14.5">
      <c r="A636" s="438"/>
      <c r="B636" s="436"/>
    </row>
    <row r="637" spans="1:2" ht="14.5">
      <c r="A637" s="438"/>
      <c r="B637" s="436"/>
    </row>
    <row r="638" spans="1:2" ht="14.5">
      <c r="A638" s="438"/>
      <c r="B638" s="436"/>
    </row>
    <row r="639" spans="1:2" ht="14.5">
      <c r="A639" s="438"/>
      <c r="B639" s="436"/>
    </row>
    <row r="640" spans="1:2" ht="14.5">
      <c r="A640" s="438"/>
      <c r="B640" s="436"/>
    </row>
    <row r="641" spans="1:2" ht="14.5">
      <c r="A641" s="438"/>
      <c r="B641" s="436"/>
    </row>
    <row r="642" spans="1:2" ht="14.5">
      <c r="A642" s="438"/>
      <c r="B642" s="436"/>
    </row>
    <row r="643" spans="1:2" ht="14.5">
      <c r="A643" s="438"/>
      <c r="B643" s="436"/>
    </row>
    <row r="644" spans="1:2" ht="14.5">
      <c r="A644" s="438"/>
      <c r="B644" s="436"/>
    </row>
    <row r="645" spans="1:2" ht="14.5">
      <c r="A645" s="438"/>
      <c r="B645" s="436"/>
    </row>
    <row r="646" spans="1:2" ht="14.5">
      <c r="A646" s="438"/>
      <c r="B646" s="436"/>
    </row>
    <row r="647" spans="1:2" ht="14.5">
      <c r="A647" s="438"/>
      <c r="B647" s="436"/>
    </row>
    <row r="648" spans="1:2" ht="14.5">
      <c r="A648" s="438"/>
      <c r="B648" s="436"/>
    </row>
    <row r="649" spans="1:2" ht="14.5">
      <c r="A649" s="438"/>
      <c r="B649" s="436"/>
    </row>
    <row r="650" spans="1:2" ht="14.5">
      <c r="A650" s="438"/>
      <c r="B650" s="436"/>
    </row>
    <row r="651" spans="1:2" ht="14.5">
      <c r="A651" s="438"/>
      <c r="B651" s="436"/>
    </row>
    <row r="652" spans="1:2" ht="14.5">
      <c r="A652" s="438"/>
      <c r="B652" s="436"/>
    </row>
    <row r="653" spans="1:2" ht="14.5">
      <c r="A653" s="438"/>
      <c r="B653" s="436"/>
    </row>
    <row r="654" spans="1:2" ht="14.5">
      <c r="A654" s="438"/>
      <c r="B654" s="436"/>
    </row>
    <row r="655" spans="1:2" ht="14.5">
      <c r="A655" s="438"/>
      <c r="B655" s="436"/>
    </row>
    <row r="656" spans="1:2" ht="14.5">
      <c r="A656" s="438"/>
      <c r="B656" s="436"/>
    </row>
    <row r="657" spans="1:2" ht="14.5">
      <c r="A657" s="438"/>
      <c r="B657" s="436"/>
    </row>
    <row r="658" spans="1:2" ht="14.5">
      <c r="A658" s="438"/>
      <c r="B658" s="436"/>
    </row>
    <row r="659" spans="1:2" ht="14.5">
      <c r="A659" s="438"/>
      <c r="B659" s="436"/>
    </row>
    <row r="660" spans="1:2" ht="14.5">
      <c r="A660" s="438"/>
      <c r="B660" s="436"/>
    </row>
    <row r="661" spans="1:2" ht="14.5">
      <c r="A661" s="438"/>
      <c r="B661" s="436"/>
    </row>
    <row r="662" spans="1:2" ht="14.5">
      <c r="A662" s="438"/>
      <c r="B662" s="436"/>
    </row>
    <row r="663" spans="1:2" ht="14.5">
      <c r="A663" s="438"/>
      <c r="B663" s="436"/>
    </row>
    <row r="664" spans="1:2" ht="14.5">
      <c r="A664" s="438"/>
      <c r="B664" s="436"/>
    </row>
    <row r="665" spans="1:2" ht="14.5">
      <c r="A665" s="438"/>
      <c r="B665" s="436"/>
    </row>
    <row r="666" spans="1:2" ht="14.5">
      <c r="A666" s="438"/>
      <c r="B666" s="436"/>
    </row>
    <row r="667" spans="1:2" ht="14.5">
      <c r="A667" s="438"/>
      <c r="B667" s="436"/>
    </row>
    <row r="668" spans="1:2" ht="14.5">
      <c r="A668" s="438"/>
      <c r="B668" s="436"/>
    </row>
    <row r="669" spans="1:2" ht="14.5">
      <c r="A669" s="438"/>
      <c r="B669" s="436"/>
    </row>
    <row r="670" spans="1:2" ht="14.5">
      <c r="A670" s="438"/>
      <c r="B670" s="436"/>
    </row>
    <row r="671" spans="1:2" ht="14.5">
      <c r="A671" s="438"/>
      <c r="B671" s="436"/>
    </row>
    <row r="672" spans="1:2" ht="14.5">
      <c r="A672" s="438"/>
      <c r="B672" s="436"/>
    </row>
    <row r="673" spans="1:2" ht="14.5">
      <c r="A673" s="438"/>
      <c r="B673" s="436"/>
    </row>
    <row r="674" spans="1:2" ht="14.5">
      <c r="A674" s="438"/>
      <c r="B674" s="436"/>
    </row>
    <row r="675" spans="1:2" ht="14.5">
      <c r="A675" s="438"/>
      <c r="B675" s="436"/>
    </row>
    <row r="676" spans="1:2" ht="14.5">
      <c r="A676" s="438"/>
      <c r="B676" s="436"/>
    </row>
    <row r="677" spans="1:2" ht="14.5">
      <c r="A677" s="438"/>
      <c r="B677" s="436"/>
    </row>
    <row r="678" spans="1:2" ht="14.5">
      <c r="A678" s="438"/>
      <c r="B678" s="436"/>
    </row>
    <row r="679" spans="1:2" ht="14.5">
      <c r="A679" s="438"/>
      <c r="B679" s="436"/>
    </row>
    <row r="680" spans="1:2" ht="14.5">
      <c r="A680" s="438"/>
      <c r="B680" s="436"/>
    </row>
    <row r="681" spans="1:2" ht="14.5">
      <c r="A681" s="438"/>
      <c r="B681" s="436"/>
    </row>
    <row r="682" spans="1:2" ht="14.5">
      <c r="A682" s="438"/>
      <c r="B682" s="436"/>
    </row>
    <row r="683" spans="1:2" ht="14.5">
      <c r="A683" s="438"/>
      <c r="B683" s="436"/>
    </row>
    <row r="684" spans="1:2" ht="14.5">
      <c r="A684" s="438"/>
      <c r="B684" s="436"/>
    </row>
    <row r="685" spans="1:2" ht="14.5">
      <c r="A685" s="438"/>
      <c r="B685" s="436"/>
    </row>
    <row r="686" spans="1:2" ht="14.5">
      <c r="A686" s="438"/>
      <c r="B686" s="436"/>
    </row>
    <row r="687" spans="1:2" ht="14.5">
      <c r="A687" s="438"/>
      <c r="B687" s="436"/>
    </row>
    <row r="688" spans="1:2" ht="14.5">
      <c r="A688" s="438"/>
      <c r="B688" s="436"/>
    </row>
    <row r="689" spans="1:2" ht="14.5">
      <c r="A689" s="438"/>
      <c r="B689" s="436"/>
    </row>
    <row r="690" spans="1:2" ht="14.5">
      <c r="A690" s="438"/>
      <c r="B690" s="436"/>
    </row>
    <row r="691" spans="1:2" ht="14.5">
      <c r="A691" s="438"/>
      <c r="B691" s="436"/>
    </row>
    <row r="692" spans="1:2" ht="14.5">
      <c r="A692" s="438"/>
      <c r="B692" s="436"/>
    </row>
    <row r="693" spans="1:2" ht="14.5">
      <c r="A693" s="438"/>
      <c r="B693" s="436"/>
    </row>
    <row r="694" spans="1:2" ht="14.5">
      <c r="A694" s="438"/>
      <c r="B694" s="436"/>
    </row>
    <row r="695" spans="1:2" ht="14.5">
      <c r="A695" s="438"/>
      <c r="B695" s="436"/>
    </row>
    <row r="696" spans="1:2" ht="14.5">
      <c r="A696" s="438"/>
      <c r="B696" s="436"/>
    </row>
    <row r="697" spans="1:2" ht="14.5">
      <c r="A697" s="438"/>
      <c r="B697" s="436"/>
    </row>
    <row r="698" spans="1:2" ht="14.5">
      <c r="A698" s="438"/>
      <c r="B698" s="436"/>
    </row>
    <row r="699" spans="1:2" ht="14.5">
      <c r="A699" s="438"/>
      <c r="B699" s="436"/>
    </row>
    <row r="700" spans="1:2" ht="14.5">
      <c r="A700" s="438"/>
      <c r="B700" s="436"/>
    </row>
    <row r="701" spans="1:2" ht="14.5">
      <c r="A701" s="438"/>
      <c r="B701" s="436"/>
    </row>
    <row r="702" spans="1:2" ht="14.5">
      <c r="A702" s="438"/>
      <c r="B702" s="436"/>
    </row>
    <row r="703" spans="1:2" ht="14.5">
      <c r="A703" s="438"/>
      <c r="B703" s="436"/>
    </row>
    <row r="704" spans="1:2" ht="14.5">
      <c r="A704" s="438"/>
      <c r="B704" s="436"/>
    </row>
    <row r="705" spans="1:2" ht="14.5">
      <c r="A705" s="438"/>
      <c r="B705" s="436"/>
    </row>
    <row r="706" spans="1:2" ht="14.5">
      <c r="A706" s="438"/>
      <c r="B706" s="436"/>
    </row>
    <row r="707" spans="1:2" ht="14.5">
      <c r="A707" s="438"/>
      <c r="B707" s="436"/>
    </row>
    <row r="708" spans="1:2" ht="14.5">
      <c r="A708" s="438"/>
      <c r="B708" s="436"/>
    </row>
    <row r="709" spans="1:2" ht="14.5">
      <c r="A709" s="438"/>
      <c r="B709" s="436"/>
    </row>
    <row r="710" spans="1:2" ht="14.5">
      <c r="A710" s="438"/>
      <c r="B710" s="436"/>
    </row>
    <row r="711" spans="1:2" ht="14.5">
      <c r="A711" s="438"/>
      <c r="B711" s="436"/>
    </row>
    <row r="712" spans="1:2" ht="14.5">
      <c r="A712" s="438"/>
      <c r="B712" s="436"/>
    </row>
    <row r="713" spans="1:2" ht="14.5">
      <c r="A713" s="438"/>
      <c r="B713" s="436"/>
    </row>
    <row r="714" spans="1:2" ht="14.5">
      <c r="A714" s="438"/>
      <c r="B714" s="436"/>
    </row>
    <row r="715" spans="1:2" ht="14.5">
      <c r="A715" s="438"/>
      <c r="B715" s="436"/>
    </row>
    <row r="716" spans="1:2" ht="14.5">
      <c r="A716" s="438"/>
      <c r="B716" s="436"/>
    </row>
    <row r="717" spans="1:2" ht="14.5">
      <c r="A717" s="438"/>
      <c r="B717" s="436"/>
    </row>
    <row r="718" spans="1:2" ht="14.5">
      <c r="A718" s="438"/>
      <c r="B718" s="436"/>
    </row>
    <row r="719" spans="1:2" ht="14.5">
      <c r="A719" s="438"/>
      <c r="B719" s="436"/>
    </row>
    <row r="720" spans="1:2" ht="14.5">
      <c r="A720" s="438"/>
      <c r="B720" s="436"/>
    </row>
    <row r="721" spans="1:2" ht="14.5">
      <c r="A721" s="438"/>
      <c r="B721" s="436"/>
    </row>
    <row r="722" spans="1:2" ht="14.5">
      <c r="A722" s="438"/>
      <c r="B722" s="436"/>
    </row>
    <row r="723" spans="1:2" ht="14.5">
      <c r="A723" s="438"/>
      <c r="B723" s="436"/>
    </row>
    <row r="724" spans="1:2" ht="14.5">
      <c r="A724" s="438"/>
      <c r="B724" s="436"/>
    </row>
    <row r="725" spans="1:2" ht="14.5">
      <c r="A725" s="438"/>
      <c r="B725" s="436"/>
    </row>
    <row r="726" spans="1:2" ht="14.5">
      <c r="A726" s="438"/>
      <c r="B726" s="436"/>
    </row>
    <row r="727" spans="1:2" ht="14.5">
      <c r="A727" s="438"/>
      <c r="B727" s="436"/>
    </row>
    <row r="728" spans="1:2" ht="14.5">
      <c r="A728" s="438"/>
      <c r="B728" s="436"/>
    </row>
    <row r="729" spans="1:2" ht="14.5">
      <c r="A729" s="438"/>
      <c r="B729" s="436"/>
    </row>
    <row r="730" spans="1:2" ht="14.5">
      <c r="A730" s="438"/>
      <c r="B730" s="436"/>
    </row>
    <row r="731" spans="1:2" ht="14.5">
      <c r="A731" s="438"/>
      <c r="B731" s="436"/>
    </row>
    <row r="732" spans="1:2" ht="14.5">
      <c r="A732" s="438"/>
      <c r="B732" s="436"/>
    </row>
    <row r="733" spans="1:2" ht="14.5">
      <c r="A733" s="438"/>
      <c r="B733" s="436"/>
    </row>
    <row r="734" spans="1:2" ht="14.5">
      <c r="A734" s="438"/>
      <c r="B734" s="436"/>
    </row>
    <row r="735" spans="1:2" ht="14.5">
      <c r="A735" s="438"/>
      <c r="B735" s="436"/>
    </row>
    <row r="736" spans="1:2" ht="14.5">
      <c r="A736" s="438"/>
      <c r="B736" s="436"/>
    </row>
    <row r="737" spans="1:2" ht="14.5">
      <c r="A737" s="438"/>
      <c r="B737" s="436"/>
    </row>
    <row r="738" spans="1:2" ht="14.5">
      <c r="A738" s="438"/>
      <c r="B738" s="436"/>
    </row>
    <row r="739" spans="1:2" ht="14.5">
      <c r="A739" s="438"/>
      <c r="B739" s="436"/>
    </row>
    <row r="740" spans="1:2" ht="14.5">
      <c r="A740" s="438"/>
      <c r="B740" s="436"/>
    </row>
    <row r="741" spans="1:2" ht="14.5">
      <c r="A741" s="438"/>
      <c r="B741" s="436"/>
    </row>
    <row r="742" spans="1:2" ht="14.5">
      <c r="A742" s="438"/>
      <c r="B742" s="436"/>
    </row>
    <row r="743" spans="1:2" ht="14.5">
      <c r="A743" s="438"/>
      <c r="B743" s="436"/>
    </row>
    <row r="744" spans="1:2" ht="14.5">
      <c r="A744" s="438"/>
      <c r="B744" s="436"/>
    </row>
    <row r="745" spans="1:2" ht="14.5">
      <c r="A745" s="438"/>
      <c r="B745" s="436"/>
    </row>
    <row r="746" spans="1:2" ht="14.5">
      <c r="A746" s="438"/>
      <c r="B746" s="436"/>
    </row>
    <row r="747" spans="1:2" ht="14.5">
      <c r="A747" s="438"/>
      <c r="B747" s="436"/>
    </row>
    <row r="748" spans="1:2" ht="14.5">
      <c r="A748" s="438"/>
      <c r="B748" s="436"/>
    </row>
    <row r="749" spans="1:2" ht="14.5">
      <c r="A749" s="438"/>
      <c r="B749" s="436"/>
    </row>
    <row r="750" spans="1:2" ht="14.5">
      <c r="A750" s="438"/>
      <c r="B750" s="436"/>
    </row>
    <row r="751" spans="1:2" ht="14.5">
      <c r="A751" s="438"/>
      <c r="B751" s="436"/>
    </row>
    <row r="752" spans="1:2" ht="14.5">
      <c r="A752" s="438"/>
      <c r="B752" s="436"/>
    </row>
    <row r="753" spans="1:2" ht="14.5">
      <c r="A753" s="438"/>
      <c r="B753" s="436"/>
    </row>
    <row r="754" spans="1:2" ht="14.5">
      <c r="A754" s="438"/>
      <c r="B754" s="436"/>
    </row>
    <row r="755" spans="1:2" ht="14.5">
      <c r="A755" s="438"/>
      <c r="B755" s="436"/>
    </row>
    <row r="756" spans="1:2" ht="14.5">
      <c r="A756" s="438"/>
      <c r="B756" s="436"/>
    </row>
    <row r="757" spans="1:2" ht="14.5">
      <c r="A757" s="438"/>
      <c r="B757" s="436"/>
    </row>
    <row r="758" spans="1:2" ht="14.5">
      <c r="A758" s="438"/>
      <c r="B758" s="436"/>
    </row>
    <row r="759" spans="1:2" ht="14.5">
      <c r="A759" s="438"/>
      <c r="B759" s="436"/>
    </row>
    <row r="760" spans="1:2" ht="14.5">
      <c r="A760" s="438"/>
      <c r="B760" s="436"/>
    </row>
    <row r="761" spans="1:2" ht="14.5">
      <c r="A761" s="438"/>
      <c r="B761" s="436"/>
    </row>
    <row r="762" spans="1:2" ht="14.5">
      <c r="A762" s="438"/>
      <c r="B762" s="436"/>
    </row>
    <row r="763" spans="1:2" ht="14.5">
      <c r="A763" s="438"/>
      <c r="B763" s="436"/>
    </row>
    <row r="764" spans="1:2" ht="14.5">
      <c r="A764" s="438"/>
      <c r="B764" s="436"/>
    </row>
    <row r="765" spans="1:2" ht="14.5">
      <c r="A765" s="438"/>
      <c r="B765" s="436"/>
    </row>
    <row r="766" spans="1:2" ht="14.5">
      <c r="A766" s="438"/>
      <c r="B766" s="436"/>
    </row>
    <row r="767" spans="1:2" ht="14.5">
      <c r="A767" s="438"/>
      <c r="B767" s="436"/>
    </row>
    <row r="768" spans="1:2" ht="14.5">
      <c r="A768" s="438"/>
      <c r="B768" s="436"/>
    </row>
    <row r="769" spans="1:2" ht="14.5">
      <c r="A769" s="438"/>
      <c r="B769" s="436"/>
    </row>
    <row r="770" spans="1:2" ht="14.5">
      <c r="A770" s="438"/>
      <c r="B770" s="436"/>
    </row>
    <row r="771" spans="1:2" ht="14.5">
      <c r="A771" s="438"/>
      <c r="B771" s="436"/>
    </row>
    <row r="772" spans="1:2" ht="14.5">
      <c r="A772" s="438"/>
      <c r="B772" s="436"/>
    </row>
    <row r="773" spans="1:2" ht="14.5">
      <c r="A773" s="438"/>
      <c r="B773" s="436"/>
    </row>
    <row r="774" spans="1:2" ht="14.5">
      <c r="A774" s="438"/>
      <c r="B774" s="436"/>
    </row>
    <row r="775" spans="1:2" ht="14.5">
      <c r="A775" s="438"/>
      <c r="B775" s="436"/>
    </row>
    <row r="776" spans="1:2" ht="14.5">
      <c r="A776" s="438"/>
      <c r="B776" s="436"/>
    </row>
    <row r="777" spans="1:2" ht="14.5">
      <c r="A777" s="438"/>
      <c r="B777" s="436"/>
    </row>
    <row r="778" spans="1:2" ht="14.5">
      <c r="A778" s="438"/>
      <c r="B778" s="436"/>
    </row>
    <row r="779" spans="1:2" ht="14.5">
      <c r="A779" s="438"/>
      <c r="B779" s="436"/>
    </row>
    <row r="780" spans="1:2" ht="14.5">
      <c r="A780" s="438"/>
      <c r="B780" s="436"/>
    </row>
    <row r="781" spans="1:2" ht="14.5">
      <c r="A781" s="438"/>
      <c r="B781" s="436"/>
    </row>
    <row r="782" spans="1:2" ht="14.5">
      <c r="A782" s="438"/>
      <c r="B782" s="436"/>
    </row>
    <row r="783" spans="1:2" ht="14.5">
      <c r="A783" s="438"/>
      <c r="B783" s="436"/>
    </row>
    <row r="784" spans="1:2" ht="14.5">
      <c r="A784" s="438"/>
      <c r="B784" s="436"/>
    </row>
    <row r="785" spans="1:2" ht="14.5">
      <c r="A785" s="438"/>
      <c r="B785" s="436"/>
    </row>
    <row r="786" spans="1:2" ht="14.5">
      <c r="A786" s="438"/>
      <c r="B786" s="436"/>
    </row>
    <row r="787" spans="1:2" ht="14.5">
      <c r="A787" s="438"/>
      <c r="B787" s="436"/>
    </row>
    <row r="788" spans="1:2" ht="14.5">
      <c r="A788" s="438"/>
      <c r="B788" s="436"/>
    </row>
    <row r="789" spans="1:2" ht="14.5">
      <c r="A789" s="438"/>
      <c r="B789" s="436"/>
    </row>
    <row r="790" spans="1:2" ht="14.5">
      <c r="A790" s="438"/>
      <c r="B790" s="436"/>
    </row>
    <row r="791" spans="1:2" ht="14.5">
      <c r="A791" s="438"/>
      <c r="B791" s="436"/>
    </row>
    <row r="792" spans="1:2" ht="14.5">
      <c r="A792" s="438"/>
      <c r="B792" s="436"/>
    </row>
    <row r="793" spans="1:2" ht="14.5">
      <c r="A793" s="438"/>
      <c r="B793" s="436"/>
    </row>
    <row r="794" spans="1:2" ht="14.5">
      <c r="A794" s="438"/>
      <c r="B794" s="436"/>
    </row>
    <row r="795" spans="1:2" ht="14.5">
      <c r="A795" s="438"/>
      <c r="B795" s="436"/>
    </row>
    <row r="796" spans="1:2" ht="14.5">
      <c r="A796" s="438"/>
      <c r="B796" s="436"/>
    </row>
    <row r="797" spans="1:2" ht="14.5">
      <c r="A797" s="438"/>
      <c r="B797" s="436"/>
    </row>
    <row r="798" spans="1:2" ht="14.5">
      <c r="A798" s="438"/>
      <c r="B798" s="436"/>
    </row>
    <row r="799" spans="1:2" ht="14.5">
      <c r="A799" s="438"/>
      <c r="B799" s="436"/>
    </row>
    <row r="800" spans="1:2" ht="14.5">
      <c r="A800" s="438"/>
      <c r="B800" s="436"/>
    </row>
    <row r="801" spans="1:2" ht="14.5">
      <c r="A801" s="438"/>
      <c r="B801" s="436"/>
    </row>
    <row r="802" spans="1:2" ht="14.5">
      <c r="A802" s="438"/>
      <c r="B802" s="436"/>
    </row>
    <row r="803" spans="1:2" ht="14.5">
      <c r="A803" s="438"/>
      <c r="B803" s="436"/>
    </row>
    <row r="804" spans="1:2" ht="14.5">
      <c r="A804" s="438"/>
      <c r="B804" s="436"/>
    </row>
    <row r="805" spans="1:2" ht="14.5">
      <c r="A805" s="438"/>
      <c r="B805" s="436"/>
    </row>
    <row r="806" spans="1:2" ht="14.5">
      <c r="A806" s="438"/>
      <c r="B806" s="436"/>
    </row>
    <row r="807" spans="1:2" ht="14.5">
      <c r="A807" s="438"/>
      <c r="B807" s="436"/>
    </row>
    <row r="808" spans="1:2" ht="14.5">
      <c r="A808" s="438"/>
      <c r="B808" s="436"/>
    </row>
    <row r="809" spans="1:2" ht="14.5">
      <c r="A809" s="438"/>
      <c r="B809" s="436"/>
    </row>
    <row r="810" spans="1:2" ht="14.5">
      <c r="A810" s="438"/>
      <c r="B810" s="436"/>
    </row>
    <row r="811" spans="1:2" ht="14.5">
      <c r="A811" s="438"/>
      <c r="B811" s="436"/>
    </row>
    <row r="812" spans="1:2" ht="14.5">
      <c r="A812" s="438"/>
      <c r="B812" s="436"/>
    </row>
    <row r="813" spans="1:2" ht="14.5">
      <c r="A813" s="438"/>
      <c r="B813" s="436"/>
    </row>
    <row r="814" spans="1:2" ht="14.5">
      <c r="A814" s="438"/>
      <c r="B814" s="436"/>
    </row>
    <row r="815" spans="1:2" ht="14.5">
      <c r="A815" s="438"/>
      <c r="B815" s="436"/>
    </row>
    <row r="816" spans="1:2" ht="14.5">
      <c r="A816" s="438"/>
      <c r="B816" s="436"/>
    </row>
    <row r="817" spans="1:2" ht="14.5">
      <c r="A817" s="438"/>
      <c r="B817" s="436"/>
    </row>
    <row r="818" spans="1:2" ht="14.5">
      <c r="A818" s="438"/>
      <c r="B818" s="436"/>
    </row>
    <row r="819" spans="1:2" ht="14.5">
      <c r="A819" s="438"/>
      <c r="B819" s="436"/>
    </row>
    <row r="820" spans="1:2" ht="14.5">
      <c r="A820" s="438"/>
      <c r="B820" s="436"/>
    </row>
    <row r="821" spans="1:2" ht="14.5">
      <c r="A821" s="438"/>
      <c r="B821" s="436"/>
    </row>
    <row r="822" spans="1:2" ht="14.5">
      <c r="A822" s="438"/>
      <c r="B822" s="436"/>
    </row>
    <row r="823" spans="1:2" ht="14.5">
      <c r="A823" s="438"/>
      <c r="B823" s="436"/>
    </row>
    <row r="824" spans="1:2" ht="14.5">
      <c r="A824" s="438"/>
      <c r="B824" s="436"/>
    </row>
    <row r="825" spans="1:2" ht="14.5">
      <c r="A825" s="438"/>
      <c r="B825" s="436"/>
    </row>
    <row r="826" spans="1:2" ht="14.5">
      <c r="A826" s="438"/>
      <c r="B826" s="436"/>
    </row>
    <row r="827" spans="1:2" ht="14.5">
      <c r="A827" s="438"/>
      <c r="B827" s="436"/>
    </row>
    <row r="828" spans="1:2" ht="14.5">
      <c r="A828" s="438"/>
      <c r="B828" s="436"/>
    </row>
    <row r="829" spans="1:2" ht="14.5">
      <c r="A829" s="438"/>
      <c r="B829" s="436"/>
    </row>
    <row r="830" spans="1:2" ht="14.5">
      <c r="A830" s="438"/>
      <c r="B830" s="436"/>
    </row>
    <row r="831" spans="1:2" ht="14.5">
      <c r="A831" s="438"/>
      <c r="B831" s="436"/>
    </row>
    <row r="832" spans="1:2" ht="14.5">
      <c r="A832" s="438"/>
      <c r="B832" s="436"/>
    </row>
    <row r="833" spans="1:2" ht="14.5">
      <c r="A833" s="438"/>
      <c r="B833" s="436"/>
    </row>
    <row r="834" spans="1:2" ht="14.5">
      <c r="A834" s="438"/>
      <c r="B834" s="436"/>
    </row>
    <row r="835" spans="1:2" ht="14.5">
      <c r="A835" s="438"/>
      <c r="B835" s="436"/>
    </row>
    <row r="836" spans="1:2" ht="14.5">
      <c r="A836" s="438"/>
      <c r="B836" s="436"/>
    </row>
    <row r="837" spans="1:2" ht="14.5">
      <c r="A837" s="438"/>
      <c r="B837" s="436"/>
    </row>
    <row r="838" spans="1:2" ht="14.5">
      <c r="A838" s="438"/>
      <c r="B838" s="436"/>
    </row>
    <row r="839" spans="1:2" ht="14.5">
      <c r="A839" s="438"/>
      <c r="B839" s="436"/>
    </row>
    <row r="840" spans="1:2" ht="14.5">
      <c r="A840" s="438"/>
      <c r="B840" s="436"/>
    </row>
    <row r="841" spans="1:2" ht="14.5">
      <c r="A841" s="438"/>
      <c r="B841" s="436"/>
    </row>
    <row r="842" spans="1:2" ht="14.5">
      <c r="A842" s="438"/>
      <c r="B842" s="436"/>
    </row>
    <row r="843" spans="1:2" ht="14.5">
      <c r="A843" s="438"/>
      <c r="B843" s="436"/>
    </row>
    <row r="844" spans="1:2" ht="14.5">
      <c r="A844" s="438"/>
      <c r="B844" s="436"/>
    </row>
    <row r="845" spans="1:2" ht="14.5">
      <c r="A845" s="438"/>
      <c r="B845" s="436"/>
    </row>
    <row r="846" spans="1:2" ht="14.5">
      <c r="A846" s="438"/>
      <c r="B846" s="436"/>
    </row>
    <row r="847" spans="1:2" ht="14.5">
      <c r="A847" s="438"/>
      <c r="B847" s="436"/>
    </row>
    <row r="848" spans="1:2" ht="14.5">
      <c r="A848" s="438"/>
      <c r="B848" s="436"/>
    </row>
    <row r="849" spans="1:2" ht="14.5">
      <c r="A849" s="438"/>
      <c r="B849" s="436"/>
    </row>
    <row r="850" spans="1:2" ht="14.5">
      <c r="A850" s="438"/>
      <c r="B850" s="436"/>
    </row>
    <row r="851" spans="1:2" ht="14.5">
      <c r="A851" s="438"/>
      <c r="B851" s="436"/>
    </row>
    <row r="852" spans="1:2" ht="14.5">
      <c r="A852" s="438"/>
      <c r="B852" s="436"/>
    </row>
    <row r="853" spans="1:2" ht="14.5">
      <c r="A853" s="438"/>
      <c r="B853" s="436"/>
    </row>
    <row r="854" spans="1:2" ht="14.5">
      <c r="A854" s="438"/>
      <c r="B854" s="436"/>
    </row>
    <row r="855" spans="1:2" ht="14.5">
      <c r="A855" s="438"/>
      <c r="B855" s="436"/>
    </row>
    <row r="856" spans="1:2" ht="14.5">
      <c r="A856" s="438"/>
      <c r="B856" s="436"/>
    </row>
    <row r="857" spans="1:2" ht="14.5">
      <c r="A857" s="438"/>
      <c r="B857" s="436"/>
    </row>
    <row r="858" spans="1:2" ht="14.5">
      <c r="A858" s="438"/>
      <c r="B858" s="436"/>
    </row>
    <row r="859" spans="1:2" ht="14.5">
      <c r="A859" s="438"/>
      <c r="B859" s="436"/>
    </row>
    <row r="860" spans="1:2" ht="14.5">
      <c r="A860" s="438"/>
      <c r="B860" s="436"/>
    </row>
    <row r="861" spans="1:2" ht="14.5">
      <c r="A861" s="438"/>
      <c r="B861" s="436"/>
    </row>
    <row r="862" spans="1:2" ht="14.5">
      <c r="A862" s="438"/>
      <c r="B862" s="436"/>
    </row>
    <row r="863" spans="1:2" ht="14.5">
      <c r="A863" s="438"/>
      <c r="B863" s="436"/>
    </row>
    <row r="864" spans="1:2" ht="14.5">
      <c r="A864" s="438"/>
      <c r="B864" s="436"/>
    </row>
    <row r="865" spans="1:2" ht="14.5">
      <c r="A865" s="438"/>
      <c r="B865" s="436"/>
    </row>
    <row r="866" spans="1:2" ht="14.5">
      <c r="A866" s="438"/>
      <c r="B866" s="436"/>
    </row>
    <row r="867" spans="1:2" ht="14.5">
      <c r="A867" s="438"/>
      <c r="B867" s="436"/>
    </row>
    <row r="868" spans="1:2" ht="14.5">
      <c r="A868" s="438"/>
      <c r="B868" s="436"/>
    </row>
    <row r="869" spans="1:2" ht="14.5">
      <c r="A869" s="438"/>
      <c r="B869" s="436"/>
    </row>
    <row r="870" spans="1:2" ht="14.5">
      <c r="A870" s="438"/>
      <c r="B870" s="436"/>
    </row>
    <row r="871" spans="1:2" ht="14.5">
      <c r="A871" s="438"/>
      <c r="B871" s="436"/>
    </row>
    <row r="872" spans="1:2" ht="14.5">
      <c r="A872" s="438"/>
      <c r="B872" s="436"/>
    </row>
    <row r="873" spans="1:2" ht="14.5">
      <c r="A873" s="438"/>
      <c r="B873" s="436"/>
    </row>
    <row r="874" spans="1:2" ht="14.5">
      <c r="A874" s="438"/>
      <c r="B874" s="436"/>
    </row>
    <row r="875" spans="1:2" ht="14.5">
      <c r="A875" s="438"/>
      <c r="B875" s="436"/>
    </row>
    <row r="876" spans="1:2" ht="14.5">
      <c r="A876" s="438"/>
      <c r="B876" s="436"/>
    </row>
    <row r="877" spans="1:2" ht="14.5">
      <c r="A877" s="438"/>
      <c r="B877" s="436"/>
    </row>
    <row r="878" spans="1:2" ht="14.5">
      <c r="A878" s="438"/>
      <c r="B878" s="436"/>
    </row>
    <row r="879" spans="1:2" ht="14.5">
      <c r="A879" s="438"/>
      <c r="B879" s="436"/>
    </row>
    <row r="880" spans="1:2" ht="14.5">
      <c r="A880" s="438"/>
      <c r="B880" s="436"/>
    </row>
    <row r="881" spans="1:2" ht="14.5">
      <c r="A881" s="438"/>
      <c r="B881" s="436"/>
    </row>
    <row r="882" spans="1:2" ht="14.5">
      <c r="A882" s="438"/>
      <c r="B882" s="436"/>
    </row>
    <row r="883" spans="1:2" ht="14.5">
      <c r="A883" s="438"/>
      <c r="B883" s="436"/>
    </row>
    <row r="884" spans="1:2" ht="14.5">
      <c r="A884" s="438"/>
      <c r="B884" s="436"/>
    </row>
    <row r="885" spans="1:2" ht="14.5">
      <c r="A885" s="438"/>
      <c r="B885" s="436"/>
    </row>
    <row r="886" spans="1:2" ht="14.5">
      <c r="A886" s="438"/>
      <c r="B886" s="436"/>
    </row>
    <row r="887" spans="1:2" ht="14.5">
      <c r="A887" s="438"/>
      <c r="B887" s="436"/>
    </row>
    <row r="888" spans="1:2" ht="14.5">
      <c r="A888" s="438"/>
      <c r="B888" s="436"/>
    </row>
    <row r="889" spans="1:2" ht="14.5">
      <c r="A889" s="438"/>
      <c r="B889" s="436"/>
    </row>
    <row r="890" spans="1:2" ht="14.5">
      <c r="A890" s="438"/>
      <c r="B890" s="436"/>
    </row>
    <row r="891" spans="1:2" ht="14.5">
      <c r="A891" s="438"/>
      <c r="B891" s="436"/>
    </row>
    <row r="892" spans="1:2" ht="14.5">
      <c r="A892" s="438"/>
      <c r="B892" s="436"/>
    </row>
    <row r="893" spans="1:2" ht="14.5">
      <c r="A893" s="438"/>
      <c r="B893" s="436"/>
    </row>
    <row r="894" spans="1:2" ht="14.5">
      <c r="A894" s="438"/>
      <c r="B894" s="436"/>
    </row>
    <row r="895" spans="1:2" ht="14.5">
      <c r="A895" s="438"/>
      <c r="B895" s="436"/>
    </row>
    <row r="896" spans="1:2" ht="14.5">
      <c r="A896" s="438"/>
      <c r="B896" s="436"/>
    </row>
    <row r="897" spans="1:2" ht="14.5">
      <c r="A897" s="438"/>
      <c r="B897" s="436"/>
    </row>
    <row r="898" spans="1:2" ht="14.5">
      <c r="A898" s="438"/>
      <c r="B898" s="436"/>
    </row>
    <row r="899" spans="1:2" ht="14.5">
      <c r="A899" s="438"/>
      <c r="B899" s="436"/>
    </row>
    <row r="900" spans="1:2" ht="14.5">
      <c r="A900" s="438"/>
      <c r="B900" s="436"/>
    </row>
    <row r="901" spans="1:2" ht="14.5">
      <c r="A901" s="438"/>
      <c r="B901" s="436"/>
    </row>
    <row r="902" spans="1:2" ht="14.5">
      <c r="A902" s="438"/>
      <c r="B902" s="436"/>
    </row>
    <row r="903" spans="1:2" ht="14.5">
      <c r="A903" s="438"/>
      <c r="B903" s="436"/>
    </row>
    <row r="904" spans="1:2" ht="14.5">
      <c r="A904" s="438"/>
      <c r="B904" s="436"/>
    </row>
    <row r="905" spans="1:2" ht="14.5">
      <c r="A905" s="438"/>
      <c r="B905" s="436"/>
    </row>
    <row r="906" spans="1:2" ht="14.5">
      <c r="A906" s="438"/>
      <c r="B906" s="436"/>
    </row>
    <row r="907" spans="1:2" ht="14.5">
      <c r="A907" s="438"/>
      <c r="B907" s="436"/>
    </row>
    <row r="908" spans="1:2" ht="14.5">
      <c r="A908" s="438"/>
      <c r="B908" s="436"/>
    </row>
    <row r="909" spans="1:2" ht="14.5">
      <c r="A909" s="438"/>
      <c r="B909" s="436"/>
    </row>
    <row r="910" spans="1:2" ht="14.5">
      <c r="A910" s="438"/>
      <c r="B910" s="436"/>
    </row>
    <row r="911" spans="1:2" ht="14.5">
      <c r="A911" s="438"/>
      <c r="B911" s="436"/>
    </row>
    <row r="912" spans="1:2" ht="14.5">
      <c r="A912" s="438"/>
      <c r="B912" s="436"/>
    </row>
    <row r="913" spans="1:2" ht="14.5">
      <c r="A913" s="438"/>
      <c r="B913" s="436"/>
    </row>
    <row r="914" spans="1:2" ht="14.5">
      <c r="A914" s="438"/>
      <c r="B914" s="436"/>
    </row>
    <row r="915" spans="1:2" ht="14.5">
      <c r="A915" s="438"/>
      <c r="B915" s="436"/>
    </row>
    <row r="916" spans="1:2" ht="14.5">
      <c r="A916" s="438"/>
      <c r="B916" s="436"/>
    </row>
    <row r="917" spans="1:2" ht="14.5">
      <c r="A917" s="438"/>
      <c r="B917" s="436"/>
    </row>
    <row r="918" spans="1:2" ht="14.5">
      <c r="A918" s="438"/>
      <c r="B918" s="436"/>
    </row>
    <row r="919" spans="1:2" ht="14.5">
      <c r="A919" s="438"/>
      <c r="B919" s="436"/>
    </row>
    <row r="920" spans="1:2" ht="14.5">
      <c r="A920" s="438"/>
      <c r="B920" s="436"/>
    </row>
    <row r="921" spans="1:2" ht="14.5">
      <c r="A921" s="438"/>
      <c r="B921" s="436"/>
    </row>
    <row r="922" spans="1:2" ht="14.5">
      <c r="A922" s="438"/>
      <c r="B922" s="436"/>
    </row>
    <row r="923" spans="1:2" ht="14.5">
      <c r="A923" s="438"/>
      <c r="B923" s="436"/>
    </row>
    <row r="924" spans="1:2" ht="14.5">
      <c r="A924" s="438"/>
      <c r="B924" s="436"/>
    </row>
    <row r="925" spans="1:2" ht="14.5">
      <c r="A925" s="438"/>
      <c r="B925" s="436"/>
    </row>
    <row r="926" spans="1:2" ht="14.5">
      <c r="A926" s="438"/>
      <c r="B926" s="436"/>
    </row>
    <row r="927" spans="1:2" ht="14.5">
      <c r="A927" s="438"/>
      <c r="B927" s="436"/>
    </row>
    <row r="928" spans="1:2" ht="14.5">
      <c r="A928" s="438"/>
      <c r="B928" s="436"/>
    </row>
    <row r="929" spans="1:2" ht="14.5">
      <c r="A929" s="438"/>
      <c r="B929" s="436"/>
    </row>
    <row r="930" spans="1:2" ht="14.5">
      <c r="A930" s="438"/>
      <c r="B930" s="436"/>
    </row>
    <row r="931" spans="1:2" ht="14.5">
      <c r="A931" s="438"/>
      <c r="B931" s="436"/>
    </row>
    <row r="932" spans="1:2" ht="14.5">
      <c r="A932" s="438"/>
      <c r="B932" s="436"/>
    </row>
    <row r="933" spans="1:2" ht="14.5">
      <c r="A933" s="438"/>
      <c r="B933" s="436"/>
    </row>
    <row r="934" spans="1:2" ht="14.5">
      <c r="A934" s="438"/>
      <c r="B934" s="436"/>
    </row>
    <row r="935" spans="1:2" ht="14.5">
      <c r="A935" s="438"/>
      <c r="B935" s="436"/>
    </row>
    <row r="936" spans="1:2" ht="14.5">
      <c r="A936" s="438"/>
      <c r="B936" s="436"/>
    </row>
    <row r="937" spans="1:2" ht="14.5">
      <c r="A937" s="438"/>
      <c r="B937" s="436"/>
    </row>
    <row r="938" spans="1:2" ht="14.5">
      <c r="A938" s="438"/>
      <c r="B938" s="436"/>
    </row>
    <row r="939" spans="1:2" ht="14.5">
      <c r="A939" s="438"/>
      <c r="B939" s="436"/>
    </row>
    <row r="940" spans="1:2" ht="14.5">
      <c r="A940" s="438"/>
      <c r="B940" s="436"/>
    </row>
    <row r="941" spans="1:2" ht="14.5">
      <c r="A941" s="438"/>
      <c r="B941" s="436"/>
    </row>
    <row r="942" spans="1:2" ht="14.5">
      <c r="A942" s="438"/>
      <c r="B942" s="436"/>
    </row>
    <row r="943" spans="1:2" ht="14.5">
      <c r="A943" s="438"/>
      <c r="B943" s="436"/>
    </row>
    <row r="944" spans="1:2" ht="14.5">
      <c r="A944" s="438"/>
      <c r="B944" s="436"/>
    </row>
    <row r="945" spans="1:2" ht="14.5">
      <c r="A945" s="438"/>
      <c r="B945" s="436"/>
    </row>
    <row r="946" spans="1:2" ht="14.5">
      <c r="A946" s="438"/>
      <c r="B946" s="436"/>
    </row>
    <row r="947" spans="1:2" ht="14.5">
      <c r="A947" s="438"/>
      <c r="B947" s="436"/>
    </row>
    <row r="948" spans="1:2" ht="14.5">
      <c r="A948" s="438"/>
      <c r="B948" s="436"/>
    </row>
    <row r="949" spans="1:2" ht="14.5">
      <c r="A949" s="438"/>
      <c r="B949" s="436"/>
    </row>
    <row r="950" spans="1:2" ht="14.5">
      <c r="A950" s="438"/>
      <c r="B950" s="436"/>
    </row>
    <row r="951" spans="1:2" ht="14.5">
      <c r="A951" s="438"/>
      <c r="B951" s="436"/>
    </row>
    <row r="952" spans="1:2" ht="14.5">
      <c r="A952" s="438"/>
      <c r="B952" s="436"/>
    </row>
    <row r="953" spans="1:2" ht="14.5">
      <c r="A953" s="438"/>
      <c r="B953" s="436"/>
    </row>
    <row r="954" spans="1:2" ht="14.5">
      <c r="A954" s="438"/>
      <c r="B954" s="436"/>
    </row>
    <row r="955" spans="1:2" ht="14.5">
      <c r="A955" s="438"/>
      <c r="B955" s="436"/>
    </row>
    <row r="956" spans="1:2" ht="14.5">
      <c r="A956" s="438"/>
      <c r="B956" s="436"/>
    </row>
    <row r="957" spans="1:2" ht="14.5">
      <c r="A957" s="438"/>
      <c r="B957" s="436"/>
    </row>
    <row r="958" spans="1:2" ht="14.5">
      <c r="A958" s="438"/>
      <c r="B958" s="436"/>
    </row>
    <row r="959" spans="1:2" ht="14.5">
      <c r="A959" s="438"/>
      <c r="B959" s="436"/>
    </row>
    <row r="960" spans="1:2" ht="14.5">
      <c r="A960" s="438"/>
      <c r="B960" s="436"/>
    </row>
    <row r="961" spans="1:2" ht="14.5">
      <c r="A961" s="438"/>
      <c r="B961" s="436"/>
    </row>
    <row r="962" spans="1:2" ht="14.5">
      <c r="A962" s="438"/>
      <c r="B962" s="436"/>
    </row>
    <row r="963" spans="1:2" ht="14.5">
      <c r="A963" s="438"/>
      <c r="B963" s="436"/>
    </row>
    <row r="964" spans="1:2" ht="14.5">
      <c r="A964" s="438"/>
      <c r="B964" s="436"/>
    </row>
    <row r="965" spans="1:2" ht="14.5">
      <c r="A965" s="438"/>
      <c r="B965" s="436"/>
    </row>
    <row r="966" spans="1:2" ht="14.5">
      <c r="A966" s="438"/>
      <c r="B966" s="436"/>
    </row>
    <row r="967" spans="1:2" ht="14.5">
      <c r="A967" s="438"/>
      <c r="B967" s="436"/>
    </row>
    <row r="968" spans="1:2" ht="14.5">
      <c r="A968" s="438"/>
      <c r="B968" s="436"/>
    </row>
    <row r="969" spans="1:2" ht="14.5">
      <c r="A969" s="438"/>
      <c r="B969" s="436"/>
    </row>
    <row r="970" spans="1:2" ht="14.5">
      <c r="A970" s="438"/>
      <c r="B970" s="436"/>
    </row>
    <row r="971" spans="1:2" ht="14.5">
      <c r="A971" s="438"/>
      <c r="B971" s="436"/>
    </row>
    <row r="972" spans="1:2" ht="14.5">
      <c r="A972" s="438"/>
      <c r="B972" s="436"/>
    </row>
    <row r="973" spans="1:2" ht="14.5">
      <c r="A973" s="438"/>
      <c r="B973" s="436"/>
    </row>
    <row r="974" spans="1:2" ht="14.5">
      <c r="A974" s="438"/>
      <c r="B974" s="436"/>
    </row>
    <row r="975" spans="1:2" ht="14.5">
      <c r="A975" s="438"/>
      <c r="B975" s="436"/>
    </row>
    <row r="976" spans="1:2" ht="14.5">
      <c r="A976" s="438"/>
      <c r="B976" s="436"/>
    </row>
    <row r="977" spans="1:2" ht="14.5">
      <c r="A977" s="438"/>
      <c r="B977" s="436"/>
    </row>
    <row r="978" spans="1:2" ht="14.5">
      <c r="A978" s="438"/>
      <c r="B978" s="436"/>
    </row>
    <row r="979" spans="1:2" ht="14.5">
      <c r="A979" s="438"/>
      <c r="B979" s="436"/>
    </row>
    <row r="980" spans="1:2" ht="14.5">
      <c r="A980" s="438"/>
      <c r="B980" s="436"/>
    </row>
    <row r="981" spans="1:2" ht="14.5">
      <c r="A981" s="438"/>
      <c r="B981" s="436"/>
    </row>
    <row r="982" spans="1:2" ht="14.5">
      <c r="A982" s="438"/>
      <c r="B982" s="436"/>
    </row>
    <row r="983" spans="1:2" ht="14.5">
      <c r="A983" s="438"/>
      <c r="B983" s="436"/>
    </row>
    <row r="984" spans="1:2" ht="14.5">
      <c r="A984" s="438"/>
      <c r="B984" s="436"/>
    </row>
    <row r="985" spans="1:2" ht="14.5">
      <c r="A985" s="438"/>
      <c r="B985" s="436"/>
    </row>
    <row r="986" spans="1:2" ht="14.5">
      <c r="A986" s="438"/>
      <c r="B986" s="436"/>
    </row>
    <row r="987" spans="1:2" ht="14.5">
      <c r="A987" s="438"/>
      <c r="B987" s="436"/>
    </row>
    <row r="988" spans="1:2" ht="14.5">
      <c r="A988" s="438"/>
      <c r="B988" s="436"/>
    </row>
    <row r="989" spans="1:2" ht="14.5">
      <c r="A989" s="438"/>
      <c r="B989" s="436"/>
    </row>
    <row r="990" spans="1:2" ht="14.5">
      <c r="A990" s="438"/>
      <c r="B990" s="436"/>
    </row>
    <row r="991" spans="1:2" ht="14.5">
      <c r="A991" s="438"/>
      <c r="B991" s="436"/>
    </row>
    <row r="992" spans="1:2" ht="14.5">
      <c r="A992" s="438"/>
      <c r="B992" s="436"/>
    </row>
    <row r="993" spans="1:2" ht="14.5">
      <c r="A993" s="438"/>
      <c r="B993" s="436"/>
    </row>
    <row r="994" spans="1:2" ht="14.5">
      <c r="A994" s="438"/>
      <c r="B994" s="436"/>
    </row>
    <row r="995" spans="1:2" ht="14.5">
      <c r="A995" s="438"/>
      <c r="B995" s="436"/>
    </row>
    <row r="996" spans="1:2" ht="14.5">
      <c r="A996" s="438"/>
      <c r="B996" s="436"/>
    </row>
    <row r="997" spans="1:2" ht="14.5">
      <c r="A997" s="438"/>
      <c r="B997" s="436"/>
    </row>
    <row r="998" spans="1:2" ht="14.5">
      <c r="A998" s="438"/>
      <c r="B998" s="436"/>
    </row>
    <row r="999" spans="1:2" ht="14.5">
      <c r="A999" s="438"/>
      <c r="B999" s="436"/>
    </row>
    <row r="1000" spans="1:2" ht="14.5">
      <c r="A1000" s="438"/>
      <c r="B1000" s="436"/>
    </row>
  </sheetData>
  <mergeCells count="8">
    <mergeCell ref="C14:H14"/>
    <mergeCell ref="A1:A2"/>
    <mergeCell ref="B1:F1"/>
    <mergeCell ref="G1:K1"/>
    <mergeCell ref="E3:E12"/>
    <mergeCell ref="F3:F12"/>
    <mergeCell ref="J3:J12"/>
    <mergeCell ref="K3:K12"/>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7CBBE-E375-4DD6-8B53-B753E081132A}">
  <dimension ref="A1:O22"/>
  <sheetViews>
    <sheetView topLeftCell="A16" workbookViewId="0">
      <selection activeCell="F27" sqref="F27"/>
    </sheetView>
  </sheetViews>
  <sheetFormatPr defaultColWidth="8.58203125" defaultRowHeight="14"/>
  <cols>
    <col min="5" max="5" width="38.08203125" customWidth="1"/>
    <col min="7" max="7" width="24" customWidth="1"/>
    <col min="9" max="9" width="13.33203125" customWidth="1"/>
    <col min="10" max="10" width="20.08203125" customWidth="1"/>
    <col min="11" max="11" width="18.83203125" customWidth="1"/>
    <col min="12" max="12" width="13" customWidth="1"/>
    <col min="13" max="13" width="5.33203125" customWidth="1"/>
    <col min="14" max="14" width="20.08203125" customWidth="1"/>
    <col min="15" max="15" width="18.83203125" customWidth="1"/>
  </cols>
  <sheetData>
    <row r="1" spans="1:15" ht="18.5" thickBot="1">
      <c r="A1" s="815" t="s">
        <v>424</v>
      </c>
      <c r="B1" s="816"/>
      <c r="C1" s="816"/>
      <c r="D1" s="816"/>
      <c r="E1" s="816"/>
      <c r="F1" s="816"/>
      <c r="G1" s="816"/>
      <c r="H1" s="817" t="s">
        <v>363</v>
      </c>
      <c r="I1" s="818"/>
      <c r="J1" s="818"/>
      <c r="K1" s="819"/>
      <c r="L1" s="820" t="s">
        <v>365</v>
      </c>
      <c r="M1" s="821"/>
      <c r="N1" s="821"/>
      <c r="O1" s="821"/>
    </row>
    <row r="2" spans="1:15" ht="45" customHeight="1" thickBot="1">
      <c r="A2" s="440" t="s">
        <v>425</v>
      </c>
      <c r="B2" s="822" t="s">
        <v>426</v>
      </c>
      <c r="C2" s="823"/>
      <c r="D2" s="823"/>
      <c r="E2" s="824"/>
      <c r="F2" s="825" t="s">
        <v>427</v>
      </c>
      <c r="G2" s="826"/>
      <c r="H2" s="827" t="s">
        <v>428</v>
      </c>
      <c r="I2" s="828"/>
      <c r="J2" s="441" t="s">
        <v>394</v>
      </c>
      <c r="K2" s="442" t="s">
        <v>395</v>
      </c>
      <c r="L2" s="829" t="s">
        <v>429</v>
      </c>
      <c r="M2" s="828"/>
      <c r="N2" s="441" t="s">
        <v>394</v>
      </c>
      <c r="O2" s="442" t="s">
        <v>395</v>
      </c>
    </row>
    <row r="3" spans="1:15">
      <c r="A3" s="805">
        <v>1</v>
      </c>
      <c r="B3" s="807" t="s">
        <v>430</v>
      </c>
      <c r="C3" s="808"/>
      <c r="D3" s="808"/>
      <c r="E3" s="808"/>
      <c r="F3" s="809" t="s">
        <v>431</v>
      </c>
      <c r="G3" s="810"/>
      <c r="H3" s="811"/>
      <c r="I3" s="812"/>
      <c r="J3" s="801"/>
      <c r="K3" s="804"/>
      <c r="L3" s="800"/>
      <c r="M3" s="800"/>
      <c r="N3" s="801"/>
      <c r="O3" s="804"/>
    </row>
    <row r="4" spans="1:15" ht="46" customHeight="1">
      <c r="A4" s="806"/>
      <c r="B4" s="798"/>
      <c r="C4" s="798"/>
      <c r="D4" s="798"/>
      <c r="E4" s="798"/>
      <c r="F4" s="799"/>
      <c r="G4" s="799"/>
      <c r="H4" s="813"/>
      <c r="I4" s="813"/>
      <c r="J4" s="802"/>
      <c r="K4" s="802"/>
      <c r="L4" s="793"/>
      <c r="M4" s="793"/>
      <c r="N4" s="802"/>
      <c r="O4" s="802"/>
    </row>
    <row r="5" spans="1:15" ht="44.5" customHeight="1">
      <c r="A5" s="443">
        <v>2</v>
      </c>
      <c r="B5" s="797" t="s">
        <v>566</v>
      </c>
      <c r="C5" s="798"/>
      <c r="D5" s="798"/>
      <c r="E5" s="798"/>
      <c r="F5" s="791" t="s">
        <v>432</v>
      </c>
      <c r="G5" s="799"/>
      <c r="H5" s="792"/>
      <c r="I5" s="792"/>
      <c r="J5" s="802"/>
      <c r="K5" s="802"/>
      <c r="L5" s="793"/>
      <c r="M5" s="793"/>
      <c r="N5" s="802"/>
      <c r="O5" s="802"/>
    </row>
    <row r="6" spans="1:15" ht="48.65" customHeight="1">
      <c r="A6" s="443">
        <v>3</v>
      </c>
      <c r="B6" s="797" t="s">
        <v>433</v>
      </c>
      <c r="C6" s="798"/>
      <c r="D6" s="798"/>
      <c r="E6" s="798"/>
      <c r="F6" s="791" t="s">
        <v>434</v>
      </c>
      <c r="G6" s="799"/>
      <c r="H6" s="792"/>
      <c r="I6" s="792"/>
      <c r="J6" s="802"/>
      <c r="K6" s="802"/>
      <c r="L6" s="793"/>
      <c r="M6" s="793"/>
      <c r="N6" s="802"/>
      <c r="O6" s="802"/>
    </row>
    <row r="7" spans="1:15" ht="48" customHeight="1">
      <c r="A7" s="443">
        <v>4</v>
      </c>
      <c r="B7" s="797" t="s">
        <v>435</v>
      </c>
      <c r="C7" s="798"/>
      <c r="D7" s="798"/>
      <c r="E7" s="798"/>
      <c r="F7" s="791" t="s">
        <v>436</v>
      </c>
      <c r="G7" s="799"/>
      <c r="H7" s="792"/>
      <c r="I7" s="792"/>
      <c r="J7" s="802"/>
      <c r="K7" s="802"/>
      <c r="L7" s="793"/>
      <c r="M7" s="793"/>
      <c r="N7" s="802"/>
      <c r="O7" s="802"/>
    </row>
    <row r="8" spans="1:15" ht="76.5" customHeight="1">
      <c r="A8" s="443">
        <v>5</v>
      </c>
      <c r="B8" s="797" t="s">
        <v>437</v>
      </c>
      <c r="C8" s="798"/>
      <c r="D8" s="798"/>
      <c r="E8" s="798"/>
      <c r="F8" s="791" t="s">
        <v>438</v>
      </c>
      <c r="G8" s="799"/>
      <c r="H8" s="792"/>
      <c r="I8" s="792"/>
      <c r="J8" s="802"/>
      <c r="K8" s="802"/>
      <c r="L8" s="793"/>
      <c r="M8" s="793"/>
      <c r="N8" s="802"/>
      <c r="O8" s="802"/>
    </row>
    <row r="9" spans="1:15" ht="42" customHeight="1">
      <c r="A9" s="444">
        <v>6</v>
      </c>
      <c r="B9" s="790" t="s">
        <v>439</v>
      </c>
      <c r="C9" s="790"/>
      <c r="D9" s="790"/>
      <c r="E9" s="790"/>
      <c r="F9" s="791" t="s">
        <v>440</v>
      </c>
      <c r="G9" s="799"/>
      <c r="H9" s="792"/>
      <c r="I9" s="792"/>
      <c r="J9" s="802"/>
      <c r="K9" s="802"/>
      <c r="L9" s="793"/>
      <c r="M9" s="793"/>
      <c r="N9" s="802"/>
      <c r="O9" s="802"/>
    </row>
    <row r="10" spans="1:15" ht="37" customHeight="1">
      <c r="A10" s="444">
        <v>7</v>
      </c>
      <c r="B10" s="797" t="s">
        <v>441</v>
      </c>
      <c r="C10" s="797"/>
      <c r="D10" s="797"/>
      <c r="E10" s="797"/>
      <c r="F10" s="791" t="s">
        <v>442</v>
      </c>
      <c r="G10" s="799"/>
      <c r="H10" s="792"/>
      <c r="I10" s="792"/>
      <c r="J10" s="802"/>
      <c r="K10" s="802"/>
      <c r="L10" s="793"/>
      <c r="M10" s="793"/>
      <c r="N10" s="802"/>
      <c r="O10" s="802"/>
    </row>
    <row r="11" spans="1:15" ht="58.5" customHeight="1">
      <c r="A11" s="443">
        <v>8</v>
      </c>
      <c r="B11" s="790" t="s">
        <v>443</v>
      </c>
      <c r="C11" s="790"/>
      <c r="D11" s="790"/>
      <c r="E11" s="790"/>
      <c r="F11" s="791" t="s">
        <v>444</v>
      </c>
      <c r="G11" s="799"/>
      <c r="H11" s="792"/>
      <c r="I11" s="792"/>
      <c r="J11" s="802"/>
      <c r="K11" s="802"/>
      <c r="L11" s="793"/>
      <c r="M11" s="793"/>
      <c r="N11" s="802"/>
      <c r="O11" s="802"/>
    </row>
    <row r="12" spans="1:15" ht="53.5" customHeight="1">
      <c r="A12" s="443">
        <v>9</v>
      </c>
      <c r="B12" s="797" t="s">
        <v>445</v>
      </c>
      <c r="C12" s="798"/>
      <c r="D12" s="798"/>
      <c r="E12" s="798"/>
      <c r="F12" s="791" t="s">
        <v>446</v>
      </c>
      <c r="G12" s="791"/>
      <c r="H12" s="792"/>
      <c r="I12" s="792"/>
      <c r="J12" s="802"/>
      <c r="K12" s="802"/>
      <c r="L12" s="793"/>
      <c r="M12" s="793"/>
      <c r="N12" s="802"/>
      <c r="O12" s="802"/>
    </row>
    <row r="13" spans="1:15" ht="61" customHeight="1">
      <c r="A13" s="443">
        <v>10</v>
      </c>
      <c r="B13" s="797" t="s">
        <v>447</v>
      </c>
      <c r="C13" s="797"/>
      <c r="D13" s="797"/>
      <c r="E13" s="797"/>
      <c r="F13" s="791" t="s">
        <v>448</v>
      </c>
      <c r="G13" s="799"/>
      <c r="H13" s="792"/>
      <c r="I13" s="792"/>
      <c r="J13" s="802"/>
      <c r="K13" s="802"/>
      <c r="L13" s="793"/>
      <c r="M13" s="793"/>
      <c r="N13" s="802"/>
      <c r="O13" s="802"/>
    </row>
    <row r="14" spans="1:15" ht="49" customHeight="1">
      <c r="A14" s="443">
        <v>11</v>
      </c>
      <c r="B14" s="790" t="s">
        <v>449</v>
      </c>
      <c r="C14" s="814"/>
      <c r="D14" s="814"/>
      <c r="E14" s="814"/>
      <c r="F14" s="791" t="s">
        <v>450</v>
      </c>
      <c r="G14" s="799"/>
      <c r="H14" s="792"/>
      <c r="I14" s="792"/>
      <c r="J14" s="802"/>
      <c r="K14" s="802"/>
      <c r="L14" s="793"/>
      <c r="M14" s="793"/>
      <c r="N14" s="802"/>
      <c r="O14" s="802"/>
    </row>
    <row r="15" spans="1:15" ht="54.65" customHeight="1">
      <c r="A15" s="443">
        <v>12</v>
      </c>
      <c r="B15" s="797" t="s">
        <v>451</v>
      </c>
      <c r="C15" s="798"/>
      <c r="D15" s="798"/>
      <c r="E15" s="798"/>
      <c r="F15" s="791" t="s">
        <v>452</v>
      </c>
      <c r="G15" s="799"/>
      <c r="H15" s="792"/>
      <c r="I15" s="792"/>
      <c r="J15" s="802"/>
      <c r="K15" s="802"/>
      <c r="L15" s="793"/>
      <c r="M15" s="793"/>
      <c r="N15" s="802"/>
      <c r="O15" s="802"/>
    </row>
    <row r="16" spans="1:15" ht="36.65" customHeight="1">
      <c r="A16" s="443">
        <v>13</v>
      </c>
      <c r="B16" s="797" t="s">
        <v>453</v>
      </c>
      <c r="C16" s="797"/>
      <c r="D16" s="797"/>
      <c r="E16" s="797"/>
      <c r="F16" s="791" t="s">
        <v>454</v>
      </c>
      <c r="G16" s="791"/>
      <c r="H16" s="792"/>
      <c r="I16" s="792"/>
      <c r="J16" s="802"/>
      <c r="K16" s="802"/>
      <c r="L16" s="793"/>
      <c r="M16" s="793"/>
      <c r="N16" s="802"/>
      <c r="O16" s="802"/>
    </row>
    <row r="17" spans="1:15" ht="42" customHeight="1">
      <c r="A17" s="443">
        <v>14</v>
      </c>
      <c r="B17" s="790" t="s">
        <v>455</v>
      </c>
      <c r="C17" s="790"/>
      <c r="D17" s="790"/>
      <c r="E17" s="790"/>
      <c r="F17" s="791" t="s">
        <v>456</v>
      </c>
      <c r="G17" s="791"/>
      <c r="H17" s="792"/>
      <c r="I17" s="792"/>
      <c r="J17" s="802"/>
      <c r="K17" s="802"/>
      <c r="L17" s="793"/>
      <c r="M17" s="793"/>
      <c r="N17" s="802"/>
      <c r="O17" s="802"/>
    </row>
    <row r="18" spans="1:15" ht="67" customHeight="1">
      <c r="A18" s="443">
        <v>15</v>
      </c>
      <c r="B18" s="790" t="s">
        <v>457</v>
      </c>
      <c r="C18" s="790"/>
      <c r="D18" s="790"/>
      <c r="E18" s="790"/>
      <c r="F18" s="791" t="s">
        <v>458</v>
      </c>
      <c r="G18" s="791"/>
      <c r="H18" s="792"/>
      <c r="I18" s="792"/>
      <c r="J18" s="803"/>
      <c r="K18" s="803"/>
      <c r="L18" s="793"/>
      <c r="M18" s="793"/>
      <c r="N18" s="803"/>
      <c r="O18" s="803"/>
    </row>
    <row r="20" spans="1:15">
      <c r="A20" s="794" t="s">
        <v>459</v>
      </c>
      <c r="B20" s="795"/>
      <c r="C20" s="795"/>
      <c r="D20" s="795"/>
      <c r="E20" s="795"/>
      <c r="G20" s="796" t="s">
        <v>460</v>
      </c>
      <c r="H20" s="796"/>
      <c r="I20" s="796"/>
      <c r="J20" s="796"/>
      <c r="K20" s="796"/>
      <c r="L20" s="796"/>
    </row>
    <row r="21" spans="1:15">
      <c r="A21" s="795"/>
      <c r="B21" s="795"/>
      <c r="C21" s="795"/>
      <c r="D21" s="795"/>
      <c r="E21" s="795"/>
    </row>
    <row r="22" spans="1:15" ht="27.65" customHeight="1">
      <c r="A22" s="795"/>
      <c r="B22" s="795"/>
      <c r="C22" s="795"/>
      <c r="D22" s="795"/>
      <c r="E22" s="795"/>
    </row>
  </sheetData>
  <mergeCells count="74">
    <mergeCell ref="A1:G1"/>
    <mergeCell ref="H1:K1"/>
    <mergeCell ref="L1:O1"/>
    <mergeCell ref="B2:E2"/>
    <mergeCell ref="F2:G2"/>
    <mergeCell ref="H2:I2"/>
    <mergeCell ref="L2:M2"/>
    <mergeCell ref="A3:A4"/>
    <mergeCell ref="B3:E4"/>
    <mergeCell ref="F3:G4"/>
    <mergeCell ref="H3:I4"/>
    <mergeCell ref="J3:J18"/>
    <mergeCell ref="B9:E9"/>
    <mergeCell ref="F9:G9"/>
    <mergeCell ref="H9:I9"/>
    <mergeCell ref="B12:E12"/>
    <mergeCell ref="B7:E7"/>
    <mergeCell ref="F7:G7"/>
    <mergeCell ref="H7:I7"/>
    <mergeCell ref="F12:G12"/>
    <mergeCell ref="H12:I12"/>
    <mergeCell ref="B14:E14"/>
    <mergeCell ref="F14:G14"/>
    <mergeCell ref="L3:M4"/>
    <mergeCell ref="N3:N18"/>
    <mergeCell ref="O3:O18"/>
    <mergeCell ref="B5:E5"/>
    <mergeCell ref="F5:G5"/>
    <mergeCell ref="H5:I5"/>
    <mergeCell ref="L5:M5"/>
    <mergeCell ref="B6:E6"/>
    <mergeCell ref="F6:G6"/>
    <mergeCell ref="H6:I6"/>
    <mergeCell ref="K3:K18"/>
    <mergeCell ref="B11:E11"/>
    <mergeCell ref="F11:G11"/>
    <mergeCell ref="H11:I11"/>
    <mergeCell ref="L11:M11"/>
    <mergeCell ref="L6:M6"/>
    <mergeCell ref="L7:M7"/>
    <mergeCell ref="B8:E8"/>
    <mergeCell ref="F8:G8"/>
    <mergeCell ref="H8:I8"/>
    <mergeCell ref="L8:M8"/>
    <mergeCell ref="L9:M9"/>
    <mergeCell ref="B10:E10"/>
    <mergeCell ref="F10:G10"/>
    <mergeCell ref="H10:I10"/>
    <mergeCell ref="L10:M10"/>
    <mergeCell ref="L12:M12"/>
    <mergeCell ref="B13:E13"/>
    <mergeCell ref="F13:G13"/>
    <mergeCell ref="H13:I13"/>
    <mergeCell ref="L13:M13"/>
    <mergeCell ref="H14:I14"/>
    <mergeCell ref="L14:M14"/>
    <mergeCell ref="B15:E15"/>
    <mergeCell ref="F15:G15"/>
    <mergeCell ref="H15:I15"/>
    <mergeCell ref="L15:M15"/>
    <mergeCell ref="B16:E16"/>
    <mergeCell ref="F16:G16"/>
    <mergeCell ref="H16:I16"/>
    <mergeCell ref="L16:M16"/>
    <mergeCell ref="B17:E17"/>
    <mergeCell ref="F17:G17"/>
    <mergeCell ref="H17:I17"/>
    <mergeCell ref="L17:M17"/>
    <mergeCell ref="B18:E18"/>
    <mergeCell ref="F18:G18"/>
    <mergeCell ref="H18:I18"/>
    <mergeCell ref="L18:M18"/>
    <mergeCell ref="A20:E22"/>
    <mergeCell ref="G20:L20"/>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719D4F-DD0D-426A-8D83-7CBCA4C07C4F}">
  <sheetPr>
    <outlinePr summaryBelow="0" summaryRight="0"/>
  </sheetPr>
  <dimension ref="A1:AH973"/>
  <sheetViews>
    <sheetView workbookViewId="0">
      <selection activeCell="F16" sqref="F16"/>
    </sheetView>
  </sheetViews>
  <sheetFormatPr defaultColWidth="15.58203125" defaultRowHeight="15.75" customHeight="1"/>
  <cols>
    <col min="1" max="16384" width="15.58203125" style="551"/>
  </cols>
  <sheetData>
    <row r="1" spans="1:34" ht="15.75" customHeight="1">
      <c r="A1" s="549"/>
      <c r="B1" s="837" t="s">
        <v>461</v>
      </c>
      <c r="C1" s="838"/>
      <c r="D1" s="838"/>
      <c r="E1" s="838"/>
      <c r="F1" s="838"/>
      <c r="G1" s="838"/>
      <c r="H1" s="838"/>
      <c r="I1" s="838"/>
      <c r="J1" s="838"/>
      <c r="K1" s="838"/>
      <c r="L1" s="838"/>
      <c r="M1" s="839"/>
      <c r="N1" s="550"/>
      <c r="O1" s="550"/>
      <c r="P1" s="550"/>
      <c r="Q1" s="550"/>
      <c r="R1" s="550"/>
      <c r="S1" s="550"/>
      <c r="T1" s="549"/>
      <c r="U1" s="549"/>
      <c r="V1" s="549"/>
      <c r="W1" s="549"/>
      <c r="X1" s="549"/>
      <c r="Y1" s="549"/>
      <c r="Z1" s="549"/>
      <c r="AA1" s="549"/>
      <c r="AB1" s="549"/>
      <c r="AC1" s="549"/>
      <c r="AD1" s="549"/>
      <c r="AE1" s="549"/>
      <c r="AF1" s="549"/>
      <c r="AG1" s="549"/>
      <c r="AH1" s="549"/>
    </row>
    <row r="2" spans="1:34" ht="15.75" customHeight="1">
      <c r="A2" s="550"/>
      <c r="B2" s="834" t="s">
        <v>462</v>
      </c>
      <c r="C2" s="831"/>
      <c r="D2" s="830" t="s">
        <v>463</v>
      </c>
      <c r="E2" s="831"/>
      <c r="F2" s="834" t="s">
        <v>464</v>
      </c>
      <c r="G2" s="831"/>
      <c r="H2" s="835" t="s">
        <v>230</v>
      </c>
      <c r="I2" s="831"/>
      <c r="J2" s="830" t="s">
        <v>465</v>
      </c>
      <c r="K2" s="831"/>
      <c r="L2" s="834" t="s">
        <v>466</v>
      </c>
      <c r="M2" s="831"/>
      <c r="N2" s="830" t="s">
        <v>467</v>
      </c>
      <c r="O2" s="831"/>
      <c r="P2" s="834" t="s">
        <v>468</v>
      </c>
      <c r="Q2" s="831"/>
      <c r="R2" s="835" t="s">
        <v>230</v>
      </c>
      <c r="S2" s="831"/>
      <c r="T2" s="549"/>
      <c r="U2" s="549"/>
      <c r="V2" s="549"/>
      <c r="W2" s="549"/>
      <c r="X2" s="549"/>
      <c r="Y2" s="549"/>
      <c r="Z2" s="549"/>
      <c r="AA2" s="549"/>
      <c r="AB2" s="549"/>
      <c r="AC2" s="549"/>
      <c r="AD2" s="549"/>
      <c r="AE2" s="549"/>
      <c r="AF2" s="549"/>
      <c r="AG2" s="549"/>
      <c r="AH2" s="549"/>
    </row>
    <row r="3" spans="1:34" ht="15.75" customHeight="1">
      <c r="A3" s="550"/>
      <c r="B3" s="832"/>
      <c r="C3" s="833"/>
      <c r="D3" s="832"/>
      <c r="E3" s="833"/>
      <c r="F3" s="832"/>
      <c r="G3" s="833"/>
      <c r="H3" s="832"/>
      <c r="I3" s="833"/>
      <c r="J3" s="832"/>
      <c r="K3" s="833"/>
      <c r="L3" s="832"/>
      <c r="M3" s="833"/>
      <c r="N3" s="832"/>
      <c r="O3" s="833"/>
      <c r="P3" s="832"/>
      <c r="Q3" s="833"/>
      <c r="R3" s="832"/>
      <c r="S3" s="833"/>
      <c r="T3" s="549"/>
      <c r="U3" s="549"/>
      <c r="V3" s="549"/>
      <c r="W3" s="549"/>
      <c r="X3" s="549"/>
      <c r="Y3" s="549"/>
      <c r="Z3" s="549"/>
      <c r="AA3" s="549"/>
      <c r="AB3" s="549"/>
      <c r="AC3" s="549"/>
      <c r="AD3" s="549"/>
      <c r="AE3" s="549"/>
      <c r="AF3" s="549"/>
      <c r="AG3" s="549"/>
      <c r="AH3" s="549"/>
    </row>
    <row r="4" spans="1:34" ht="15.75" customHeight="1">
      <c r="A4" s="448" t="s">
        <v>469</v>
      </c>
      <c r="B4" s="449" t="s">
        <v>470</v>
      </c>
      <c r="C4" s="449" t="s">
        <v>471</v>
      </c>
      <c r="D4" s="450" t="s">
        <v>470</v>
      </c>
      <c r="E4" s="450" t="s">
        <v>471</v>
      </c>
      <c r="F4" s="449" t="s">
        <v>470</v>
      </c>
      <c r="G4" s="449" t="s">
        <v>471</v>
      </c>
      <c r="H4" s="451" t="s">
        <v>472</v>
      </c>
      <c r="I4" s="451" t="s">
        <v>473</v>
      </c>
      <c r="J4" s="449" t="s">
        <v>470</v>
      </c>
      <c r="K4" s="449" t="s">
        <v>471</v>
      </c>
      <c r="L4" s="449" t="s">
        <v>470</v>
      </c>
      <c r="M4" s="449" t="s">
        <v>471</v>
      </c>
      <c r="N4" s="450" t="s">
        <v>470</v>
      </c>
      <c r="O4" s="450" t="s">
        <v>471</v>
      </c>
      <c r="P4" s="449" t="s">
        <v>470</v>
      </c>
      <c r="Q4" s="449" t="s">
        <v>471</v>
      </c>
      <c r="R4" s="451" t="s">
        <v>472</v>
      </c>
      <c r="S4" s="451" t="s">
        <v>473</v>
      </c>
      <c r="T4" s="549"/>
      <c r="U4" s="549"/>
      <c r="V4" s="549"/>
      <c r="W4" s="549"/>
      <c r="X4" s="549"/>
      <c r="Y4" s="549"/>
      <c r="Z4" s="549"/>
      <c r="AA4" s="549"/>
      <c r="AB4" s="549"/>
      <c r="AC4" s="549"/>
      <c r="AD4" s="549"/>
      <c r="AE4" s="549"/>
      <c r="AF4" s="549"/>
      <c r="AG4" s="549"/>
      <c r="AH4" s="549"/>
    </row>
    <row r="5" spans="1:34" ht="15.75" customHeight="1">
      <c r="A5" s="552" t="s">
        <v>474</v>
      </c>
      <c r="B5" s="449" t="s">
        <v>475</v>
      </c>
      <c r="C5" s="449" t="s">
        <v>475</v>
      </c>
      <c r="D5" s="450"/>
      <c r="E5" s="450"/>
      <c r="F5" s="553" t="s">
        <v>476</v>
      </c>
      <c r="G5" s="449"/>
      <c r="H5" s="451">
        <v>1</v>
      </c>
      <c r="I5" s="451">
        <v>1</v>
      </c>
      <c r="J5" s="449"/>
      <c r="K5" s="449"/>
      <c r="L5" s="449"/>
      <c r="M5" s="449"/>
      <c r="N5" s="450"/>
      <c r="O5" s="450"/>
      <c r="P5" s="449"/>
      <c r="Q5" s="449"/>
      <c r="R5" s="451"/>
      <c r="S5" s="451"/>
      <c r="T5" s="549"/>
      <c r="U5" s="549"/>
      <c r="V5" s="549"/>
      <c r="W5" s="549"/>
      <c r="X5" s="549"/>
      <c r="Y5" s="549"/>
      <c r="Z5" s="549"/>
      <c r="AA5" s="549"/>
      <c r="AB5" s="549"/>
      <c r="AC5" s="549"/>
      <c r="AD5" s="549"/>
      <c r="AE5" s="549"/>
      <c r="AF5" s="549"/>
      <c r="AG5" s="549"/>
      <c r="AH5" s="549"/>
    </row>
    <row r="6" spans="1:34" ht="15.75" customHeight="1">
      <c r="A6" s="552" t="s">
        <v>477</v>
      </c>
      <c r="B6" s="449" t="s">
        <v>475</v>
      </c>
      <c r="C6" s="449" t="s">
        <v>475</v>
      </c>
      <c r="D6" s="450" t="s">
        <v>478</v>
      </c>
      <c r="E6" s="450" t="s">
        <v>478</v>
      </c>
      <c r="F6" s="553" t="s">
        <v>476</v>
      </c>
      <c r="G6" s="449"/>
      <c r="H6" s="451">
        <v>2</v>
      </c>
      <c r="I6" s="451">
        <v>2</v>
      </c>
      <c r="J6" s="449"/>
      <c r="K6" s="449"/>
      <c r="L6" s="449"/>
      <c r="M6" s="449"/>
      <c r="N6" s="450"/>
      <c r="O6" s="450"/>
      <c r="P6" s="449"/>
      <c r="Q6" s="449"/>
      <c r="R6" s="451"/>
      <c r="S6" s="451"/>
      <c r="T6" s="549"/>
      <c r="U6" s="549"/>
      <c r="V6" s="549"/>
      <c r="W6" s="549"/>
      <c r="X6" s="549"/>
      <c r="Y6" s="549"/>
      <c r="Z6" s="549"/>
      <c r="AA6" s="549"/>
      <c r="AB6" s="549"/>
      <c r="AC6" s="549"/>
      <c r="AD6" s="549"/>
      <c r="AE6" s="549"/>
      <c r="AF6" s="549"/>
      <c r="AG6" s="549"/>
      <c r="AH6" s="549"/>
    </row>
    <row r="7" spans="1:34" ht="15.75" customHeight="1">
      <c r="A7" s="552" t="s">
        <v>479</v>
      </c>
      <c r="B7" s="449" t="s">
        <v>478</v>
      </c>
      <c r="C7" s="449" t="s">
        <v>478</v>
      </c>
      <c r="D7" s="450" t="s">
        <v>480</v>
      </c>
      <c r="E7" s="450" t="s">
        <v>478</v>
      </c>
      <c r="F7" s="553" t="s">
        <v>476</v>
      </c>
      <c r="G7" s="449"/>
      <c r="H7" s="451">
        <v>3</v>
      </c>
      <c r="I7" s="451">
        <v>2</v>
      </c>
      <c r="J7" s="449"/>
      <c r="K7" s="449"/>
      <c r="L7" s="449"/>
      <c r="M7" s="449"/>
      <c r="N7" s="450"/>
      <c r="O7" s="450"/>
      <c r="P7" s="449"/>
      <c r="Q7" s="449"/>
      <c r="R7" s="451"/>
      <c r="S7" s="451"/>
      <c r="T7" s="549"/>
      <c r="U7" s="549"/>
      <c r="V7" s="549"/>
      <c r="W7" s="549"/>
      <c r="X7" s="549"/>
      <c r="Y7" s="549"/>
      <c r="Z7" s="549"/>
      <c r="AA7" s="549"/>
      <c r="AB7" s="549"/>
      <c r="AC7" s="549"/>
      <c r="AD7" s="549"/>
      <c r="AE7" s="549"/>
      <c r="AF7" s="549"/>
      <c r="AG7" s="549"/>
      <c r="AH7" s="549"/>
    </row>
    <row r="8" spans="1:34" ht="15.75" customHeight="1">
      <c r="A8" s="554" t="s">
        <v>481</v>
      </c>
      <c r="B8" s="449" t="s">
        <v>478</v>
      </c>
      <c r="C8" s="449" t="s">
        <v>478</v>
      </c>
      <c r="D8" s="450" t="s">
        <v>480</v>
      </c>
      <c r="E8" s="450" t="s">
        <v>478</v>
      </c>
      <c r="F8" s="553" t="s">
        <v>476</v>
      </c>
      <c r="G8" s="449"/>
      <c r="H8" s="451">
        <v>3</v>
      </c>
      <c r="I8" s="451">
        <v>2</v>
      </c>
      <c r="J8" s="449"/>
      <c r="K8" s="449"/>
      <c r="L8" s="449"/>
      <c r="M8" s="449"/>
      <c r="N8" s="450"/>
      <c r="O8" s="450"/>
      <c r="P8" s="449"/>
      <c r="Q8" s="449"/>
      <c r="R8" s="451"/>
      <c r="S8" s="451"/>
      <c r="T8" s="549"/>
      <c r="U8" s="549"/>
      <c r="V8" s="549"/>
      <c r="W8" s="549"/>
      <c r="X8" s="549"/>
      <c r="Y8" s="549"/>
      <c r="Z8" s="549"/>
      <c r="AA8" s="549"/>
      <c r="AB8" s="549"/>
      <c r="AC8" s="549"/>
      <c r="AD8" s="549"/>
      <c r="AE8" s="549"/>
      <c r="AF8" s="549"/>
      <c r="AG8" s="549"/>
      <c r="AH8" s="549"/>
    </row>
    <row r="9" spans="1:34" ht="15.75" customHeight="1">
      <c r="A9" s="552" t="s">
        <v>482</v>
      </c>
      <c r="B9" s="449" t="s">
        <v>478</v>
      </c>
      <c r="C9" s="449" t="s">
        <v>478</v>
      </c>
      <c r="D9" s="555" t="s">
        <v>483</v>
      </c>
      <c r="E9" s="450" t="s">
        <v>475</v>
      </c>
      <c r="F9" s="553" t="s">
        <v>476</v>
      </c>
      <c r="G9" s="449" t="s">
        <v>484</v>
      </c>
      <c r="H9" s="451">
        <v>3</v>
      </c>
      <c r="I9" s="451">
        <v>2</v>
      </c>
      <c r="J9" s="449"/>
      <c r="K9" s="449"/>
      <c r="L9" s="449"/>
      <c r="M9" s="449"/>
      <c r="N9" s="450"/>
      <c r="O9" s="450"/>
      <c r="P9" s="449"/>
      <c r="Q9" s="449"/>
      <c r="R9" s="451"/>
      <c r="S9" s="451"/>
      <c r="T9" s="549"/>
      <c r="U9" s="549"/>
      <c r="V9" s="549"/>
      <c r="W9" s="549"/>
      <c r="X9" s="549"/>
      <c r="Y9" s="549"/>
      <c r="Z9" s="549"/>
      <c r="AA9" s="549"/>
      <c r="AB9" s="549"/>
      <c r="AC9" s="549"/>
      <c r="AD9" s="549"/>
      <c r="AE9" s="549"/>
      <c r="AF9" s="549"/>
      <c r="AG9" s="549"/>
      <c r="AH9" s="549"/>
    </row>
    <row r="10" spans="1:34" ht="15.75" customHeight="1">
      <c r="A10" s="552" t="s">
        <v>485</v>
      </c>
      <c r="B10" s="449" t="s">
        <v>475</v>
      </c>
      <c r="C10" s="449" t="s">
        <v>475</v>
      </c>
      <c r="D10" s="450" t="s">
        <v>478</v>
      </c>
      <c r="E10" s="450" t="s">
        <v>478</v>
      </c>
      <c r="F10" s="553" t="s">
        <v>476</v>
      </c>
      <c r="G10" s="449"/>
      <c r="H10" s="451">
        <v>2</v>
      </c>
      <c r="I10" s="451">
        <v>2</v>
      </c>
      <c r="J10" s="449"/>
      <c r="K10" s="449"/>
      <c r="L10" s="449"/>
      <c r="M10" s="449"/>
      <c r="N10" s="450"/>
      <c r="O10" s="450"/>
      <c r="P10" s="449"/>
      <c r="Q10" s="449"/>
      <c r="R10" s="451"/>
      <c r="S10" s="451"/>
      <c r="T10" s="549"/>
      <c r="U10" s="549"/>
      <c r="V10" s="549"/>
      <c r="W10" s="549"/>
      <c r="X10" s="549"/>
      <c r="Y10" s="549"/>
      <c r="Z10" s="549"/>
      <c r="AA10" s="549"/>
      <c r="AB10" s="549"/>
      <c r="AC10" s="549"/>
      <c r="AD10" s="549"/>
      <c r="AE10" s="549"/>
      <c r="AF10" s="549"/>
      <c r="AG10" s="549"/>
      <c r="AH10" s="549"/>
    </row>
    <row r="11" spans="1:34" ht="15.75" customHeight="1">
      <c r="A11" s="552" t="s">
        <v>486</v>
      </c>
      <c r="B11" s="449" t="s">
        <v>475</v>
      </c>
      <c r="C11" s="449" t="s">
        <v>475</v>
      </c>
      <c r="D11" s="450" t="s">
        <v>484</v>
      </c>
      <c r="E11" s="450" t="s">
        <v>484</v>
      </c>
      <c r="F11" s="553" t="s">
        <v>476</v>
      </c>
      <c r="G11" s="449" t="s">
        <v>484</v>
      </c>
      <c r="H11" s="451">
        <v>2</v>
      </c>
      <c r="I11" s="451">
        <v>2</v>
      </c>
      <c r="J11" s="449"/>
      <c r="K11" s="449"/>
      <c r="L11" s="449"/>
      <c r="M11" s="449"/>
      <c r="N11" s="450"/>
      <c r="O11" s="450"/>
      <c r="P11" s="449"/>
      <c r="Q11" s="449"/>
      <c r="R11" s="451"/>
      <c r="S11" s="451"/>
      <c r="T11" s="549"/>
      <c r="U11" s="549"/>
      <c r="V11" s="549"/>
      <c r="W11" s="549"/>
      <c r="X11" s="549"/>
      <c r="Y11" s="549"/>
      <c r="Z11" s="549"/>
      <c r="AA11" s="549"/>
      <c r="AB11" s="549"/>
      <c r="AC11" s="549"/>
      <c r="AD11" s="549"/>
      <c r="AE11" s="549"/>
      <c r="AF11" s="549"/>
      <c r="AG11" s="549"/>
      <c r="AH11" s="549"/>
    </row>
    <row r="12" spans="1:34" ht="15.75" customHeight="1">
      <c r="A12" s="554" t="s">
        <v>487</v>
      </c>
      <c r="B12" s="449" t="s">
        <v>475</v>
      </c>
      <c r="C12" s="449" t="s">
        <v>475</v>
      </c>
      <c r="D12" s="555" t="s">
        <v>488</v>
      </c>
      <c r="E12" s="450" t="s">
        <v>489</v>
      </c>
      <c r="F12" s="553" t="s">
        <v>476</v>
      </c>
      <c r="G12" s="449"/>
      <c r="H12" s="451">
        <v>3</v>
      </c>
      <c r="I12" s="451">
        <v>2</v>
      </c>
      <c r="J12" s="449"/>
      <c r="K12" s="449"/>
      <c r="L12" s="449"/>
      <c r="M12" s="449"/>
      <c r="N12" s="450"/>
      <c r="O12" s="450"/>
      <c r="P12" s="449"/>
      <c r="Q12" s="449"/>
      <c r="R12" s="451"/>
      <c r="S12" s="451"/>
      <c r="T12" s="549"/>
      <c r="U12" s="549"/>
      <c r="V12" s="549"/>
      <c r="W12" s="549"/>
      <c r="X12" s="549"/>
      <c r="Y12" s="549"/>
      <c r="Z12" s="549"/>
      <c r="AA12" s="549"/>
      <c r="AB12" s="549"/>
      <c r="AC12" s="549"/>
      <c r="AD12" s="549"/>
      <c r="AE12" s="549"/>
      <c r="AF12" s="549"/>
      <c r="AG12" s="549"/>
      <c r="AH12" s="549"/>
    </row>
    <row r="13" spans="1:34" ht="15.75" customHeight="1">
      <c r="A13" s="552" t="s">
        <v>490</v>
      </c>
      <c r="B13" s="556"/>
      <c r="C13" s="556"/>
      <c r="D13" s="557"/>
      <c r="E13" s="557"/>
      <c r="F13" s="556"/>
      <c r="G13" s="556"/>
      <c r="H13" s="558"/>
      <c r="I13" s="558"/>
      <c r="J13" s="556"/>
      <c r="K13" s="556"/>
      <c r="L13" s="556"/>
      <c r="M13" s="556"/>
      <c r="N13" s="557"/>
      <c r="O13" s="557"/>
      <c r="P13" s="556"/>
      <c r="Q13" s="556"/>
      <c r="R13" s="558"/>
      <c r="S13" s="558"/>
      <c r="T13" s="549"/>
      <c r="U13" s="549"/>
      <c r="V13" s="549"/>
      <c r="W13" s="549"/>
      <c r="X13" s="549"/>
      <c r="Y13" s="549"/>
      <c r="Z13" s="549"/>
      <c r="AA13" s="549"/>
      <c r="AB13" s="549"/>
      <c r="AC13" s="549"/>
      <c r="AD13" s="549"/>
      <c r="AE13" s="549"/>
      <c r="AF13" s="549"/>
      <c r="AG13" s="549"/>
      <c r="AH13" s="549"/>
    </row>
    <row r="14" spans="1:34" ht="15.75" customHeight="1">
      <c r="A14" s="552" t="s">
        <v>491</v>
      </c>
      <c r="B14" s="556"/>
      <c r="C14" s="556"/>
      <c r="D14" s="557"/>
      <c r="E14" s="557"/>
      <c r="F14" s="556"/>
      <c r="G14" s="556"/>
      <c r="H14" s="558"/>
      <c r="I14" s="558"/>
      <c r="J14" s="556"/>
      <c r="K14" s="556"/>
      <c r="L14" s="556"/>
      <c r="M14" s="556"/>
      <c r="N14" s="557"/>
      <c r="O14" s="557"/>
      <c r="P14" s="556"/>
      <c r="Q14" s="556"/>
      <c r="R14" s="558"/>
      <c r="S14" s="558"/>
      <c r="T14" s="549"/>
      <c r="U14" s="549"/>
      <c r="V14" s="549"/>
      <c r="W14" s="549"/>
      <c r="X14" s="549"/>
      <c r="Y14" s="549"/>
      <c r="Z14" s="549"/>
      <c r="AA14" s="549"/>
      <c r="AB14" s="549"/>
      <c r="AC14" s="549"/>
      <c r="AD14" s="549"/>
      <c r="AE14" s="549"/>
      <c r="AF14" s="549"/>
      <c r="AG14" s="549"/>
      <c r="AH14" s="549"/>
    </row>
    <row r="15" spans="1:34" ht="15.75" customHeight="1">
      <c r="A15" s="559" t="s">
        <v>492</v>
      </c>
      <c r="B15" s="556"/>
      <c r="C15" s="556"/>
      <c r="D15" s="560"/>
      <c r="E15" s="560"/>
      <c r="F15" s="561"/>
      <c r="G15" s="561"/>
      <c r="H15" s="562"/>
      <c r="I15" s="562"/>
      <c r="J15" s="561"/>
      <c r="K15" s="556"/>
      <c r="L15" s="556"/>
      <c r="M15" s="556"/>
      <c r="N15" s="557"/>
      <c r="O15" s="557"/>
      <c r="P15" s="556"/>
      <c r="Q15" s="556"/>
      <c r="R15" s="558"/>
      <c r="S15" s="558"/>
      <c r="T15" s="549"/>
      <c r="U15" s="549"/>
      <c r="V15" s="549"/>
      <c r="W15" s="549"/>
      <c r="X15" s="549"/>
      <c r="Y15" s="549"/>
      <c r="Z15" s="549"/>
      <c r="AA15" s="549"/>
      <c r="AB15" s="549"/>
      <c r="AC15" s="549"/>
      <c r="AD15" s="549"/>
      <c r="AE15" s="549"/>
      <c r="AF15" s="549"/>
      <c r="AG15" s="549"/>
      <c r="AH15" s="549"/>
    </row>
    <row r="16" spans="1:34" ht="15.75" customHeight="1">
      <c r="A16" s="559" t="s">
        <v>493</v>
      </c>
      <c r="B16" s="556"/>
      <c r="C16" s="556"/>
      <c r="D16" s="557"/>
      <c r="E16" s="557"/>
      <c r="F16" s="556"/>
      <c r="G16" s="556"/>
      <c r="H16" s="558"/>
      <c r="I16" s="558"/>
      <c r="J16" s="556"/>
      <c r="K16" s="556"/>
      <c r="L16" s="556"/>
      <c r="M16" s="556"/>
      <c r="N16" s="557"/>
      <c r="O16" s="557"/>
      <c r="P16" s="556"/>
      <c r="Q16" s="556"/>
      <c r="R16" s="558"/>
      <c r="S16" s="558"/>
      <c r="T16" s="549"/>
      <c r="U16" s="549"/>
      <c r="V16" s="549"/>
      <c r="W16" s="549"/>
      <c r="X16" s="549"/>
      <c r="Y16" s="549"/>
      <c r="Z16" s="549"/>
      <c r="AA16" s="549"/>
      <c r="AB16" s="549"/>
      <c r="AC16" s="549"/>
      <c r="AD16" s="549"/>
      <c r="AE16" s="549"/>
      <c r="AF16" s="549"/>
      <c r="AG16" s="549"/>
      <c r="AH16" s="549"/>
    </row>
    <row r="17" spans="1:34" ht="15.75" customHeight="1">
      <c r="A17" s="559" t="s">
        <v>494</v>
      </c>
      <c r="B17" s="556"/>
      <c r="C17" s="556"/>
      <c r="D17" s="557"/>
      <c r="E17" s="557"/>
      <c r="F17" s="556"/>
      <c r="G17" s="556"/>
      <c r="H17" s="558"/>
      <c r="I17" s="558"/>
      <c r="J17" s="556"/>
      <c r="K17" s="556"/>
      <c r="L17" s="556"/>
      <c r="M17" s="556"/>
      <c r="N17" s="557"/>
      <c r="O17" s="557"/>
      <c r="P17" s="556"/>
      <c r="Q17" s="556"/>
      <c r="R17" s="558"/>
      <c r="S17" s="558"/>
      <c r="T17" s="549"/>
      <c r="U17" s="549"/>
      <c r="V17" s="549"/>
      <c r="W17" s="549"/>
      <c r="X17" s="549"/>
      <c r="Y17" s="549"/>
      <c r="Z17" s="549"/>
      <c r="AA17" s="549"/>
      <c r="AB17" s="549"/>
      <c r="AC17" s="549"/>
      <c r="AD17" s="549"/>
      <c r="AE17" s="549"/>
      <c r="AF17" s="549"/>
      <c r="AG17" s="549"/>
      <c r="AH17" s="549"/>
    </row>
    <row r="18" spans="1:34" ht="15.75" customHeight="1">
      <c r="A18" s="559" t="s">
        <v>495</v>
      </c>
      <c r="B18" s="556"/>
      <c r="C18" s="556"/>
      <c r="D18" s="557"/>
      <c r="E18" s="557"/>
      <c r="F18" s="556"/>
      <c r="G18" s="556"/>
      <c r="H18" s="558"/>
      <c r="I18" s="558"/>
      <c r="J18" s="556"/>
      <c r="K18" s="556"/>
      <c r="L18" s="556"/>
      <c r="M18" s="556"/>
      <c r="N18" s="557"/>
      <c r="O18" s="557"/>
      <c r="P18" s="556"/>
      <c r="Q18" s="556"/>
      <c r="R18" s="558"/>
      <c r="S18" s="558"/>
      <c r="T18" s="549"/>
      <c r="U18" s="549"/>
      <c r="V18" s="549"/>
      <c r="W18" s="549"/>
      <c r="X18" s="549"/>
      <c r="Y18" s="549"/>
      <c r="Z18" s="549"/>
      <c r="AA18" s="549"/>
      <c r="AB18" s="549"/>
      <c r="AC18" s="549"/>
      <c r="AD18" s="549"/>
      <c r="AE18" s="549"/>
      <c r="AF18" s="549"/>
      <c r="AG18" s="549"/>
      <c r="AH18" s="549"/>
    </row>
    <row r="19" spans="1:34" ht="15.75" customHeight="1">
      <c r="A19" s="559" t="s">
        <v>496</v>
      </c>
      <c r="B19" s="556"/>
      <c r="C19" s="556"/>
      <c r="D19" s="557"/>
      <c r="E19" s="557"/>
      <c r="F19" s="556"/>
      <c r="G19" s="556"/>
      <c r="H19" s="558"/>
      <c r="I19" s="558"/>
      <c r="J19" s="556"/>
      <c r="K19" s="556"/>
      <c r="L19" s="556"/>
      <c r="M19" s="556"/>
      <c r="N19" s="563"/>
      <c r="O19" s="557"/>
      <c r="P19" s="556"/>
      <c r="Q19" s="556"/>
      <c r="R19" s="558"/>
      <c r="S19" s="558"/>
      <c r="T19" s="549"/>
      <c r="U19" s="549"/>
      <c r="V19" s="549"/>
      <c r="W19" s="549"/>
      <c r="X19" s="549"/>
      <c r="Y19" s="549"/>
      <c r="Z19" s="549"/>
      <c r="AA19" s="549"/>
      <c r="AB19" s="549"/>
      <c r="AC19" s="549"/>
      <c r="AD19" s="549"/>
      <c r="AE19" s="549"/>
      <c r="AF19" s="549"/>
      <c r="AG19" s="549"/>
      <c r="AH19" s="549"/>
    </row>
    <row r="20" spans="1:34" ht="15.75" customHeight="1">
      <c r="A20" s="559" t="s">
        <v>497</v>
      </c>
      <c r="B20" s="556"/>
      <c r="C20" s="556"/>
      <c r="D20" s="557"/>
      <c r="E20" s="557"/>
      <c r="F20" s="556"/>
      <c r="G20" s="556"/>
      <c r="H20" s="558"/>
      <c r="I20" s="558"/>
      <c r="J20" s="556"/>
      <c r="K20" s="556"/>
      <c r="L20" s="556"/>
      <c r="M20" s="556"/>
      <c r="N20" s="557"/>
      <c r="O20" s="557"/>
      <c r="P20" s="556"/>
      <c r="Q20" s="556"/>
      <c r="R20" s="558"/>
      <c r="S20" s="558"/>
      <c r="T20" s="549"/>
      <c r="U20" s="549"/>
      <c r="V20" s="549"/>
      <c r="W20" s="549"/>
      <c r="X20" s="549"/>
      <c r="Y20" s="549"/>
      <c r="Z20" s="549"/>
      <c r="AA20" s="549"/>
      <c r="AB20" s="549"/>
      <c r="AC20" s="549"/>
      <c r="AD20" s="549"/>
      <c r="AE20" s="549"/>
      <c r="AF20" s="549"/>
      <c r="AG20" s="549"/>
      <c r="AH20" s="549"/>
    </row>
    <row r="21" spans="1:34" ht="15.75" customHeight="1">
      <c r="A21" s="559" t="s">
        <v>498</v>
      </c>
      <c r="B21" s="556"/>
      <c r="C21" s="556"/>
      <c r="D21" s="557"/>
      <c r="E21" s="557"/>
      <c r="F21" s="556"/>
      <c r="G21" s="556"/>
      <c r="H21" s="558"/>
      <c r="I21" s="558"/>
      <c r="J21" s="556"/>
      <c r="K21" s="556"/>
      <c r="L21" s="556"/>
      <c r="M21" s="556"/>
      <c r="N21" s="557"/>
      <c r="O21" s="557"/>
      <c r="P21" s="556"/>
      <c r="Q21" s="556"/>
      <c r="R21" s="558"/>
      <c r="S21" s="558"/>
      <c r="T21" s="549"/>
      <c r="U21" s="549"/>
      <c r="V21" s="549"/>
      <c r="W21" s="549"/>
      <c r="X21" s="549"/>
      <c r="Y21" s="549"/>
      <c r="Z21" s="549"/>
      <c r="AA21" s="549"/>
      <c r="AB21" s="549"/>
      <c r="AC21" s="549"/>
      <c r="AD21" s="549"/>
      <c r="AE21" s="549"/>
      <c r="AF21" s="549"/>
      <c r="AG21" s="549"/>
      <c r="AH21" s="549"/>
    </row>
    <row r="22" spans="1:34" ht="15.75" customHeight="1">
      <c r="A22" s="559" t="s">
        <v>499</v>
      </c>
      <c r="B22" s="556"/>
      <c r="C22" s="556"/>
      <c r="D22" s="557"/>
      <c r="E22" s="557"/>
      <c r="F22" s="556"/>
      <c r="G22" s="556"/>
      <c r="H22" s="558"/>
      <c r="I22" s="558"/>
      <c r="J22" s="556"/>
      <c r="K22" s="556"/>
      <c r="L22" s="556"/>
      <c r="M22" s="556"/>
      <c r="N22" s="557"/>
      <c r="O22" s="557"/>
      <c r="P22" s="556"/>
      <c r="Q22" s="556"/>
      <c r="R22" s="558"/>
      <c r="S22" s="558"/>
      <c r="T22" s="549"/>
      <c r="U22" s="549"/>
      <c r="V22" s="549"/>
      <c r="W22" s="549"/>
      <c r="X22" s="549"/>
      <c r="Y22" s="549"/>
      <c r="Z22" s="549"/>
      <c r="AA22" s="549"/>
      <c r="AB22" s="549"/>
      <c r="AC22" s="549"/>
      <c r="AD22" s="549"/>
      <c r="AE22" s="549"/>
      <c r="AF22" s="549"/>
      <c r="AG22" s="549"/>
      <c r="AH22" s="549"/>
    </row>
    <row r="23" spans="1:34" ht="15.75" customHeight="1">
      <c r="A23" s="559" t="s">
        <v>500</v>
      </c>
      <c r="B23" s="556"/>
      <c r="C23" s="556"/>
      <c r="D23" s="557"/>
      <c r="E23" s="557"/>
      <c r="F23" s="556"/>
      <c r="G23" s="556"/>
      <c r="H23" s="558"/>
      <c r="I23" s="558"/>
      <c r="J23" s="556"/>
      <c r="K23" s="556"/>
      <c r="L23" s="556"/>
      <c r="M23" s="556"/>
      <c r="N23" s="563"/>
      <c r="O23" s="557"/>
      <c r="P23" s="556"/>
      <c r="Q23" s="556"/>
      <c r="R23" s="558"/>
      <c r="S23" s="558"/>
      <c r="T23" s="549"/>
      <c r="U23" s="549"/>
      <c r="V23" s="549"/>
      <c r="W23" s="549"/>
      <c r="X23" s="549"/>
      <c r="Y23" s="549"/>
      <c r="Z23" s="549"/>
      <c r="AA23" s="549"/>
      <c r="AB23" s="549"/>
      <c r="AC23" s="549"/>
      <c r="AD23" s="549"/>
      <c r="AE23" s="549"/>
      <c r="AF23" s="549"/>
      <c r="AG23" s="549"/>
      <c r="AH23" s="549"/>
    </row>
    <row r="24" spans="1:34" ht="15.75" customHeight="1">
      <c r="A24" s="559" t="s">
        <v>501</v>
      </c>
      <c r="B24" s="556"/>
      <c r="C24" s="556"/>
      <c r="D24" s="557"/>
      <c r="E24" s="557"/>
      <c r="F24" s="556"/>
      <c r="G24" s="556"/>
      <c r="H24" s="558"/>
      <c r="I24" s="558"/>
      <c r="J24" s="556"/>
      <c r="K24" s="556"/>
      <c r="L24" s="556"/>
      <c r="M24" s="556"/>
      <c r="N24" s="557"/>
      <c r="O24" s="557"/>
      <c r="P24" s="556"/>
      <c r="Q24" s="556"/>
      <c r="R24" s="558"/>
      <c r="S24" s="558"/>
      <c r="T24" s="549"/>
      <c r="U24" s="549"/>
      <c r="V24" s="549"/>
      <c r="W24" s="549"/>
      <c r="X24" s="549"/>
      <c r="Y24" s="549"/>
      <c r="Z24" s="549"/>
      <c r="AA24" s="549"/>
      <c r="AB24" s="549"/>
      <c r="AC24" s="549"/>
      <c r="AD24" s="549"/>
      <c r="AE24" s="549"/>
      <c r="AF24" s="549"/>
      <c r="AG24" s="549"/>
      <c r="AH24" s="549"/>
    </row>
    <row r="25" spans="1:34" ht="15.75" customHeight="1">
      <c r="A25" s="559" t="s">
        <v>502</v>
      </c>
      <c r="B25" s="556"/>
      <c r="C25" s="556"/>
      <c r="D25" s="557"/>
      <c r="E25" s="557"/>
      <c r="F25" s="556"/>
      <c r="G25" s="556"/>
      <c r="H25" s="558"/>
      <c r="I25" s="558"/>
      <c r="J25" s="556"/>
      <c r="K25" s="556"/>
      <c r="L25" s="556"/>
      <c r="M25" s="556"/>
      <c r="N25" s="557"/>
      <c r="O25" s="557"/>
      <c r="P25" s="556"/>
      <c r="Q25" s="556"/>
      <c r="R25" s="558"/>
      <c r="S25" s="558"/>
      <c r="T25" s="549"/>
      <c r="U25" s="549"/>
      <c r="V25" s="549"/>
      <c r="W25" s="549"/>
      <c r="X25" s="549"/>
      <c r="Y25" s="549"/>
      <c r="Z25" s="549"/>
      <c r="AA25" s="549"/>
      <c r="AB25" s="549"/>
      <c r="AC25" s="549"/>
      <c r="AD25" s="549"/>
      <c r="AE25" s="549"/>
      <c r="AF25" s="549"/>
      <c r="AG25" s="549"/>
      <c r="AH25" s="549"/>
    </row>
    <row r="26" spans="1:34" ht="17.5">
      <c r="A26" s="559" t="s">
        <v>503</v>
      </c>
      <c r="B26" s="556"/>
      <c r="C26" s="556"/>
      <c r="D26" s="557"/>
      <c r="E26" s="557"/>
      <c r="F26" s="556"/>
      <c r="G26" s="556"/>
      <c r="H26" s="558"/>
      <c r="I26" s="558"/>
      <c r="J26" s="556"/>
      <c r="K26" s="556"/>
      <c r="L26" s="556"/>
      <c r="M26" s="556"/>
      <c r="N26" s="557"/>
      <c r="O26" s="557"/>
      <c r="P26" s="556"/>
      <c r="Q26" s="556"/>
      <c r="R26" s="558"/>
      <c r="S26" s="558"/>
      <c r="T26" s="549"/>
      <c r="U26" s="549"/>
      <c r="V26" s="549"/>
      <c r="W26" s="549"/>
      <c r="X26" s="549"/>
      <c r="Y26" s="549"/>
      <c r="Z26" s="549"/>
      <c r="AA26" s="549"/>
      <c r="AB26" s="549"/>
      <c r="AC26" s="549"/>
      <c r="AD26" s="549"/>
      <c r="AE26" s="549"/>
      <c r="AF26" s="549"/>
      <c r="AG26" s="549"/>
      <c r="AH26" s="549"/>
    </row>
    <row r="27" spans="1:34" ht="17.5">
      <c r="A27" s="559" t="s">
        <v>504</v>
      </c>
      <c r="B27" s="556"/>
      <c r="C27" s="556"/>
      <c r="D27" s="557"/>
      <c r="E27" s="557"/>
      <c r="F27" s="556"/>
      <c r="G27" s="556"/>
      <c r="H27" s="558"/>
      <c r="I27" s="558"/>
      <c r="J27" s="556"/>
      <c r="K27" s="556"/>
      <c r="L27" s="556"/>
      <c r="M27" s="556"/>
      <c r="N27" s="563"/>
      <c r="O27" s="557"/>
      <c r="P27" s="556"/>
      <c r="Q27" s="556"/>
      <c r="R27" s="558"/>
      <c r="S27" s="558"/>
      <c r="T27" s="549"/>
      <c r="U27" s="549"/>
      <c r="V27" s="549"/>
      <c r="W27" s="549"/>
      <c r="X27" s="549"/>
      <c r="Y27" s="549"/>
      <c r="Z27" s="549"/>
      <c r="AA27" s="549"/>
      <c r="AB27" s="549"/>
      <c r="AC27" s="549"/>
      <c r="AD27" s="549"/>
      <c r="AE27" s="549"/>
      <c r="AF27" s="549"/>
      <c r="AG27" s="549"/>
      <c r="AH27" s="549"/>
    </row>
    <row r="28" spans="1:34" ht="17.5">
      <c r="A28" s="559" t="s">
        <v>505</v>
      </c>
      <c r="B28" s="556"/>
      <c r="C28" s="556"/>
      <c r="D28" s="557"/>
      <c r="E28" s="557"/>
      <c r="F28" s="556"/>
      <c r="G28" s="556"/>
      <c r="H28" s="558"/>
      <c r="I28" s="558"/>
      <c r="J28" s="556"/>
      <c r="K28" s="556"/>
      <c r="L28" s="556"/>
      <c r="M28" s="556"/>
      <c r="N28" s="557"/>
      <c r="O28" s="557"/>
      <c r="P28" s="556"/>
      <c r="Q28" s="556"/>
      <c r="R28" s="558"/>
      <c r="S28" s="558"/>
      <c r="T28" s="549"/>
      <c r="U28" s="549"/>
      <c r="V28" s="549"/>
      <c r="W28" s="549"/>
      <c r="X28" s="549"/>
      <c r="Y28" s="549"/>
      <c r="Z28" s="549"/>
      <c r="AA28" s="549"/>
      <c r="AB28" s="549"/>
      <c r="AC28" s="549"/>
      <c r="AD28" s="549"/>
      <c r="AE28" s="549"/>
      <c r="AF28" s="549"/>
      <c r="AG28" s="549"/>
      <c r="AH28" s="549"/>
    </row>
    <row r="29" spans="1:34" ht="17.5">
      <c r="A29" s="559" t="s">
        <v>506</v>
      </c>
      <c r="B29" s="556"/>
      <c r="C29" s="556"/>
      <c r="D29" s="557"/>
      <c r="E29" s="557"/>
      <c r="F29" s="556"/>
      <c r="G29" s="556"/>
      <c r="H29" s="558"/>
      <c r="I29" s="558"/>
      <c r="J29" s="556"/>
      <c r="K29" s="556"/>
      <c r="L29" s="556"/>
      <c r="M29" s="556"/>
      <c r="N29" s="557"/>
      <c r="O29" s="557"/>
      <c r="P29" s="556"/>
      <c r="Q29" s="556"/>
      <c r="R29" s="558"/>
      <c r="S29" s="558"/>
      <c r="T29" s="549"/>
      <c r="U29" s="549"/>
      <c r="V29" s="549"/>
      <c r="W29" s="549"/>
      <c r="X29" s="549"/>
      <c r="Y29" s="549"/>
      <c r="Z29" s="549"/>
      <c r="AA29" s="549"/>
      <c r="AB29" s="549"/>
      <c r="AC29" s="549"/>
      <c r="AD29" s="549"/>
      <c r="AE29" s="549"/>
      <c r="AF29" s="549"/>
      <c r="AG29" s="549"/>
      <c r="AH29" s="549"/>
    </row>
    <row r="30" spans="1:34" ht="17.5">
      <c r="A30" s="559" t="s">
        <v>507</v>
      </c>
      <c r="B30" s="556"/>
      <c r="C30" s="556"/>
      <c r="D30" s="557"/>
      <c r="E30" s="557"/>
      <c r="F30" s="556"/>
      <c r="G30" s="556"/>
      <c r="H30" s="558"/>
      <c r="I30" s="558"/>
      <c r="J30" s="556"/>
      <c r="K30" s="556"/>
      <c r="L30" s="556"/>
      <c r="M30" s="556"/>
      <c r="N30" s="557"/>
      <c r="O30" s="557"/>
      <c r="P30" s="556"/>
      <c r="Q30" s="556"/>
      <c r="R30" s="558"/>
      <c r="S30" s="558"/>
      <c r="T30" s="549"/>
      <c r="U30" s="549"/>
      <c r="V30" s="549"/>
      <c r="W30" s="549"/>
      <c r="X30" s="549"/>
      <c r="Y30" s="549"/>
      <c r="Z30" s="549"/>
      <c r="AA30" s="549"/>
      <c r="AB30" s="549"/>
      <c r="AC30" s="549"/>
      <c r="AD30" s="549"/>
      <c r="AE30" s="549"/>
      <c r="AF30" s="549"/>
      <c r="AG30" s="549"/>
      <c r="AH30" s="549"/>
    </row>
    <row r="31" spans="1:34" ht="17.5">
      <c r="A31" s="559" t="s">
        <v>508</v>
      </c>
      <c r="B31" s="556"/>
      <c r="C31" s="556"/>
      <c r="D31" s="557"/>
      <c r="E31" s="557"/>
      <c r="F31" s="556"/>
      <c r="G31" s="556"/>
      <c r="H31" s="558"/>
      <c r="I31" s="558"/>
      <c r="J31" s="556"/>
      <c r="K31" s="556"/>
      <c r="L31" s="556"/>
      <c r="M31" s="556"/>
      <c r="N31" s="563"/>
      <c r="O31" s="557"/>
      <c r="P31" s="556"/>
      <c r="Q31" s="556"/>
      <c r="R31" s="558"/>
      <c r="S31" s="558"/>
      <c r="T31" s="549"/>
      <c r="U31" s="549"/>
      <c r="V31" s="549"/>
      <c r="W31" s="549"/>
      <c r="X31" s="549"/>
      <c r="Y31" s="549"/>
      <c r="Z31" s="549"/>
      <c r="AA31" s="549"/>
      <c r="AB31" s="549"/>
      <c r="AC31" s="549"/>
      <c r="AD31" s="549"/>
      <c r="AE31" s="549"/>
      <c r="AF31" s="549"/>
      <c r="AG31" s="549"/>
      <c r="AH31" s="549"/>
    </row>
    <row r="32" spans="1:34" ht="17.5">
      <c r="A32" s="559" t="s">
        <v>509</v>
      </c>
      <c r="B32" s="556"/>
      <c r="C32" s="556"/>
      <c r="D32" s="557"/>
      <c r="E32" s="557"/>
      <c r="F32" s="556"/>
      <c r="G32" s="556"/>
      <c r="H32" s="558"/>
      <c r="I32" s="558"/>
      <c r="J32" s="556"/>
      <c r="K32" s="556"/>
      <c r="L32" s="556"/>
      <c r="M32" s="556"/>
      <c r="N32" s="557"/>
      <c r="O32" s="557"/>
      <c r="P32" s="556"/>
      <c r="Q32" s="556"/>
      <c r="R32" s="558"/>
      <c r="S32" s="558"/>
      <c r="T32" s="549"/>
      <c r="U32" s="549"/>
      <c r="V32" s="549"/>
      <c r="W32" s="549"/>
      <c r="X32" s="549"/>
      <c r="Y32" s="549"/>
      <c r="Z32" s="549"/>
      <c r="AA32" s="549"/>
      <c r="AB32" s="549"/>
      <c r="AC32" s="549"/>
      <c r="AD32" s="549"/>
      <c r="AE32" s="549"/>
      <c r="AF32" s="549"/>
      <c r="AG32" s="549"/>
      <c r="AH32" s="549"/>
    </row>
    <row r="33" spans="1:34" ht="17.5">
      <c r="A33" s="559" t="s">
        <v>510</v>
      </c>
      <c r="B33" s="556"/>
      <c r="C33" s="556"/>
      <c r="D33" s="557"/>
      <c r="E33" s="557"/>
      <c r="F33" s="556"/>
      <c r="G33" s="556"/>
      <c r="H33" s="558"/>
      <c r="I33" s="558"/>
      <c r="J33" s="556"/>
      <c r="K33" s="556"/>
      <c r="L33" s="556"/>
      <c r="M33" s="556"/>
      <c r="N33" s="557"/>
      <c r="O33" s="557"/>
      <c r="P33" s="556"/>
      <c r="Q33" s="556"/>
      <c r="R33" s="558"/>
      <c r="S33" s="558"/>
      <c r="T33" s="549"/>
      <c r="U33" s="549"/>
      <c r="V33" s="549"/>
      <c r="W33" s="549"/>
      <c r="X33" s="549"/>
      <c r="Y33" s="549"/>
      <c r="Z33" s="549"/>
      <c r="AA33" s="549"/>
      <c r="AB33" s="549"/>
      <c r="AC33" s="549"/>
      <c r="AD33" s="549"/>
      <c r="AE33" s="549"/>
      <c r="AF33" s="549"/>
      <c r="AG33" s="549"/>
      <c r="AH33" s="549"/>
    </row>
    <row r="34" spans="1:34" ht="17.5">
      <c r="A34" s="559" t="s">
        <v>511</v>
      </c>
      <c r="B34" s="556"/>
      <c r="C34" s="556"/>
      <c r="D34" s="557"/>
      <c r="E34" s="557"/>
      <c r="F34" s="556"/>
      <c r="G34" s="556"/>
      <c r="H34" s="558"/>
      <c r="I34" s="558"/>
      <c r="J34" s="556"/>
      <c r="K34" s="556"/>
      <c r="L34" s="556"/>
      <c r="M34" s="556"/>
      <c r="N34" s="557"/>
      <c r="O34" s="557"/>
      <c r="P34" s="556"/>
      <c r="Q34" s="556"/>
      <c r="R34" s="558"/>
      <c r="S34" s="558"/>
      <c r="T34" s="549"/>
      <c r="U34" s="549"/>
      <c r="V34" s="549"/>
      <c r="W34" s="549"/>
      <c r="X34" s="549"/>
      <c r="Y34" s="549"/>
      <c r="Z34" s="549"/>
      <c r="AA34" s="549"/>
      <c r="AB34" s="549"/>
      <c r="AC34" s="549"/>
      <c r="AD34" s="549"/>
      <c r="AE34" s="549"/>
      <c r="AF34" s="549"/>
      <c r="AG34" s="549"/>
      <c r="AH34" s="549"/>
    </row>
    <row r="35" spans="1:34" ht="17.5">
      <c r="A35" s="559" t="s">
        <v>512</v>
      </c>
      <c r="B35" s="556"/>
      <c r="C35" s="556"/>
      <c r="D35" s="557"/>
      <c r="E35" s="557"/>
      <c r="F35" s="556"/>
      <c r="G35" s="556"/>
      <c r="H35" s="558"/>
      <c r="I35" s="558"/>
      <c r="J35" s="556"/>
      <c r="K35" s="556"/>
      <c r="L35" s="556"/>
      <c r="M35" s="556"/>
      <c r="N35" s="563"/>
      <c r="O35" s="557"/>
      <c r="P35" s="556"/>
      <c r="Q35" s="556"/>
      <c r="R35" s="558"/>
      <c r="S35" s="558"/>
      <c r="T35" s="549"/>
      <c r="U35" s="549"/>
      <c r="V35" s="549"/>
      <c r="W35" s="549"/>
      <c r="X35" s="549"/>
      <c r="Y35" s="549"/>
      <c r="Z35" s="549"/>
      <c r="AA35" s="549"/>
      <c r="AB35" s="549"/>
      <c r="AC35" s="549"/>
      <c r="AD35" s="549"/>
      <c r="AE35" s="549"/>
      <c r="AF35" s="549"/>
      <c r="AG35" s="549"/>
      <c r="AH35" s="549"/>
    </row>
    <row r="36" spans="1:34" ht="17.5">
      <c r="A36" s="559" t="s">
        <v>513</v>
      </c>
      <c r="B36" s="556"/>
      <c r="C36" s="556"/>
      <c r="D36" s="557"/>
      <c r="E36" s="557"/>
      <c r="F36" s="556"/>
      <c r="G36" s="556"/>
      <c r="H36" s="558"/>
      <c r="I36" s="558"/>
      <c r="J36" s="556"/>
      <c r="K36" s="556"/>
      <c r="L36" s="556"/>
      <c r="M36" s="556"/>
      <c r="N36" s="557"/>
      <c r="O36" s="557"/>
      <c r="P36" s="556"/>
      <c r="Q36" s="556"/>
      <c r="R36" s="558"/>
      <c r="S36" s="558"/>
      <c r="T36" s="549"/>
      <c r="U36" s="549"/>
      <c r="V36" s="549"/>
      <c r="W36" s="549"/>
      <c r="X36" s="549"/>
      <c r="Y36" s="549"/>
      <c r="Z36" s="549"/>
      <c r="AA36" s="549"/>
      <c r="AB36" s="549"/>
      <c r="AC36" s="549"/>
      <c r="AD36" s="549"/>
      <c r="AE36" s="549"/>
      <c r="AF36" s="549"/>
      <c r="AG36" s="549"/>
      <c r="AH36" s="549"/>
    </row>
    <row r="37" spans="1:34" ht="13">
      <c r="A37" s="564"/>
      <c r="B37" s="564"/>
      <c r="C37" s="564"/>
      <c r="D37" s="564"/>
      <c r="E37" s="564"/>
      <c r="F37" s="564"/>
      <c r="G37" s="564"/>
      <c r="H37" s="564"/>
      <c r="I37" s="564"/>
      <c r="J37" s="564"/>
      <c r="K37" s="564"/>
      <c r="L37" s="564"/>
      <c r="M37" s="564"/>
      <c r="N37" s="564"/>
      <c r="O37" s="549"/>
      <c r="P37" s="549"/>
      <c r="Q37" s="549"/>
      <c r="R37" s="564"/>
      <c r="S37" s="564"/>
      <c r="T37" s="549"/>
      <c r="U37" s="549"/>
      <c r="V37" s="549"/>
      <c r="W37" s="549"/>
      <c r="X37" s="549"/>
      <c r="Y37" s="549"/>
      <c r="Z37" s="549"/>
      <c r="AA37" s="549"/>
      <c r="AB37" s="549"/>
      <c r="AC37" s="549"/>
      <c r="AD37" s="549"/>
      <c r="AE37" s="549"/>
      <c r="AF37" s="549"/>
      <c r="AG37" s="549"/>
      <c r="AH37" s="549"/>
    </row>
    <row r="38" spans="1:34" ht="13">
      <c r="A38" s="564"/>
      <c r="B38" s="564"/>
      <c r="C38" s="564"/>
      <c r="D38" s="564"/>
      <c r="E38" s="564"/>
      <c r="F38" s="564"/>
      <c r="G38" s="564"/>
      <c r="H38" s="564"/>
      <c r="I38" s="564"/>
      <c r="J38" s="564"/>
      <c r="K38" s="564"/>
      <c r="L38" s="564"/>
      <c r="M38" s="564"/>
      <c r="N38" s="564"/>
      <c r="O38" s="549"/>
      <c r="P38" s="549"/>
      <c r="Q38" s="549"/>
      <c r="R38" s="564"/>
      <c r="S38" s="564"/>
      <c r="T38" s="549"/>
      <c r="U38" s="549"/>
      <c r="V38" s="549"/>
      <c r="W38" s="549"/>
      <c r="X38" s="549"/>
      <c r="Y38" s="549"/>
      <c r="Z38" s="549"/>
      <c r="AA38" s="549"/>
      <c r="AB38" s="549"/>
      <c r="AC38" s="549"/>
      <c r="AD38" s="549"/>
      <c r="AE38" s="549"/>
      <c r="AF38" s="549"/>
      <c r="AG38" s="549"/>
      <c r="AH38" s="549"/>
    </row>
    <row r="39" spans="1:34" ht="13">
      <c r="A39" s="564"/>
      <c r="B39" s="564"/>
      <c r="C39" s="564"/>
      <c r="D39" s="564"/>
      <c r="E39" s="564"/>
      <c r="F39" s="564"/>
      <c r="G39" s="564"/>
      <c r="H39" s="564"/>
      <c r="I39" s="564"/>
      <c r="J39" s="564"/>
      <c r="K39" s="564"/>
      <c r="L39" s="564"/>
      <c r="M39" s="564"/>
      <c r="N39" s="565"/>
      <c r="O39" s="549"/>
      <c r="P39" s="549"/>
      <c r="Q39" s="549"/>
      <c r="R39" s="564"/>
      <c r="S39" s="564"/>
      <c r="T39" s="549"/>
      <c r="U39" s="549"/>
      <c r="V39" s="549"/>
      <c r="W39" s="549"/>
      <c r="X39" s="549"/>
      <c r="Y39" s="549"/>
      <c r="Z39" s="549"/>
      <c r="AA39" s="549"/>
      <c r="AB39" s="549"/>
      <c r="AC39" s="549"/>
      <c r="AD39" s="549"/>
      <c r="AE39" s="549"/>
      <c r="AF39" s="549"/>
      <c r="AG39" s="549"/>
      <c r="AH39" s="549"/>
    </row>
    <row r="40" spans="1:34" ht="13">
      <c r="A40" s="564"/>
      <c r="B40" s="564"/>
      <c r="C40" s="564"/>
      <c r="D40" s="564"/>
      <c r="E40" s="564"/>
      <c r="F40" s="564"/>
      <c r="G40" s="564"/>
      <c r="H40" s="564"/>
      <c r="I40" s="564"/>
      <c r="J40" s="564"/>
      <c r="K40" s="564"/>
      <c r="L40" s="564"/>
      <c r="M40" s="564"/>
      <c r="N40" s="564"/>
      <c r="O40" s="549"/>
      <c r="P40" s="549"/>
      <c r="Q40" s="549"/>
      <c r="R40" s="564"/>
      <c r="S40" s="564"/>
      <c r="T40" s="549"/>
      <c r="U40" s="549"/>
      <c r="V40" s="549"/>
      <c r="W40" s="549"/>
      <c r="X40" s="549"/>
      <c r="Y40" s="549"/>
      <c r="Z40" s="549"/>
      <c r="AA40" s="549"/>
      <c r="AB40" s="549"/>
      <c r="AC40" s="549"/>
      <c r="AD40" s="549"/>
      <c r="AE40" s="549"/>
      <c r="AF40" s="549"/>
      <c r="AG40" s="549"/>
      <c r="AH40" s="549"/>
    </row>
    <row r="41" spans="1:34" ht="13">
      <c r="A41" s="564"/>
      <c r="B41" s="564"/>
      <c r="C41" s="564"/>
      <c r="D41" s="564"/>
      <c r="E41" s="564"/>
      <c r="F41" s="564"/>
      <c r="G41" s="564"/>
      <c r="H41" s="564"/>
      <c r="I41" s="564"/>
      <c r="J41" s="564"/>
      <c r="K41" s="564"/>
      <c r="L41" s="564"/>
      <c r="M41" s="564"/>
      <c r="N41" s="564"/>
      <c r="O41" s="549"/>
      <c r="P41" s="549"/>
      <c r="Q41" s="549"/>
      <c r="R41" s="564"/>
      <c r="S41" s="564"/>
      <c r="T41" s="549"/>
      <c r="U41" s="549"/>
      <c r="V41" s="549"/>
      <c r="W41" s="549"/>
      <c r="X41" s="549"/>
      <c r="Y41" s="549"/>
      <c r="Z41" s="549"/>
      <c r="AA41" s="549"/>
      <c r="AB41" s="549"/>
      <c r="AC41" s="549"/>
      <c r="AD41" s="549"/>
      <c r="AE41" s="549"/>
      <c r="AF41" s="549"/>
      <c r="AG41" s="549"/>
      <c r="AH41" s="549"/>
    </row>
    <row r="42" spans="1:34" ht="13">
      <c r="A42" s="564"/>
      <c r="B42" s="564"/>
      <c r="C42" s="564"/>
      <c r="D42" s="564"/>
      <c r="E42" s="564"/>
      <c r="F42" s="564"/>
      <c r="G42" s="564"/>
      <c r="H42" s="564"/>
      <c r="I42" s="564"/>
      <c r="J42" s="564"/>
      <c r="K42" s="564"/>
      <c r="L42" s="564"/>
      <c r="M42" s="564"/>
      <c r="N42" s="564"/>
      <c r="O42" s="549"/>
      <c r="P42" s="549"/>
      <c r="Q42" s="549"/>
      <c r="R42" s="564"/>
      <c r="S42" s="564"/>
      <c r="T42" s="549"/>
      <c r="U42" s="549"/>
      <c r="V42" s="549"/>
      <c r="W42" s="549"/>
      <c r="X42" s="549"/>
      <c r="Y42" s="549"/>
      <c r="Z42" s="549"/>
      <c r="AA42" s="549"/>
      <c r="AB42" s="549"/>
      <c r="AC42" s="549"/>
      <c r="AD42" s="549"/>
      <c r="AE42" s="549"/>
      <c r="AF42" s="549"/>
      <c r="AG42" s="549"/>
      <c r="AH42" s="549"/>
    </row>
    <row r="43" spans="1:34" ht="13">
      <c r="A43" s="564"/>
      <c r="B43" s="564"/>
      <c r="C43" s="564"/>
      <c r="D43" s="564"/>
      <c r="E43" s="564"/>
      <c r="F43" s="564"/>
      <c r="G43" s="564"/>
      <c r="H43" s="564"/>
      <c r="I43" s="564"/>
      <c r="J43" s="564"/>
      <c r="K43" s="564"/>
      <c r="L43" s="564"/>
      <c r="M43" s="564"/>
      <c r="N43" s="565"/>
      <c r="O43" s="549"/>
      <c r="P43" s="549"/>
      <c r="Q43" s="549"/>
      <c r="R43" s="564"/>
      <c r="S43" s="564"/>
      <c r="T43" s="549"/>
      <c r="U43" s="549"/>
      <c r="V43" s="549"/>
      <c r="W43" s="549"/>
      <c r="X43" s="549"/>
      <c r="Y43" s="549"/>
      <c r="Z43" s="549"/>
      <c r="AA43" s="549"/>
      <c r="AB43" s="549"/>
      <c r="AC43" s="549"/>
      <c r="AD43" s="549"/>
      <c r="AE43" s="549"/>
      <c r="AF43" s="549"/>
      <c r="AG43" s="549"/>
      <c r="AH43" s="549"/>
    </row>
    <row r="44" spans="1:34" ht="13">
      <c r="A44" s="564"/>
      <c r="B44" s="564"/>
      <c r="C44" s="564"/>
      <c r="D44" s="564"/>
      <c r="E44" s="564"/>
      <c r="F44" s="564"/>
      <c r="G44" s="564"/>
      <c r="H44" s="564"/>
      <c r="I44" s="564"/>
      <c r="J44" s="564"/>
      <c r="K44" s="564"/>
      <c r="L44" s="564"/>
      <c r="M44" s="564"/>
      <c r="N44" s="564"/>
      <c r="O44" s="549"/>
      <c r="P44" s="549"/>
      <c r="Q44" s="549"/>
      <c r="R44" s="564"/>
      <c r="S44" s="564"/>
      <c r="T44" s="549"/>
      <c r="U44" s="549"/>
      <c r="V44" s="549"/>
      <c r="W44" s="549"/>
      <c r="X44" s="549"/>
      <c r="Y44" s="549"/>
      <c r="Z44" s="549"/>
      <c r="AA44" s="549"/>
      <c r="AB44" s="549"/>
      <c r="AC44" s="549"/>
      <c r="AD44" s="549"/>
      <c r="AE44" s="549"/>
      <c r="AF44" s="549"/>
      <c r="AG44" s="549"/>
      <c r="AH44" s="549"/>
    </row>
    <row r="45" spans="1:34" ht="13">
      <c r="A45" s="564"/>
      <c r="B45" s="564"/>
      <c r="C45" s="564"/>
      <c r="D45" s="564"/>
      <c r="E45" s="564"/>
      <c r="F45" s="564"/>
      <c r="G45" s="564"/>
      <c r="H45" s="564"/>
      <c r="I45" s="564"/>
      <c r="J45" s="564"/>
      <c r="K45" s="564"/>
      <c r="L45" s="564"/>
      <c r="M45" s="564"/>
      <c r="N45" s="564"/>
      <c r="O45" s="549"/>
      <c r="P45" s="549"/>
      <c r="Q45" s="549"/>
      <c r="R45" s="564"/>
      <c r="S45" s="564"/>
      <c r="T45" s="549"/>
      <c r="U45" s="549"/>
      <c r="V45" s="549"/>
      <c r="W45" s="549"/>
      <c r="X45" s="549"/>
      <c r="Y45" s="549"/>
      <c r="Z45" s="549"/>
      <c r="AA45" s="549"/>
      <c r="AB45" s="549"/>
      <c r="AC45" s="549"/>
      <c r="AD45" s="549"/>
      <c r="AE45" s="549"/>
      <c r="AF45" s="549"/>
      <c r="AG45" s="549"/>
      <c r="AH45" s="549"/>
    </row>
    <row r="46" spans="1:34" ht="13">
      <c r="A46" s="564"/>
      <c r="B46" s="564"/>
      <c r="C46" s="564"/>
      <c r="D46" s="564"/>
      <c r="E46" s="564"/>
      <c r="F46" s="564"/>
      <c r="G46" s="564"/>
      <c r="H46" s="564"/>
      <c r="I46" s="564"/>
      <c r="J46" s="564"/>
      <c r="K46" s="564"/>
      <c r="L46" s="564"/>
      <c r="M46" s="564"/>
      <c r="N46" s="564"/>
      <c r="O46" s="549"/>
      <c r="P46" s="549"/>
      <c r="Q46" s="549"/>
      <c r="R46" s="564"/>
      <c r="S46" s="564"/>
      <c r="T46" s="549"/>
      <c r="U46" s="549"/>
      <c r="V46" s="549"/>
      <c r="W46" s="549"/>
      <c r="X46" s="549"/>
      <c r="Y46" s="549"/>
      <c r="Z46" s="549"/>
      <c r="AA46" s="549"/>
      <c r="AB46" s="549"/>
      <c r="AC46" s="549"/>
      <c r="AD46" s="549"/>
      <c r="AE46" s="549"/>
      <c r="AF46" s="549"/>
      <c r="AG46" s="549"/>
      <c r="AH46" s="549"/>
    </row>
    <row r="47" spans="1:34" ht="13">
      <c r="A47" s="564"/>
      <c r="B47" s="564"/>
      <c r="C47" s="564"/>
      <c r="D47" s="564"/>
      <c r="E47" s="564"/>
      <c r="F47" s="564"/>
      <c r="G47" s="564"/>
      <c r="H47" s="564"/>
      <c r="I47" s="564"/>
      <c r="J47" s="564"/>
      <c r="K47" s="564"/>
      <c r="L47" s="564"/>
      <c r="M47" s="564"/>
      <c r="N47" s="565"/>
      <c r="O47" s="549"/>
      <c r="P47" s="549"/>
      <c r="Q47" s="549"/>
      <c r="R47" s="564"/>
      <c r="S47" s="564"/>
      <c r="T47" s="549"/>
      <c r="U47" s="549"/>
      <c r="V47" s="549"/>
      <c r="W47" s="549"/>
      <c r="X47" s="549"/>
      <c r="Y47" s="549"/>
      <c r="Z47" s="549"/>
      <c r="AA47" s="549"/>
      <c r="AB47" s="549"/>
      <c r="AC47" s="549"/>
      <c r="AD47" s="549"/>
      <c r="AE47" s="549"/>
      <c r="AF47" s="549"/>
      <c r="AG47" s="549"/>
      <c r="AH47" s="549"/>
    </row>
    <row r="48" spans="1:34" ht="13">
      <c r="A48" s="564"/>
      <c r="B48" s="564"/>
      <c r="C48" s="564"/>
      <c r="D48" s="564"/>
      <c r="E48" s="564"/>
      <c r="F48" s="564"/>
      <c r="G48" s="564"/>
      <c r="H48" s="564"/>
      <c r="I48" s="564"/>
      <c r="J48" s="564"/>
      <c r="K48" s="564"/>
      <c r="L48" s="564"/>
      <c r="M48" s="564"/>
      <c r="N48" s="564"/>
      <c r="O48" s="549"/>
      <c r="P48" s="549"/>
      <c r="Q48" s="549"/>
      <c r="R48" s="564"/>
      <c r="S48" s="564"/>
      <c r="T48" s="549"/>
      <c r="U48" s="549"/>
      <c r="V48" s="549"/>
      <c r="W48" s="549"/>
      <c r="X48" s="549"/>
      <c r="Y48" s="549"/>
      <c r="Z48" s="549"/>
      <c r="AA48" s="549"/>
      <c r="AB48" s="549"/>
      <c r="AC48" s="549"/>
      <c r="AD48" s="549"/>
      <c r="AE48" s="549"/>
      <c r="AF48" s="549"/>
      <c r="AG48" s="549"/>
      <c r="AH48" s="549"/>
    </row>
    <row r="49" spans="1:34" ht="13">
      <c r="A49" s="564"/>
      <c r="B49" s="564"/>
      <c r="C49" s="564"/>
      <c r="D49" s="836"/>
      <c r="E49" s="836"/>
      <c r="F49" s="836"/>
      <c r="G49" s="836"/>
      <c r="H49" s="836"/>
      <c r="I49" s="836"/>
      <c r="J49" s="836"/>
      <c r="K49" s="564"/>
      <c r="L49" s="564"/>
      <c r="M49" s="564"/>
      <c r="N49" s="564"/>
      <c r="O49" s="549"/>
      <c r="P49" s="549"/>
      <c r="Q49" s="549"/>
      <c r="R49" s="564"/>
      <c r="S49" s="564"/>
      <c r="T49" s="549"/>
      <c r="U49" s="549"/>
      <c r="V49" s="549"/>
      <c r="W49" s="549"/>
      <c r="X49" s="549"/>
      <c r="Y49" s="549"/>
      <c r="Z49" s="549"/>
      <c r="AA49" s="549"/>
      <c r="AB49" s="549"/>
      <c r="AC49" s="549"/>
      <c r="AD49" s="549"/>
      <c r="AE49" s="549"/>
      <c r="AF49" s="549"/>
      <c r="AG49" s="549"/>
      <c r="AH49" s="549"/>
    </row>
    <row r="50" spans="1:34" ht="13">
      <c r="A50" s="564"/>
      <c r="B50" s="564"/>
      <c r="C50" s="564"/>
      <c r="D50" s="564"/>
      <c r="E50" s="564"/>
      <c r="F50" s="564"/>
      <c r="G50" s="564"/>
      <c r="H50" s="564"/>
      <c r="I50" s="564"/>
      <c r="J50" s="564"/>
      <c r="K50" s="564"/>
      <c r="L50" s="564"/>
      <c r="M50" s="564"/>
      <c r="N50" s="564"/>
      <c r="O50" s="549"/>
      <c r="P50" s="549"/>
      <c r="Q50" s="549"/>
      <c r="R50" s="564"/>
      <c r="S50" s="564"/>
      <c r="T50" s="549"/>
      <c r="U50" s="549"/>
      <c r="V50" s="549"/>
      <c r="W50" s="549"/>
      <c r="X50" s="549"/>
      <c r="Y50" s="549"/>
      <c r="Z50" s="549"/>
      <c r="AA50" s="549"/>
      <c r="AB50" s="549"/>
      <c r="AC50" s="549"/>
      <c r="AD50" s="549"/>
      <c r="AE50" s="549"/>
      <c r="AF50" s="549"/>
      <c r="AG50" s="549"/>
      <c r="AH50" s="549"/>
    </row>
    <row r="51" spans="1:34" ht="13">
      <c r="A51" s="564"/>
      <c r="B51" s="564"/>
      <c r="C51" s="564"/>
      <c r="D51" s="564"/>
      <c r="E51" s="564"/>
      <c r="F51" s="564"/>
      <c r="G51" s="564"/>
      <c r="H51" s="564"/>
      <c r="I51" s="564"/>
      <c r="J51" s="564"/>
      <c r="K51" s="564"/>
      <c r="L51" s="564"/>
      <c r="M51" s="564"/>
      <c r="N51" s="564"/>
      <c r="O51" s="549"/>
      <c r="P51" s="549"/>
      <c r="Q51" s="549"/>
      <c r="R51" s="564"/>
      <c r="S51" s="564"/>
      <c r="T51" s="549"/>
      <c r="U51" s="549"/>
      <c r="V51" s="549"/>
      <c r="W51" s="549"/>
      <c r="X51" s="549"/>
      <c r="Y51" s="549"/>
      <c r="Z51" s="549"/>
      <c r="AA51" s="549"/>
      <c r="AB51" s="549"/>
      <c r="AC51" s="549"/>
      <c r="AD51" s="549"/>
      <c r="AE51" s="549"/>
      <c r="AF51" s="549"/>
      <c r="AG51" s="549"/>
      <c r="AH51" s="549"/>
    </row>
    <row r="52" spans="1:34" ht="13">
      <c r="A52" s="564"/>
      <c r="B52" s="564"/>
      <c r="C52" s="564"/>
      <c r="D52" s="564"/>
      <c r="E52" s="564"/>
      <c r="F52" s="564"/>
      <c r="G52" s="564"/>
      <c r="H52" s="564"/>
      <c r="I52" s="564"/>
      <c r="J52" s="564"/>
      <c r="K52" s="564"/>
      <c r="L52" s="564"/>
      <c r="M52" s="564"/>
      <c r="N52" s="564"/>
      <c r="O52" s="549"/>
      <c r="P52" s="549"/>
      <c r="Q52" s="549"/>
      <c r="R52" s="564"/>
      <c r="S52" s="564"/>
      <c r="T52" s="549"/>
      <c r="U52" s="549"/>
      <c r="V52" s="549"/>
      <c r="W52" s="549"/>
      <c r="X52" s="549"/>
      <c r="Y52" s="549"/>
      <c r="Z52" s="549"/>
      <c r="AA52" s="549"/>
      <c r="AB52" s="549"/>
      <c r="AC52" s="549"/>
      <c r="AD52" s="549"/>
      <c r="AE52" s="549"/>
      <c r="AF52" s="549"/>
      <c r="AG52" s="549"/>
      <c r="AH52" s="549"/>
    </row>
    <row r="53" spans="1:34" ht="13">
      <c r="A53" s="564"/>
      <c r="B53" s="564"/>
      <c r="C53" s="564"/>
      <c r="D53" s="564"/>
      <c r="E53" s="564"/>
      <c r="F53" s="564"/>
      <c r="G53" s="564"/>
      <c r="H53" s="564"/>
      <c r="I53" s="564"/>
      <c r="J53" s="564"/>
      <c r="K53" s="564"/>
      <c r="L53" s="564"/>
      <c r="M53" s="564"/>
      <c r="N53" s="565"/>
      <c r="O53" s="549"/>
      <c r="P53" s="549"/>
      <c r="Q53" s="549"/>
      <c r="R53" s="564"/>
      <c r="S53" s="564"/>
      <c r="T53" s="549"/>
      <c r="U53" s="549"/>
      <c r="V53" s="549"/>
      <c r="W53" s="549"/>
      <c r="X53" s="549"/>
      <c r="Y53" s="549"/>
      <c r="Z53" s="549"/>
      <c r="AA53" s="549"/>
      <c r="AB53" s="549"/>
      <c r="AC53" s="549"/>
      <c r="AD53" s="549"/>
      <c r="AE53" s="549"/>
      <c r="AF53" s="549"/>
      <c r="AG53" s="549"/>
      <c r="AH53" s="549"/>
    </row>
    <row r="54" spans="1:34" ht="13">
      <c r="A54" s="564"/>
      <c r="B54" s="564"/>
      <c r="C54" s="564"/>
      <c r="D54" s="564"/>
      <c r="E54" s="564"/>
      <c r="F54" s="564"/>
      <c r="G54" s="564"/>
      <c r="H54" s="564"/>
      <c r="I54" s="564"/>
      <c r="J54" s="564"/>
      <c r="K54" s="564"/>
      <c r="L54" s="564"/>
      <c r="M54" s="564"/>
      <c r="N54" s="564"/>
      <c r="O54" s="549"/>
      <c r="P54" s="549"/>
      <c r="Q54" s="549"/>
      <c r="R54" s="564"/>
      <c r="S54" s="564"/>
      <c r="T54" s="549"/>
      <c r="U54" s="549"/>
      <c r="V54" s="549"/>
      <c r="W54" s="549"/>
      <c r="X54" s="549"/>
      <c r="Y54" s="549"/>
      <c r="Z54" s="549"/>
      <c r="AA54" s="549"/>
      <c r="AB54" s="549"/>
      <c r="AC54" s="549"/>
      <c r="AD54" s="549"/>
      <c r="AE54" s="549"/>
      <c r="AF54" s="549"/>
      <c r="AG54" s="549"/>
      <c r="AH54" s="549"/>
    </row>
    <row r="55" spans="1:34" ht="13">
      <c r="A55" s="564"/>
      <c r="B55" s="564"/>
      <c r="C55" s="564"/>
      <c r="D55" s="564"/>
      <c r="E55" s="564"/>
      <c r="F55" s="564"/>
      <c r="G55" s="564"/>
      <c r="H55" s="564"/>
      <c r="I55" s="564"/>
      <c r="J55" s="564"/>
      <c r="K55" s="564"/>
      <c r="L55" s="564"/>
      <c r="M55" s="564"/>
      <c r="N55" s="564"/>
      <c r="O55" s="549"/>
      <c r="P55" s="549"/>
      <c r="Q55" s="549"/>
      <c r="R55" s="564"/>
      <c r="S55" s="564"/>
      <c r="T55" s="549"/>
      <c r="U55" s="549"/>
      <c r="V55" s="549"/>
      <c r="W55" s="549"/>
      <c r="X55" s="549"/>
      <c r="Y55" s="549"/>
      <c r="Z55" s="549"/>
      <c r="AA55" s="549"/>
      <c r="AB55" s="549"/>
      <c r="AC55" s="549"/>
      <c r="AD55" s="549"/>
      <c r="AE55" s="549"/>
      <c r="AF55" s="549"/>
      <c r="AG55" s="549"/>
      <c r="AH55" s="549"/>
    </row>
    <row r="56" spans="1:34" ht="13">
      <c r="A56" s="564"/>
      <c r="B56" s="564"/>
      <c r="C56" s="564"/>
      <c r="D56" s="564"/>
      <c r="E56" s="564"/>
      <c r="F56" s="564"/>
      <c r="G56" s="564"/>
      <c r="H56" s="564"/>
      <c r="I56" s="564"/>
      <c r="J56" s="564"/>
      <c r="K56" s="564"/>
      <c r="L56" s="564"/>
      <c r="M56" s="564"/>
      <c r="N56" s="564"/>
      <c r="O56" s="549"/>
      <c r="P56" s="549"/>
      <c r="Q56" s="549"/>
      <c r="R56" s="564"/>
      <c r="S56" s="564"/>
      <c r="T56" s="549"/>
      <c r="U56" s="549"/>
      <c r="V56" s="549"/>
      <c r="W56" s="549"/>
      <c r="X56" s="549"/>
      <c r="Y56" s="549"/>
      <c r="Z56" s="549"/>
      <c r="AA56" s="549"/>
      <c r="AB56" s="549"/>
      <c r="AC56" s="549"/>
      <c r="AD56" s="549"/>
      <c r="AE56" s="549"/>
      <c r="AF56" s="549"/>
      <c r="AG56" s="549"/>
      <c r="AH56" s="549"/>
    </row>
    <row r="57" spans="1:34" ht="13">
      <c r="A57" s="564"/>
      <c r="B57" s="564"/>
      <c r="C57" s="564"/>
      <c r="D57" s="564"/>
      <c r="E57" s="564"/>
      <c r="F57" s="564"/>
      <c r="G57" s="564"/>
      <c r="H57" s="564"/>
      <c r="I57" s="564"/>
      <c r="J57" s="564"/>
      <c r="K57" s="564"/>
      <c r="L57" s="564"/>
      <c r="M57" s="564"/>
      <c r="N57" s="565"/>
      <c r="O57" s="549"/>
      <c r="P57" s="549"/>
      <c r="Q57" s="549"/>
      <c r="R57" s="564"/>
      <c r="S57" s="564"/>
      <c r="T57" s="549"/>
      <c r="U57" s="549"/>
      <c r="V57" s="549"/>
      <c r="W57" s="549"/>
      <c r="X57" s="549"/>
      <c r="Y57" s="549"/>
      <c r="Z57" s="549"/>
      <c r="AA57" s="549"/>
      <c r="AB57" s="549"/>
      <c r="AC57" s="549"/>
      <c r="AD57" s="549"/>
      <c r="AE57" s="549"/>
      <c r="AF57" s="549"/>
      <c r="AG57" s="549"/>
      <c r="AH57" s="549"/>
    </row>
    <row r="58" spans="1:34" ht="13">
      <c r="A58" s="564"/>
      <c r="B58" s="564"/>
      <c r="C58" s="564"/>
      <c r="D58" s="564"/>
      <c r="E58" s="564"/>
      <c r="F58" s="564"/>
      <c r="G58" s="564"/>
      <c r="H58" s="564"/>
      <c r="I58" s="564"/>
      <c r="J58" s="564"/>
      <c r="K58" s="564"/>
      <c r="L58" s="564"/>
      <c r="M58" s="564"/>
      <c r="N58" s="564"/>
      <c r="O58" s="549"/>
      <c r="P58" s="549"/>
      <c r="Q58" s="549"/>
      <c r="R58" s="564"/>
      <c r="S58" s="564"/>
      <c r="T58" s="549"/>
      <c r="U58" s="549"/>
      <c r="V58" s="549"/>
      <c r="W58" s="549"/>
      <c r="X58" s="549"/>
      <c r="Y58" s="549"/>
      <c r="Z58" s="549"/>
      <c r="AA58" s="549"/>
      <c r="AB58" s="549"/>
      <c r="AC58" s="549"/>
      <c r="AD58" s="549"/>
      <c r="AE58" s="549"/>
      <c r="AF58" s="549"/>
      <c r="AG58" s="549"/>
      <c r="AH58" s="549"/>
    </row>
    <row r="59" spans="1:34" ht="13">
      <c r="A59" s="564"/>
      <c r="B59" s="564"/>
      <c r="C59" s="564"/>
      <c r="D59" s="564"/>
      <c r="E59" s="564"/>
      <c r="F59" s="564"/>
      <c r="G59" s="564"/>
      <c r="H59" s="564"/>
      <c r="I59" s="564"/>
      <c r="J59" s="564"/>
      <c r="K59" s="564"/>
      <c r="L59" s="564"/>
      <c r="M59" s="564"/>
      <c r="N59" s="564"/>
      <c r="O59" s="549"/>
      <c r="P59" s="549"/>
      <c r="Q59" s="549"/>
      <c r="R59" s="564"/>
      <c r="S59" s="564"/>
      <c r="T59" s="549"/>
      <c r="U59" s="549"/>
      <c r="V59" s="549"/>
      <c r="W59" s="549"/>
      <c r="X59" s="549"/>
      <c r="Y59" s="549"/>
      <c r="Z59" s="549"/>
      <c r="AA59" s="549"/>
      <c r="AB59" s="549"/>
      <c r="AC59" s="549"/>
      <c r="AD59" s="549"/>
      <c r="AE59" s="549"/>
      <c r="AF59" s="549"/>
      <c r="AG59" s="549"/>
      <c r="AH59" s="549"/>
    </row>
    <row r="60" spans="1:34" ht="13">
      <c r="A60" s="564"/>
      <c r="B60" s="564"/>
      <c r="C60" s="564"/>
      <c r="D60" s="564"/>
      <c r="E60" s="564"/>
      <c r="F60" s="564"/>
      <c r="G60" s="564"/>
      <c r="H60" s="564"/>
      <c r="I60" s="564"/>
      <c r="J60" s="564"/>
      <c r="K60" s="564"/>
      <c r="L60" s="564"/>
      <c r="M60" s="564"/>
      <c r="N60" s="564"/>
      <c r="O60" s="549"/>
      <c r="P60" s="549"/>
      <c r="Q60" s="549"/>
      <c r="R60" s="564"/>
      <c r="S60" s="564"/>
      <c r="T60" s="549"/>
      <c r="U60" s="549"/>
      <c r="V60" s="549"/>
      <c r="W60" s="549"/>
      <c r="X60" s="549"/>
      <c r="Y60" s="549"/>
      <c r="Z60" s="549"/>
      <c r="AA60" s="549"/>
      <c r="AB60" s="549"/>
      <c r="AC60" s="549"/>
      <c r="AD60" s="549"/>
      <c r="AE60" s="549"/>
      <c r="AF60" s="549"/>
      <c r="AG60" s="549"/>
      <c r="AH60" s="549"/>
    </row>
    <row r="61" spans="1:34" ht="13">
      <c r="A61" s="564"/>
      <c r="B61" s="564"/>
      <c r="C61" s="564"/>
      <c r="D61" s="564"/>
      <c r="E61" s="564"/>
      <c r="F61" s="564"/>
      <c r="G61" s="564"/>
      <c r="H61" s="564"/>
      <c r="I61" s="564"/>
      <c r="J61" s="564"/>
      <c r="K61" s="564"/>
      <c r="L61" s="564"/>
      <c r="M61" s="564"/>
      <c r="N61" s="565"/>
      <c r="O61" s="549"/>
      <c r="P61" s="549"/>
      <c r="Q61" s="549"/>
      <c r="R61" s="564"/>
      <c r="S61" s="564"/>
      <c r="T61" s="549"/>
      <c r="U61" s="549"/>
      <c r="V61" s="549"/>
      <c r="W61" s="549"/>
      <c r="X61" s="549"/>
      <c r="Y61" s="549"/>
      <c r="Z61" s="549"/>
      <c r="AA61" s="549"/>
      <c r="AB61" s="549"/>
      <c r="AC61" s="549"/>
      <c r="AD61" s="549"/>
      <c r="AE61" s="549"/>
      <c r="AF61" s="549"/>
      <c r="AG61" s="549"/>
      <c r="AH61" s="549"/>
    </row>
    <row r="62" spans="1:34" ht="13">
      <c r="A62" s="564"/>
      <c r="B62" s="564"/>
      <c r="C62" s="564"/>
      <c r="D62" s="564"/>
      <c r="E62" s="564"/>
      <c r="F62" s="564"/>
      <c r="G62" s="564"/>
      <c r="H62" s="564"/>
      <c r="I62" s="564"/>
      <c r="J62" s="564"/>
      <c r="K62" s="564"/>
      <c r="L62" s="564"/>
      <c r="M62" s="564"/>
      <c r="N62" s="564"/>
      <c r="O62" s="549"/>
      <c r="P62" s="549"/>
      <c r="Q62" s="549"/>
      <c r="R62" s="564"/>
      <c r="S62" s="564"/>
      <c r="T62" s="549"/>
      <c r="U62" s="549"/>
      <c r="V62" s="549"/>
      <c r="W62" s="549"/>
      <c r="X62" s="549"/>
      <c r="Y62" s="549"/>
      <c r="Z62" s="549"/>
      <c r="AA62" s="549"/>
      <c r="AB62" s="549"/>
      <c r="AC62" s="549"/>
      <c r="AD62" s="549"/>
      <c r="AE62" s="549"/>
      <c r="AF62" s="549"/>
      <c r="AG62" s="549"/>
      <c r="AH62" s="549"/>
    </row>
    <row r="63" spans="1:34" ht="13">
      <c r="A63" s="564"/>
      <c r="B63" s="564"/>
      <c r="C63" s="564"/>
      <c r="D63" s="564"/>
      <c r="E63" s="564"/>
      <c r="F63" s="564"/>
      <c r="G63" s="564"/>
      <c r="H63" s="564"/>
      <c r="I63" s="564"/>
      <c r="J63" s="564"/>
      <c r="K63" s="564"/>
      <c r="L63" s="564"/>
      <c r="M63" s="564"/>
      <c r="N63" s="564"/>
      <c r="O63" s="549"/>
      <c r="P63" s="549"/>
      <c r="Q63" s="549"/>
      <c r="R63" s="564"/>
      <c r="S63" s="564"/>
      <c r="T63" s="549"/>
      <c r="U63" s="549"/>
      <c r="V63" s="549"/>
      <c r="W63" s="549"/>
      <c r="X63" s="549"/>
      <c r="Y63" s="549"/>
      <c r="Z63" s="549"/>
      <c r="AA63" s="549"/>
      <c r="AB63" s="549"/>
      <c r="AC63" s="549"/>
      <c r="AD63" s="549"/>
      <c r="AE63" s="549"/>
      <c r="AF63" s="549"/>
      <c r="AG63" s="549"/>
      <c r="AH63" s="549"/>
    </row>
    <row r="64" spans="1:34" ht="13">
      <c r="A64" s="564"/>
      <c r="B64" s="564"/>
      <c r="C64" s="564"/>
      <c r="D64" s="564"/>
      <c r="E64" s="564"/>
      <c r="F64" s="564"/>
      <c r="G64" s="564"/>
      <c r="H64" s="564"/>
      <c r="I64" s="564"/>
      <c r="J64" s="564"/>
      <c r="K64" s="564"/>
      <c r="L64" s="564"/>
      <c r="M64" s="564"/>
      <c r="N64" s="564"/>
      <c r="O64" s="549"/>
      <c r="P64" s="549"/>
      <c r="Q64" s="549"/>
      <c r="R64" s="564"/>
      <c r="S64" s="564"/>
      <c r="T64" s="549"/>
      <c r="U64" s="549"/>
      <c r="V64" s="549"/>
      <c r="W64" s="549"/>
      <c r="X64" s="549"/>
      <c r="Y64" s="549"/>
      <c r="Z64" s="549"/>
      <c r="AA64" s="549"/>
      <c r="AB64" s="549"/>
      <c r="AC64" s="549"/>
      <c r="AD64" s="549"/>
      <c r="AE64" s="549"/>
      <c r="AF64" s="549"/>
      <c r="AG64" s="549"/>
      <c r="AH64" s="549"/>
    </row>
    <row r="65" spans="1:34" ht="13">
      <c r="A65" s="564"/>
      <c r="B65" s="564"/>
      <c r="C65" s="564"/>
      <c r="D65" s="564"/>
      <c r="E65" s="564"/>
      <c r="F65" s="564"/>
      <c r="G65" s="564"/>
      <c r="H65" s="564"/>
      <c r="I65" s="564"/>
      <c r="J65" s="564"/>
      <c r="K65" s="564"/>
      <c r="L65" s="564"/>
      <c r="M65" s="564"/>
      <c r="N65" s="565"/>
      <c r="O65" s="549"/>
      <c r="P65" s="549"/>
      <c r="Q65" s="549"/>
      <c r="R65" s="564"/>
      <c r="S65" s="564"/>
      <c r="T65" s="549"/>
      <c r="U65" s="549"/>
      <c r="V65" s="549"/>
      <c r="W65" s="549"/>
      <c r="X65" s="549"/>
      <c r="Y65" s="549"/>
      <c r="Z65" s="549"/>
      <c r="AA65" s="549"/>
      <c r="AB65" s="549"/>
      <c r="AC65" s="549"/>
      <c r="AD65" s="549"/>
      <c r="AE65" s="549"/>
      <c r="AF65" s="549"/>
      <c r="AG65" s="549"/>
      <c r="AH65" s="549"/>
    </row>
    <row r="66" spans="1:34" ht="13">
      <c r="A66" s="564"/>
      <c r="B66" s="564"/>
      <c r="C66" s="564"/>
      <c r="D66" s="564"/>
      <c r="E66" s="564"/>
      <c r="F66" s="564"/>
      <c r="G66" s="564"/>
      <c r="H66" s="564"/>
      <c r="I66" s="564"/>
      <c r="J66" s="564"/>
      <c r="K66" s="564"/>
      <c r="L66" s="564"/>
      <c r="M66" s="564"/>
      <c r="N66" s="564"/>
      <c r="O66" s="549"/>
      <c r="P66" s="549"/>
      <c r="Q66" s="549"/>
      <c r="R66" s="564"/>
      <c r="S66" s="564"/>
      <c r="T66" s="549"/>
      <c r="U66" s="549"/>
      <c r="V66" s="549"/>
      <c r="W66" s="549"/>
      <c r="X66" s="549"/>
      <c r="Y66" s="549"/>
      <c r="Z66" s="549"/>
      <c r="AA66" s="549"/>
      <c r="AB66" s="549"/>
      <c r="AC66" s="549"/>
      <c r="AD66" s="549"/>
      <c r="AE66" s="549"/>
      <c r="AF66" s="549"/>
      <c r="AG66" s="549"/>
      <c r="AH66" s="549"/>
    </row>
    <row r="67" spans="1:34" ht="13">
      <c r="A67" s="564"/>
      <c r="B67" s="564"/>
      <c r="C67" s="564"/>
      <c r="D67" s="564"/>
      <c r="E67" s="564"/>
      <c r="F67" s="564"/>
      <c r="G67" s="564"/>
      <c r="H67" s="564"/>
      <c r="I67" s="564"/>
      <c r="J67" s="564"/>
      <c r="K67" s="564"/>
      <c r="L67" s="564"/>
      <c r="M67" s="564"/>
      <c r="N67" s="564"/>
      <c r="O67" s="549"/>
      <c r="P67" s="549"/>
      <c r="Q67" s="549"/>
      <c r="R67" s="564"/>
      <c r="S67" s="564"/>
      <c r="T67" s="549"/>
      <c r="U67" s="549"/>
      <c r="V67" s="549"/>
      <c r="W67" s="549"/>
      <c r="X67" s="549"/>
      <c r="Y67" s="549"/>
      <c r="Z67" s="549"/>
      <c r="AA67" s="549"/>
      <c r="AB67" s="549"/>
      <c r="AC67" s="549"/>
      <c r="AD67" s="549"/>
      <c r="AE67" s="549"/>
      <c r="AF67" s="549"/>
      <c r="AG67" s="549"/>
      <c r="AH67" s="549"/>
    </row>
    <row r="68" spans="1:34" ht="13">
      <c r="A68" s="564"/>
      <c r="B68" s="564"/>
      <c r="C68" s="564"/>
      <c r="D68" s="564"/>
      <c r="E68" s="564"/>
      <c r="F68" s="564"/>
      <c r="G68" s="564"/>
      <c r="H68" s="564"/>
      <c r="I68" s="564"/>
      <c r="J68" s="564"/>
      <c r="K68" s="564"/>
      <c r="L68" s="564"/>
      <c r="M68" s="564"/>
      <c r="N68" s="564"/>
      <c r="O68" s="549"/>
      <c r="P68" s="549"/>
      <c r="Q68" s="549"/>
      <c r="R68" s="564"/>
      <c r="S68" s="564"/>
      <c r="T68" s="549"/>
      <c r="U68" s="549"/>
      <c r="V68" s="549"/>
      <c r="W68" s="549"/>
      <c r="X68" s="549"/>
      <c r="Y68" s="549"/>
      <c r="Z68" s="549"/>
      <c r="AA68" s="549"/>
      <c r="AB68" s="549"/>
      <c r="AC68" s="549"/>
      <c r="AD68" s="549"/>
      <c r="AE68" s="549"/>
      <c r="AF68" s="549"/>
      <c r="AG68" s="549"/>
      <c r="AH68" s="549"/>
    </row>
    <row r="69" spans="1:34" ht="13">
      <c r="A69" s="564"/>
      <c r="B69" s="564"/>
      <c r="C69" s="564"/>
      <c r="D69" s="564"/>
      <c r="E69" s="564"/>
      <c r="F69" s="564"/>
      <c r="G69" s="564"/>
      <c r="H69" s="564"/>
      <c r="I69" s="564"/>
      <c r="J69" s="564"/>
      <c r="K69" s="564"/>
      <c r="L69" s="564"/>
      <c r="M69" s="564"/>
      <c r="N69" s="565"/>
      <c r="O69" s="549"/>
      <c r="P69" s="549"/>
      <c r="Q69" s="549"/>
      <c r="R69" s="564"/>
      <c r="S69" s="564"/>
      <c r="T69" s="549"/>
      <c r="U69" s="549"/>
      <c r="V69" s="549"/>
      <c r="W69" s="549"/>
      <c r="X69" s="549"/>
      <c r="Y69" s="549"/>
      <c r="Z69" s="549"/>
      <c r="AA69" s="549"/>
      <c r="AB69" s="549"/>
      <c r="AC69" s="549"/>
      <c r="AD69" s="549"/>
      <c r="AE69" s="549"/>
      <c r="AF69" s="549"/>
      <c r="AG69" s="549"/>
      <c r="AH69" s="549"/>
    </row>
    <row r="70" spans="1:34" ht="13">
      <c r="A70" s="564"/>
      <c r="B70" s="564"/>
      <c r="C70" s="564"/>
      <c r="D70" s="564"/>
      <c r="E70" s="564"/>
      <c r="F70" s="564"/>
      <c r="G70" s="564"/>
      <c r="H70" s="564"/>
      <c r="I70" s="564"/>
      <c r="J70" s="564"/>
      <c r="K70" s="564"/>
      <c r="L70" s="564"/>
      <c r="M70" s="564"/>
      <c r="N70" s="564"/>
      <c r="O70" s="549"/>
      <c r="P70" s="549"/>
      <c r="Q70" s="549"/>
      <c r="R70" s="564"/>
      <c r="S70" s="564"/>
      <c r="T70" s="549"/>
      <c r="U70" s="549"/>
      <c r="V70" s="549"/>
      <c r="W70" s="549"/>
      <c r="X70" s="549"/>
      <c r="Y70" s="549"/>
      <c r="Z70" s="549"/>
      <c r="AA70" s="549"/>
      <c r="AB70" s="549"/>
      <c r="AC70" s="549"/>
      <c r="AD70" s="549"/>
      <c r="AE70" s="549"/>
      <c r="AF70" s="549"/>
      <c r="AG70" s="549"/>
      <c r="AH70" s="549"/>
    </row>
    <row r="71" spans="1:34" ht="13">
      <c r="A71" s="564"/>
      <c r="B71" s="564"/>
      <c r="C71" s="564"/>
      <c r="D71" s="564"/>
      <c r="E71" s="564"/>
      <c r="F71" s="564"/>
      <c r="G71" s="564"/>
      <c r="H71" s="564"/>
      <c r="I71" s="564"/>
      <c r="J71" s="564"/>
      <c r="K71" s="564"/>
      <c r="L71" s="564"/>
      <c r="M71" s="564"/>
      <c r="N71" s="564"/>
      <c r="O71" s="549"/>
      <c r="P71" s="549"/>
      <c r="Q71" s="549"/>
      <c r="R71" s="564"/>
      <c r="S71" s="564"/>
      <c r="T71" s="549"/>
      <c r="U71" s="549"/>
      <c r="V71" s="549"/>
      <c r="W71" s="549"/>
      <c r="X71" s="549"/>
      <c r="Y71" s="549"/>
      <c r="Z71" s="549"/>
      <c r="AA71" s="549"/>
      <c r="AB71" s="549"/>
      <c r="AC71" s="549"/>
      <c r="AD71" s="549"/>
      <c r="AE71" s="549"/>
      <c r="AF71" s="549"/>
      <c r="AG71" s="549"/>
      <c r="AH71" s="549"/>
    </row>
    <row r="72" spans="1:34" ht="13">
      <c r="A72" s="564"/>
      <c r="B72" s="564"/>
      <c r="C72" s="564"/>
      <c r="D72" s="564"/>
      <c r="E72" s="564"/>
      <c r="F72" s="564"/>
      <c r="G72" s="564"/>
      <c r="H72" s="564"/>
      <c r="I72" s="564"/>
      <c r="J72" s="564"/>
      <c r="K72" s="564"/>
      <c r="L72" s="564"/>
      <c r="M72" s="564"/>
      <c r="N72" s="564"/>
      <c r="O72" s="549"/>
      <c r="P72" s="549"/>
      <c r="Q72" s="549"/>
      <c r="R72" s="564"/>
      <c r="S72" s="564"/>
      <c r="T72" s="549"/>
      <c r="U72" s="549"/>
      <c r="V72" s="549"/>
      <c r="W72" s="549"/>
      <c r="X72" s="549"/>
      <c r="Y72" s="549"/>
      <c r="Z72" s="549"/>
      <c r="AA72" s="549"/>
      <c r="AB72" s="549"/>
      <c r="AC72" s="549"/>
      <c r="AD72" s="549"/>
      <c r="AE72" s="549"/>
      <c r="AF72" s="549"/>
      <c r="AG72" s="549"/>
      <c r="AH72" s="549"/>
    </row>
    <row r="73" spans="1:34" ht="13">
      <c r="A73" s="564"/>
      <c r="B73" s="564"/>
      <c r="C73" s="564"/>
      <c r="D73" s="564"/>
      <c r="E73" s="564"/>
      <c r="F73" s="564"/>
      <c r="G73" s="564"/>
      <c r="H73" s="564"/>
      <c r="I73" s="564"/>
      <c r="J73" s="564"/>
      <c r="K73" s="564"/>
      <c r="L73" s="564"/>
      <c r="M73" s="564"/>
      <c r="N73" s="565"/>
      <c r="O73" s="549"/>
      <c r="P73" s="549"/>
      <c r="Q73" s="549"/>
      <c r="R73" s="564"/>
      <c r="S73" s="564"/>
      <c r="T73" s="549"/>
      <c r="U73" s="549"/>
      <c r="V73" s="549"/>
      <c r="W73" s="549"/>
      <c r="X73" s="549"/>
      <c r="Y73" s="549"/>
      <c r="Z73" s="549"/>
      <c r="AA73" s="549"/>
      <c r="AB73" s="549"/>
      <c r="AC73" s="549"/>
      <c r="AD73" s="549"/>
      <c r="AE73" s="549"/>
      <c r="AF73" s="549"/>
      <c r="AG73" s="549"/>
      <c r="AH73" s="549"/>
    </row>
    <row r="74" spans="1:34" ht="13">
      <c r="A74" s="564"/>
      <c r="B74" s="564"/>
      <c r="C74" s="564"/>
      <c r="D74" s="564"/>
      <c r="E74" s="564"/>
      <c r="F74" s="564"/>
      <c r="G74" s="564"/>
      <c r="H74" s="564"/>
      <c r="I74" s="564"/>
      <c r="J74" s="564"/>
      <c r="K74" s="564"/>
      <c r="L74" s="564"/>
      <c r="M74" s="564"/>
      <c r="N74" s="564"/>
      <c r="O74" s="549"/>
      <c r="P74" s="549"/>
      <c r="Q74" s="549"/>
      <c r="R74" s="564"/>
      <c r="S74" s="564"/>
      <c r="T74" s="549"/>
      <c r="U74" s="549"/>
      <c r="V74" s="549"/>
      <c r="W74" s="549"/>
      <c r="X74" s="549"/>
      <c r="Y74" s="549"/>
      <c r="Z74" s="549"/>
      <c r="AA74" s="549"/>
      <c r="AB74" s="549"/>
      <c r="AC74" s="549"/>
      <c r="AD74" s="549"/>
      <c r="AE74" s="549"/>
      <c r="AF74" s="549"/>
      <c r="AG74" s="549"/>
      <c r="AH74" s="549"/>
    </row>
    <row r="75" spans="1:34" ht="13">
      <c r="A75" s="564"/>
      <c r="B75" s="564"/>
      <c r="C75" s="564"/>
      <c r="D75" s="564"/>
      <c r="E75" s="564"/>
      <c r="F75" s="564"/>
      <c r="G75" s="564"/>
      <c r="H75" s="564"/>
      <c r="I75" s="564"/>
      <c r="J75" s="564"/>
      <c r="K75" s="564"/>
      <c r="L75" s="564"/>
      <c r="M75" s="564"/>
      <c r="N75" s="564"/>
      <c r="O75" s="549"/>
      <c r="P75" s="549"/>
      <c r="Q75" s="549"/>
      <c r="R75" s="564"/>
      <c r="S75" s="564"/>
      <c r="T75" s="549"/>
      <c r="U75" s="549"/>
      <c r="V75" s="549"/>
      <c r="W75" s="549"/>
      <c r="X75" s="549"/>
      <c r="Y75" s="549"/>
      <c r="Z75" s="549"/>
      <c r="AA75" s="549"/>
      <c r="AB75" s="549"/>
      <c r="AC75" s="549"/>
      <c r="AD75" s="549"/>
      <c r="AE75" s="549"/>
      <c r="AF75" s="549"/>
      <c r="AG75" s="549"/>
      <c r="AH75" s="549"/>
    </row>
    <row r="76" spans="1:34" ht="13">
      <c r="A76" s="564"/>
      <c r="B76" s="564"/>
      <c r="C76" s="564"/>
      <c r="D76" s="564"/>
      <c r="E76" s="564"/>
      <c r="F76" s="564"/>
      <c r="G76" s="564"/>
      <c r="H76" s="564"/>
      <c r="I76" s="564"/>
      <c r="J76" s="564"/>
      <c r="K76" s="564"/>
      <c r="L76" s="564"/>
      <c r="M76" s="564"/>
      <c r="N76" s="564"/>
      <c r="O76" s="549"/>
      <c r="P76" s="549"/>
      <c r="Q76" s="549"/>
      <c r="R76" s="564"/>
      <c r="S76" s="564"/>
      <c r="T76" s="549"/>
      <c r="U76" s="549"/>
      <c r="V76" s="549"/>
      <c r="W76" s="549"/>
      <c r="X76" s="549"/>
      <c r="Y76" s="549"/>
      <c r="Z76" s="549"/>
      <c r="AA76" s="549"/>
      <c r="AB76" s="549"/>
      <c r="AC76" s="549"/>
      <c r="AD76" s="549"/>
      <c r="AE76" s="549"/>
      <c r="AF76" s="549"/>
      <c r="AG76" s="549"/>
      <c r="AH76" s="549"/>
    </row>
    <row r="77" spans="1:34" ht="13">
      <c r="A77" s="564"/>
      <c r="B77" s="564"/>
      <c r="C77" s="564"/>
      <c r="D77" s="564"/>
      <c r="E77" s="564"/>
      <c r="F77" s="564"/>
      <c r="G77" s="564"/>
      <c r="H77" s="564"/>
      <c r="I77" s="564"/>
      <c r="J77" s="564"/>
      <c r="K77" s="564"/>
      <c r="L77" s="564"/>
      <c r="M77" s="564"/>
      <c r="N77" s="565"/>
      <c r="O77" s="549"/>
      <c r="P77" s="549"/>
      <c r="Q77" s="549"/>
      <c r="R77" s="564"/>
      <c r="S77" s="564"/>
      <c r="T77" s="549"/>
      <c r="U77" s="549"/>
      <c r="V77" s="549"/>
      <c r="W77" s="549"/>
      <c r="X77" s="549"/>
      <c r="Y77" s="549"/>
      <c r="Z77" s="549"/>
      <c r="AA77" s="549"/>
      <c r="AB77" s="549"/>
      <c r="AC77" s="549"/>
      <c r="AD77" s="549"/>
      <c r="AE77" s="549"/>
      <c r="AF77" s="549"/>
      <c r="AG77" s="549"/>
      <c r="AH77" s="549"/>
    </row>
    <row r="78" spans="1:34" ht="13">
      <c r="A78" s="564"/>
      <c r="B78" s="564"/>
      <c r="C78" s="564"/>
      <c r="D78" s="564"/>
      <c r="E78" s="564"/>
      <c r="F78" s="564"/>
      <c r="G78" s="564"/>
      <c r="H78" s="564"/>
      <c r="I78" s="564"/>
      <c r="J78" s="564"/>
      <c r="K78" s="564"/>
      <c r="L78" s="564"/>
      <c r="M78" s="564"/>
      <c r="N78" s="564"/>
      <c r="O78" s="549"/>
      <c r="P78" s="549"/>
      <c r="Q78" s="549"/>
      <c r="R78" s="564"/>
      <c r="S78" s="564"/>
      <c r="T78" s="549"/>
      <c r="U78" s="549"/>
      <c r="V78" s="549"/>
      <c r="W78" s="549"/>
      <c r="X78" s="549"/>
      <c r="Y78" s="549"/>
      <c r="Z78" s="549"/>
      <c r="AA78" s="549"/>
      <c r="AB78" s="549"/>
      <c r="AC78" s="549"/>
      <c r="AD78" s="549"/>
      <c r="AE78" s="549"/>
      <c r="AF78" s="549"/>
      <c r="AG78" s="549"/>
      <c r="AH78" s="549"/>
    </row>
    <row r="79" spans="1:34" ht="13">
      <c r="A79" s="564"/>
      <c r="B79" s="564"/>
      <c r="C79" s="564"/>
      <c r="D79" s="564"/>
      <c r="E79" s="564"/>
      <c r="F79" s="564"/>
      <c r="G79" s="564"/>
      <c r="H79" s="564"/>
      <c r="I79" s="564"/>
      <c r="J79" s="564"/>
      <c r="K79" s="564"/>
      <c r="L79" s="564"/>
      <c r="M79" s="564"/>
      <c r="N79" s="564"/>
      <c r="O79" s="549"/>
      <c r="P79" s="549"/>
      <c r="Q79" s="549"/>
      <c r="R79" s="564"/>
      <c r="S79" s="564"/>
      <c r="T79" s="549"/>
      <c r="U79" s="549"/>
      <c r="V79" s="549"/>
      <c r="W79" s="549"/>
      <c r="X79" s="549"/>
      <c r="Y79" s="549"/>
      <c r="Z79" s="549"/>
      <c r="AA79" s="549"/>
      <c r="AB79" s="549"/>
      <c r="AC79" s="549"/>
      <c r="AD79" s="549"/>
      <c r="AE79" s="549"/>
      <c r="AF79" s="549"/>
      <c r="AG79" s="549"/>
      <c r="AH79" s="549"/>
    </row>
    <row r="80" spans="1:34" ht="13">
      <c r="A80" s="564"/>
      <c r="B80" s="564"/>
      <c r="C80" s="564"/>
      <c r="D80" s="564"/>
      <c r="E80" s="564"/>
      <c r="F80" s="564"/>
      <c r="G80" s="564"/>
      <c r="H80" s="564"/>
      <c r="I80" s="564"/>
      <c r="J80" s="564"/>
      <c r="K80" s="564"/>
      <c r="L80" s="564"/>
      <c r="M80" s="564"/>
      <c r="N80" s="564"/>
      <c r="O80" s="549"/>
      <c r="P80" s="549"/>
      <c r="Q80" s="549"/>
      <c r="R80" s="564"/>
      <c r="S80" s="564"/>
      <c r="T80" s="549"/>
      <c r="U80" s="549"/>
      <c r="V80" s="549"/>
      <c r="W80" s="549"/>
      <c r="X80" s="549"/>
      <c r="Y80" s="549"/>
      <c r="Z80" s="549"/>
      <c r="AA80" s="549"/>
      <c r="AB80" s="549"/>
      <c r="AC80" s="549"/>
      <c r="AD80" s="549"/>
      <c r="AE80" s="549"/>
      <c r="AF80" s="549"/>
      <c r="AG80" s="549"/>
      <c r="AH80" s="549"/>
    </row>
    <row r="81" spans="1:34" ht="13">
      <c r="A81" s="564"/>
      <c r="B81" s="564"/>
      <c r="C81" s="564"/>
      <c r="D81" s="564"/>
      <c r="E81" s="564"/>
      <c r="F81" s="564"/>
      <c r="G81" s="564"/>
      <c r="H81" s="564"/>
      <c r="I81" s="564"/>
      <c r="J81" s="564"/>
      <c r="K81" s="564"/>
      <c r="L81" s="564"/>
      <c r="M81" s="564"/>
      <c r="N81" s="565"/>
      <c r="O81" s="549"/>
      <c r="P81" s="549"/>
      <c r="Q81" s="549"/>
      <c r="R81" s="564"/>
      <c r="S81" s="564"/>
      <c r="T81" s="549"/>
      <c r="U81" s="549"/>
      <c r="V81" s="549"/>
      <c r="W81" s="549"/>
      <c r="X81" s="549"/>
      <c r="Y81" s="549"/>
      <c r="Z81" s="549"/>
      <c r="AA81" s="549"/>
      <c r="AB81" s="549"/>
      <c r="AC81" s="549"/>
      <c r="AD81" s="549"/>
      <c r="AE81" s="549"/>
      <c r="AF81" s="549"/>
      <c r="AG81" s="549"/>
      <c r="AH81" s="549"/>
    </row>
    <row r="82" spans="1:34" ht="13">
      <c r="A82" s="564"/>
      <c r="B82" s="564"/>
      <c r="C82" s="564"/>
      <c r="D82" s="564"/>
      <c r="E82" s="564"/>
      <c r="F82" s="564"/>
      <c r="G82" s="564"/>
      <c r="H82" s="564"/>
      <c r="I82" s="564"/>
      <c r="J82" s="564"/>
      <c r="K82" s="564"/>
      <c r="L82" s="564"/>
      <c r="M82" s="564"/>
      <c r="N82" s="564"/>
      <c r="O82" s="549"/>
      <c r="P82" s="549"/>
      <c r="Q82" s="549"/>
      <c r="R82" s="564"/>
      <c r="S82" s="564"/>
      <c r="T82" s="549"/>
      <c r="U82" s="549"/>
      <c r="V82" s="549"/>
      <c r="W82" s="549"/>
      <c r="X82" s="549"/>
      <c r="Y82" s="549"/>
      <c r="Z82" s="549"/>
      <c r="AA82" s="549"/>
      <c r="AB82" s="549"/>
      <c r="AC82" s="549"/>
      <c r="AD82" s="549"/>
      <c r="AE82" s="549"/>
      <c r="AF82" s="549"/>
      <c r="AG82" s="549"/>
      <c r="AH82" s="549"/>
    </row>
    <row r="83" spans="1:34" ht="13">
      <c r="A83" s="564"/>
      <c r="B83" s="564"/>
      <c r="C83" s="564"/>
      <c r="D83" s="836"/>
      <c r="E83" s="836"/>
      <c r="F83" s="836"/>
      <c r="G83" s="836"/>
      <c r="H83" s="836"/>
      <c r="I83" s="836"/>
      <c r="J83" s="836"/>
      <c r="K83" s="564"/>
      <c r="L83" s="564"/>
      <c r="M83" s="564"/>
      <c r="N83" s="564"/>
      <c r="O83" s="549"/>
      <c r="P83" s="549"/>
      <c r="Q83" s="549"/>
      <c r="R83" s="564"/>
      <c r="S83" s="564"/>
      <c r="T83" s="549"/>
      <c r="U83" s="549"/>
      <c r="V83" s="549"/>
      <c r="W83" s="549"/>
      <c r="X83" s="549"/>
      <c r="Y83" s="549"/>
      <c r="Z83" s="549"/>
      <c r="AA83" s="549"/>
      <c r="AB83" s="549"/>
      <c r="AC83" s="549"/>
      <c r="AD83" s="549"/>
      <c r="AE83" s="549"/>
      <c r="AF83" s="549"/>
      <c r="AG83" s="549"/>
      <c r="AH83" s="549"/>
    </row>
    <row r="84" spans="1:34" ht="13">
      <c r="A84" s="564"/>
      <c r="B84" s="564"/>
      <c r="C84" s="564"/>
      <c r="D84" s="564"/>
      <c r="E84" s="564"/>
      <c r="F84" s="564"/>
      <c r="G84" s="564"/>
      <c r="H84" s="564"/>
      <c r="I84" s="564"/>
      <c r="J84" s="564"/>
      <c r="K84" s="564"/>
      <c r="L84" s="564"/>
      <c r="M84" s="564"/>
      <c r="N84" s="564"/>
      <c r="O84" s="549"/>
      <c r="P84" s="549"/>
      <c r="Q84" s="549"/>
      <c r="R84" s="564"/>
      <c r="S84" s="564"/>
      <c r="T84" s="549"/>
      <c r="U84" s="549"/>
      <c r="V84" s="549"/>
      <c r="W84" s="549"/>
      <c r="X84" s="549"/>
      <c r="Y84" s="549"/>
      <c r="Z84" s="549"/>
      <c r="AA84" s="549"/>
      <c r="AB84" s="549"/>
      <c r="AC84" s="549"/>
      <c r="AD84" s="549"/>
      <c r="AE84" s="549"/>
      <c r="AF84" s="549"/>
      <c r="AG84" s="549"/>
      <c r="AH84" s="549"/>
    </row>
    <row r="85" spans="1:34" ht="13">
      <c r="A85" s="564"/>
      <c r="B85" s="564"/>
      <c r="C85" s="564"/>
      <c r="D85" s="564"/>
      <c r="E85" s="564"/>
      <c r="F85" s="564"/>
      <c r="G85" s="564"/>
      <c r="H85" s="564"/>
      <c r="I85" s="564"/>
      <c r="J85" s="564"/>
      <c r="K85" s="564"/>
      <c r="L85" s="564"/>
      <c r="M85" s="564"/>
      <c r="N85" s="564"/>
      <c r="O85" s="549"/>
      <c r="P85" s="549"/>
      <c r="Q85" s="549"/>
      <c r="R85" s="564"/>
      <c r="S85" s="564"/>
      <c r="T85" s="549"/>
      <c r="U85" s="549"/>
      <c r="V85" s="549"/>
      <c r="W85" s="549"/>
      <c r="X85" s="549"/>
      <c r="Y85" s="549"/>
      <c r="Z85" s="549"/>
      <c r="AA85" s="549"/>
      <c r="AB85" s="549"/>
      <c r="AC85" s="549"/>
      <c r="AD85" s="549"/>
      <c r="AE85" s="549"/>
      <c r="AF85" s="549"/>
      <c r="AG85" s="549"/>
      <c r="AH85" s="549"/>
    </row>
    <row r="86" spans="1:34" ht="13">
      <c r="A86" s="564"/>
      <c r="B86" s="564"/>
      <c r="C86" s="564"/>
      <c r="D86" s="564"/>
      <c r="E86" s="564"/>
      <c r="F86" s="564"/>
      <c r="G86" s="564"/>
      <c r="H86" s="564"/>
      <c r="I86" s="564"/>
      <c r="J86" s="564"/>
      <c r="K86" s="564"/>
      <c r="L86" s="564"/>
      <c r="M86" s="564"/>
      <c r="N86" s="564"/>
      <c r="O86" s="549"/>
      <c r="P86" s="549"/>
      <c r="Q86" s="549"/>
      <c r="R86" s="564"/>
      <c r="S86" s="564"/>
      <c r="T86" s="549"/>
      <c r="U86" s="549"/>
      <c r="V86" s="549"/>
      <c r="W86" s="549"/>
      <c r="X86" s="549"/>
      <c r="Y86" s="549"/>
      <c r="Z86" s="549"/>
      <c r="AA86" s="549"/>
      <c r="AB86" s="549"/>
      <c r="AC86" s="549"/>
      <c r="AD86" s="549"/>
      <c r="AE86" s="549"/>
      <c r="AF86" s="549"/>
      <c r="AG86" s="549"/>
      <c r="AH86" s="549"/>
    </row>
    <row r="87" spans="1:34" ht="13">
      <c r="A87" s="564"/>
      <c r="B87" s="564"/>
      <c r="C87" s="564"/>
      <c r="D87" s="564"/>
      <c r="E87" s="564"/>
      <c r="F87" s="564"/>
      <c r="G87" s="564"/>
      <c r="H87" s="564"/>
      <c r="I87" s="564"/>
      <c r="J87" s="564"/>
      <c r="K87" s="564"/>
      <c r="L87" s="564"/>
      <c r="M87" s="564"/>
      <c r="N87" s="565"/>
      <c r="O87" s="549"/>
      <c r="P87" s="549"/>
      <c r="Q87" s="549"/>
      <c r="R87" s="564"/>
      <c r="S87" s="564"/>
      <c r="T87" s="549"/>
      <c r="U87" s="549"/>
      <c r="V87" s="549"/>
      <c r="W87" s="549"/>
      <c r="X87" s="549"/>
      <c r="Y87" s="549"/>
      <c r="Z87" s="549"/>
      <c r="AA87" s="549"/>
      <c r="AB87" s="549"/>
      <c r="AC87" s="549"/>
      <c r="AD87" s="549"/>
      <c r="AE87" s="549"/>
      <c r="AF87" s="549"/>
      <c r="AG87" s="549"/>
      <c r="AH87" s="549"/>
    </row>
    <row r="88" spans="1:34" ht="13">
      <c r="A88" s="564"/>
      <c r="B88" s="564"/>
      <c r="C88" s="564"/>
      <c r="D88" s="564"/>
      <c r="E88" s="564"/>
      <c r="F88" s="564"/>
      <c r="G88" s="564"/>
      <c r="H88" s="564"/>
      <c r="I88" s="564"/>
      <c r="J88" s="564"/>
      <c r="K88" s="564"/>
      <c r="L88" s="564"/>
      <c r="M88" s="564"/>
      <c r="N88" s="564"/>
      <c r="O88" s="549"/>
      <c r="P88" s="549"/>
      <c r="Q88" s="549"/>
      <c r="R88" s="564"/>
      <c r="S88" s="564"/>
      <c r="T88" s="549"/>
      <c r="U88" s="549"/>
      <c r="V88" s="549"/>
      <c r="W88" s="549"/>
      <c r="X88" s="549"/>
      <c r="Y88" s="549"/>
      <c r="Z88" s="549"/>
      <c r="AA88" s="549"/>
      <c r="AB88" s="549"/>
      <c r="AC88" s="549"/>
      <c r="AD88" s="549"/>
      <c r="AE88" s="549"/>
      <c r="AF88" s="549"/>
      <c r="AG88" s="549"/>
      <c r="AH88" s="549"/>
    </row>
    <row r="89" spans="1:34" ht="13">
      <c r="A89" s="564"/>
      <c r="B89" s="564"/>
      <c r="C89" s="564"/>
      <c r="D89" s="564"/>
      <c r="E89" s="564"/>
      <c r="F89" s="564"/>
      <c r="G89" s="564"/>
      <c r="H89" s="564"/>
      <c r="I89" s="564"/>
      <c r="J89" s="564"/>
      <c r="K89" s="564"/>
      <c r="L89" s="564"/>
      <c r="M89" s="564"/>
      <c r="N89" s="564"/>
      <c r="O89" s="549"/>
      <c r="P89" s="549"/>
      <c r="Q89" s="549"/>
      <c r="R89" s="564"/>
      <c r="S89" s="564"/>
      <c r="T89" s="549"/>
      <c r="U89" s="549"/>
      <c r="V89" s="549"/>
      <c r="W89" s="549"/>
      <c r="X89" s="549"/>
      <c r="Y89" s="549"/>
      <c r="Z89" s="549"/>
      <c r="AA89" s="549"/>
      <c r="AB89" s="549"/>
      <c r="AC89" s="549"/>
      <c r="AD89" s="549"/>
      <c r="AE89" s="549"/>
      <c r="AF89" s="549"/>
      <c r="AG89" s="549"/>
      <c r="AH89" s="549"/>
    </row>
    <row r="90" spans="1:34" ht="13">
      <c r="A90" s="564"/>
      <c r="B90" s="564"/>
      <c r="C90" s="564"/>
      <c r="D90" s="564"/>
      <c r="E90" s="564"/>
      <c r="F90" s="564"/>
      <c r="G90" s="564"/>
      <c r="H90" s="564"/>
      <c r="I90" s="564"/>
      <c r="J90" s="564"/>
      <c r="K90" s="564"/>
      <c r="L90" s="564"/>
      <c r="M90" s="564"/>
      <c r="N90" s="564"/>
      <c r="O90" s="549"/>
      <c r="P90" s="549"/>
      <c r="Q90" s="549"/>
      <c r="R90" s="564"/>
      <c r="S90" s="564"/>
      <c r="T90" s="549"/>
      <c r="U90" s="549"/>
      <c r="V90" s="549"/>
      <c r="W90" s="549"/>
      <c r="X90" s="549"/>
      <c r="Y90" s="549"/>
      <c r="Z90" s="549"/>
      <c r="AA90" s="549"/>
      <c r="AB90" s="549"/>
      <c r="AC90" s="549"/>
      <c r="AD90" s="549"/>
      <c r="AE90" s="549"/>
      <c r="AF90" s="549"/>
      <c r="AG90" s="549"/>
      <c r="AH90" s="549"/>
    </row>
    <row r="91" spans="1:34" ht="13">
      <c r="A91" s="564"/>
      <c r="B91" s="564"/>
      <c r="C91" s="564"/>
      <c r="D91" s="564"/>
      <c r="E91" s="564"/>
      <c r="F91" s="564"/>
      <c r="G91" s="564"/>
      <c r="H91" s="564"/>
      <c r="I91" s="564"/>
      <c r="J91" s="564"/>
      <c r="K91" s="564"/>
      <c r="L91" s="564"/>
      <c r="M91" s="564"/>
      <c r="N91" s="565"/>
      <c r="O91" s="549"/>
      <c r="P91" s="549"/>
      <c r="Q91" s="549"/>
      <c r="R91" s="564"/>
      <c r="S91" s="564"/>
      <c r="T91" s="549"/>
      <c r="U91" s="549"/>
      <c r="V91" s="549"/>
      <c r="W91" s="549"/>
      <c r="X91" s="549"/>
      <c r="Y91" s="549"/>
      <c r="Z91" s="549"/>
      <c r="AA91" s="549"/>
      <c r="AB91" s="549"/>
      <c r="AC91" s="549"/>
      <c r="AD91" s="549"/>
      <c r="AE91" s="549"/>
      <c r="AF91" s="549"/>
      <c r="AG91" s="549"/>
      <c r="AH91" s="549"/>
    </row>
    <row r="92" spans="1:34" ht="13">
      <c r="A92" s="564"/>
      <c r="B92" s="564"/>
      <c r="C92" s="564"/>
      <c r="D92" s="564"/>
      <c r="E92" s="564"/>
      <c r="F92" s="564"/>
      <c r="G92" s="564"/>
      <c r="H92" s="564"/>
      <c r="I92" s="564"/>
      <c r="J92" s="564"/>
      <c r="K92" s="564"/>
      <c r="L92" s="564"/>
      <c r="M92" s="564"/>
      <c r="N92" s="564"/>
      <c r="O92" s="549"/>
      <c r="P92" s="549"/>
      <c r="Q92" s="549"/>
      <c r="R92" s="564"/>
      <c r="S92" s="564"/>
      <c r="T92" s="549"/>
      <c r="U92" s="549"/>
      <c r="V92" s="549"/>
      <c r="W92" s="549"/>
      <c r="X92" s="549"/>
      <c r="Y92" s="549"/>
      <c r="Z92" s="549"/>
      <c r="AA92" s="549"/>
      <c r="AB92" s="549"/>
      <c r="AC92" s="549"/>
      <c r="AD92" s="549"/>
      <c r="AE92" s="549"/>
      <c r="AF92" s="549"/>
      <c r="AG92" s="549"/>
      <c r="AH92" s="549"/>
    </row>
    <row r="93" spans="1:34" ht="13">
      <c r="A93" s="564"/>
      <c r="B93" s="564"/>
      <c r="C93" s="564"/>
      <c r="D93" s="564"/>
      <c r="E93" s="564"/>
      <c r="F93" s="564"/>
      <c r="G93" s="564"/>
      <c r="H93" s="564"/>
      <c r="I93" s="564"/>
      <c r="J93" s="564"/>
      <c r="K93" s="564"/>
      <c r="L93" s="564"/>
      <c r="M93" s="564"/>
      <c r="N93" s="564"/>
      <c r="O93" s="549"/>
      <c r="P93" s="549"/>
      <c r="Q93" s="549"/>
      <c r="R93" s="564"/>
      <c r="S93" s="564"/>
      <c r="T93" s="549"/>
      <c r="U93" s="549"/>
      <c r="V93" s="549"/>
      <c r="W93" s="549"/>
      <c r="X93" s="549"/>
      <c r="Y93" s="549"/>
      <c r="Z93" s="549"/>
      <c r="AA93" s="549"/>
      <c r="AB93" s="549"/>
      <c r="AC93" s="549"/>
      <c r="AD93" s="549"/>
      <c r="AE93" s="549"/>
      <c r="AF93" s="549"/>
      <c r="AG93" s="549"/>
      <c r="AH93" s="549"/>
    </row>
    <row r="94" spans="1:34" ht="13">
      <c r="A94" s="564"/>
      <c r="B94" s="564"/>
      <c r="C94" s="564"/>
      <c r="D94" s="564"/>
      <c r="E94" s="564"/>
      <c r="F94" s="564"/>
      <c r="G94" s="564"/>
      <c r="H94" s="564"/>
      <c r="I94" s="564"/>
      <c r="J94" s="564"/>
      <c r="K94" s="564"/>
      <c r="L94" s="564"/>
      <c r="M94" s="564"/>
      <c r="N94" s="564"/>
      <c r="O94" s="549"/>
      <c r="P94" s="549"/>
      <c r="Q94" s="549"/>
      <c r="R94" s="564"/>
      <c r="S94" s="564"/>
      <c r="T94" s="549"/>
      <c r="U94" s="549"/>
      <c r="V94" s="549"/>
      <c r="W94" s="549"/>
      <c r="X94" s="549"/>
      <c r="Y94" s="549"/>
      <c r="Z94" s="549"/>
      <c r="AA94" s="549"/>
      <c r="AB94" s="549"/>
      <c r="AC94" s="549"/>
      <c r="AD94" s="549"/>
      <c r="AE94" s="549"/>
      <c r="AF94" s="549"/>
      <c r="AG94" s="549"/>
      <c r="AH94" s="549"/>
    </row>
    <row r="95" spans="1:34" ht="13">
      <c r="A95" s="564"/>
      <c r="B95" s="564"/>
      <c r="C95" s="564"/>
      <c r="D95" s="564"/>
      <c r="E95" s="564"/>
      <c r="F95" s="564"/>
      <c r="G95" s="564"/>
      <c r="H95" s="564"/>
      <c r="I95" s="564"/>
      <c r="J95" s="564"/>
      <c r="K95" s="564"/>
      <c r="L95" s="564"/>
      <c r="M95" s="564"/>
      <c r="N95" s="565"/>
      <c r="O95" s="549"/>
      <c r="P95" s="549"/>
      <c r="Q95" s="549"/>
      <c r="R95" s="564"/>
      <c r="S95" s="564"/>
      <c r="T95" s="549"/>
      <c r="U95" s="549"/>
      <c r="V95" s="549"/>
      <c r="W95" s="549"/>
      <c r="X95" s="549"/>
      <c r="Y95" s="549"/>
      <c r="Z95" s="549"/>
      <c r="AA95" s="549"/>
      <c r="AB95" s="549"/>
      <c r="AC95" s="549"/>
      <c r="AD95" s="549"/>
      <c r="AE95" s="549"/>
      <c r="AF95" s="549"/>
      <c r="AG95" s="549"/>
      <c r="AH95" s="549"/>
    </row>
    <row r="96" spans="1:34" ht="13">
      <c r="A96" s="564"/>
      <c r="B96" s="564"/>
      <c r="C96" s="564"/>
      <c r="D96" s="564"/>
      <c r="E96" s="564"/>
      <c r="F96" s="564"/>
      <c r="G96" s="564"/>
      <c r="H96" s="564"/>
      <c r="I96" s="564"/>
      <c r="J96" s="564"/>
      <c r="K96" s="564"/>
      <c r="L96" s="564"/>
      <c r="M96" s="564"/>
      <c r="N96" s="564"/>
      <c r="O96" s="549"/>
      <c r="P96" s="549"/>
      <c r="Q96" s="549"/>
      <c r="R96" s="564"/>
      <c r="S96" s="564"/>
      <c r="T96" s="549"/>
      <c r="U96" s="549"/>
      <c r="V96" s="549"/>
      <c r="W96" s="549"/>
      <c r="X96" s="549"/>
      <c r="Y96" s="549"/>
      <c r="Z96" s="549"/>
      <c r="AA96" s="549"/>
      <c r="AB96" s="549"/>
      <c r="AC96" s="549"/>
      <c r="AD96" s="549"/>
      <c r="AE96" s="549"/>
      <c r="AF96" s="549"/>
      <c r="AG96" s="549"/>
      <c r="AH96" s="549"/>
    </row>
    <row r="97" spans="1:34" ht="13">
      <c r="A97" s="564"/>
      <c r="B97" s="564"/>
      <c r="C97" s="564"/>
      <c r="D97" s="564"/>
      <c r="E97" s="564"/>
      <c r="F97" s="564"/>
      <c r="G97" s="564"/>
      <c r="H97" s="564"/>
      <c r="I97" s="564"/>
      <c r="J97" s="564"/>
      <c r="K97" s="564"/>
      <c r="L97" s="564"/>
      <c r="M97" s="564"/>
      <c r="N97" s="564"/>
      <c r="O97" s="549"/>
      <c r="P97" s="549"/>
      <c r="Q97" s="549"/>
      <c r="R97" s="564"/>
      <c r="S97" s="564"/>
      <c r="T97" s="549"/>
      <c r="U97" s="549"/>
      <c r="V97" s="549"/>
      <c r="W97" s="549"/>
      <c r="X97" s="549"/>
      <c r="Y97" s="549"/>
      <c r="Z97" s="549"/>
      <c r="AA97" s="549"/>
      <c r="AB97" s="549"/>
      <c r="AC97" s="549"/>
      <c r="AD97" s="549"/>
      <c r="AE97" s="549"/>
      <c r="AF97" s="549"/>
      <c r="AG97" s="549"/>
      <c r="AH97" s="549"/>
    </row>
    <row r="98" spans="1:34" ht="13">
      <c r="A98" s="564"/>
      <c r="B98" s="564"/>
      <c r="C98" s="564"/>
      <c r="D98" s="564"/>
      <c r="E98" s="564"/>
      <c r="F98" s="564"/>
      <c r="G98" s="564"/>
      <c r="H98" s="564"/>
      <c r="I98" s="564"/>
      <c r="J98" s="564"/>
      <c r="K98" s="564"/>
      <c r="L98" s="564"/>
      <c r="M98" s="564"/>
      <c r="N98" s="564"/>
      <c r="O98" s="549"/>
      <c r="P98" s="549"/>
      <c r="Q98" s="549"/>
      <c r="R98" s="564"/>
      <c r="S98" s="564"/>
      <c r="T98" s="549"/>
      <c r="U98" s="549"/>
      <c r="V98" s="549"/>
      <c r="W98" s="549"/>
      <c r="X98" s="549"/>
      <c r="Y98" s="549"/>
      <c r="Z98" s="549"/>
      <c r="AA98" s="549"/>
      <c r="AB98" s="549"/>
      <c r="AC98" s="549"/>
      <c r="AD98" s="549"/>
      <c r="AE98" s="549"/>
      <c r="AF98" s="549"/>
      <c r="AG98" s="549"/>
      <c r="AH98" s="549"/>
    </row>
    <row r="99" spans="1:34" ht="13">
      <c r="A99" s="564"/>
      <c r="B99" s="564"/>
      <c r="C99" s="564"/>
      <c r="D99" s="564"/>
      <c r="E99" s="564"/>
      <c r="F99" s="564"/>
      <c r="G99" s="564"/>
      <c r="H99" s="564"/>
      <c r="I99" s="564"/>
      <c r="J99" s="564"/>
      <c r="K99" s="564"/>
      <c r="L99" s="564"/>
      <c r="M99" s="564"/>
      <c r="N99" s="565"/>
      <c r="O99" s="549"/>
      <c r="P99" s="549"/>
      <c r="Q99" s="549"/>
      <c r="R99" s="564"/>
      <c r="S99" s="564"/>
      <c r="T99" s="549"/>
      <c r="U99" s="549"/>
      <c r="V99" s="549"/>
      <c r="W99" s="549"/>
      <c r="X99" s="549"/>
      <c r="Y99" s="549"/>
      <c r="Z99" s="549"/>
      <c r="AA99" s="549"/>
      <c r="AB99" s="549"/>
      <c r="AC99" s="549"/>
      <c r="AD99" s="549"/>
      <c r="AE99" s="549"/>
      <c r="AF99" s="549"/>
      <c r="AG99" s="549"/>
      <c r="AH99" s="549"/>
    </row>
    <row r="100" spans="1:34" ht="13">
      <c r="A100" s="564"/>
      <c r="B100" s="564"/>
      <c r="C100" s="564"/>
      <c r="D100" s="564"/>
      <c r="E100" s="564"/>
      <c r="F100" s="564"/>
      <c r="G100" s="564"/>
      <c r="H100" s="564"/>
      <c r="I100" s="564"/>
      <c r="J100" s="564"/>
      <c r="K100" s="564"/>
      <c r="L100" s="564"/>
      <c r="M100" s="564"/>
      <c r="N100" s="564"/>
      <c r="O100" s="549"/>
      <c r="P100" s="549"/>
      <c r="Q100" s="549"/>
      <c r="R100" s="564"/>
      <c r="S100" s="564"/>
      <c r="T100" s="549"/>
      <c r="U100" s="549"/>
      <c r="V100" s="549"/>
      <c r="W100" s="549"/>
      <c r="X100" s="549"/>
      <c r="Y100" s="549"/>
      <c r="Z100" s="549"/>
      <c r="AA100" s="549"/>
      <c r="AB100" s="549"/>
      <c r="AC100" s="549"/>
      <c r="AD100" s="549"/>
      <c r="AE100" s="549"/>
      <c r="AF100" s="549"/>
      <c r="AG100" s="549"/>
      <c r="AH100" s="549"/>
    </row>
    <row r="101" spans="1:34" ht="13">
      <c r="A101" s="564"/>
      <c r="B101" s="564"/>
      <c r="C101" s="564"/>
      <c r="D101" s="564"/>
      <c r="E101" s="564"/>
      <c r="F101" s="564"/>
      <c r="G101" s="564"/>
      <c r="H101" s="564"/>
      <c r="I101" s="564"/>
      <c r="J101" s="564"/>
      <c r="K101" s="564"/>
      <c r="L101" s="564"/>
      <c r="M101" s="564"/>
      <c r="N101" s="564"/>
      <c r="O101" s="549"/>
      <c r="P101" s="549"/>
      <c r="Q101" s="549"/>
      <c r="R101" s="564"/>
      <c r="S101" s="564"/>
      <c r="T101" s="549"/>
      <c r="U101" s="549"/>
      <c r="V101" s="549"/>
      <c r="W101" s="549"/>
      <c r="X101" s="549"/>
      <c r="Y101" s="549"/>
      <c r="Z101" s="549"/>
      <c r="AA101" s="549"/>
      <c r="AB101" s="549"/>
      <c r="AC101" s="549"/>
      <c r="AD101" s="549"/>
      <c r="AE101" s="549"/>
      <c r="AF101" s="549"/>
      <c r="AG101" s="549"/>
      <c r="AH101" s="549"/>
    </row>
    <row r="102" spans="1:34" ht="13">
      <c r="A102" s="564"/>
      <c r="B102" s="564"/>
      <c r="C102" s="564"/>
      <c r="D102" s="564"/>
      <c r="E102" s="564"/>
      <c r="F102" s="564"/>
      <c r="G102" s="564"/>
      <c r="H102" s="564"/>
      <c r="I102" s="564"/>
      <c r="J102" s="564"/>
      <c r="K102" s="564"/>
      <c r="L102" s="564"/>
      <c r="M102" s="564"/>
      <c r="N102" s="564"/>
      <c r="O102" s="549"/>
      <c r="P102" s="549"/>
      <c r="Q102" s="549"/>
      <c r="R102" s="564"/>
      <c r="S102" s="564"/>
      <c r="T102" s="549"/>
      <c r="U102" s="549"/>
      <c r="V102" s="549"/>
      <c r="W102" s="549"/>
      <c r="X102" s="549"/>
      <c r="Y102" s="549"/>
      <c r="Z102" s="549"/>
      <c r="AA102" s="549"/>
      <c r="AB102" s="549"/>
      <c r="AC102" s="549"/>
      <c r="AD102" s="549"/>
      <c r="AE102" s="549"/>
      <c r="AF102" s="549"/>
      <c r="AG102" s="549"/>
      <c r="AH102" s="549"/>
    </row>
    <row r="103" spans="1:34" ht="13">
      <c r="A103" s="564"/>
      <c r="B103" s="564"/>
      <c r="C103" s="564"/>
      <c r="D103" s="564"/>
      <c r="E103" s="564"/>
      <c r="F103" s="564"/>
      <c r="G103" s="564"/>
      <c r="H103" s="564"/>
      <c r="I103" s="564"/>
      <c r="J103" s="564"/>
      <c r="K103" s="564"/>
      <c r="L103" s="564"/>
      <c r="M103" s="564"/>
      <c r="N103" s="565"/>
      <c r="O103" s="549"/>
      <c r="P103" s="549"/>
      <c r="Q103" s="549"/>
      <c r="R103" s="564"/>
      <c r="S103" s="564"/>
      <c r="T103" s="549"/>
      <c r="U103" s="549"/>
      <c r="V103" s="549"/>
      <c r="W103" s="549"/>
      <c r="X103" s="549"/>
      <c r="Y103" s="549"/>
      <c r="Z103" s="549"/>
      <c r="AA103" s="549"/>
      <c r="AB103" s="549"/>
      <c r="AC103" s="549"/>
      <c r="AD103" s="549"/>
      <c r="AE103" s="549"/>
      <c r="AF103" s="549"/>
      <c r="AG103" s="549"/>
      <c r="AH103" s="549"/>
    </row>
    <row r="104" spans="1:34" ht="13">
      <c r="A104" s="564"/>
      <c r="B104" s="564"/>
      <c r="C104" s="564"/>
      <c r="D104" s="564"/>
      <c r="E104" s="564"/>
      <c r="F104" s="564"/>
      <c r="G104" s="564"/>
      <c r="H104" s="564"/>
      <c r="I104" s="564"/>
      <c r="J104" s="564"/>
      <c r="K104" s="564"/>
      <c r="L104" s="564"/>
      <c r="M104" s="564"/>
      <c r="N104" s="564"/>
      <c r="O104" s="549"/>
      <c r="P104" s="549"/>
      <c r="Q104" s="549"/>
      <c r="R104" s="564"/>
      <c r="S104" s="564"/>
      <c r="T104" s="549"/>
      <c r="U104" s="549"/>
      <c r="V104" s="549"/>
      <c r="W104" s="549"/>
      <c r="X104" s="549"/>
      <c r="Y104" s="549"/>
      <c r="Z104" s="549"/>
      <c r="AA104" s="549"/>
      <c r="AB104" s="549"/>
      <c r="AC104" s="549"/>
      <c r="AD104" s="549"/>
      <c r="AE104" s="549"/>
      <c r="AF104" s="549"/>
      <c r="AG104" s="549"/>
      <c r="AH104" s="549"/>
    </row>
    <row r="105" spans="1:34" ht="13">
      <c r="A105" s="564"/>
      <c r="B105" s="564"/>
      <c r="C105" s="564"/>
      <c r="D105" s="564"/>
      <c r="E105" s="564"/>
      <c r="F105" s="564"/>
      <c r="G105" s="564"/>
      <c r="H105" s="564"/>
      <c r="I105" s="564"/>
      <c r="J105" s="564"/>
      <c r="K105" s="564"/>
      <c r="L105" s="564"/>
      <c r="M105" s="564"/>
      <c r="N105" s="564"/>
      <c r="O105" s="549"/>
      <c r="P105" s="549"/>
      <c r="Q105" s="549"/>
      <c r="R105" s="564"/>
      <c r="S105" s="564"/>
      <c r="T105" s="549"/>
      <c r="U105" s="549"/>
      <c r="V105" s="549"/>
      <c r="W105" s="549"/>
      <c r="X105" s="549"/>
      <c r="Y105" s="549"/>
      <c r="Z105" s="549"/>
      <c r="AA105" s="549"/>
      <c r="AB105" s="549"/>
      <c r="AC105" s="549"/>
      <c r="AD105" s="549"/>
      <c r="AE105" s="549"/>
      <c r="AF105" s="549"/>
      <c r="AG105" s="549"/>
      <c r="AH105" s="549"/>
    </row>
    <row r="106" spans="1:34" ht="13">
      <c r="A106" s="564"/>
      <c r="B106" s="564"/>
      <c r="C106" s="564"/>
      <c r="D106" s="564"/>
      <c r="E106" s="564"/>
      <c r="F106" s="564"/>
      <c r="G106" s="564"/>
      <c r="H106" s="564"/>
      <c r="I106" s="564"/>
      <c r="J106" s="564"/>
      <c r="K106" s="564"/>
      <c r="L106" s="564"/>
      <c r="M106" s="564"/>
      <c r="N106" s="564"/>
      <c r="O106" s="549"/>
      <c r="P106" s="549"/>
      <c r="Q106" s="549"/>
      <c r="R106" s="564"/>
      <c r="S106" s="564"/>
      <c r="T106" s="549"/>
      <c r="U106" s="549"/>
      <c r="V106" s="549"/>
      <c r="W106" s="549"/>
      <c r="X106" s="549"/>
      <c r="Y106" s="549"/>
      <c r="Z106" s="549"/>
      <c r="AA106" s="549"/>
      <c r="AB106" s="549"/>
      <c r="AC106" s="549"/>
      <c r="AD106" s="549"/>
      <c r="AE106" s="549"/>
      <c r="AF106" s="549"/>
      <c r="AG106" s="549"/>
      <c r="AH106" s="549"/>
    </row>
    <row r="107" spans="1:34" ht="13">
      <c r="A107" s="564"/>
      <c r="B107" s="564"/>
      <c r="C107" s="564"/>
      <c r="D107" s="564"/>
      <c r="E107" s="564"/>
      <c r="F107" s="564"/>
      <c r="G107" s="564"/>
      <c r="H107" s="564"/>
      <c r="I107" s="564"/>
      <c r="J107" s="564"/>
      <c r="K107" s="564"/>
      <c r="L107" s="564"/>
      <c r="M107" s="564"/>
      <c r="N107" s="565"/>
      <c r="O107" s="549"/>
      <c r="P107" s="549"/>
      <c r="Q107" s="549"/>
      <c r="R107" s="564"/>
      <c r="S107" s="564"/>
      <c r="T107" s="549"/>
      <c r="U107" s="549"/>
      <c r="V107" s="549"/>
      <c r="W107" s="549"/>
      <c r="X107" s="549"/>
      <c r="Y107" s="549"/>
      <c r="Z107" s="549"/>
      <c r="AA107" s="549"/>
      <c r="AB107" s="549"/>
      <c r="AC107" s="549"/>
      <c r="AD107" s="549"/>
      <c r="AE107" s="549"/>
      <c r="AF107" s="549"/>
      <c r="AG107" s="549"/>
      <c r="AH107" s="549"/>
    </row>
    <row r="108" spans="1:34" ht="13">
      <c r="A108" s="564"/>
      <c r="B108" s="564"/>
      <c r="C108" s="564"/>
      <c r="D108" s="564"/>
      <c r="E108" s="564"/>
      <c r="F108" s="564"/>
      <c r="G108" s="564"/>
      <c r="H108" s="564"/>
      <c r="I108" s="564"/>
      <c r="J108" s="564"/>
      <c r="K108" s="564"/>
      <c r="L108" s="564"/>
      <c r="M108" s="564"/>
      <c r="N108" s="564"/>
      <c r="O108" s="549"/>
      <c r="P108" s="549"/>
      <c r="Q108" s="549"/>
      <c r="R108" s="564"/>
      <c r="S108" s="564"/>
      <c r="T108" s="549"/>
      <c r="U108" s="549"/>
      <c r="V108" s="549"/>
      <c r="W108" s="549"/>
      <c r="X108" s="549"/>
      <c r="Y108" s="549"/>
      <c r="Z108" s="549"/>
      <c r="AA108" s="549"/>
      <c r="AB108" s="549"/>
      <c r="AC108" s="549"/>
      <c r="AD108" s="549"/>
      <c r="AE108" s="549"/>
      <c r="AF108" s="549"/>
      <c r="AG108" s="549"/>
      <c r="AH108" s="549"/>
    </row>
    <row r="109" spans="1:34" ht="13">
      <c r="A109" s="564"/>
      <c r="B109" s="564"/>
      <c r="C109" s="564"/>
      <c r="D109" s="564"/>
      <c r="E109" s="564"/>
      <c r="F109" s="564"/>
      <c r="G109" s="564"/>
      <c r="H109" s="564"/>
      <c r="I109" s="564"/>
      <c r="J109" s="564"/>
      <c r="K109" s="564"/>
      <c r="L109" s="564"/>
      <c r="M109" s="564"/>
      <c r="N109" s="564"/>
      <c r="O109" s="549"/>
      <c r="P109" s="549"/>
      <c r="Q109" s="549"/>
      <c r="R109" s="564"/>
      <c r="S109" s="564"/>
      <c r="T109" s="549"/>
      <c r="U109" s="549"/>
      <c r="V109" s="549"/>
      <c r="W109" s="549"/>
      <c r="X109" s="549"/>
      <c r="Y109" s="549"/>
      <c r="Z109" s="549"/>
      <c r="AA109" s="549"/>
      <c r="AB109" s="549"/>
      <c r="AC109" s="549"/>
      <c r="AD109" s="549"/>
      <c r="AE109" s="549"/>
      <c r="AF109" s="549"/>
      <c r="AG109" s="549"/>
      <c r="AH109" s="549"/>
    </row>
    <row r="110" spans="1:34" ht="13">
      <c r="A110" s="564"/>
      <c r="B110" s="564"/>
      <c r="C110" s="564"/>
      <c r="D110" s="564"/>
      <c r="E110" s="564"/>
      <c r="F110" s="564"/>
      <c r="G110" s="564"/>
      <c r="H110" s="564"/>
      <c r="I110" s="564"/>
      <c r="J110" s="564"/>
      <c r="K110" s="564"/>
      <c r="L110" s="564"/>
      <c r="M110" s="564"/>
      <c r="N110" s="564"/>
      <c r="O110" s="549"/>
      <c r="P110" s="549"/>
      <c r="Q110" s="549"/>
      <c r="R110" s="564"/>
      <c r="S110" s="564"/>
      <c r="T110" s="549"/>
      <c r="U110" s="549"/>
      <c r="V110" s="549"/>
      <c r="W110" s="549"/>
      <c r="X110" s="549"/>
      <c r="Y110" s="549"/>
      <c r="Z110" s="549"/>
      <c r="AA110" s="549"/>
      <c r="AB110" s="549"/>
      <c r="AC110" s="549"/>
      <c r="AD110" s="549"/>
      <c r="AE110" s="549"/>
      <c r="AF110" s="549"/>
      <c r="AG110" s="549"/>
      <c r="AH110" s="549"/>
    </row>
    <row r="111" spans="1:34" ht="13">
      <c r="A111" s="564"/>
      <c r="B111" s="564"/>
      <c r="C111" s="564"/>
      <c r="D111" s="564"/>
      <c r="E111" s="564"/>
      <c r="F111" s="564"/>
      <c r="G111" s="564"/>
      <c r="H111" s="564"/>
      <c r="I111" s="564"/>
      <c r="J111" s="564"/>
      <c r="K111" s="564"/>
      <c r="L111" s="564"/>
      <c r="M111" s="564"/>
      <c r="N111" s="565"/>
      <c r="O111" s="549"/>
      <c r="P111" s="549"/>
      <c r="Q111" s="549"/>
      <c r="R111" s="564"/>
      <c r="S111" s="564"/>
      <c r="T111" s="549"/>
      <c r="U111" s="549"/>
      <c r="V111" s="549"/>
      <c r="W111" s="549"/>
      <c r="X111" s="549"/>
      <c r="Y111" s="549"/>
      <c r="Z111" s="549"/>
      <c r="AA111" s="549"/>
      <c r="AB111" s="549"/>
      <c r="AC111" s="549"/>
      <c r="AD111" s="549"/>
      <c r="AE111" s="549"/>
      <c r="AF111" s="549"/>
      <c r="AG111" s="549"/>
      <c r="AH111" s="549"/>
    </row>
    <row r="112" spans="1:34" ht="13">
      <c r="A112" s="564"/>
      <c r="B112" s="564"/>
      <c r="C112" s="564"/>
      <c r="D112" s="564"/>
      <c r="E112" s="564"/>
      <c r="F112" s="564"/>
      <c r="G112" s="564"/>
      <c r="H112" s="564"/>
      <c r="I112" s="564"/>
      <c r="J112" s="564"/>
      <c r="K112" s="564"/>
      <c r="L112" s="564"/>
      <c r="M112" s="564"/>
      <c r="N112" s="564"/>
      <c r="O112" s="549"/>
      <c r="P112" s="549"/>
      <c r="Q112" s="549"/>
      <c r="R112" s="564"/>
      <c r="S112" s="564"/>
      <c r="T112" s="549"/>
      <c r="U112" s="549"/>
      <c r="V112" s="549"/>
      <c r="W112" s="549"/>
      <c r="X112" s="549"/>
      <c r="Y112" s="549"/>
      <c r="Z112" s="549"/>
      <c r="AA112" s="549"/>
      <c r="AB112" s="549"/>
      <c r="AC112" s="549"/>
      <c r="AD112" s="549"/>
      <c r="AE112" s="549"/>
      <c r="AF112" s="549"/>
      <c r="AG112" s="549"/>
      <c r="AH112" s="549"/>
    </row>
    <row r="113" spans="1:34" ht="13">
      <c r="A113" s="564"/>
      <c r="B113" s="564"/>
      <c r="C113" s="564"/>
      <c r="D113" s="564"/>
      <c r="E113" s="564"/>
      <c r="F113" s="564"/>
      <c r="G113" s="564"/>
      <c r="H113" s="564"/>
      <c r="I113" s="564"/>
      <c r="J113" s="564"/>
      <c r="K113" s="564"/>
      <c r="L113" s="564"/>
      <c r="M113" s="564"/>
      <c r="N113" s="564"/>
      <c r="O113" s="549"/>
      <c r="P113" s="549"/>
      <c r="Q113" s="549"/>
      <c r="R113" s="564"/>
      <c r="S113" s="564"/>
      <c r="T113" s="549"/>
      <c r="U113" s="549"/>
      <c r="V113" s="549"/>
      <c r="W113" s="549"/>
      <c r="X113" s="549"/>
      <c r="Y113" s="549"/>
      <c r="Z113" s="549"/>
      <c r="AA113" s="549"/>
      <c r="AB113" s="549"/>
      <c r="AC113" s="549"/>
      <c r="AD113" s="549"/>
      <c r="AE113" s="549"/>
      <c r="AF113" s="549"/>
      <c r="AG113" s="549"/>
      <c r="AH113" s="549"/>
    </row>
    <row r="114" spans="1:34" ht="13">
      <c r="A114" s="564"/>
      <c r="B114" s="564"/>
      <c r="C114" s="564"/>
      <c r="D114" s="564"/>
      <c r="E114" s="564"/>
      <c r="F114" s="564"/>
      <c r="G114" s="564"/>
      <c r="H114" s="564"/>
      <c r="I114" s="564"/>
      <c r="J114" s="564"/>
      <c r="K114" s="564"/>
      <c r="L114" s="564"/>
      <c r="M114" s="564"/>
      <c r="N114" s="564"/>
      <c r="O114" s="549"/>
      <c r="P114" s="549"/>
      <c r="Q114" s="549"/>
      <c r="R114" s="564"/>
      <c r="S114" s="564"/>
      <c r="T114" s="549"/>
      <c r="U114" s="549"/>
      <c r="V114" s="549"/>
      <c r="W114" s="549"/>
      <c r="X114" s="549"/>
      <c r="Y114" s="549"/>
      <c r="Z114" s="549"/>
      <c r="AA114" s="549"/>
      <c r="AB114" s="549"/>
      <c r="AC114" s="549"/>
      <c r="AD114" s="549"/>
      <c r="AE114" s="549"/>
      <c r="AF114" s="549"/>
      <c r="AG114" s="549"/>
      <c r="AH114" s="549"/>
    </row>
    <row r="115" spans="1:34" ht="13">
      <c r="A115" s="564"/>
      <c r="B115" s="564"/>
      <c r="C115" s="564"/>
      <c r="D115" s="564"/>
      <c r="E115" s="564"/>
      <c r="F115" s="564"/>
      <c r="G115" s="564"/>
      <c r="H115" s="564"/>
      <c r="I115" s="564"/>
      <c r="J115" s="564"/>
      <c r="K115" s="564"/>
      <c r="L115" s="564"/>
      <c r="M115" s="564"/>
      <c r="N115" s="565"/>
      <c r="O115" s="549"/>
      <c r="P115" s="549"/>
      <c r="Q115" s="549"/>
      <c r="R115" s="564"/>
      <c r="S115" s="564"/>
      <c r="T115" s="549"/>
      <c r="U115" s="549"/>
      <c r="V115" s="549"/>
      <c r="W115" s="549"/>
      <c r="X115" s="549"/>
      <c r="Y115" s="549"/>
      <c r="Z115" s="549"/>
      <c r="AA115" s="549"/>
      <c r="AB115" s="549"/>
      <c r="AC115" s="549"/>
      <c r="AD115" s="549"/>
      <c r="AE115" s="549"/>
      <c r="AF115" s="549"/>
      <c r="AG115" s="549"/>
      <c r="AH115" s="549"/>
    </row>
    <row r="116" spans="1:34" ht="13">
      <c r="A116" s="549"/>
      <c r="B116" s="549"/>
      <c r="C116" s="549"/>
      <c r="D116" s="549"/>
      <c r="E116" s="549"/>
      <c r="F116" s="549"/>
      <c r="G116" s="549"/>
      <c r="H116" s="564"/>
      <c r="I116" s="564"/>
      <c r="J116" s="549"/>
      <c r="K116" s="549"/>
      <c r="L116" s="549"/>
      <c r="M116" s="549"/>
      <c r="N116" s="549"/>
      <c r="O116" s="549"/>
      <c r="P116" s="549"/>
      <c r="Q116" s="549"/>
      <c r="R116" s="564"/>
      <c r="S116" s="564"/>
      <c r="T116" s="549"/>
      <c r="U116" s="549"/>
      <c r="V116" s="549"/>
      <c r="W116" s="549"/>
      <c r="X116" s="549"/>
      <c r="Y116" s="549"/>
      <c r="Z116" s="549"/>
      <c r="AA116" s="549"/>
      <c r="AB116" s="549"/>
      <c r="AC116" s="549"/>
      <c r="AD116" s="549"/>
      <c r="AE116" s="549"/>
      <c r="AF116" s="549"/>
      <c r="AG116" s="549"/>
      <c r="AH116" s="549"/>
    </row>
    <row r="117" spans="1:34" ht="13">
      <c r="A117" s="549"/>
      <c r="B117" s="549"/>
      <c r="C117" s="549"/>
      <c r="D117" s="549"/>
      <c r="E117" s="549"/>
      <c r="F117" s="549"/>
      <c r="G117" s="549"/>
      <c r="H117" s="564"/>
      <c r="I117" s="564"/>
      <c r="J117" s="549"/>
      <c r="K117" s="549"/>
      <c r="L117" s="549"/>
      <c r="M117" s="549"/>
      <c r="N117" s="549"/>
      <c r="O117" s="549"/>
      <c r="P117" s="549"/>
      <c r="Q117" s="549"/>
      <c r="R117" s="564"/>
      <c r="S117" s="564"/>
      <c r="T117" s="549"/>
      <c r="U117" s="549"/>
      <c r="V117" s="549"/>
      <c r="W117" s="549"/>
      <c r="X117" s="549"/>
      <c r="Y117" s="549"/>
      <c r="Z117" s="549"/>
      <c r="AA117" s="549"/>
      <c r="AB117" s="549"/>
      <c r="AC117" s="549"/>
      <c r="AD117" s="549"/>
      <c r="AE117" s="549"/>
      <c r="AF117" s="549"/>
      <c r="AG117" s="549"/>
      <c r="AH117" s="549"/>
    </row>
    <row r="118" spans="1:34" ht="13">
      <c r="A118" s="549"/>
      <c r="B118" s="549"/>
      <c r="C118" s="549"/>
      <c r="D118" s="549"/>
      <c r="E118" s="549"/>
      <c r="F118" s="549"/>
      <c r="G118" s="549"/>
      <c r="H118" s="564"/>
      <c r="I118" s="564"/>
      <c r="J118" s="549"/>
      <c r="K118" s="549"/>
      <c r="L118" s="549"/>
      <c r="M118" s="549"/>
      <c r="N118" s="549"/>
      <c r="O118" s="549"/>
      <c r="P118" s="549"/>
      <c r="Q118" s="549"/>
      <c r="R118" s="564"/>
      <c r="S118" s="564"/>
      <c r="T118" s="549"/>
      <c r="U118" s="549"/>
      <c r="V118" s="549"/>
      <c r="W118" s="549"/>
      <c r="X118" s="549"/>
      <c r="Y118" s="549"/>
      <c r="Z118" s="549"/>
      <c r="AA118" s="549"/>
      <c r="AB118" s="549"/>
      <c r="AC118" s="549"/>
      <c r="AD118" s="549"/>
      <c r="AE118" s="549"/>
      <c r="AF118" s="549"/>
      <c r="AG118" s="549"/>
      <c r="AH118" s="549"/>
    </row>
    <row r="119" spans="1:34" ht="13">
      <c r="A119" s="549"/>
      <c r="B119" s="549"/>
      <c r="C119" s="549"/>
      <c r="D119" s="549"/>
      <c r="E119" s="549"/>
      <c r="F119" s="549"/>
      <c r="G119" s="549"/>
      <c r="H119" s="564"/>
      <c r="I119" s="564"/>
      <c r="J119" s="549"/>
      <c r="K119" s="549"/>
      <c r="L119" s="549"/>
      <c r="M119" s="549"/>
      <c r="N119" s="549"/>
      <c r="O119" s="549"/>
      <c r="P119" s="549"/>
      <c r="Q119" s="549"/>
      <c r="R119" s="564"/>
      <c r="S119" s="564"/>
      <c r="T119" s="549"/>
      <c r="U119" s="549"/>
      <c r="V119" s="549"/>
      <c r="W119" s="549"/>
      <c r="X119" s="549"/>
      <c r="Y119" s="549"/>
      <c r="Z119" s="549"/>
      <c r="AA119" s="549"/>
      <c r="AB119" s="549"/>
      <c r="AC119" s="549"/>
      <c r="AD119" s="549"/>
      <c r="AE119" s="549"/>
      <c r="AF119" s="549"/>
      <c r="AG119" s="549"/>
      <c r="AH119" s="549"/>
    </row>
    <row r="120" spans="1:34" ht="13">
      <c r="A120" s="549"/>
      <c r="B120" s="549"/>
      <c r="C120" s="549"/>
      <c r="D120" s="549"/>
      <c r="E120" s="549"/>
      <c r="F120" s="549"/>
      <c r="G120" s="549"/>
      <c r="H120" s="564"/>
      <c r="I120" s="564"/>
      <c r="J120" s="549"/>
      <c r="K120" s="549"/>
      <c r="L120" s="549"/>
      <c r="M120" s="549"/>
      <c r="N120" s="549"/>
      <c r="O120" s="549"/>
      <c r="P120" s="549"/>
      <c r="Q120" s="549"/>
      <c r="R120" s="564"/>
      <c r="S120" s="564"/>
      <c r="T120" s="549"/>
      <c r="U120" s="549"/>
      <c r="V120" s="549"/>
      <c r="W120" s="549"/>
      <c r="X120" s="549"/>
      <c r="Y120" s="549"/>
      <c r="Z120" s="549"/>
      <c r="AA120" s="549"/>
      <c r="AB120" s="549"/>
      <c r="AC120" s="549"/>
      <c r="AD120" s="549"/>
      <c r="AE120" s="549"/>
      <c r="AF120" s="549"/>
      <c r="AG120" s="549"/>
      <c r="AH120" s="549"/>
    </row>
    <row r="121" spans="1:34" ht="13">
      <c r="A121" s="549"/>
      <c r="B121" s="549"/>
      <c r="C121" s="549"/>
      <c r="D121" s="549"/>
      <c r="E121" s="549"/>
      <c r="F121" s="549"/>
      <c r="G121" s="549"/>
      <c r="H121" s="564"/>
      <c r="I121" s="564"/>
      <c r="J121" s="549"/>
      <c r="K121" s="549"/>
      <c r="L121" s="549"/>
      <c r="M121" s="549"/>
      <c r="N121" s="549"/>
      <c r="O121" s="549"/>
      <c r="P121" s="549"/>
      <c r="Q121" s="549"/>
      <c r="R121" s="564"/>
      <c r="S121" s="564"/>
      <c r="T121" s="549"/>
      <c r="U121" s="549"/>
      <c r="V121" s="549"/>
      <c r="W121" s="549"/>
      <c r="X121" s="549"/>
      <c r="Y121" s="549"/>
      <c r="Z121" s="549"/>
      <c r="AA121" s="549"/>
      <c r="AB121" s="549"/>
      <c r="AC121" s="549"/>
      <c r="AD121" s="549"/>
      <c r="AE121" s="549"/>
      <c r="AF121" s="549"/>
      <c r="AG121" s="549"/>
      <c r="AH121" s="549"/>
    </row>
    <row r="122" spans="1:34" ht="13">
      <c r="A122" s="549"/>
      <c r="B122" s="549"/>
      <c r="C122" s="549"/>
      <c r="D122" s="549"/>
      <c r="E122" s="549"/>
      <c r="F122" s="549"/>
      <c r="G122" s="549"/>
      <c r="H122" s="564"/>
      <c r="I122" s="564"/>
      <c r="J122" s="549"/>
      <c r="K122" s="549"/>
      <c r="L122" s="549"/>
      <c r="M122" s="549"/>
      <c r="N122" s="549"/>
      <c r="O122" s="549"/>
      <c r="P122" s="549"/>
      <c r="Q122" s="549"/>
      <c r="R122" s="564"/>
      <c r="S122" s="564"/>
      <c r="T122" s="549"/>
      <c r="U122" s="549"/>
      <c r="V122" s="549"/>
      <c r="W122" s="549"/>
      <c r="X122" s="549"/>
      <c r="Y122" s="549"/>
      <c r="Z122" s="549"/>
      <c r="AA122" s="549"/>
      <c r="AB122" s="549"/>
      <c r="AC122" s="549"/>
      <c r="AD122" s="549"/>
      <c r="AE122" s="549"/>
      <c r="AF122" s="549"/>
      <c r="AG122" s="549"/>
      <c r="AH122" s="549"/>
    </row>
    <row r="123" spans="1:34" ht="13">
      <c r="A123" s="549"/>
      <c r="B123" s="549"/>
      <c r="C123" s="549"/>
      <c r="D123" s="549"/>
      <c r="E123" s="549"/>
      <c r="F123" s="549"/>
      <c r="G123" s="549"/>
      <c r="H123" s="564"/>
      <c r="I123" s="564"/>
      <c r="J123" s="549"/>
      <c r="K123" s="549"/>
      <c r="L123" s="549"/>
      <c r="M123" s="549"/>
      <c r="N123" s="549"/>
      <c r="O123" s="549"/>
      <c r="P123" s="549"/>
      <c r="Q123" s="549"/>
      <c r="R123" s="564"/>
      <c r="S123" s="564"/>
      <c r="T123" s="549"/>
      <c r="U123" s="549"/>
      <c r="V123" s="549"/>
      <c r="W123" s="549"/>
      <c r="X123" s="549"/>
      <c r="Y123" s="549"/>
      <c r="Z123" s="549"/>
      <c r="AA123" s="549"/>
      <c r="AB123" s="549"/>
      <c r="AC123" s="549"/>
      <c r="AD123" s="549"/>
      <c r="AE123" s="549"/>
      <c r="AF123" s="549"/>
      <c r="AG123" s="549"/>
      <c r="AH123" s="549"/>
    </row>
    <row r="124" spans="1:34" ht="13">
      <c r="A124" s="549"/>
      <c r="B124" s="549"/>
      <c r="C124" s="549"/>
      <c r="D124" s="549"/>
      <c r="E124" s="549"/>
      <c r="F124" s="549"/>
      <c r="G124" s="549"/>
      <c r="H124" s="564"/>
      <c r="I124" s="564"/>
      <c r="J124" s="549"/>
      <c r="K124" s="549"/>
      <c r="L124" s="549"/>
      <c r="M124" s="549"/>
      <c r="N124" s="549"/>
      <c r="O124" s="549"/>
      <c r="P124" s="549"/>
      <c r="Q124" s="549"/>
      <c r="R124" s="564"/>
      <c r="S124" s="564"/>
      <c r="T124" s="549"/>
      <c r="U124" s="549"/>
      <c r="V124" s="549"/>
      <c r="W124" s="549"/>
      <c r="X124" s="549"/>
      <c r="Y124" s="549"/>
      <c r="Z124" s="549"/>
      <c r="AA124" s="549"/>
      <c r="AB124" s="549"/>
      <c r="AC124" s="549"/>
      <c r="AD124" s="549"/>
      <c r="AE124" s="549"/>
      <c r="AF124" s="549"/>
      <c r="AG124" s="549"/>
      <c r="AH124" s="549"/>
    </row>
    <row r="125" spans="1:34" ht="13">
      <c r="A125" s="549"/>
      <c r="B125" s="549"/>
      <c r="C125" s="549"/>
      <c r="D125" s="549"/>
      <c r="E125" s="549"/>
      <c r="F125" s="549"/>
      <c r="G125" s="549"/>
      <c r="H125" s="564"/>
      <c r="I125" s="564"/>
      <c r="J125" s="549"/>
      <c r="K125" s="549"/>
      <c r="L125" s="549"/>
      <c r="M125" s="549"/>
      <c r="N125" s="549"/>
      <c r="O125" s="549"/>
      <c r="P125" s="549"/>
      <c r="Q125" s="549"/>
      <c r="R125" s="564"/>
      <c r="S125" s="564"/>
      <c r="T125" s="549"/>
      <c r="U125" s="549"/>
      <c r="V125" s="549"/>
      <c r="W125" s="549"/>
      <c r="X125" s="549"/>
      <c r="Y125" s="549"/>
      <c r="Z125" s="549"/>
      <c r="AA125" s="549"/>
      <c r="AB125" s="549"/>
      <c r="AC125" s="549"/>
      <c r="AD125" s="549"/>
      <c r="AE125" s="549"/>
      <c r="AF125" s="549"/>
      <c r="AG125" s="549"/>
      <c r="AH125" s="549"/>
    </row>
    <row r="126" spans="1:34" ht="13">
      <c r="A126" s="549"/>
      <c r="B126" s="549"/>
      <c r="C126" s="549"/>
      <c r="D126" s="549"/>
      <c r="E126" s="549"/>
      <c r="F126" s="549"/>
      <c r="G126" s="549"/>
      <c r="H126" s="564"/>
      <c r="I126" s="564"/>
      <c r="J126" s="549"/>
      <c r="K126" s="549"/>
      <c r="L126" s="549"/>
      <c r="M126" s="549"/>
      <c r="N126" s="549"/>
      <c r="O126" s="549"/>
      <c r="P126" s="549"/>
      <c r="Q126" s="549"/>
      <c r="R126" s="564"/>
      <c r="S126" s="564"/>
      <c r="T126" s="549"/>
      <c r="U126" s="549"/>
      <c r="V126" s="549"/>
      <c r="W126" s="549"/>
      <c r="X126" s="549"/>
      <c r="Y126" s="549"/>
      <c r="Z126" s="549"/>
      <c r="AA126" s="549"/>
      <c r="AB126" s="549"/>
      <c r="AC126" s="549"/>
      <c r="AD126" s="549"/>
      <c r="AE126" s="549"/>
      <c r="AF126" s="549"/>
      <c r="AG126" s="549"/>
      <c r="AH126" s="549"/>
    </row>
    <row r="127" spans="1:34" ht="13">
      <c r="A127" s="549"/>
      <c r="B127" s="549"/>
      <c r="C127" s="549"/>
      <c r="D127" s="549"/>
      <c r="E127" s="549"/>
      <c r="F127" s="549"/>
      <c r="G127" s="549"/>
      <c r="H127" s="564"/>
      <c r="I127" s="564"/>
      <c r="J127" s="549"/>
      <c r="K127" s="549"/>
      <c r="L127" s="549"/>
      <c r="M127" s="549"/>
      <c r="N127" s="549"/>
      <c r="O127" s="549"/>
      <c r="P127" s="549"/>
      <c r="Q127" s="549"/>
      <c r="R127" s="564"/>
      <c r="S127" s="564"/>
      <c r="T127" s="549"/>
      <c r="U127" s="549"/>
      <c r="V127" s="549"/>
      <c r="W127" s="549"/>
      <c r="X127" s="549"/>
      <c r="Y127" s="549"/>
      <c r="Z127" s="549"/>
      <c r="AA127" s="549"/>
      <c r="AB127" s="549"/>
      <c r="AC127" s="549"/>
      <c r="AD127" s="549"/>
      <c r="AE127" s="549"/>
      <c r="AF127" s="549"/>
      <c r="AG127" s="549"/>
      <c r="AH127" s="549"/>
    </row>
    <row r="128" spans="1:34" ht="13">
      <c r="A128" s="549"/>
      <c r="B128" s="549"/>
      <c r="C128" s="549"/>
      <c r="D128" s="549"/>
      <c r="E128" s="549"/>
      <c r="F128" s="549"/>
      <c r="G128" s="549"/>
      <c r="H128" s="564"/>
      <c r="I128" s="564"/>
      <c r="J128" s="549"/>
      <c r="K128" s="549"/>
      <c r="L128" s="549"/>
      <c r="M128" s="549"/>
      <c r="N128" s="549"/>
      <c r="O128" s="549"/>
      <c r="P128" s="549"/>
      <c r="Q128" s="549"/>
      <c r="R128" s="564"/>
      <c r="S128" s="564"/>
      <c r="T128" s="549"/>
      <c r="U128" s="549"/>
      <c r="V128" s="549"/>
      <c r="W128" s="549"/>
      <c r="X128" s="549"/>
      <c r="Y128" s="549"/>
      <c r="Z128" s="549"/>
      <c r="AA128" s="549"/>
      <c r="AB128" s="549"/>
      <c r="AC128" s="549"/>
      <c r="AD128" s="549"/>
      <c r="AE128" s="549"/>
      <c r="AF128" s="549"/>
      <c r="AG128" s="549"/>
      <c r="AH128" s="549"/>
    </row>
    <row r="129" spans="1:34" ht="13">
      <c r="A129" s="549"/>
      <c r="B129" s="549"/>
      <c r="C129" s="549"/>
      <c r="D129" s="549"/>
      <c r="E129" s="549"/>
      <c r="F129" s="549"/>
      <c r="G129" s="549"/>
      <c r="H129" s="564"/>
      <c r="I129" s="564"/>
      <c r="J129" s="549"/>
      <c r="K129" s="549"/>
      <c r="L129" s="549"/>
      <c r="M129" s="549"/>
      <c r="N129" s="549"/>
      <c r="O129" s="549"/>
      <c r="P129" s="549"/>
      <c r="Q129" s="549"/>
      <c r="R129" s="564"/>
      <c r="S129" s="564"/>
      <c r="T129" s="549"/>
      <c r="U129" s="549"/>
      <c r="V129" s="549"/>
      <c r="W129" s="549"/>
      <c r="X129" s="549"/>
      <c r="Y129" s="549"/>
      <c r="Z129" s="549"/>
      <c r="AA129" s="549"/>
      <c r="AB129" s="549"/>
      <c r="AC129" s="549"/>
      <c r="AD129" s="549"/>
      <c r="AE129" s="549"/>
      <c r="AF129" s="549"/>
      <c r="AG129" s="549"/>
      <c r="AH129" s="549"/>
    </row>
    <row r="130" spans="1:34" ht="13">
      <c r="A130" s="549"/>
      <c r="B130" s="549"/>
      <c r="C130" s="549"/>
      <c r="D130" s="549"/>
      <c r="E130" s="549"/>
      <c r="F130" s="549"/>
      <c r="G130" s="549"/>
      <c r="H130" s="564"/>
      <c r="I130" s="564"/>
      <c r="J130" s="549"/>
      <c r="K130" s="549"/>
      <c r="L130" s="549"/>
      <c r="M130" s="549"/>
      <c r="N130" s="549"/>
      <c r="O130" s="549"/>
      <c r="P130" s="549"/>
      <c r="Q130" s="549"/>
      <c r="R130" s="564"/>
      <c r="S130" s="564"/>
      <c r="T130" s="549"/>
      <c r="U130" s="549"/>
      <c r="V130" s="549"/>
      <c r="W130" s="549"/>
      <c r="X130" s="549"/>
      <c r="Y130" s="549"/>
      <c r="Z130" s="549"/>
      <c r="AA130" s="549"/>
      <c r="AB130" s="549"/>
      <c r="AC130" s="549"/>
      <c r="AD130" s="549"/>
      <c r="AE130" s="549"/>
      <c r="AF130" s="549"/>
      <c r="AG130" s="549"/>
      <c r="AH130" s="549"/>
    </row>
    <row r="131" spans="1:34" ht="13">
      <c r="A131" s="549"/>
      <c r="B131" s="549"/>
      <c r="C131" s="549"/>
      <c r="D131" s="549"/>
      <c r="E131" s="549"/>
      <c r="F131" s="549"/>
      <c r="G131" s="549"/>
      <c r="H131" s="564"/>
      <c r="I131" s="564"/>
      <c r="J131" s="549"/>
      <c r="K131" s="549"/>
      <c r="L131" s="549"/>
      <c r="M131" s="549"/>
      <c r="N131" s="549"/>
      <c r="O131" s="549"/>
      <c r="P131" s="549"/>
      <c r="Q131" s="549"/>
      <c r="R131" s="564"/>
      <c r="S131" s="564"/>
      <c r="T131" s="549"/>
      <c r="U131" s="549"/>
      <c r="V131" s="549"/>
      <c r="W131" s="549"/>
      <c r="X131" s="549"/>
      <c r="Y131" s="549"/>
      <c r="Z131" s="549"/>
      <c r="AA131" s="549"/>
      <c r="AB131" s="549"/>
      <c r="AC131" s="549"/>
      <c r="AD131" s="549"/>
      <c r="AE131" s="549"/>
      <c r="AF131" s="549"/>
      <c r="AG131" s="549"/>
      <c r="AH131" s="549"/>
    </row>
    <row r="132" spans="1:34" ht="13">
      <c r="A132" s="549"/>
      <c r="B132" s="549"/>
      <c r="C132" s="549"/>
      <c r="D132" s="549"/>
      <c r="E132" s="549"/>
      <c r="F132" s="549"/>
      <c r="G132" s="549"/>
      <c r="H132" s="564"/>
      <c r="I132" s="564"/>
      <c r="J132" s="549"/>
      <c r="K132" s="549"/>
      <c r="L132" s="549"/>
      <c r="M132" s="549"/>
      <c r="N132" s="549"/>
      <c r="O132" s="549"/>
      <c r="P132" s="549"/>
      <c r="Q132" s="549"/>
      <c r="R132" s="564"/>
      <c r="S132" s="564"/>
      <c r="T132" s="549"/>
      <c r="U132" s="549"/>
      <c r="V132" s="549"/>
      <c r="W132" s="549"/>
      <c r="X132" s="549"/>
      <c r="Y132" s="549"/>
      <c r="Z132" s="549"/>
      <c r="AA132" s="549"/>
      <c r="AB132" s="549"/>
      <c r="AC132" s="549"/>
      <c r="AD132" s="549"/>
      <c r="AE132" s="549"/>
      <c r="AF132" s="549"/>
      <c r="AG132" s="549"/>
      <c r="AH132" s="549"/>
    </row>
    <row r="133" spans="1:34" ht="13">
      <c r="A133" s="549"/>
      <c r="B133" s="549"/>
      <c r="C133" s="549"/>
      <c r="D133" s="549"/>
      <c r="E133" s="549"/>
      <c r="F133" s="549"/>
      <c r="G133" s="549"/>
      <c r="H133" s="564"/>
      <c r="I133" s="564"/>
      <c r="J133" s="549"/>
      <c r="K133" s="549"/>
      <c r="L133" s="549"/>
      <c r="M133" s="549"/>
      <c r="N133" s="549"/>
      <c r="O133" s="549"/>
      <c r="P133" s="549"/>
      <c r="Q133" s="549"/>
      <c r="R133" s="564"/>
      <c r="S133" s="564"/>
      <c r="T133" s="549"/>
      <c r="U133" s="549"/>
      <c r="V133" s="549"/>
      <c r="W133" s="549"/>
      <c r="X133" s="549"/>
      <c r="Y133" s="549"/>
      <c r="Z133" s="549"/>
      <c r="AA133" s="549"/>
      <c r="AB133" s="549"/>
      <c r="AC133" s="549"/>
      <c r="AD133" s="549"/>
      <c r="AE133" s="549"/>
      <c r="AF133" s="549"/>
      <c r="AG133" s="549"/>
      <c r="AH133" s="549"/>
    </row>
    <row r="134" spans="1:34" ht="13">
      <c r="A134" s="549"/>
      <c r="B134" s="549"/>
      <c r="C134" s="549"/>
      <c r="D134" s="549"/>
      <c r="E134" s="549"/>
      <c r="F134" s="549"/>
      <c r="G134" s="549"/>
      <c r="H134" s="564"/>
      <c r="I134" s="564"/>
      <c r="J134" s="549"/>
      <c r="K134" s="549"/>
      <c r="L134" s="549"/>
      <c r="M134" s="549"/>
      <c r="N134" s="549"/>
      <c r="O134" s="549"/>
      <c r="P134" s="549"/>
      <c r="Q134" s="549"/>
      <c r="R134" s="564"/>
      <c r="S134" s="564"/>
      <c r="T134" s="549"/>
      <c r="U134" s="549"/>
      <c r="V134" s="549"/>
      <c r="W134" s="549"/>
      <c r="X134" s="549"/>
      <c r="Y134" s="549"/>
      <c r="Z134" s="549"/>
      <c r="AA134" s="549"/>
      <c r="AB134" s="549"/>
      <c r="AC134" s="549"/>
      <c r="AD134" s="549"/>
      <c r="AE134" s="549"/>
      <c r="AF134" s="549"/>
      <c r="AG134" s="549"/>
      <c r="AH134" s="549"/>
    </row>
    <row r="135" spans="1:34" ht="13">
      <c r="A135" s="549"/>
      <c r="B135" s="549"/>
      <c r="C135" s="549"/>
      <c r="D135" s="549"/>
      <c r="E135" s="549"/>
      <c r="F135" s="549"/>
      <c r="G135" s="549"/>
      <c r="H135" s="564"/>
      <c r="I135" s="564"/>
      <c r="J135" s="549"/>
      <c r="K135" s="549"/>
      <c r="L135" s="549"/>
      <c r="M135" s="549"/>
      <c r="N135" s="549"/>
      <c r="O135" s="549"/>
      <c r="P135" s="549"/>
      <c r="Q135" s="549"/>
      <c r="R135" s="564"/>
      <c r="S135" s="564"/>
      <c r="T135" s="549"/>
      <c r="U135" s="549"/>
      <c r="V135" s="549"/>
      <c r="W135" s="549"/>
      <c r="X135" s="549"/>
      <c r="Y135" s="549"/>
      <c r="Z135" s="549"/>
      <c r="AA135" s="549"/>
      <c r="AB135" s="549"/>
      <c r="AC135" s="549"/>
      <c r="AD135" s="549"/>
      <c r="AE135" s="549"/>
      <c r="AF135" s="549"/>
      <c r="AG135" s="549"/>
      <c r="AH135" s="549"/>
    </row>
    <row r="136" spans="1:34" ht="13">
      <c r="A136" s="549"/>
      <c r="B136" s="549"/>
      <c r="C136" s="549"/>
      <c r="D136" s="549"/>
      <c r="E136" s="549"/>
      <c r="F136" s="549"/>
      <c r="G136" s="549"/>
      <c r="H136" s="564"/>
      <c r="I136" s="564"/>
      <c r="J136" s="549"/>
      <c r="K136" s="549"/>
      <c r="L136" s="549"/>
      <c r="M136" s="549"/>
      <c r="N136" s="549"/>
      <c r="O136" s="549"/>
      <c r="P136" s="549"/>
      <c r="Q136" s="549"/>
      <c r="R136" s="564"/>
      <c r="S136" s="564"/>
      <c r="T136" s="549"/>
      <c r="U136" s="549"/>
      <c r="V136" s="549"/>
      <c r="W136" s="549"/>
      <c r="X136" s="549"/>
      <c r="Y136" s="549"/>
      <c r="Z136" s="549"/>
      <c r="AA136" s="549"/>
      <c r="AB136" s="549"/>
      <c r="AC136" s="549"/>
      <c r="AD136" s="549"/>
      <c r="AE136" s="549"/>
      <c r="AF136" s="549"/>
      <c r="AG136" s="549"/>
      <c r="AH136" s="549"/>
    </row>
    <row r="137" spans="1:34" ht="13">
      <c r="A137" s="549"/>
      <c r="B137" s="549"/>
      <c r="C137" s="549"/>
      <c r="D137" s="549"/>
      <c r="E137" s="549"/>
      <c r="F137" s="549"/>
      <c r="G137" s="549"/>
      <c r="H137" s="564"/>
      <c r="I137" s="564"/>
      <c r="J137" s="549"/>
      <c r="K137" s="549"/>
      <c r="L137" s="549"/>
      <c r="M137" s="549"/>
      <c r="N137" s="549"/>
      <c r="O137" s="549"/>
      <c r="P137" s="549"/>
      <c r="Q137" s="549"/>
      <c r="R137" s="564"/>
      <c r="S137" s="564"/>
      <c r="T137" s="549"/>
      <c r="U137" s="549"/>
      <c r="V137" s="549"/>
      <c r="W137" s="549"/>
      <c r="X137" s="549"/>
      <c r="Y137" s="549"/>
      <c r="Z137" s="549"/>
      <c r="AA137" s="549"/>
      <c r="AB137" s="549"/>
      <c r="AC137" s="549"/>
      <c r="AD137" s="549"/>
      <c r="AE137" s="549"/>
      <c r="AF137" s="549"/>
      <c r="AG137" s="549"/>
      <c r="AH137" s="549"/>
    </row>
    <row r="138" spans="1:34" ht="13">
      <c r="A138" s="549"/>
      <c r="B138" s="549"/>
      <c r="C138" s="549"/>
      <c r="D138" s="549"/>
      <c r="E138" s="549"/>
      <c r="F138" s="549"/>
      <c r="G138" s="549"/>
      <c r="H138" s="564"/>
      <c r="I138" s="564"/>
      <c r="J138" s="549"/>
      <c r="K138" s="549"/>
      <c r="L138" s="549"/>
      <c r="M138" s="549"/>
      <c r="N138" s="549"/>
      <c r="O138" s="549"/>
      <c r="P138" s="549"/>
      <c r="Q138" s="549"/>
      <c r="R138" s="564"/>
      <c r="S138" s="564"/>
      <c r="T138" s="549"/>
      <c r="U138" s="549"/>
      <c r="V138" s="549"/>
      <c r="W138" s="549"/>
      <c r="X138" s="549"/>
      <c r="Y138" s="549"/>
      <c r="Z138" s="549"/>
      <c r="AA138" s="549"/>
      <c r="AB138" s="549"/>
      <c r="AC138" s="549"/>
      <c r="AD138" s="549"/>
      <c r="AE138" s="549"/>
      <c r="AF138" s="549"/>
      <c r="AG138" s="549"/>
      <c r="AH138" s="549"/>
    </row>
    <row r="139" spans="1:34" ht="13">
      <c r="A139" s="549"/>
      <c r="B139" s="549"/>
      <c r="C139" s="549"/>
      <c r="D139" s="549"/>
      <c r="E139" s="549"/>
      <c r="F139" s="549"/>
      <c r="G139" s="549"/>
      <c r="H139" s="564"/>
      <c r="I139" s="564"/>
      <c r="J139" s="549"/>
      <c r="K139" s="549"/>
      <c r="L139" s="549"/>
      <c r="M139" s="549"/>
      <c r="N139" s="549"/>
      <c r="O139" s="549"/>
      <c r="P139" s="549"/>
      <c r="Q139" s="549"/>
      <c r="R139" s="564"/>
      <c r="S139" s="564"/>
      <c r="T139" s="549"/>
      <c r="U139" s="549"/>
      <c r="V139" s="549"/>
      <c r="W139" s="549"/>
      <c r="X139" s="549"/>
      <c r="Y139" s="549"/>
      <c r="Z139" s="549"/>
      <c r="AA139" s="549"/>
      <c r="AB139" s="549"/>
      <c r="AC139" s="549"/>
      <c r="AD139" s="549"/>
      <c r="AE139" s="549"/>
      <c r="AF139" s="549"/>
      <c r="AG139" s="549"/>
      <c r="AH139" s="549"/>
    </row>
    <row r="140" spans="1:34" ht="13">
      <c r="A140" s="549"/>
      <c r="B140" s="549"/>
      <c r="C140" s="549"/>
      <c r="D140" s="549"/>
      <c r="E140" s="549"/>
      <c r="F140" s="549"/>
      <c r="G140" s="549"/>
      <c r="H140" s="564"/>
      <c r="I140" s="564"/>
      <c r="J140" s="549"/>
      <c r="K140" s="549"/>
      <c r="L140" s="549"/>
      <c r="M140" s="549"/>
      <c r="N140" s="549"/>
      <c r="O140" s="549"/>
      <c r="P140" s="549"/>
      <c r="Q140" s="549"/>
      <c r="R140" s="564"/>
      <c r="S140" s="564"/>
      <c r="T140" s="549"/>
      <c r="U140" s="549"/>
      <c r="V140" s="549"/>
      <c r="W140" s="549"/>
      <c r="X140" s="549"/>
      <c r="Y140" s="549"/>
      <c r="Z140" s="549"/>
      <c r="AA140" s="549"/>
      <c r="AB140" s="549"/>
      <c r="AC140" s="549"/>
      <c r="AD140" s="549"/>
      <c r="AE140" s="549"/>
      <c r="AF140" s="549"/>
      <c r="AG140" s="549"/>
      <c r="AH140" s="549"/>
    </row>
    <row r="141" spans="1:34" ht="13">
      <c r="A141" s="549"/>
      <c r="B141" s="549"/>
      <c r="C141" s="549"/>
      <c r="D141" s="549"/>
      <c r="E141" s="549"/>
      <c r="F141" s="549"/>
      <c r="G141" s="549"/>
      <c r="H141" s="564"/>
      <c r="I141" s="564"/>
      <c r="J141" s="549"/>
      <c r="K141" s="549"/>
      <c r="L141" s="549"/>
      <c r="M141" s="549"/>
      <c r="N141" s="549"/>
      <c r="O141" s="549"/>
      <c r="P141" s="549"/>
      <c r="Q141" s="549"/>
      <c r="R141" s="564"/>
      <c r="S141" s="564"/>
      <c r="T141" s="549"/>
      <c r="U141" s="549"/>
      <c r="V141" s="549"/>
      <c r="W141" s="549"/>
      <c r="X141" s="549"/>
      <c r="Y141" s="549"/>
      <c r="Z141" s="549"/>
      <c r="AA141" s="549"/>
      <c r="AB141" s="549"/>
      <c r="AC141" s="549"/>
      <c r="AD141" s="549"/>
      <c r="AE141" s="549"/>
      <c r="AF141" s="549"/>
      <c r="AG141" s="549"/>
      <c r="AH141" s="549"/>
    </row>
    <row r="142" spans="1:34" ht="13">
      <c r="A142" s="549"/>
      <c r="B142" s="549"/>
      <c r="C142" s="549"/>
      <c r="D142" s="549"/>
      <c r="E142" s="549"/>
      <c r="F142" s="549"/>
      <c r="G142" s="549"/>
      <c r="H142" s="564"/>
      <c r="I142" s="564"/>
      <c r="J142" s="549"/>
      <c r="K142" s="549"/>
      <c r="L142" s="549"/>
      <c r="M142" s="549"/>
      <c r="N142" s="549"/>
      <c r="O142" s="549"/>
      <c r="P142" s="549"/>
      <c r="Q142" s="549"/>
      <c r="R142" s="564"/>
      <c r="S142" s="564"/>
      <c r="T142" s="549"/>
      <c r="U142" s="549"/>
      <c r="V142" s="549"/>
      <c r="W142" s="549"/>
      <c r="X142" s="549"/>
      <c r="Y142" s="549"/>
      <c r="Z142" s="549"/>
      <c r="AA142" s="549"/>
      <c r="AB142" s="549"/>
      <c r="AC142" s="549"/>
      <c r="AD142" s="549"/>
      <c r="AE142" s="549"/>
      <c r="AF142" s="549"/>
      <c r="AG142" s="549"/>
      <c r="AH142" s="549"/>
    </row>
    <row r="143" spans="1:34" ht="13">
      <c r="A143" s="549"/>
      <c r="B143" s="549"/>
      <c r="C143" s="549"/>
      <c r="D143" s="549"/>
      <c r="E143" s="549"/>
      <c r="F143" s="549"/>
      <c r="G143" s="549"/>
      <c r="H143" s="564"/>
      <c r="I143" s="564"/>
      <c r="J143" s="549"/>
      <c r="K143" s="549"/>
      <c r="L143" s="549"/>
      <c r="M143" s="549"/>
      <c r="N143" s="549"/>
      <c r="O143" s="549"/>
      <c r="P143" s="549"/>
      <c r="Q143" s="549"/>
      <c r="R143" s="564"/>
      <c r="S143" s="564"/>
      <c r="T143" s="549"/>
      <c r="U143" s="549"/>
      <c r="V143" s="549"/>
      <c r="W143" s="549"/>
      <c r="X143" s="549"/>
      <c r="Y143" s="549"/>
      <c r="Z143" s="549"/>
      <c r="AA143" s="549"/>
      <c r="AB143" s="549"/>
      <c r="AC143" s="549"/>
      <c r="AD143" s="549"/>
      <c r="AE143" s="549"/>
      <c r="AF143" s="549"/>
      <c r="AG143" s="549"/>
      <c r="AH143" s="549"/>
    </row>
    <row r="144" spans="1:34" ht="13">
      <c r="A144" s="549"/>
      <c r="B144" s="549"/>
      <c r="C144" s="549"/>
      <c r="D144" s="549"/>
      <c r="E144" s="549"/>
      <c r="F144" s="549"/>
      <c r="G144" s="549"/>
      <c r="H144" s="564"/>
      <c r="I144" s="564"/>
      <c r="J144" s="549"/>
      <c r="K144" s="549"/>
      <c r="L144" s="549"/>
      <c r="M144" s="549"/>
      <c r="N144" s="549"/>
      <c r="O144" s="549"/>
      <c r="P144" s="549"/>
      <c r="Q144" s="549"/>
      <c r="R144" s="564"/>
      <c r="S144" s="564"/>
      <c r="T144" s="549"/>
      <c r="U144" s="549"/>
      <c r="V144" s="549"/>
      <c r="W144" s="549"/>
      <c r="X144" s="549"/>
      <c r="Y144" s="549"/>
      <c r="Z144" s="549"/>
      <c r="AA144" s="549"/>
      <c r="AB144" s="549"/>
      <c r="AC144" s="549"/>
      <c r="AD144" s="549"/>
      <c r="AE144" s="549"/>
      <c r="AF144" s="549"/>
      <c r="AG144" s="549"/>
      <c r="AH144" s="549"/>
    </row>
    <row r="145" spans="1:34" ht="13">
      <c r="A145" s="549"/>
      <c r="B145" s="549"/>
      <c r="C145" s="549"/>
      <c r="D145" s="549"/>
      <c r="E145" s="549"/>
      <c r="F145" s="549"/>
      <c r="G145" s="549"/>
      <c r="H145" s="564"/>
      <c r="I145" s="564"/>
      <c r="J145" s="549"/>
      <c r="K145" s="549"/>
      <c r="L145" s="549"/>
      <c r="M145" s="549"/>
      <c r="N145" s="549"/>
      <c r="O145" s="549"/>
      <c r="P145" s="549"/>
      <c r="Q145" s="549"/>
      <c r="R145" s="564"/>
      <c r="S145" s="564"/>
      <c r="T145" s="549"/>
      <c r="U145" s="549"/>
      <c r="V145" s="549"/>
      <c r="W145" s="549"/>
      <c r="X145" s="549"/>
      <c r="Y145" s="549"/>
      <c r="Z145" s="549"/>
      <c r="AA145" s="549"/>
      <c r="AB145" s="549"/>
      <c r="AC145" s="549"/>
      <c r="AD145" s="549"/>
      <c r="AE145" s="549"/>
      <c r="AF145" s="549"/>
      <c r="AG145" s="549"/>
      <c r="AH145" s="549"/>
    </row>
    <row r="146" spans="1:34" ht="13">
      <c r="A146" s="549"/>
      <c r="B146" s="549"/>
      <c r="C146" s="549"/>
      <c r="D146" s="549"/>
      <c r="E146" s="549"/>
      <c r="F146" s="549"/>
      <c r="G146" s="549"/>
      <c r="H146" s="564"/>
      <c r="I146" s="564"/>
      <c r="J146" s="549"/>
      <c r="K146" s="549"/>
      <c r="L146" s="549"/>
      <c r="M146" s="549"/>
      <c r="N146" s="549"/>
      <c r="O146" s="549"/>
      <c r="P146" s="549"/>
      <c r="Q146" s="549"/>
      <c r="R146" s="564"/>
      <c r="S146" s="564"/>
      <c r="T146" s="549"/>
      <c r="U146" s="549"/>
      <c r="V146" s="549"/>
      <c r="W146" s="549"/>
      <c r="X146" s="549"/>
      <c r="Y146" s="549"/>
      <c r="Z146" s="549"/>
      <c r="AA146" s="549"/>
      <c r="AB146" s="549"/>
      <c r="AC146" s="549"/>
      <c r="AD146" s="549"/>
      <c r="AE146" s="549"/>
      <c r="AF146" s="549"/>
      <c r="AG146" s="549"/>
      <c r="AH146" s="549"/>
    </row>
    <row r="147" spans="1:34" ht="13">
      <c r="A147" s="549"/>
      <c r="B147" s="549"/>
      <c r="C147" s="549"/>
      <c r="D147" s="549"/>
      <c r="E147" s="549"/>
      <c r="F147" s="549"/>
      <c r="G147" s="549"/>
      <c r="H147" s="564"/>
      <c r="I147" s="564"/>
      <c r="J147" s="549"/>
      <c r="K147" s="549"/>
      <c r="L147" s="549"/>
      <c r="M147" s="549"/>
      <c r="N147" s="549"/>
      <c r="O147" s="549"/>
      <c r="P147" s="549"/>
      <c r="Q147" s="549"/>
      <c r="R147" s="564"/>
      <c r="S147" s="564"/>
      <c r="T147" s="549"/>
      <c r="U147" s="549"/>
      <c r="V147" s="549"/>
      <c r="W147" s="549"/>
      <c r="X147" s="549"/>
      <c r="Y147" s="549"/>
      <c r="Z147" s="549"/>
      <c r="AA147" s="549"/>
      <c r="AB147" s="549"/>
      <c r="AC147" s="549"/>
      <c r="AD147" s="549"/>
      <c r="AE147" s="549"/>
      <c r="AF147" s="549"/>
      <c r="AG147" s="549"/>
      <c r="AH147" s="549"/>
    </row>
    <row r="148" spans="1:34" ht="13">
      <c r="A148" s="549"/>
      <c r="B148" s="549"/>
      <c r="C148" s="549"/>
      <c r="D148" s="549"/>
      <c r="E148" s="549"/>
      <c r="F148" s="549"/>
      <c r="G148" s="549"/>
      <c r="H148" s="564"/>
      <c r="I148" s="564"/>
      <c r="J148" s="549"/>
      <c r="K148" s="549"/>
      <c r="L148" s="549"/>
      <c r="M148" s="549"/>
      <c r="N148" s="549"/>
      <c r="O148" s="549"/>
      <c r="P148" s="549"/>
      <c r="Q148" s="549"/>
      <c r="R148" s="564"/>
      <c r="S148" s="564"/>
      <c r="T148" s="549"/>
      <c r="U148" s="549"/>
      <c r="V148" s="549"/>
      <c r="W148" s="549"/>
      <c r="X148" s="549"/>
      <c r="Y148" s="549"/>
      <c r="Z148" s="549"/>
      <c r="AA148" s="549"/>
      <c r="AB148" s="549"/>
      <c r="AC148" s="549"/>
      <c r="AD148" s="549"/>
      <c r="AE148" s="549"/>
      <c r="AF148" s="549"/>
      <c r="AG148" s="549"/>
      <c r="AH148" s="549"/>
    </row>
    <row r="149" spans="1:34" ht="13">
      <c r="A149" s="549"/>
      <c r="B149" s="549"/>
      <c r="C149" s="549"/>
      <c r="D149" s="549"/>
      <c r="E149" s="549"/>
      <c r="F149" s="549"/>
      <c r="G149" s="549"/>
      <c r="H149" s="564"/>
      <c r="I149" s="564"/>
      <c r="J149" s="549"/>
      <c r="K149" s="549"/>
      <c r="L149" s="549"/>
      <c r="M149" s="549"/>
      <c r="N149" s="549"/>
      <c r="O149" s="549"/>
      <c r="P149" s="549"/>
      <c r="Q149" s="549"/>
      <c r="R149" s="564"/>
      <c r="S149" s="564"/>
      <c r="T149" s="549"/>
      <c r="U149" s="549"/>
      <c r="V149" s="549"/>
      <c r="W149" s="549"/>
      <c r="X149" s="549"/>
      <c r="Y149" s="549"/>
      <c r="Z149" s="549"/>
      <c r="AA149" s="549"/>
      <c r="AB149" s="549"/>
      <c r="AC149" s="549"/>
      <c r="AD149" s="549"/>
      <c r="AE149" s="549"/>
      <c r="AF149" s="549"/>
      <c r="AG149" s="549"/>
      <c r="AH149" s="549"/>
    </row>
    <row r="150" spans="1:34" ht="13">
      <c r="A150" s="549"/>
      <c r="B150" s="549"/>
      <c r="C150" s="549"/>
      <c r="D150" s="549"/>
      <c r="E150" s="549"/>
      <c r="F150" s="549"/>
      <c r="G150" s="549"/>
      <c r="H150" s="564"/>
      <c r="I150" s="564"/>
      <c r="J150" s="549"/>
      <c r="K150" s="549"/>
      <c r="L150" s="549"/>
      <c r="M150" s="549"/>
      <c r="N150" s="549"/>
      <c r="O150" s="549"/>
      <c r="P150" s="549"/>
      <c r="Q150" s="549"/>
      <c r="R150" s="564"/>
      <c r="S150" s="564"/>
      <c r="T150" s="549"/>
      <c r="U150" s="549"/>
      <c r="V150" s="549"/>
      <c r="W150" s="549"/>
      <c r="X150" s="549"/>
      <c r="Y150" s="549"/>
      <c r="Z150" s="549"/>
      <c r="AA150" s="549"/>
      <c r="AB150" s="549"/>
      <c r="AC150" s="549"/>
      <c r="AD150" s="549"/>
      <c r="AE150" s="549"/>
      <c r="AF150" s="549"/>
      <c r="AG150" s="549"/>
      <c r="AH150" s="549"/>
    </row>
    <row r="151" spans="1:34" ht="13">
      <c r="A151" s="549"/>
      <c r="B151" s="549"/>
      <c r="C151" s="549"/>
      <c r="D151" s="549"/>
      <c r="E151" s="549"/>
      <c r="F151" s="549"/>
      <c r="G151" s="549"/>
      <c r="H151" s="564"/>
      <c r="I151" s="564"/>
      <c r="J151" s="549"/>
      <c r="K151" s="549"/>
      <c r="L151" s="549"/>
      <c r="M151" s="549"/>
      <c r="N151" s="549"/>
      <c r="O151" s="549"/>
      <c r="P151" s="549"/>
      <c r="Q151" s="549"/>
      <c r="R151" s="564"/>
      <c r="S151" s="564"/>
      <c r="T151" s="549"/>
      <c r="U151" s="549"/>
      <c r="V151" s="549"/>
      <c r="W151" s="549"/>
      <c r="X151" s="549"/>
      <c r="Y151" s="549"/>
      <c r="Z151" s="549"/>
      <c r="AA151" s="549"/>
      <c r="AB151" s="549"/>
      <c r="AC151" s="549"/>
      <c r="AD151" s="549"/>
      <c r="AE151" s="549"/>
      <c r="AF151" s="549"/>
      <c r="AG151" s="549"/>
      <c r="AH151" s="549"/>
    </row>
    <row r="152" spans="1:34" ht="13">
      <c r="A152" s="549"/>
      <c r="B152" s="549"/>
      <c r="C152" s="549"/>
      <c r="D152" s="549"/>
      <c r="E152" s="549"/>
      <c r="F152" s="549"/>
      <c r="G152" s="549"/>
      <c r="H152" s="564"/>
      <c r="I152" s="564"/>
      <c r="J152" s="549"/>
      <c r="K152" s="549"/>
      <c r="L152" s="549"/>
      <c r="M152" s="549"/>
      <c r="N152" s="549"/>
      <c r="O152" s="549"/>
      <c r="P152" s="549"/>
      <c r="Q152" s="549"/>
      <c r="R152" s="564"/>
      <c r="S152" s="564"/>
      <c r="T152" s="549"/>
      <c r="U152" s="549"/>
      <c r="V152" s="549"/>
      <c r="W152" s="549"/>
      <c r="X152" s="549"/>
      <c r="Y152" s="549"/>
      <c r="Z152" s="549"/>
      <c r="AA152" s="549"/>
      <c r="AB152" s="549"/>
      <c r="AC152" s="549"/>
      <c r="AD152" s="549"/>
      <c r="AE152" s="549"/>
      <c r="AF152" s="549"/>
      <c r="AG152" s="549"/>
      <c r="AH152" s="549"/>
    </row>
    <row r="153" spans="1:34" ht="13">
      <c r="A153" s="549"/>
      <c r="B153" s="549"/>
      <c r="C153" s="549"/>
      <c r="D153" s="549"/>
      <c r="E153" s="549"/>
      <c r="F153" s="549"/>
      <c r="G153" s="549"/>
      <c r="H153" s="564"/>
      <c r="I153" s="564"/>
      <c r="J153" s="549"/>
      <c r="K153" s="549"/>
      <c r="L153" s="549"/>
      <c r="M153" s="549"/>
      <c r="N153" s="549"/>
      <c r="O153" s="549"/>
      <c r="P153" s="549"/>
      <c r="Q153" s="549"/>
      <c r="R153" s="564"/>
      <c r="S153" s="564"/>
      <c r="T153" s="549"/>
      <c r="U153" s="549"/>
      <c r="V153" s="549"/>
      <c r="W153" s="549"/>
      <c r="X153" s="549"/>
      <c r="Y153" s="549"/>
      <c r="Z153" s="549"/>
      <c r="AA153" s="549"/>
      <c r="AB153" s="549"/>
      <c r="AC153" s="549"/>
      <c r="AD153" s="549"/>
      <c r="AE153" s="549"/>
      <c r="AF153" s="549"/>
      <c r="AG153" s="549"/>
      <c r="AH153" s="549"/>
    </row>
    <row r="154" spans="1:34" ht="13">
      <c r="A154" s="549"/>
      <c r="B154" s="549"/>
      <c r="C154" s="549"/>
      <c r="D154" s="549"/>
      <c r="E154" s="549"/>
      <c r="F154" s="549"/>
      <c r="G154" s="549"/>
      <c r="H154" s="564"/>
      <c r="I154" s="564"/>
      <c r="J154" s="549"/>
      <c r="K154" s="549"/>
      <c r="L154" s="549"/>
      <c r="M154" s="549"/>
      <c r="N154" s="549"/>
      <c r="O154" s="549"/>
      <c r="P154" s="549"/>
      <c r="Q154" s="549"/>
      <c r="R154" s="564"/>
      <c r="S154" s="564"/>
      <c r="T154" s="549"/>
      <c r="U154" s="549"/>
      <c r="V154" s="549"/>
      <c r="W154" s="549"/>
      <c r="X154" s="549"/>
      <c r="Y154" s="549"/>
      <c r="Z154" s="549"/>
      <c r="AA154" s="549"/>
      <c r="AB154" s="549"/>
      <c r="AC154" s="549"/>
      <c r="AD154" s="549"/>
      <c r="AE154" s="549"/>
      <c r="AF154" s="549"/>
      <c r="AG154" s="549"/>
      <c r="AH154" s="549"/>
    </row>
    <row r="155" spans="1:34" ht="13">
      <c r="A155" s="549"/>
      <c r="B155" s="549"/>
      <c r="C155" s="549"/>
      <c r="D155" s="549"/>
      <c r="E155" s="549"/>
      <c r="F155" s="549"/>
      <c r="G155" s="549"/>
      <c r="H155" s="564"/>
      <c r="I155" s="564"/>
      <c r="J155" s="549"/>
      <c r="K155" s="549"/>
      <c r="L155" s="549"/>
      <c r="M155" s="549"/>
      <c r="N155" s="549"/>
      <c r="O155" s="549"/>
      <c r="P155" s="549"/>
      <c r="Q155" s="549"/>
      <c r="R155" s="564"/>
      <c r="S155" s="564"/>
      <c r="T155" s="549"/>
      <c r="U155" s="549"/>
      <c r="V155" s="549"/>
      <c r="W155" s="549"/>
      <c r="X155" s="549"/>
      <c r="Y155" s="549"/>
      <c r="Z155" s="549"/>
      <c r="AA155" s="549"/>
      <c r="AB155" s="549"/>
      <c r="AC155" s="549"/>
      <c r="AD155" s="549"/>
      <c r="AE155" s="549"/>
      <c r="AF155" s="549"/>
      <c r="AG155" s="549"/>
      <c r="AH155" s="549"/>
    </row>
    <row r="156" spans="1:34" ht="13">
      <c r="A156" s="549"/>
      <c r="B156" s="549"/>
      <c r="C156" s="549"/>
      <c r="D156" s="549"/>
      <c r="E156" s="549"/>
      <c r="F156" s="549"/>
      <c r="G156" s="549"/>
      <c r="H156" s="564"/>
      <c r="I156" s="564"/>
      <c r="J156" s="549"/>
      <c r="K156" s="549"/>
      <c r="L156" s="549"/>
      <c r="M156" s="549"/>
      <c r="N156" s="549"/>
      <c r="O156" s="549"/>
      <c r="P156" s="549"/>
      <c r="Q156" s="549"/>
      <c r="R156" s="564"/>
      <c r="S156" s="564"/>
      <c r="T156" s="549"/>
      <c r="U156" s="549"/>
      <c r="V156" s="549"/>
      <c r="W156" s="549"/>
      <c r="X156" s="549"/>
      <c r="Y156" s="549"/>
      <c r="Z156" s="549"/>
      <c r="AA156" s="549"/>
      <c r="AB156" s="549"/>
      <c r="AC156" s="549"/>
      <c r="AD156" s="549"/>
      <c r="AE156" s="549"/>
      <c r="AF156" s="549"/>
      <c r="AG156" s="549"/>
      <c r="AH156" s="549"/>
    </row>
    <row r="157" spans="1:34" ht="13">
      <c r="A157" s="549"/>
      <c r="B157" s="549"/>
      <c r="C157" s="549"/>
      <c r="D157" s="549"/>
      <c r="E157" s="549"/>
      <c r="F157" s="549"/>
      <c r="G157" s="549"/>
      <c r="H157" s="564"/>
      <c r="I157" s="564"/>
      <c r="J157" s="549"/>
      <c r="K157" s="549"/>
      <c r="L157" s="549"/>
      <c r="M157" s="549"/>
      <c r="N157" s="549"/>
      <c r="O157" s="549"/>
      <c r="P157" s="549"/>
      <c r="Q157" s="549"/>
      <c r="R157" s="564"/>
      <c r="S157" s="564"/>
      <c r="T157" s="549"/>
      <c r="U157" s="549"/>
      <c r="V157" s="549"/>
      <c r="W157" s="549"/>
      <c r="X157" s="549"/>
      <c r="Y157" s="549"/>
      <c r="Z157" s="549"/>
      <c r="AA157" s="549"/>
      <c r="AB157" s="549"/>
      <c r="AC157" s="549"/>
      <c r="AD157" s="549"/>
      <c r="AE157" s="549"/>
      <c r="AF157" s="549"/>
      <c r="AG157" s="549"/>
      <c r="AH157" s="549"/>
    </row>
    <row r="158" spans="1:34" ht="13">
      <c r="A158" s="549"/>
      <c r="B158" s="549"/>
      <c r="C158" s="549"/>
      <c r="D158" s="549"/>
      <c r="E158" s="549"/>
      <c r="F158" s="549"/>
      <c r="G158" s="549"/>
      <c r="H158" s="564"/>
      <c r="I158" s="564"/>
      <c r="J158" s="549"/>
      <c r="K158" s="549"/>
      <c r="L158" s="549"/>
      <c r="M158" s="549"/>
      <c r="N158" s="549"/>
      <c r="O158" s="549"/>
      <c r="P158" s="549"/>
      <c r="Q158" s="549"/>
      <c r="R158" s="564"/>
      <c r="S158" s="564"/>
      <c r="T158" s="549"/>
      <c r="U158" s="549"/>
      <c r="V158" s="549"/>
      <c r="W158" s="549"/>
      <c r="X158" s="549"/>
      <c r="Y158" s="549"/>
      <c r="Z158" s="549"/>
      <c r="AA158" s="549"/>
      <c r="AB158" s="549"/>
      <c r="AC158" s="549"/>
      <c r="AD158" s="549"/>
      <c r="AE158" s="549"/>
      <c r="AF158" s="549"/>
      <c r="AG158" s="549"/>
      <c r="AH158" s="549"/>
    </row>
    <row r="159" spans="1:34" ht="13">
      <c r="A159" s="549"/>
      <c r="B159" s="549"/>
      <c r="C159" s="549"/>
      <c r="D159" s="549"/>
      <c r="E159" s="549"/>
      <c r="F159" s="549"/>
      <c r="G159" s="549"/>
      <c r="H159" s="564"/>
      <c r="I159" s="564"/>
      <c r="J159" s="549"/>
      <c r="K159" s="549"/>
      <c r="L159" s="549"/>
      <c r="M159" s="549"/>
      <c r="N159" s="549"/>
      <c r="O159" s="549"/>
      <c r="P159" s="549"/>
      <c r="Q159" s="549"/>
      <c r="R159" s="564"/>
      <c r="S159" s="564"/>
      <c r="T159" s="549"/>
      <c r="U159" s="549"/>
      <c r="V159" s="549"/>
      <c r="W159" s="549"/>
      <c r="X159" s="549"/>
      <c r="Y159" s="549"/>
      <c r="Z159" s="549"/>
      <c r="AA159" s="549"/>
      <c r="AB159" s="549"/>
      <c r="AC159" s="549"/>
      <c r="AD159" s="549"/>
      <c r="AE159" s="549"/>
      <c r="AF159" s="549"/>
      <c r="AG159" s="549"/>
      <c r="AH159" s="549"/>
    </row>
    <row r="160" spans="1:34" ht="13">
      <c r="A160" s="549"/>
      <c r="B160" s="549"/>
      <c r="C160" s="549"/>
      <c r="D160" s="549"/>
      <c r="E160" s="549"/>
      <c r="F160" s="549"/>
      <c r="G160" s="549"/>
      <c r="H160" s="564"/>
      <c r="I160" s="564"/>
      <c r="J160" s="549"/>
      <c r="K160" s="549"/>
      <c r="L160" s="549"/>
      <c r="M160" s="549"/>
      <c r="N160" s="549"/>
      <c r="O160" s="549"/>
      <c r="P160" s="549"/>
      <c r="Q160" s="549"/>
      <c r="R160" s="564"/>
      <c r="S160" s="564"/>
      <c r="T160" s="549"/>
      <c r="U160" s="549"/>
      <c r="V160" s="549"/>
      <c r="W160" s="549"/>
      <c r="X160" s="549"/>
      <c r="Y160" s="549"/>
      <c r="Z160" s="549"/>
      <c r="AA160" s="549"/>
      <c r="AB160" s="549"/>
      <c r="AC160" s="549"/>
      <c r="AD160" s="549"/>
      <c r="AE160" s="549"/>
      <c r="AF160" s="549"/>
      <c r="AG160" s="549"/>
      <c r="AH160" s="549"/>
    </row>
    <row r="161" spans="1:34" ht="13">
      <c r="A161" s="549"/>
      <c r="B161" s="549"/>
      <c r="C161" s="549"/>
      <c r="D161" s="549"/>
      <c r="E161" s="549"/>
      <c r="F161" s="549"/>
      <c r="G161" s="549"/>
      <c r="H161" s="564"/>
      <c r="I161" s="564"/>
      <c r="J161" s="549"/>
      <c r="K161" s="549"/>
      <c r="L161" s="549"/>
      <c r="M161" s="549"/>
      <c r="N161" s="549"/>
      <c r="O161" s="549"/>
      <c r="P161" s="549"/>
      <c r="Q161" s="549"/>
      <c r="R161" s="564"/>
      <c r="S161" s="564"/>
      <c r="T161" s="549"/>
      <c r="U161" s="549"/>
      <c r="V161" s="549"/>
      <c r="W161" s="549"/>
      <c r="X161" s="549"/>
      <c r="Y161" s="549"/>
      <c r="Z161" s="549"/>
      <c r="AA161" s="549"/>
      <c r="AB161" s="549"/>
      <c r="AC161" s="549"/>
      <c r="AD161" s="549"/>
      <c r="AE161" s="549"/>
      <c r="AF161" s="549"/>
      <c r="AG161" s="549"/>
      <c r="AH161" s="549"/>
    </row>
    <row r="162" spans="1:34" ht="13">
      <c r="A162" s="549"/>
      <c r="B162" s="549"/>
      <c r="C162" s="549"/>
      <c r="D162" s="549"/>
      <c r="E162" s="549"/>
      <c r="F162" s="549"/>
      <c r="G162" s="549"/>
      <c r="H162" s="564"/>
      <c r="I162" s="564"/>
      <c r="J162" s="549"/>
      <c r="K162" s="549"/>
      <c r="L162" s="549"/>
      <c r="M162" s="549"/>
      <c r="N162" s="549"/>
      <c r="O162" s="549"/>
      <c r="P162" s="549"/>
      <c r="Q162" s="549"/>
      <c r="R162" s="564"/>
      <c r="S162" s="564"/>
      <c r="T162" s="549"/>
      <c r="U162" s="549"/>
      <c r="V162" s="549"/>
      <c r="W162" s="549"/>
      <c r="X162" s="549"/>
      <c r="Y162" s="549"/>
      <c r="Z162" s="549"/>
      <c r="AA162" s="549"/>
      <c r="AB162" s="549"/>
      <c r="AC162" s="549"/>
      <c r="AD162" s="549"/>
      <c r="AE162" s="549"/>
      <c r="AF162" s="549"/>
      <c r="AG162" s="549"/>
      <c r="AH162" s="549"/>
    </row>
    <row r="163" spans="1:34" ht="13">
      <c r="A163" s="549"/>
      <c r="B163" s="549"/>
      <c r="C163" s="549"/>
      <c r="D163" s="549"/>
      <c r="E163" s="549"/>
      <c r="F163" s="549"/>
      <c r="G163" s="549"/>
      <c r="H163" s="564"/>
      <c r="I163" s="564"/>
      <c r="J163" s="549"/>
      <c r="K163" s="549"/>
      <c r="L163" s="549"/>
      <c r="M163" s="549"/>
      <c r="N163" s="549"/>
      <c r="O163" s="549"/>
      <c r="P163" s="549"/>
      <c r="Q163" s="549"/>
      <c r="R163" s="564"/>
      <c r="S163" s="564"/>
      <c r="T163" s="549"/>
      <c r="U163" s="549"/>
      <c r="V163" s="549"/>
      <c r="W163" s="549"/>
      <c r="X163" s="549"/>
      <c r="Y163" s="549"/>
      <c r="Z163" s="549"/>
      <c r="AA163" s="549"/>
      <c r="AB163" s="549"/>
      <c r="AC163" s="549"/>
      <c r="AD163" s="549"/>
      <c r="AE163" s="549"/>
      <c r="AF163" s="549"/>
      <c r="AG163" s="549"/>
      <c r="AH163" s="549"/>
    </row>
    <row r="164" spans="1:34" ht="13">
      <c r="A164" s="549"/>
      <c r="B164" s="549"/>
      <c r="C164" s="549"/>
      <c r="D164" s="549"/>
      <c r="E164" s="549"/>
      <c r="F164" s="549"/>
      <c r="G164" s="549"/>
      <c r="H164" s="564"/>
      <c r="I164" s="564"/>
      <c r="J164" s="549"/>
      <c r="K164" s="549"/>
      <c r="L164" s="549"/>
      <c r="M164" s="549"/>
      <c r="N164" s="549"/>
      <c r="O164" s="549"/>
      <c r="P164" s="549"/>
      <c r="Q164" s="549"/>
      <c r="R164" s="564"/>
      <c r="S164" s="564"/>
      <c r="T164" s="549"/>
      <c r="U164" s="549"/>
      <c r="V164" s="549"/>
      <c r="W164" s="549"/>
      <c r="X164" s="549"/>
      <c r="Y164" s="549"/>
      <c r="Z164" s="549"/>
      <c r="AA164" s="549"/>
      <c r="AB164" s="549"/>
      <c r="AC164" s="549"/>
      <c r="AD164" s="549"/>
      <c r="AE164" s="549"/>
      <c r="AF164" s="549"/>
      <c r="AG164" s="549"/>
      <c r="AH164" s="549"/>
    </row>
    <row r="165" spans="1:34" ht="13">
      <c r="A165" s="549"/>
      <c r="B165" s="549"/>
      <c r="C165" s="549"/>
      <c r="D165" s="549"/>
      <c r="E165" s="549"/>
      <c r="F165" s="549"/>
      <c r="G165" s="549"/>
      <c r="H165" s="564"/>
      <c r="I165" s="564"/>
      <c r="J165" s="549"/>
      <c r="K165" s="549"/>
      <c r="L165" s="549"/>
      <c r="M165" s="549"/>
      <c r="N165" s="549"/>
      <c r="O165" s="549"/>
      <c r="P165" s="549"/>
      <c r="Q165" s="549"/>
      <c r="R165" s="564"/>
      <c r="S165" s="564"/>
      <c r="T165" s="549"/>
      <c r="U165" s="549"/>
      <c r="V165" s="549"/>
      <c r="W165" s="549"/>
      <c r="X165" s="549"/>
      <c r="Y165" s="549"/>
      <c r="Z165" s="549"/>
      <c r="AA165" s="549"/>
      <c r="AB165" s="549"/>
      <c r="AC165" s="549"/>
      <c r="AD165" s="549"/>
      <c r="AE165" s="549"/>
      <c r="AF165" s="549"/>
      <c r="AG165" s="549"/>
      <c r="AH165" s="549"/>
    </row>
    <row r="166" spans="1:34" ht="13">
      <c r="A166" s="549"/>
      <c r="B166" s="549"/>
      <c r="C166" s="549"/>
      <c r="D166" s="549"/>
      <c r="E166" s="549"/>
      <c r="F166" s="549"/>
      <c r="G166" s="549"/>
      <c r="H166" s="564"/>
      <c r="I166" s="564"/>
      <c r="J166" s="549"/>
      <c r="K166" s="549"/>
      <c r="L166" s="549"/>
      <c r="M166" s="549"/>
      <c r="N166" s="549"/>
      <c r="O166" s="549"/>
      <c r="P166" s="549"/>
      <c r="Q166" s="549"/>
      <c r="R166" s="564"/>
      <c r="S166" s="564"/>
      <c r="T166" s="549"/>
      <c r="U166" s="549"/>
      <c r="V166" s="549"/>
      <c r="W166" s="549"/>
      <c r="X166" s="549"/>
      <c r="Y166" s="549"/>
      <c r="Z166" s="549"/>
      <c r="AA166" s="549"/>
      <c r="AB166" s="549"/>
      <c r="AC166" s="549"/>
      <c r="AD166" s="549"/>
      <c r="AE166" s="549"/>
      <c r="AF166" s="549"/>
      <c r="AG166" s="549"/>
      <c r="AH166" s="549"/>
    </row>
    <row r="167" spans="1:34" ht="13">
      <c r="A167" s="549"/>
      <c r="B167" s="549"/>
      <c r="C167" s="549"/>
      <c r="D167" s="549"/>
      <c r="E167" s="549"/>
      <c r="F167" s="549"/>
      <c r="G167" s="549"/>
      <c r="H167" s="564"/>
      <c r="I167" s="564"/>
      <c r="J167" s="549"/>
      <c r="K167" s="549"/>
      <c r="L167" s="549"/>
      <c r="M167" s="549"/>
      <c r="N167" s="549"/>
      <c r="O167" s="549"/>
      <c r="P167" s="549"/>
      <c r="Q167" s="549"/>
      <c r="R167" s="564"/>
      <c r="S167" s="564"/>
      <c r="T167" s="549"/>
      <c r="U167" s="549"/>
      <c r="V167" s="549"/>
      <c r="W167" s="549"/>
      <c r="X167" s="549"/>
      <c r="Y167" s="549"/>
      <c r="Z167" s="549"/>
      <c r="AA167" s="549"/>
      <c r="AB167" s="549"/>
      <c r="AC167" s="549"/>
      <c r="AD167" s="549"/>
      <c r="AE167" s="549"/>
      <c r="AF167" s="549"/>
      <c r="AG167" s="549"/>
      <c r="AH167" s="549"/>
    </row>
    <row r="168" spans="1:34" ht="13">
      <c r="A168" s="549"/>
      <c r="B168" s="549"/>
      <c r="C168" s="549"/>
      <c r="D168" s="549"/>
      <c r="E168" s="549"/>
      <c r="F168" s="549"/>
      <c r="G168" s="549"/>
      <c r="H168" s="564"/>
      <c r="I168" s="564"/>
      <c r="J168" s="549"/>
      <c r="K168" s="549"/>
      <c r="L168" s="549"/>
      <c r="M168" s="549"/>
      <c r="N168" s="549"/>
      <c r="O168" s="549"/>
      <c r="P168" s="549"/>
      <c r="Q168" s="549"/>
      <c r="R168" s="564"/>
      <c r="S168" s="564"/>
      <c r="T168" s="549"/>
      <c r="U168" s="549"/>
      <c r="V168" s="549"/>
      <c r="W168" s="549"/>
      <c r="X168" s="549"/>
      <c r="Y168" s="549"/>
      <c r="Z168" s="549"/>
      <c r="AA168" s="549"/>
      <c r="AB168" s="549"/>
      <c r="AC168" s="549"/>
      <c r="AD168" s="549"/>
      <c r="AE168" s="549"/>
      <c r="AF168" s="549"/>
      <c r="AG168" s="549"/>
      <c r="AH168" s="549"/>
    </row>
    <row r="169" spans="1:34" ht="13">
      <c r="A169" s="549"/>
      <c r="B169" s="549"/>
      <c r="C169" s="549"/>
      <c r="D169" s="549"/>
      <c r="E169" s="549"/>
      <c r="F169" s="549"/>
      <c r="G169" s="549"/>
      <c r="H169" s="564"/>
      <c r="I169" s="564"/>
      <c r="J169" s="549"/>
      <c r="K169" s="549"/>
      <c r="L169" s="549"/>
      <c r="M169" s="549"/>
      <c r="N169" s="549"/>
      <c r="O169" s="549"/>
      <c r="P169" s="549"/>
      <c r="Q169" s="549"/>
      <c r="R169" s="564"/>
      <c r="S169" s="564"/>
      <c r="T169" s="549"/>
      <c r="U169" s="549"/>
      <c r="V169" s="549"/>
      <c r="W169" s="549"/>
      <c r="X169" s="549"/>
      <c r="Y169" s="549"/>
      <c r="Z169" s="549"/>
      <c r="AA169" s="549"/>
      <c r="AB169" s="549"/>
      <c r="AC169" s="549"/>
      <c r="AD169" s="549"/>
      <c r="AE169" s="549"/>
      <c r="AF169" s="549"/>
      <c r="AG169" s="549"/>
      <c r="AH169" s="549"/>
    </row>
    <row r="170" spans="1:34" ht="13">
      <c r="A170" s="549"/>
      <c r="B170" s="549"/>
      <c r="C170" s="549"/>
      <c r="D170" s="549"/>
      <c r="E170" s="549"/>
      <c r="F170" s="549"/>
      <c r="G170" s="549"/>
      <c r="H170" s="564"/>
      <c r="I170" s="564"/>
      <c r="J170" s="549"/>
      <c r="K170" s="549"/>
      <c r="L170" s="549"/>
      <c r="M170" s="549"/>
      <c r="N170" s="549"/>
      <c r="O170" s="549"/>
      <c r="P170" s="549"/>
      <c r="Q170" s="549"/>
      <c r="R170" s="564"/>
      <c r="S170" s="564"/>
      <c r="T170" s="549"/>
      <c r="U170" s="549"/>
      <c r="V170" s="549"/>
      <c r="W170" s="549"/>
      <c r="X170" s="549"/>
      <c r="Y170" s="549"/>
      <c r="Z170" s="549"/>
      <c r="AA170" s="549"/>
      <c r="AB170" s="549"/>
      <c r="AC170" s="549"/>
      <c r="AD170" s="549"/>
      <c r="AE170" s="549"/>
      <c r="AF170" s="549"/>
      <c r="AG170" s="549"/>
      <c r="AH170" s="549"/>
    </row>
    <row r="171" spans="1:34" ht="13">
      <c r="A171" s="549"/>
      <c r="B171" s="549"/>
      <c r="C171" s="549"/>
      <c r="D171" s="549"/>
      <c r="E171" s="549"/>
      <c r="F171" s="549"/>
      <c r="G171" s="549"/>
      <c r="H171" s="564"/>
      <c r="I171" s="564"/>
      <c r="J171" s="549"/>
      <c r="K171" s="549"/>
      <c r="L171" s="549"/>
      <c r="M171" s="549"/>
      <c r="N171" s="549"/>
      <c r="O171" s="549"/>
      <c r="P171" s="549"/>
      <c r="Q171" s="549"/>
      <c r="R171" s="564"/>
      <c r="S171" s="564"/>
      <c r="T171" s="549"/>
      <c r="U171" s="549"/>
      <c r="V171" s="549"/>
      <c r="W171" s="549"/>
      <c r="X171" s="549"/>
      <c r="Y171" s="549"/>
      <c r="Z171" s="549"/>
      <c r="AA171" s="549"/>
      <c r="AB171" s="549"/>
      <c r="AC171" s="549"/>
      <c r="AD171" s="549"/>
      <c r="AE171" s="549"/>
      <c r="AF171" s="549"/>
      <c r="AG171" s="549"/>
      <c r="AH171" s="549"/>
    </row>
    <row r="172" spans="1:34" ht="13">
      <c r="A172" s="549"/>
      <c r="B172" s="549"/>
      <c r="C172" s="549"/>
      <c r="D172" s="549"/>
      <c r="E172" s="549"/>
      <c r="F172" s="549"/>
      <c r="G172" s="549"/>
      <c r="H172" s="564"/>
      <c r="I172" s="564"/>
      <c r="J172" s="549"/>
      <c r="K172" s="549"/>
      <c r="L172" s="549"/>
      <c r="M172" s="549"/>
      <c r="N172" s="549"/>
      <c r="O172" s="549"/>
      <c r="P172" s="549"/>
      <c r="Q172" s="549"/>
      <c r="R172" s="564"/>
      <c r="S172" s="564"/>
      <c r="T172" s="549"/>
      <c r="U172" s="549"/>
      <c r="V172" s="549"/>
      <c r="W172" s="549"/>
      <c r="X172" s="549"/>
      <c r="Y172" s="549"/>
      <c r="Z172" s="549"/>
      <c r="AA172" s="549"/>
      <c r="AB172" s="549"/>
      <c r="AC172" s="549"/>
      <c r="AD172" s="549"/>
      <c r="AE172" s="549"/>
      <c r="AF172" s="549"/>
      <c r="AG172" s="549"/>
      <c r="AH172" s="549"/>
    </row>
    <row r="173" spans="1:34" ht="13">
      <c r="A173" s="549"/>
      <c r="B173" s="549"/>
      <c r="C173" s="549"/>
      <c r="D173" s="549"/>
      <c r="E173" s="549"/>
      <c r="F173" s="549"/>
      <c r="G173" s="549"/>
      <c r="H173" s="564"/>
      <c r="I173" s="564"/>
      <c r="J173" s="549"/>
      <c r="K173" s="549"/>
      <c r="L173" s="549"/>
      <c r="M173" s="549"/>
      <c r="N173" s="549"/>
      <c r="O173" s="549"/>
      <c r="P173" s="549"/>
      <c r="Q173" s="549"/>
      <c r="R173" s="564"/>
      <c r="S173" s="564"/>
      <c r="T173" s="549"/>
      <c r="U173" s="549"/>
      <c r="V173" s="549"/>
      <c r="W173" s="549"/>
      <c r="X173" s="549"/>
      <c r="Y173" s="549"/>
      <c r="Z173" s="549"/>
      <c r="AA173" s="549"/>
      <c r="AB173" s="549"/>
      <c r="AC173" s="549"/>
      <c r="AD173" s="549"/>
      <c r="AE173" s="549"/>
      <c r="AF173" s="549"/>
      <c r="AG173" s="549"/>
      <c r="AH173" s="549"/>
    </row>
    <row r="174" spans="1:34" ht="13">
      <c r="A174" s="549"/>
      <c r="B174" s="549"/>
      <c r="C174" s="549"/>
      <c r="D174" s="549"/>
      <c r="E174" s="549"/>
      <c r="F174" s="549"/>
      <c r="G174" s="549"/>
      <c r="H174" s="564"/>
      <c r="I174" s="564"/>
      <c r="J174" s="549"/>
      <c r="K174" s="549"/>
      <c r="L174" s="549"/>
      <c r="M174" s="549"/>
      <c r="N174" s="549"/>
      <c r="O174" s="549"/>
      <c r="P174" s="549"/>
      <c r="Q174" s="549"/>
      <c r="R174" s="564"/>
      <c r="S174" s="564"/>
      <c r="T174" s="549"/>
      <c r="U174" s="549"/>
      <c r="V174" s="549"/>
      <c r="W174" s="549"/>
      <c r="X174" s="549"/>
      <c r="Y174" s="549"/>
      <c r="Z174" s="549"/>
      <c r="AA174" s="549"/>
      <c r="AB174" s="549"/>
      <c r="AC174" s="549"/>
      <c r="AD174" s="549"/>
      <c r="AE174" s="549"/>
      <c r="AF174" s="549"/>
      <c r="AG174" s="549"/>
      <c r="AH174" s="549"/>
    </row>
    <row r="175" spans="1:34" ht="13">
      <c r="A175" s="549"/>
      <c r="B175" s="549"/>
      <c r="C175" s="549"/>
      <c r="D175" s="549"/>
      <c r="E175" s="549"/>
      <c r="F175" s="549"/>
      <c r="G175" s="549"/>
      <c r="H175" s="564"/>
      <c r="I175" s="564"/>
      <c r="J175" s="549"/>
      <c r="K175" s="549"/>
      <c r="L175" s="549"/>
      <c r="M175" s="549"/>
      <c r="N175" s="549"/>
      <c r="O175" s="549"/>
      <c r="P175" s="549"/>
      <c r="Q175" s="549"/>
      <c r="R175" s="564"/>
      <c r="S175" s="564"/>
      <c r="T175" s="549"/>
      <c r="U175" s="549"/>
      <c r="V175" s="549"/>
      <c r="W175" s="549"/>
      <c r="X175" s="549"/>
      <c r="Y175" s="549"/>
      <c r="Z175" s="549"/>
      <c r="AA175" s="549"/>
      <c r="AB175" s="549"/>
      <c r="AC175" s="549"/>
      <c r="AD175" s="549"/>
      <c r="AE175" s="549"/>
      <c r="AF175" s="549"/>
      <c r="AG175" s="549"/>
      <c r="AH175" s="549"/>
    </row>
    <row r="176" spans="1:34" ht="13">
      <c r="A176" s="549"/>
      <c r="B176" s="549"/>
      <c r="C176" s="549"/>
      <c r="D176" s="549"/>
      <c r="E176" s="549"/>
      <c r="F176" s="549"/>
      <c r="G176" s="549"/>
      <c r="H176" s="564"/>
      <c r="I176" s="564"/>
      <c r="J176" s="549"/>
      <c r="K176" s="549"/>
      <c r="L176" s="549"/>
      <c r="M176" s="549"/>
      <c r="N176" s="549"/>
      <c r="O176" s="549"/>
      <c r="P176" s="549"/>
      <c r="Q176" s="549"/>
      <c r="R176" s="564"/>
      <c r="S176" s="564"/>
      <c r="T176" s="549"/>
      <c r="U176" s="549"/>
      <c r="V176" s="549"/>
      <c r="W176" s="549"/>
      <c r="X176" s="549"/>
      <c r="Y176" s="549"/>
      <c r="Z176" s="549"/>
      <c r="AA176" s="549"/>
      <c r="AB176" s="549"/>
      <c r="AC176" s="549"/>
      <c r="AD176" s="549"/>
      <c r="AE176" s="549"/>
      <c r="AF176" s="549"/>
      <c r="AG176" s="549"/>
      <c r="AH176" s="549"/>
    </row>
    <row r="177" spans="1:34" ht="13">
      <c r="A177" s="549"/>
      <c r="B177" s="549"/>
      <c r="C177" s="549"/>
      <c r="D177" s="549"/>
      <c r="E177" s="549"/>
      <c r="F177" s="549"/>
      <c r="G177" s="549"/>
      <c r="H177" s="566"/>
      <c r="I177" s="566"/>
      <c r="J177" s="549"/>
      <c r="K177" s="549"/>
      <c r="L177" s="549"/>
      <c r="M177" s="549"/>
      <c r="N177" s="549"/>
      <c r="O177" s="549"/>
      <c r="P177" s="549"/>
      <c r="Q177" s="549"/>
      <c r="R177" s="564"/>
      <c r="S177" s="564"/>
      <c r="T177" s="549"/>
      <c r="U177" s="549"/>
      <c r="V177" s="549"/>
      <c r="W177" s="549"/>
      <c r="X177" s="549"/>
      <c r="Y177" s="549"/>
      <c r="Z177" s="549"/>
      <c r="AA177" s="549"/>
      <c r="AB177" s="549"/>
      <c r="AC177" s="549"/>
      <c r="AD177" s="549"/>
      <c r="AE177" s="549"/>
      <c r="AF177" s="549"/>
      <c r="AG177" s="549"/>
      <c r="AH177" s="549"/>
    </row>
    <row r="178" spans="1:34" ht="13">
      <c r="A178" s="549"/>
      <c r="B178" s="549"/>
      <c r="C178" s="549"/>
      <c r="D178" s="549"/>
      <c r="E178" s="549"/>
      <c r="F178" s="549"/>
      <c r="G178" s="549"/>
      <c r="H178" s="566"/>
      <c r="I178" s="566"/>
      <c r="J178" s="549"/>
      <c r="K178" s="549"/>
      <c r="L178" s="549"/>
      <c r="M178" s="549"/>
      <c r="N178" s="549"/>
      <c r="O178" s="549"/>
      <c r="P178" s="549"/>
      <c r="Q178" s="549"/>
      <c r="R178" s="564"/>
      <c r="S178" s="564"/>
      <c r="T178" s="549"/>
      <c r="U178" s="549"/>
      <c r="V178" s="549"/>
      <c r="W178" s="549"/>
      <c r="X178" s="549"/>
      <c r="Y178" s="549"/>
      <c r="Z178" s="549"/>
      <c r="AA178" s="549"/>
      <c r="AB178" s="549"/>
      <c r="AC178" s="549"/>
      <c r="AD178" s="549"/>
      <c r="AE178" s="549"/>
      <c r="AF178" s="549"/>
      <c r="AG178" s="549"/>
      <c r="AH178" s="549"/>
    </row>
    <row r="179" spans="1:34" ht="13">
      <c r="A179" s="549"/>
      <c r="B179" s="549"/>
      <c r="C179" s="549"/>
      <c r="D179" s="549"/>
      <c r="E179" s="549"/>
      <c r="F179" s="549"/>
      <c r="G179" s="549"/>
      <c r="H179" s="566"/>
      <c r="I179" s="566"/>
      <c r="J179" s="549"/>
      <c r="K179" s="549"/>
      <c r="L179" s="549"/>
      <c r="M179" s="549"/>
      <c r="N179" s="549"/>
      <c r="O179" s="549"/>
      <c r="P179" s="549"/>
      <c r="Q179" s="549"/>
      <c r="R179" s="564"/>
      <c r="S179" s="564"/>
      <c r="T179" s="549"/>
      <c r="U179" s="549"/>
      <c r="V179" s="549"/>
      <c r="W179" s="549"/>
      <c r="X179" s="549"/>
      <c r="Y179" s="549"/>
      <c r="Z179" s="549"/>
      <c r="AA179" s="549"/>
      <c r="AB179" s="549"/>
      <c r="AC179" s="549"/>
      <c r="AD179" s="549"/>
      <c r="AE179" s="549"/>
      <c r="AF179" s="549"/>
      <c r="AG179" s="549"/>
      <c r="AH179" s="549"/>
    </row>
    <row r="180" spans="1:34" ht="13">
      <c r="A180" s="549"/>
      <c r="B180" s="549"/>
      <c r="C180" s="549"/>
      <c r="D180" s="549"/>
      <c r="E180" s="549"/>
      <c r="F180" s="549"/>
      <c r="G180" s="549"/>
      <c r="H180" s="566"/>
      <c r="I180" s="566"/>
      <c r="J180" s="549"/>
      <c r="K180" s="549"/>
      <c r="L180" s="549"/>
      <c r="M180" s="549"/>
      <c r="N180" s="549"/>
      <c r="O180" s="549"/>
      <c r="P180" s="549"/>
      <c r="Q180" s="549"/>
      <c r="R180" s="564"/>
      <c r="S180" s="564"/>
      <c r="T180" s="549"/>
      <c r="U180" s="549"/>
      <c r="V180" s="549"/>
      <c r="W180" s="549"/>
      <c r="X180" s="549"/>
      <c r="Y180" s="549"/>
      <c r="Z180" s="549"/>
      <c r="AA180" s="549"/>
      <c r="AB180" s="549"/>
      <c r="AC180" s="549"/>
      <c r="AD180" s="549"/>
      <c r="AE180" s="549"/>
      <c r="AF180" s="549"/>
      <c r="AG180" s="549"/>
      <c r="AH180" s="549"/>
    </row>
    <row r="181" spans="1:34" ht="13">
      <c r="A181" s="549"/>
      <c r="B181" s="549"/>
      <c r="C181" s="549"/>
      <c r="D181" s="549"/>
      <c r="E181" s="549"/>
      <c r="F181" s="549"/>
      <c r="G181" s="549"/>
      <c r="H181" s="566"/>
      <c r="I181" s="566"/>
      <c r="J181" s="549"/>
      <c r="K181" s="549"/>
      <c r="L181" s="549"/>
      <c r="M181" s="549"/>
      <c r="N181" s="549"/>
      <c r="O181" s="549"/>
      <c r="P181" s="549"/>
      <c r="Q181" s="549"/>
      <c r="R181" s="564"/>
      <c r="S181" s="564"/>
      <c r="T181" s="549"/>
      <c r="U181" s="549"/>
      <c r="V181" s="549"/>
      <c r="W181" s="549"/>
      <c r="X181" s="549"/>
      <c r="Y181" s="549"/>
      <c r="Z181" s="549"/>
      <c r="AA181" s="549"/>
      <c r="AB181" s="549"/>
      <c r="AC181" s="549"/>
      <c r="AD181" s="549"/>
      <c r="AE181" s="549"/>
      <c r="AF181" s="549"/>
      <c r="AG181" s="549"/>
      <c r="AH181" s="549"/>
    </row>
    <row r="182" spans="1:34" ht="13">
      <c r="A182" s="549"/>
      <c r="B182" s="549"/>
      <c r="C182" s="549"/>
      <c r="D182" s="549"/>
      <c r="E182" s="549"/>
      <c r="F182" s="549"/>
      <c r="G182" s="549"/>
      <c r="H182" s="566"/>
      <c r="I182" s="566"/>
      <c r="J182" s="549"/>
      <c r="K182" s="549"/>
      <c r="L182" s="549"/>
      <c r="M182" s="549"/>
      <c r="N182" s="549"/>
      <c r="O182" s="549"/>
      <c r="P182" s="549"/>
      <c r="Q182" s="549"/>
      <c r="R182" s="564"/>
      <c r="S182" s="564"/>
      <c r="T182" s="549"/>
      <c r="U182" s="549"/>
      <c r="V182" s="549"/>
      <c r="W182" s="549"/>
      <c r="X182" s="549"/>
      <c r="Y182" s="549"/>
      <c r="Z182" s="549"/>
      <c r="AA182" s="549"/>
      <c r="AB182" s="549"/>
      <c r="AC182" s="549"/>
      <c r="AD182" s="549"/>
      <c r="AE182" s="549"/>
      <c r="AF182" s="549"/>
      <c r="AG182" s="549"/>
      <c r="AH182" s="549"/>
    </row>
    <row r="183" spans="1:34" ht="13">
      <c r="A183" s="549"/>
      <c r="B183" s="549"/>
      <c r="C183" s="549"/>
      <c r="D183" s="549"/>
      <c r="E183" s="549"/>
      <c r="F183" s="549"/>
      <c r="G183" s="549"/>
      <c r="H183" s="566"/>
      <c r="I183" s="566"/>
      <c r="J183" s="549"/>
      <c r="K183" s="549"/>
      <c r="L183" s="549"/>
      <c r="M183" s="549"/>
      <c r="N183" s="549"/>
      <c r="O183" s="549"/>
      <c r="P183" s="549"/>
      <c r="Q183" s="549"/>
      <c r="R183" s="564"/>
      <c r="S183" s="564"/>
      <c r="T183" s="549"/>
      <c r="U183" s="549"/>
      <c r="V183" s="549"/>
      <c r="W183" s="549"/>
      <c r="X183" s="549"/>
      <c r="Y183" s="549"/>
      <c r="Z183" s="549"/>
      <c r="AA183" s="549"/>
      <c r="AB183" s="549"/>
      <c r="AC183" s="549"/>
      <c r="AD183" s="549"/>
      <c r="AE183" s="549"/>
      <c r="AF183" s="549"/>
      <c r="AG183" s="549"/>
      <c r="AH183" s="549"/>
    </row>
    <row r="184" spans="1:34" ht="13">
      <c r="A184" s="549"/>
      <c r="B184" s="549"/>
      <c r="C184" s="549"/>
      <c r="D184" s="549"/>
      <c r="E184" s="549"/>
      <c r="F184" s="549"/>
      <c r="G184" s="549"/>
      <c r="H184" s="566"/>
      <c r="I184" s="566"/>
      <c r="J184" s="549"/>
      <c r="K184" s="549"/>
      <c r="L184" s="549"/>
      <c r="M184" s="549"/>
      <c r="N184" s="549"/>
      <c r="O184" s="549"/>
      <c r="P184" s="549"/>
      <c r="Q184" s="549"/>
      <c r="R184" s="564"/>
      <c r="S184" s="564"/>
      <c r="T184" s="549"/>
      <c r="U184" s="549"/>
      <c r="V184" s="549"/>
      <c r="W184" s="549"/>
      <c r="X184" s="549"/>
      <c r="Y184" s="549"/>
      <c r="Z184" s="549"/>
      <c r="AA184" s="549"/>
      <c r="AB184" s="549"/>
      <c r="AC184" s="549"/>
      <c r="AD184" s="549"/>
      <c r="AE184" s="549"/>
      <c r="AF184" s="549"/>
      <c r="AG184" s="549"/>
      <c r="AH184" s="549"/>
    </row>
    <row r="185" spans="1:34" ht="13">
      <c r="A185" s="549"/>
      <c r="B185" s="549"/>
      <c r="C185" s="549"/>
      <c r="D185" s="549"/>
      <c r="E185" s="549"/>
      <c r="F185" s="549"/>
      <c r="G185" s="549"/>
      <c r="H185" s="566"/>
      <c r="I185" s="566"/>
      <c r="J185" s="549"/>
      <c r="K185" s="549"/>
      <c r="L185" s="549"/>
      <c r="M185" s="549"/>
      <c r="N185" s="549"/>
      <c r="O185" s="549"/>
      <c r="P185" s="549"/>
      <c r="Q185" s="549"/>
      <c r="R185" s="564"/>
      <c r="S185" s="564"/>
      <c r="T185" s="549"/>
      <c r="U185" s="549"/>
      <c r="V185" s="549"/>
      <c r="W185" s="549"/>
      <c r="X185" s="549"/>
      <c r="Y185" s="549"/>
      <c r="Z185" s="549"/>
      <c r="AA185" s="549"/>
      <c r="AB185" s="549"/>
      <c r="AC185" s="549"/>
      <c r="AD185" s="549"/>
      <c r="AE185" s="549"/>
      <c r="AF185" s="549"/>
      <c r="AG185" s="549"/>
      <c r="AH185" s="549"/>
    </row>
    <row r="186" spans="1:34" ht="13">
      <c r="A186" s="549"/>
      <c r="B186" s="549"/>
      <c r="C186" s="549"/>
      <c r="D186" s="549"/>
      <c r="E186" s="549"/>
      <c r="F186" s="549"/>
      <c r="G186" s="549"/>
      <c r="H186" s="566"/>
      <c r="I186" s="566"/>
      <c r="J186" s="549"/>
      <c r="K186" s="549"/>
      <c r="L186" s="549"/>
      <c r="M186" s="549"/>
      <c r="N186" s="549"/>
      <c r="O186" s="549"/>
      <c r="P186" s="549"/>
      <c r="Q186" s="549"/>
      <c r="R186" s="564"/>
      <c r="S186" s="564"/>
      <c r="T186" s="549"/>
      <c r="U186" s="549"/>
      <c r="V186" s="549"/>
      <c r="W186" s="549"/>
      <c r="X186" s="549"/>
      <c r="Y186" s="549"/>
      <c r="Z186" s="549"/>
      <c r="AA186" s="549"/>
      <c r="AB186" s="549"/>
      <c r="AC186" s="549"/>
      <c r="AD186" s="549"/>
      <c r="AE186" s="549"/>
      <c r="AF186" s="549"/>
      <c r="AG186" s="549"/>
      <c r="AH186" s="549"/>
    </row>
    <row r="187" spans="1:34" ht="13">
      <c r="A187" s="549"/>
      <c r="B187" s="549"/>
      <c r="C187" s="549"/>
      <c r="D187" s="549"/>
      <c r="E187" s="549"/>
      <c r="F187" s="549"/>
      <c r="G187" s="549"/>
      <c r="H187" s="566"/>
      <c r="I187" s="566"/>
      <c r="J187" s="549"/>
      <c r="K187" s="549"/>
      <c r="L187" s="549"/>
      <c r="M187" s="549"/>
      <c r="N187" s="549"/>
      <c r="O187" s="549"/>
      <c r="P187" s="549"/>
      <c r="Q187" s="549"/>
      <c r="R187" s="564"/>
      <c r="S187" s="564"/>
      <c r="T187" s="549"/>
      <c r="U187" s="549"/>
      <c r="V187" s="549"/>
      <c r="W187" s="549"/>
      <c r="X187" s="549"/>
      <c r="Y187" s="549"/>
      <c r="Z187" s="549"/>
      <c r="AA187" s="549"/>
      <c r="AB187" s="549"/>
      <c r="AC187" s="549"/>
      <c r="AD187" s="549"/>
      <c r="AE187" s="549"/>
      <c r="AF187" s="549"/>
      <c r="AG187" s="549"/>
      <c r="AH187" s="549"/>
    </row>
    <row r="188" spans="1:34" ht="13">
      <c r="A188" s="549"/>
      <c r="B188" s="549"/>
      <c r="C188" s="549"/>
      <c r="D188" s="549"/>
      <c r="E188" s="549"/>
      <c r="F188" s="549"/>
      <c r="G188" s="549"/>
      <c r="H188" s="566"/>
      <c r="I188" s="566"/>
      <c r="J188" s="549"/>
      <c r="K188" s="549"/>
      <c r="L188" s="549"/>
      <c r="M188" s="549"/>
      <c r="N188" s="549"/>
      <c r="O188" s="549"/>
      <c r="P188" s="549"/>
      <c r="Q188" s="549"/>
      <c r="R188" s="564"/>
      <c r="S188" s="564"/>
      <c r="T188" s="549"/>
      <c r="U188" s="549"/>
      <c r="V188" s="549"/>
      <c r="W188" s="549"/>
      <c r="X188" s="549"/>
      <c r="Y188" s="549"/>
      <c r="Z188" s="549"/>
      <c r="AA188" s="549"/>
      <c r="AB188" s="549"/>
      <c r="AC188" s="549"/>
      <c r="AD188" s="549"/>
      <c r="AE188" s="549"/>
      <c r="AF188" s="549"/>
      <c r="AG188" s="549"/>
      <c r="AH188" s="549"/>
    </row>
    <row r="189" spans="1:34" ht="13">
      <c r="A189" s="549"/>
      <c r="B189" s="549"/>
      <c r="C189" s="549"/>
      <c r="D189" s="549"/>
      <c r="E189" s="549"/>
      <c r="F189" s="549"/>
      <c r="G189" s="549"/>
      <c r="H189" s="566"/>
      <c r="I189" s="566"/>
      <c r="J189" s="549"/>
      <c r="K189" s="549"/>
      <c r="L189" s="549"/>
      <c r="M189" s="549"/>
      <c r="N189" s="549"/>
      <c r="O189" s="549"/>
      <c r="P189" s="549"/>
      <c r="Q189" s="549"/>
      <c r="R189" s="564"/>
      <c r="S189" s="564"/>
      <c r="T189" s="549"/>
      <c r="U189" s="549"/>
      <c r="V189" s="549"/>
      <c r="W189" s="549"/>
      <c r="X189" s="549"/>
      <c r="Y189" s="549"/>
      <c r="Z189" s="549"/>
      <c r="AA189" s="549"/>
      <c r="AB189" s="549"/>
      <c r="AC189" s="549"/>
      <c r="AD189" s="549"/>
      <c r="AE189" s="549"/>
      <c r="AF189" s="549"/>
      <c r="AG189" s="549"/>
      <c r="AH189" s="549"/>
    </row>
    <row r="190" spans="1:34" ht="13">
      <c r="A190" s="549"/>
      <c r="B190" s="549"/>
      <c r="C190" s="549"/>
      <c r="D190" s="549"/>
      <c r="E190" s="549"/>
      <c r="F190" s="549"/>
      <c r="G190" s="549"/>
      <c r="H190" s="566"/>
      <c r="I190" s="566"/>
      <c r="J190" s="549"/>
      <c r="K190" s="549"/>
      <c r="L190" s="549"/>
      <c r="M190" s="549"/>
      <c r="N190" s="549"/>
      <c r="O190" s="549"/>
      <c r="P190" s="549"/>
      <c r="Q190" s="549"/>
      <c r="R190" s="564"/>
      <c r="S190" s="564"/>
      <c r="T190" s="549"/>
      <c r="U190" s="549"/>
      <c r="V190" s="549"/>
      <c r="W190" s="549"/>
      <c r="X190" s="549"/>
      <c r="Y190" s="549"/>
      <c r="Z190" s="549"/>
      <c r="AA190" s="549"/>
      <c r="AB190" s="549"/>
      <c r="AC190" s="549"/>
      <c r="AD190" s="549"/>
      <c r="AE190" s="549"/>
      <c r="AF190" s="549"/>
      <c r="AG190" s="549"/>
      <c r="AH190" s="549"/>
    </row>
    <row r="191" spans="1:34" ht="13">
      <c r="A191" s="549"/>
      <c r="B191" s="549"/>
      <c r="C191" s="549"/>
      <c r="D191" s="549"/>
      <c r="E191" s="549"/>
      <c r="F191" s="549"/>
      <c r="G191" s="549"/>
      <c r="H191" s="566"/>
      <c r="I191" s="566"/>
      <c r="J191" s="549"/>
      <c r="K191" s="549"/>
      <c r="L191" s="549"/>
      <c r="M191" s="549"/>
      <c r="N191" s="549"/>
      <c r="O191" s="549"/>
      <c r="P191" s="549"/>
      <c r="Q191" s="549"/>
      <c r="R191" s="564"/>
      <c r="S191" s="564"/>
      <c r="T191" s="549"/>
      <c r="U191" s="549"/>
      <c r="V191" s="549"/>
      <c r="W191" s="549"/>
      <c r="X191" s="549"/>
      <c r="Y191" s="549"/>
      <c r="Z191" s="549"/>
      <c r="AA191" s="549"/>
      <c r="AB191" s="549"/>
      <c r="AC191" s="549"/>
      <c r="AD191" s="549"/>
      <c r="AE191" s="549"/>
      <c r="AF191" s="549"/>
      <c r="AG191" s="549"/>
      <c r="AH191" s="549"/>
    </row>
    <row r="192" spans="1:34" ht="13">
      <c r="A192" s="549"/>
      <c r="B192" s="549"/>
      <c r="C192" s="549"/>
      <c r="D192" s="549"/>
      <c r="E192" s="549"/>
      <c r="F192" s="549"/>
      <c r="G192" s="549"/>
      <c r="H192" s="566"/>
      <c r="I192" s="566"/>
      <c r="J192" s="549"/>
      <c r="K192" s="549"/>
      <c r="L192" s="549"/>
      <c r="M192" s="549"/>
      <c r="N192" s="549"/>
      <c r="O192" s="549"/>
      <c r="P192" s="549"/>
      <c r="Q192" s="549"/>
      <c r="R192" s="564"/>
      <c r="S192" s="564"/>
      <c r="T192" s="549"/>
      <c r="U192" s="549"/>
      <c r="V192" s="549"/>
      <c r="W192" s="549"/>
      <c r="X192" s="549"/>
      <c r="Y192" s="549"/>
      <c r="Z192" s="549"/>
      <c r="AA192" s="549"/>
      <c r="AB192" s="549"/>
      <c r="AC192" s="549"/>
      <c r="AD192" s="549"/>
      <c r="AE192" s="549"/>
      <c r="AF192" s="549"/>
      <c r="AG192" s="549"/>
      <c r="AH192" s="549"/>
    </row>
    <row r="193" spans="1:34" ht="13">
      <c r="A193" s="549"/>
      <c r="B193" s="549"/>
      <c r="C193" s="549"/>
      <c r="D193" s="549"/>
      <c r="E193" s="549"/>
      <c r="F193" s="549"/>
      <c r="G193" s="549"/>
      <c r="H193" s="566"/>
      <c r="I193" s="566"/>
      <c r="J193" s="549"/>
      <c r="K193" s="549"/>
      <c r="L193" s="549"/>
      <c r="M193" s="549"/>
      <c r="N193" s="549"/>
      <c r="O193" s="549"/>
      <c r="P193" s="549"/>
      <c r="Q193" s="549"/>
      <c r="R193" s="564"/>
      <c r="S193" s="564"/>
      <c r="T193" s="549"/>
      <c r="U193" s="549"/>
      <c r="V193" s="549"/>
      <c r="W193" s="549"/>
      <c r="X193" s="549"/>
      <c r="Y193" s="549"/>
      <c r="Z193" s="549"/>
      <c r="AA193" s="549"/>
      <c r="AB193" s="549"/>
      <c r="AC193" s="549"/>
      <c r="AD193" s="549"/>
      <c r="AE193" s="549"/>
      <c r="AF193" s="549"/>
      <c r="AG193" s="549"/>
      <c r="AH193" s="549"/>
    </row>
    <row r="194" spans="1:34" ht="13">
      <c r="A194" s="549"/>
      <c r="B194" s="549"/>
      <c r="C194" s="549"/>
      <c r="D194" s="549"/>
      <c r="E194" s="549"/>
      <c r="F194" s="549"/>
      <c r="G194" s="549"/>
      <c r="H194" s="566"/>
      <c r="I194" s="566"/>
      <c r="J194" s="549"/>
      <c r="K194" s="549"/>
      <c r="L194" s="549"/>
      <c r="M194" s="549"/>
      <c r="N194" s="549"/>
      <c r="O194" s="549"/>
      <c r="P194" s="549"/>
      <c r="Q194" s="549"/>
      <c r="R194" s="564"/>
      <c r="S194" s="564"/>
      <c r="T194" s="549"/>
      <c r="U194" s="549"/>
      <c r="V194" s="549"/>
      <c r="W194" s="549"/>
      <c r="X194" s="549"/>
      <c r="Y194" s="549"/>
      <c r="Z194" s="549"/>
      <c r="AA194" s="549"/>
      <c r="AB194" s="549"/>
      <c r="AC194" s="549"/>
      <c r="AD194" s="549"/>
      <c r="AE194" s="549"/>
      <c r="AF194" s="549"/>
      <c r="AG194" s="549"/>
      <c r="AH194" s="549"/>
    </row>
    <row r="195" spans="1:34" ht="13">
      <c r="A195" s="549"/>
      <c r="B195" s="549"/>
      <c r="C195" s="549"/>
      <c r="D195" s="549"/>
      <c r="E195" s="549"/>
      <c r="F195" s="549"/>
      <c r="G195" s="549"/>
      <c r="H195" s="566"/>
      <c r="I195" s="566"/>
      <c r="J195" s="549"/>
      <c r="K195" s="549"/>
      <c r="L195" s="549"/>
      <c r="M195" s="549"/>
      <c r="N195" s="549"/>
      <c r="O195" s="549"/>
      <c r="P195" s="549"/>
      <c r="Q195" s="549"/>
      <c r="R195" s="564"/>
      <c r="S195" s="564"/>
      <c r="T195" s="549"/>
      <c r="U195" s="549"/>
      <c r="V195" s="549"/>
      <c r="W195" s="549"/>
      <c r="X195" s="549"/>
      <c r="Y195" s="549"/>
      <c r="Z195" s="549"/>
      <c r="AA195" s="549"/>
      <c r="AB195" s="549"/>
      <c r="AC195" s="549"/>
      <c r="AD195" s="549"/>
      <c r="AE195" s="549"/>
      <c r="AF195" s="549"/>
      <c r="AG195" s="549"/>
      <c r="AH195" s="549"/>
    </row>
    <row r="196" spans="1:34" ht="13">
      <c r="A196" s="549"/>
      <c r="B196" s="549"/>
      <c r="C196" s="549"/>
      <c r="D196" s="549"/>
      <c r="E196" s="549"/>
      <c r="F196" s="549"/>
      <c r="G196" s="549"/>
      <c r="H196" s="566"/>
      <c r="I196" s="566"/>
      <c r="J196" s="549"/>
      <c r="K196" s="549"/>
      <c r="L196" s="549"/>
      <c r="M196" s="549"/>
      <c r="N196" s="549"/>
      <c r="O196" s="549"/>
      <c r="P196" s="549"/>
      <c r="Q196" s="549"/>
      <c r="R196" s="564"/>
      <c r="S196" s="564"/>
      <c r="T196" s="549"/>
      <c r="U196" s="549"/>
      <c r="V196" s="549"/>
      <c r="W196" s="549"/>
      <c r="X196" s="549"/>
      <c r="Y196" s="549"/>
      <c r="Z196" s="549"/>
      <c r="AA196" s="549"/>
      <c r="AB196" s="549"/>
      <c r="AC196" s="549"/>
      <c r="AD196" s="549"/>
      <c r="AE196" s="549"/>
      <c r="AF196" s="549"/>
      <c r="AG196" s="549"/>
      <c r="AH196" s="549"/>
    </row>
    <row r="197" spans="1:34" ht="13">
      <c r="A197" s="549"/>
      <c r="B197" s="549"/>
      <c r="C197" s="549"/>
      <c r="D197" s="549"/>
      <c r="E197" s="549"/>
      <c r="F197" s="549"/>
      <c r="G197" s="549"/>
      <c r="H197" s="566"/>
      <c r="I197" s="566"/>
      <c r="J197" s="549"/>
      <c r="K197" s="549"/>
      <c r="L197" s="549"/>
      <c r="M197" s="549"/>
      <c r="N197" s="549"/>
      <c r="O197" s="549"/>
      <c r="P197" s="549"/>
      <c r="Q197" s="549"/>
      <c r="R197" s="564"/>
      <c r="S197" s="564"/>
      <c r="T197" s="549"/>
      <c r="U197" s="549"/>
      <c r="V197" s="549"/>
      <c r="W197" s="549"/>
      <c r="X197" s="549"/>
      <c r="Y197" s="549"/>
      <c r="Z197" s="549"/>
      <c r="AA197" s="549"/>
      <c r="AB197" s="549"/>
      <c r="AC197" s="549"/>
      <c r="AD197" s="549"/>
      <c r="AE197" s="549"/>
      <c r="AF197" s="549"/>
      <c r="AG197" s="549"/>
      <c r="AH197" s="549"/>
    </row>
    <row r="198" spans="1:34" ht="13">
      <c r="A198" s="549"/>
      <c r="B198" s="549"/>
      <c r="C198" s="549"/>
      <c r="D198" s="549"/>
      <c r="E198" s="549"/>
      <c r="F198" s="549"/>
      <c r="G198" s="549"/>
      <c r="H198" s="566"/>
      <c r="I198" s="566"/>
      <c r="J198" s="549"/>
      <c r="K198" s="549"/>
      <c r="L198" s="549"/>
      <c r="M198" s="549"/>
      <c r="N198" s="549"/>
      <c r="O198" s="549"/>
      <c r="P198" s="549"/>
      <c r="Q198" s="549"/>
      <c r="R198" s="564"/>
      <c r="S198" s="564"/>
      <c r="T198" s="549"/>
      <c r="U198" s="549"/>
      <c r="V198" s="549"/>
      <c r="W198" s="549"/>
      <c r="X198" s="549"/>
      <c r="Y198" s="549"/>
      <c r="Z198" s="549"/>
      <c r="AA198" s="549"/>
      <c r="AB198" s="549"/>
      <c r="AC198" s="549"/>
      <c r="AD198" s="549"/>
      <c r="AE198" s="549"/>
      <c r="AF198" s="549"/>
      <c r="AG198" s="549"/>
      <c r="AH198" s="549"/>
    </row>
    <row r="199" spans="1:34" ht="13">
      <c r="A199" s="549"/>
      <c r="B199" s="549"/>
      <c r="C199" s="549"/>
      <c r="D199" s="549"/>
      <c r="E199" s="549"/>
      <c r="F199" s="549"/>
      <c r="G199" s="549"/>
      <c r="H199" s="566"/>
      <c r="I199" s="566"/>
      <c r="J199" s="549"/>
      <c r="K199" s="549"/>
      <c r="L199" s="549"/>
      <c r="M199" s="549"/>
      <c r="N199" s="549"/>
      <c r="O199" s="549"/>
      <c r="P199" s="549"/>
      <c r="Q199" s="549"/>
      <c r="R199" s="564"/>
      <c r="S199" s="564"/>
      <c r="T199" s="549"/>
      <c r="U199" s="549"/>
      <c r="V199" s="549"/>
      <c r="W199" s="549"/>
      <c r="X199" s="549"/>
      <c r="Y199" s="549"/>
      <c r="Z199" s="549"/>
      <c r="AA199" s="549"/>
      <c r="AB199" s="549"/>
      <c r="AC199" s="549"/>
      <c r="AD199" s="549"/>
      <c r="AE199" s="549"/>
      <c r="AF199" s="549"/>
      <c r="AG199" s="549"/>
      <c r="AH199" s="549"/>
    </row>
    <row r="200" spans="1:34" ht="13">
      <c r="A200" s="549"/>
      <c r="B200" s="549"/>
      <c r="C200" s="549"/>
      <c r="D200" s="549"/>
      <c r="E200" s="549"/>
      <c r="F200" s="549"/>
      <c r="G200" s="549"/>
      <c r="H200" s="566"/>
      <c r="I200" s="566"/>
      <c r="J200" s="549"/>
      <c r="K200" s="549"/>
      <c r="L200" s="549"/>
      <c r="M200" s="549"/>
      <c r="N200" s="549"/>
      <c r="O200" s="549"/>
      <c r="P200" s="549"/>
      <c r="Q200" s="549"/>
      <c r="R200" s="564"/>
      <c r="S200" s="564"/>
      <c r="T200" s="549"/>
      <c r="U200" s="549"/>
      <c r="V200" s="549"/>
      <c r="W200" s="549"/>
      <c r="X200" s="549"/>
      <c r="Y200" s="549"/>
      <c r="Z200" s="549"/>
      <c r="AA200" s="549"/>
      <c r="AB200" s="549"/>
      <c r="AC200" s="549"/>
      <c r="AD200" s="549"/>
      <c r="AE200" s="549"/>
      <c r="AF200" s="549"/>
      <c r="AG200" s="549"/>
      <c r="AH200" s="549"/>
    </row>
    <row r="201" spans="1:34" ht="13">
      <c r="A201" s="549"/>
      <c r="B201" s="549"/>
      <c r="C201" s="549"/>
      <c r="D201" s="549"/>
      <c r="E201" s="549"/>
      <c r="F201" s="549"/>
      <c r="G201" s="549"/>
      <c r="H201" s="566"/>
      <c r="I201" s="566"/>
      <c r="J201" s="549"/>
      <c r="K201" s="549"/>
      <c r="L201" s="549"/>
      <c r="M201" s="549"/>
      <c r="N201" s="549"/>
      <c r="O201" s="549"/>
      <c r="P201" s="549"/>
      <c r="Q201" s="549"/>
      <c r="R201" s="564"/>
      <c r="S201" s="564"/>
      <c r="T201" s="549"/>
      <c r="U201" s="549"/>
      <c r="V201" s="549"/>
      <c r="W201" s="549"/>
      <c r="X201" s="549"/>
      <c r="Y201" s="549"/>
      <c r="Z201" s="549"/>
      <c r="AA201" s="549"/>
      <c r="AB201" s="549"/>
      <c r="AC201" s="549"/>
      <c r="AD201" s="549"/>
      <c r="AE201" s="549"/>
      <c r="AF201" s="549"/>
      <c r="AG201" s="549"/>
      <c r="AH201" s="549"/>
    </row>
    <row r="202" spans="1:34" ht="13">
      <c r="A202" s="549"/>
      <c r="B202" s="549"/>
      <c r="C202" s="549"/>
      <c r="D202" s="549"/>
      <c r="E202" s="549"/>
      <c r="F202" s="549"/>
      <c r="G202" s="549"/>
      <c r="H202" s="566"/>
      <c r="I202" s="566"/>
      <c r="J202" s="549"/>
      <c r="K202" s="549"/>
      <c r="L202" s="549"/>
      <c r="M202" s="549"/>
      <c r="N202" s="549"/>
      <c r="O202" s="549"/>
      <c r="P202" s="549"/>
      <c r="Q202" s="549"/>
      <c r="R202" s="564"/>
      <c r="S202" s="564"/>
      <c r="T202" s="549"/>
      <c r="U202" s="549"/>
      <c r="V202" s="549"/>
      <c r="W202" s="549"/>
      <c r="X202" s="549"/>
      <c r="Y202" s="549"/>
      <c r="Z202" s="549"/>
      <c r="AA202" s="549"/>
      <c r="AB202" s="549"/>
      <c r="AC202" s="549"/>
      <c r="AD202" s="549"/>
      <c r="AE202" s="549"/>
      <c r="AF202" s="549"/>
      <c r="AG202" s="549"/>
      <c r="AH202" s="549"/>
    </row>
    <row r="203" spans="1:34" ht="13">
      <c r="A203" s="549"/>
      <c r="B203" s="549"/>
      <c r="C203" s="549"/>
      <c r="D203" s="549"/>
      <c r="E203" s="549"/>
      <c r="F203" s="549"/>
      <c r="G203" s="549"/>
      <c r="H203" s="566"/>
      <c r="I203" s="566"/>
      <c r="J203" s="549"/>
      <c r="K203" s="549"/>
      <c r="L203" s="549"/>
      <c r="M203" s="549"/>
      <c r="N203" s="549"/>
      <c r="O203" s="549"/>
      <c r="P203" s="549"/>
      <c r="Q203" s="549"/>
      <c r="R203" s="564"/>
      <c r="S203" s="564"/>
      <c r="T203" s="549"/>
      <c r="U203" s="549"/>
      <c r="V203" s="549"/>
      <c r="W203" s="549"/>
      <c r="X203" s="549"/>
      <c r="Y203" s="549"/>
      <c r="Z203" s="549"/>
      <c r="AA203" s="549"/>
      <c r="AB203" s="549"/>
      <c r="AC203" s="549"/>
      <c r="AD203" s="549"/>
      <c r="AE203" s="549"/>
      <c r="AF203" s="549"/>
      <c r="AG203" s="549"/>
      <c r="AH203" s="549"/>
    </row>
    <row r="204" spans="1:34" ht="13">
      <c r="A204" s="549"/>
      <c r="B204" s="549"/>
      <c r="C204" s="549"/>
      <c r="D204" s="549"/>
      <c r="E204" s="549"/>
      <c r="F204" s="549"/>
      <c r="G204" s="549"/>
      <c r="H204" s="566"/>
      <c r="I204" s="566"/>
      <c r="J204" s="549"/>
      <c r="K204" s="549"/>
      <c r="L204" s="549"/>
      <c r="M204" s="549"/>
      <c r="N204" s="549"/>
      <c r="O204" s="549"/>
      <c r="P204" s="549"/>
      <c r="Q204" s="549"/>
      <c r="R204" s="564"/>
      <c r="S204" s="564"/>
      <c r="T204" s="549"/>
      <c r="U204" s="549"/>
      <c r="V204" s="549"/>
      <c r="W204" s="549"/>
      <c r="X204" s="549"/>
      <c r="Y204" s="549"/>
      <c r="Z204" s="549"/>
      <c r="AA204" s="549"/>
      <c r="AB204" s="549"/>
      <c r="AC204" s="549"/>
      <c r="AD204" s="549"/>
      <c r="AE204" s="549"/>
      <c r="AF204" s="549"/>
      <c r="AG204" s="549"/>
      <c r="AH204" s="549"/>
    </row>
    <row r="205" spans="1:34" ht="13">
      <c r="A205" s="549"/>
      <c r="B205" s="549"/>
      <c r="C205" s="549"/>
      <c r="D205" s="549"/>
      <c r="E205" s="549"/>
      <c r="F205" s="549"/>
      <c r="G205" s="549"/>
      <c r="H205" s="566"/>
      <c r="I205" s="566"/>
      <c r="J205" s="549"/>
      <c r="K205" s="549"/>
      <c r="L205" s="549"/>
      <c r="M205" s="549"/>
      <c r="N205" s="549"/>
      <c r="O205" s="549"/>
      <c r="P205" s="549"/>
      <c r="Q205" s="549"/>
      <c r="R205" s="564"/>
      <c r="S205" s="564"/>
      <c r="T205" s="549"/>
      <c r="U205" s="549"/>
      <c r="V205" s="549"/>
      <c r="W205" s="549"/>
      <c r="X205" s="549"/>
      <c r="Y205" s="549"/>
      <c r="Z205" s="549"/>
      <c r="AA205" s="549"/>
      <c r="AB205" s="549"/>
      <c r="AC205" s="549"/>
      <c r="AD205" s="549"/>
      <c r="AE205" s="549"/>
      <c r="AF205" s="549"/>
      <c r="AG205" s="549"/>
      <c r="AH205" s="549"/>
    </row>
    <row r="206" spans="1:34" ht="13">
      <c r="A206" s="549"/>
      <c r="B206" s="549"/>
      <c r="C206" s="549"/>
      <c r="D206" s="549"/>
      <c r="E206" s="549"/>
      <c r="F206" s="549"/>
      <c r="G206" s="549"/>
      <c r="H206" s="566"/>
      <c r="I206" s="566"/>
      <c r="J206" s="549"/>
      <c r="K206" s="549"/>
      <c r="L206" s="549"/>
      <c r="M206" s="549"/>
      <c r="N206" s="549"/>
      <c r="O206" s="549"/>
      <c r="P206" s="549"/>
      <c r="Q206" s="549"/>
      <c r="R206" s="564"/>
      <c r="S206" s="564"/>
      <c r="T206" s="549"/>
      <c r="U206" s="549"/>
      <c r="V206" s="549"/>
      <c r="W206" s="549"/>
      <c r="X206" s="549"/>
      <c r="Y206" s="549"/>
      <c r="Z206" s="549"/>
      <c r="AA206" s="549"/>
      <c r="AB206" s="549"/>
      <c r="AC206" s="549"/>
      <c r="AD206" s="549"/>
      <c r="AE206" s="549"/>
      <c r="AF206" s="549"/>
      <c r="AG206" s="549"/>
      <c r="AH206" s="549"/>
    </row>
    <row r="207" spans="1:34" ht="13">
      <c r="A207" s="549"/>
      <c r="B207" s="549"/>
      <c r="C207" s="549"/>
      <c r="D207" s="549"/>
      <c r="E207" s="549"/>
      <c r="F207" s="549"/>
      <c r="G207" s="549"/>
      <c r="H207" s="566"/>
      <c r="I207" s="566"/>
      <c r="J207" s="549"/>
      <c r="K207" s="549"/>
      <c r="L207" s="549"/>
      <c r="M207" s="549"/>
      <c r="N207" s="549"/>
      <c r="O207" s="549"/>
      <c r="P207" s="549"/>
      <c r="Q207" s="549"/>
      <c r="R207" s="564"/>
      <c r="S207" s="564"/>
      <c r="T207" s="549"/>
      <c r="U207" s="549"/>
      <c r="V207" s="549"/>
      <c r="W207" s="549"/>
      <c r="X207" s="549"/>
      <c r="Y207" s="549"/>
      <c r="Z207" s="549"/>
      <c r="AA207" s="549"/>
      <c r="AB207" s="549"/>
      <c r="AC207" s="549"/>
      <c r="AD207" s="549"/>
      <c r="AE207" s="549"/>
      <c r="AF207" s="549"/>
      <c r="AG207" s="549"/>
      <c r="AH207" s="549"/>
    </row>
    <row r="208" spans="1:34" ht="13">
      <c r="A208" s="549"/>
      <c r="B208" s="549"/>
      <c r="C208" s="549"/>
      <c r="D208" s="549"/>
      <c r="E208" s="549"/>
      <c r="F208" s="549"/>
      <c r="G208" s="549"/>
      <c r="H208" s="566"/>
      <c r="I208" s="566"/>
      <c r="J208" s="549"/>
      <c r="K208" s="549"/>
      <c r="L208" s="549"/>
      <c r="M208" s="549"/>
      <c r="N208" s="549"/>
      <c r="O208" s="549"/>
      <c r="P208" s="549"/>
      <c r="Q208" s="549"/>
      <c r="R208" s="564"/>
      <c r="S208" s="564"/>
      <c r="T208" s="549"/>
      <c r="U208" s="549"/>
      <c r="V208" s="549"/>
      <c r="W208" s="549"/>
      <c r="X208" s="549"/>
      <c r="Y208" s="549"/>
      <c r="Z208" s="549"/>
      <c r="AA208" s="549"/>
      <c r="AB208" s="549"/>
      <c r="AC208" s="549"/>
      <c r="AD208" s="549"/>
      <c r="AE208" s="549"/>
      <c r="AF208" s="549"/>
      <c r="AG208" s="549"/>
      <c r="AH208" s="549"/>
    </row>
    <row r="209" spans="1:34" ht="13">
      <c r="A209" s="549"/>
      <c r="B209" s="549"/>
      <c r="C209" s="549"/>
      <c r="D209" s="549"/>
      <c r="E209" s="549"/>
      <c r="F209" s="549"/>
      <c r="G209" s="549"/>
      <c r="H209" s="566"/>
      <c r="I209" s="566"/>
      <c r="J209" s="549"/>
      <c r="K209" s="549"/>
      <c r="L209" s="549"/>
      <c r="M209" s="549"/>
      <c r="N209" s="549"/>
      <c r="O209" s="549"/>
      <c r="P209" s="549"/>
      <c r="Q209" s="549"/>
      <c r="R209" s="564"/>
      <c r="S209" s="564"/>
      <c r="T209" s="549"/>
      <c r="U209" s="549"/>
      <c r="V209" s="549"/>
      <c r="W209" s="549"/>
      <c r="X209" s="549"/>
      <c r="Y209" s="549"/>
      <c r="Z209" s="549"/>
      <c r="AA209" s="549"/>
      <c r="AB209" s="549"/>
      <c r="AC209" s="549"/>
      <c r="AD209" s="549"/>
      <c r="AE209" s="549"/>
      <c r="AF209" s="549"/>
      <c r="AG209" s="549"/>
      <c r="AH209" s="549"/>
    </row>
    <row r="210" spans="1:34" ht="13">
      <c r="A210" s="549"/>
      <c r="B210" s="549"/>
      <c r="C210" s="549"/>
      <c r="D210" s="549"/>
      <c r="E210" s="549"/>
      <c r="F210" s="549"/>
      <c r="G210" s="549"/>
      <c r="H210" s="566"/>
      <c r="I210" s="566"/>
      <c r="J210" s="549"/>
      <c r="K210" s="549"/>
      <c r="L210" s="549"/>
      <c r="M210" s="549"/>
      <c r="N210" s="549"/>
      <c r="O210" s="549"/>
      <c r="P210" s="549"/>
      <c r="Q210" s="549"/>
      <c r="R210" s="564"/>
      <c r="S210" s="564"/>
      <c r="T210" s="549"/>
      <c r="U210" s="549"/>
      <c r="V210" s="549"/>
      <c r="W210" s="549"/>
      <c r="X210" s="549"/>
      <c r="Y210" s="549"/>
      <c r="Z210" s="549"/>
      <c r="AA210" s="549"/>
      <c r="AB210" s="549"/>
      <c r="AC210" s="549"/>
      <c r="AD210" s="549"/>
      <c r="AE210" s="549"/>
      <c r="AF210" s="549"/>
      <c r="AG210" s="549"/>
      <c r="AH210" s="549"/>
    </row>
    <row r="211" spans="1:34" ht="13">
      <c r="A211" s="549"/>
      <c r="B211" s="549"/>
      <c r="C211" s="549"/>
      <c r="D211" s="549"/>
      <c r="E211" s="549"/>
      <c r="F211" s="549"/>
      <c r="G211" s="549"/>
      <c r="H211" s="566"/>
      <c r="I211" s="566"/>
      <c r="J211" s="549"/>
      <c r="K211" s="549"/>
      <c r="L211" s="549"/>
      <c r="M211" s="549"/>
      <c r="N211" s="549"/>
      <c r="O211" s="549"/>
      <c r="P211" s="549"/>
      <c r="Q211" s="549"/>
      <c r="R211" s="564"/>
      <c r="S211" s="564"/>
      <c r="T211" s="549"/>
      <c r="U211" s="549"/>
      <c r="V211" s="549"/>
      <c r="W211" s="549"/>
      <c r="X211" s="549"/>
      <c r="Y211" s="549"/>
      <c r="Z211" s="549"/>
      <c r="AA211" s="549"/>
      <c r="AB211" s="549"/>
      <c r="AC211" s="549"/>
      <c r="AD211" s="549"/>
      <c r="AE211" s="549"/>
      <c r="AF211" s="549"/>
      <c r="AG211" s="549"/>
      <c r="AH211" s="549"/>
    </row>
    <row r="212" spans="1:34" ht="13">
      <c r="A212" s="549"/>
      <c r="B212" s="549"/>
      <c r="C212" s="549"/>
      <c r="D212" s="549"/>
      <c r="E212" s="549"/>
      <c r="F212" s="549"/>
      <c r="G212" s="549"/>
      <c r="H212" s="566"/>
      <c r="I212" s="566"/>
      <c r="J212" s="549"/>
      <c r="K212" s="549"/>
      <c r="L212" s="549"/>
      <c r="M212" s="549"/>
      <c r="N212" s="549"/>
      <c r="O212" s="549"/>
      <c r="P212" s="549"/>
      <c r="Q212" s="549"/>
      <c r="R212" s="564"/>
      <c r="S212" s="564"/>
      <c r="T212" s="549"/>
      <c r="U212" s="549"/>
      <c r="V212" s="549"/>
      <c r="W212" s="549"/>
      <c r="X212" s="549"/>
      <c r="Y212" s="549"/>
      <c r="Z212" s="549"/>
      <c r="AA212" s="549"/>
      <c r="AB212" s="549"/>
      <c r="AC212" s="549"/>
      <c r="AD212" s="549"/>
      <c r="AE212" s="549"/>
      <c r="AF212" s="549"/>
      <c r="AG212" s="549"/>
      <c r="AH212" s="549"/>
    </row>
    <row r="213" spans="1:34" ht="13">
      <c r="A213" s="549"/>
      <c r="B213" s="549"/>
      <c r="C213" s="549"/>
      <c r="D213" s="549"/>
      <c r="E213" s="549"/>
      <c r="F213" s="549"/>
      <c r="G213" s="549"/>
      <c r="H213" s="566"/>
      <c r="I213" s="566"/>
      <c r="J213" s="549"/>
      <c r="K213" s="549"/>
      <c r="L213" s="549"/>
      <c r="M213" s="549"/>
      <c r="N213" s="549"/>
      <c r="O213" s="549"/>
      <c r="P213" s="549"/>
      <c r="Q213" s="549"/>
      <c r="R213" s="564"/>
      <c r="S213" s="564"/>
      <c r="T213" s="549"/>
      <c r="U213" s="549"/>
      <c r="V213" s="549"/>
      <c r="W213" s="549"/>
      <c r="X213" s="549"/>
      <c r="Y213" s="549"/>
      <c r="Z213" s="549"/>
      <c r="AA213" s="549"/>
      <c r="AB213" s="549"/>
      <c r="AC213" s="549"/>
      <c r="AD213" s="549"/>
      <c r="AE213" s="549"/>
      <c r="AF213" s="549"/>
      <c r="AG213" s="549"/>
      <c r="AH213" s="549"/>
    </row>
    <row r="214" spans="1:34" ht="13">
      <c r="A214" s="549"/>
      <c r="B214" s="549"/>
      <c r="C214" s="549"/>
      <c r="D214" s="549"/>
      <c r="E214" s="549"/>
      <c r="F214" s="549"/>
      <c r="G214" s="549"/>
      <c r="H214" s="566"/>
      <c r="I214" s="566"/>
      <c r="J214" s="549"/>
      <c r="K214" s="549"/>
      <c r="L214" s="549"/>
      <c r="M214" s="549"/>
      <c r="N214" s="549"/>
      <c r="O214" s="549"/>
      <c r="P214" s="549"/>
      <c r="Q214" s="549"/>
      <c r="R214" s="564"/>
      <c r="S214" s="564"/>
      <c r="T214" s="549"/>
      <c r="U214" s="549"/>
      <c r="V214" s="549"/>
      <c r="W214" s="549"/>
      <c r="X214" s="549"/>
      <c r="Y214" s="549"/>
      <c r="Z214" s="549"/>
      <c r="AA214" s="549"/>
      <c r="AB214" s="549"/>
      <c r="AC214" s="549"/>
      <c r="AD214" s="549"/>
      <c r="AE214" s="549"/>
      <c r="AF214" s="549"/>
      <c r="AG214" s="549"/>
      <c r="AH214" s="549"/>
    </row>
    <row r="215" spans="1:34" ht="13">
      <c r="A215" s="549"/>
      <c r="B215" s="549"/>
      <c r="C215" s="549"/>
      <c r="D215" s="549"/>
      <c r="E215" s="549"/>
      <c r="F215" s="549"/>
      <c r="G215" s="549"/>
      <c r="H215" s="566"/>
      <c r="I215" s="566"/>
      <c r="J215" s="549"/>
      <c r="K215" s="549"/>
      <c r="L215" s="549"/>
      <c r="M215" s="549"/>
      <c r="N215" s="549"/>
      <c r="O215" s="549"/>
      <c r="P215" s="549"/>
      <c r="Q215" s="549"/>
      <c r="R215" s="564"/>
      <c r="S215" s="564"/>
      <c r="T215" s="549"/>
      <c r="U215" s="549"/>
      <c r="V215" s="549"/>
      <c r="W215" s="549"/>
      <c r="X215" s="549"/>
      <c r="Y215" s="549"/>
      <c r="Z215" s="549"/>
      <c r="AA215" s="549"/>
      <c r="AB215" s="549"/>
      <c r="AC215" s="549"/>
      <c r="AD215" s="549"/>
      <c r="AE215" s="549"/>
      <c r="AF215" s="549"/>
      <c r="AG215" s="549"/>
      <c r="AH215" s="549"/>
    </row>
    <row r="216" spans="1:34" ht="13">
      <c r="A216" s="549"/>
      <c r="B216" s="549"/>
      <c r="C216" s="549"/>
      <c r="D216" s="549"/>
      <c r="E216" s="549"/>
      <c r="F216" s="549"/>
      <c r="G216" s="549"/>
      <c r="H216" s="566"/>
      <c r="I216" s="566"/>
      <c r="J216" s="549"/>
      <c r="K216" s="549"/>
      <c r="L216" s="549"/>
      <c r="M216" s="549"/>
      <c r="N216" s="549"/>
      <c r="O216" s="549"/>
      <c r="P216" s="549"/>
      <c r="Q216" s="549"/>
      <c r="R216" s="564"/>
      <c r="S216" s="564"/>
      <c r="T216" s="549"/>
      <c r="U216" s="549"/>
      <c r="V216" s="549"/>
      <c r="W216" s="549"/>
      <c r="X216" s="549"/>
      <c r="Y216" s="549"/>
      <c r="Z216" s="549"/>
      <c r="AA216" s="549"/>
      <c r="AB216" s="549"/>
      <c r="AC216" s="549"/>
      <c r="AD216" s="549"/>
      <c r="AE216" s="549"/>
      <c r="AF216" s="549"/>
      <c r="AG216" s="549"/>
      <c r="AH216" s="549"/>
    </row>
    <row r="217" spans="1:34" ht="13">
      <c r="A217" s="549"/>
      <c r="B217" s="549"/>
      <c r="C217" s="549"/>
      <c r="D217" s="549"/>
      <c r="E217" s="549"/>
      <c r="F217" s="549"/>
      <c r="G217" s="549"/>
      <c r="H217" s="566"/>
      <c r="I217" s="566"/>
      <c r="J217" s="549"/>
      <c r="K217" s="549"/>
      <c r="L217" s="549"/>
      <c r="M217" s="549"/>
      <c r="N217" s="549"/>
      <c r="O217" s="549"/>
      <c r="P217" s="549"/>
      <c r="Q217" s="549"/>
      <c r="R217" s="564"/>
      <c r="S217" s="564"/>
      <c r="T217" s="549"/>
      <c r="U217" s="549"/>
      <c r="V217" s="549"/>
      <c r="W217" s="549"/>
      <c r="X217" s="549"/>
      <c r="Y217" s="549"/>
      <c r="Z217" s="549"/>
      <c r="AA217" s="549"/>
      <c r="AB217" s="549"/>
      <c r="AC217" s="549"/>
      <c r="AD217" s="549"/>
      <c r="AE217" s="549"/>
      <c r="AF217" s="549"/>
      <c r="AG217" s="549"/>
      <c r="AH217" s="549"/>
    </row>
    <row r="218" spans="1:34" ht="13">
      <c r="A218" s="549"/>
      <c r="B218" s="549"/>
      <c r="C218" s="549"/>
      <c r="D218" s="549"/>
      <c r="E218" s="549"/>
      <c r="F218" s="549"/>
      <c r="G218" s="549"/>
      <c r="H218" s="566"/>
      <c r="I218" s="566"/>
      <c r="J218" s="549"/>
      <c r="K218" s="549"/>
      <c r="L218" s="549"/>
      <c r="M218" s="549"/>
      <c r="N218" s="549"/>
      <c r="O218" s="549"/>
      <c r="P218" s="549"/>
      <c r="Q218" s="549"/>
      <c r="R218" s="564"/>
      <c r="S218" s="564"/>
      <c r="T218" s="549"/>
      <c r="U218" s="549"/>
      <c r="V218" s="549"/>
      <c r="W218" s="549"/>
      <c r="X218" s="549"/>
      <c r="Y218" s="549"/>
      <c r="Z218" s="549"/>
      <c r="AA218" s="549"/>
      <c r="AB218" s="549"/>
      <c r="AC218" s="549"/>
      <c r="AD218" s="549"/>
      <c r="AE218" s="549"/>
      <c r="AF218" s="549"/>
      <c r="AG218" s="549"/>
      <c r="AH218" s="549"/>
    </row>
    <row r="219" spans="1:34" ht="13">
      <c r="A219" s="549"/>
      <c r="B219" s="549"/>
      <c r="C219" s="549"/>
      <c r="D219" s="549"/>
      <c r="E219" s="549"/>
      <c r="F219" s="549"/>
      <c r="G219" s="549"/>
      <c r="H219" s="566"/>
      <c r="I219" s="566"/>
      <c r="J219" s="549"/>
      <c r="K219" s="549"/>
      <c r="L219" s="549"/>
      <c r="M219" s="549"/>
      <c r="N219" s="549"/>
      <c r="O219" s="549"/>
      <c r="P219" s="549"/>
      <c r="Q219" s="549"/>
      <c r="R219" s="564"/>
      <c r="S219" s="564"/>
      <c r="T219" s="549"/>
      <c r="U219" s="549"/>
      <c r="V219" s="549"/>
      <c r="W219" s="549"/>
      <c r="X219" s="549"/>
      <c r="Y219" s="549"/>
      <c r="Z219" s="549"/>
      <c r="AA219" s="549"/>
      <c r="AB219" s="549"/>
      <c r="AC219" s="549"/>
      <c r="AD219" s="549"/>
      <c r="AE219" s="549"/>
      <c r="AF219" s="549"/>
      <c r="AG219" s="549"/>
      <c r="AH219" s="549"/>
    </row>
    <row r="220" spans="1:34" ht="13">
      <c r="A220" s="549"/>
      <c r="B220" s="549"/>
      <c r="C220" s="549"/>
      <c r="D220" s="549"/>
      <c r="E220" s="549"/>
      <c r="F220" s="549"/>
      <c r="G220" s="549"/>
      <c r="H220" s="566"/>
      <c r="I220" s="566"/>
      <c r="J220" s="549"/>
      <c r="K220" s="549"/>
      <c r="L220" s="549"/>
      <c r="M220" s="549"/>
      <c r="N220" s="549"/>
      <c r="O220" s="549"/>
      <c r="P220" s="549"/>
      <c r="Q220" s="549"/>
      <c r="R220" s="564"/>
      <c r="S220" s="564"/>
      <c r="T220" s="549"/>
      <c r="U220" s="549"/>
      <c r="V220" s="549"/>
      <c r="W220" s="549"/>
      <c r="X220" s="549"/>
      <c r="Y220" s="549"/>
      <c r="Z220" s="549"/>
      <c r="AA220" s="549"/>
      <c r="AB220" s="549"/>
      <c r="AC220" s="549"/>
      <c r="AD220" s="549"/>
      <c r="AE220" s="549"/>
      <c r="AF220" s="549"/>
      <c r="AG220" s="549"/>
      <c r="AH220" s="549"/>
    </row>
    <row r="221" spans="1:34" ht="13">
      <c r="A221" s="549"/>
      <c r="B221" s="549"/>
      <c r="C221" s="549"/>
      <c r="D221" s="549"/>
      <c r="E221" s="549"/>
      <c r="F221" s="549"/>
      <c r="G221" s="549"/>
      <c r="H221" s="566"/>
      <c r="I221" s="566"/>
      <c r="J221" s="549"/>
      <c r="K221" s="549"/>
      <c r="L221" s="549"/>
      <c r="M221" s="549"/>
      <c r="N221" s="549"/>
      <c r="O221" s="549"/>
      <c r="P221" s="549"/>
      <c r="Q221" s="549"/>
      <c r="R221" s="564"/>
      <c r="S221" s="564"/>
      <c r="T221" s="549"/>
      <c r="U221" s="549"/>
      <c r="V221" s="549"/>
      <c r="W221" s="549"/>
      <c r="X221" s="549"/>
      <c r="Y221" s="549"/>
      <c r="Z221" s="549"/>
      <c r="AA221" s="549"/>
      <c r="AB221" s="549"/>
      <c r="AC221" s="549"/>
      <c r="AD221" s="549"/>
      <c r="AE221" s="549"/>
      <c r="AF221" s="549"/>
      <c r="AG221" s="549"/>
      <c r="AH221" s="549"/>
    </row>
    <row r="222" spans="1:34" ht="13">
      <c r="A222" s="549"/>
      <c r="B222" s="549"/>
      <c r="C222" s="549"/>
      <c r="D222" s="549"/>
      <c r="E222" s="549"/>
      <c r="F222" s="549"/>
      <c r="G222" s="549"/>
      <c r="H222" s="566"/>
      <c r="I222" s="566"/>
      <c r="J222" s="549"/>
      <c r="K222" s="549"/>
      <c r="L222" s="549"/>
      <c r="M222" s="549"/>
      <c r="N222" s="549"/>
      <c r="O222" s="549"/>
      <c r="P222" s="549"/>
      <c r="Q222" s="549"/>
      <c r="R222" s="564"/>
      <c r="S222" s="564"/>
      <c r="T222" s="549"/>
      <c r="U222" s="549"/>
      <c r="V222" s="549"/>
      <c r="W222" s="549"/>
      <c r="X222" s="549"/>
      <c r="Y222" s="549"/>
      <c r="Z222" s="549"/>
      <c r="AA222" s="549"/>
      <c r="AB222" s="549"/>
      <c r="AC222" s="549"/>
      <c r="AD222" s="549"/>
      <c r="AE222" s="549"/>
      <c r="AF222" s="549"/>
      <c r="AG222" s="549"/>
      <c r="AH222" s="549"/>
    </row>
    <row r="223" spans="1:34" ht="13">
      <c r="A223" s="549"/>
      <c r="B223" s="549"/>
      <c r="C223" s="549"/>
      <c r="D223" s="549"/>
      <c r="E223" s="549"/>
      <c r="F223" s="549"/>
      <c r="G223" s="549"/>
      <c r="H223" s="566"/>
      <c r="I223" s="566"/>
      <c r="J223" s="549"/>
      <c r="K223" s="549"/>
      <c r="L223" s="549"/>
      <c r="M223" s="549"/>
      <c r="N223" s="549"/>
      <c r="O223" s="549"/>
      <c r="P223" s="549"/>
      <c r="Q223" s="549"/>
      <c r="R223" s="564"/>
      <c r="S223" s="564"/>
      <c r="T223" s="549"/>
      <c r="U223" s="549"/>
      <c r="V223" s="549"/>
      <c r="W223" s="549"/>
      <c r="X223" s="549"/>
      <c r="Y223" s="549"/>
      <c r="Z223" s="549"/>
      <c r="AA223" s="549"/>
      <c r="AB223" s="549"/>
      <c r="AC223" s="549"/>
      <c r="AD223" s="549"/>
      <c r="AE223" s="549"/>
      <c r="AF223" s="549"/>
      <c r="AG223" s="549"/>
      <c r="AH223" s="549"/>
    </row>
    <row r="224" spans="1:34" ht="13">
      <c r="A224" s="549"/>
      <c r="B224" s="549"/>
      <c r="C224" s="549"/>
      <c r="D224" s="549"/>
      <c r="E224" s="549"/>
      <c r="F224" s="549"/>
      <c r="G224" s="549"/>
      <c r="H224" s="566"/>
      <c r="I224" s="566"/>
      <c r="J224" s="549"/>
      <c r="K224" s="549"/>
      <c r="L224" s="549"/>
      <c r="M224" s="549"/>
      <c r="N224" s="549"/>
      <c r="O224" s="549"/>
      <c r="P224" s="549"/>
      <c r="Q224" s="549"/>
      <c r="R224" s="564"/>
      <c r="S224" s="564"/>
      <c r="T224" s="549"/>
      <c r="U224" s="549"/>
      <c r="V224" s="549"/>
      <c r="W224" s="549"/>
      <c r="X224" s="549"/>
      <c r="Y224" s="549"/>
      <c r="Z224" s="549"/>
      <c r="AA224" s="549"/>
      <c r="AB224" s="549"/>
      <c r="AC224" s="549"/>
      <c r="AD224" s="549"/>
      <c r="AE224" s="549"/>
      <c r="AF224" s="549"/>
      <c r="AG224" s="549"/>
      <c r="AH224" s="549"/>
    </row>
    <row r="225" spans="1:34" ht="13">
      <c r="A225" s="549"/>
      <c r="B225" s="549"/>
      <c r="C225" s="549"/>
      <c r="D225" s="549"/>
      <c r="E225" s="549"/>
      <c r="F225" s="549"/>
      <c r="G225" s="549"/>
      <c r="H225" s="566"/>
      <c r="I225" s="566"/>
      <c r="J225" s="549"/>
      <c r="K225" s="549"/>
      <c r="L225" s="549"/>
      <c r="M225" s="549"/>
      <c r="N225" s="549"/>
      <c r="O225" s="549"/>
      <c r="P225" s="549"/>
      <c r="Q225" s="549"/>
      <c r="R225" s="564"/>
      <c r="S225" s="564"/>
      <c r="T225" s="549"/>
      <c r="U225" s="549"/>
      <c r="V225" s="549"/>
      <c r="W225" s="549"/>
      <c r="X225" s="549"/>
      <c r="Y225" s="549"/>
      <c r="Z225" s="549"/>
      <c r="AA225" s="549"/>
      <c r="AB225" s="549"/>
      <c r="AC225" s="549"/>
      <c r="AD225" s="549"/>
      <c r="AE225" s="549"/>
      <c r="AF225" s="549"/>
      <c r="AG225" s="549"/>
      <c r="AH225" s="549"/>
    </row>
    <row r="226" spans="1:34" ht="13">
      <c r="A226" s="549"/>
      <c r="B226" s="549"/>
      <c r="C226" s="549"/>
      <c r="D226" s="549"/>
      <c r="E226" s="549"/>
      <c r="F226" s="549"/>
      <c r="G226" s="549"/>
      <c r="H226" s="566"/>
      <c r="I226" s="566"/>
      <c r="J226" s="549"/>
      <c r="K226" s="549"/>
      <c r="L226" s="549"/>
      <c r="M226" s="549"/>
      <c r="N226" s="549"/>
      <c r="O226" s="549"/>
      <c r="P226" s="549"/>
      <c r="Q226" s="549"/>
      <c r="R226" s="564"/>
      <c r="S226" s="564"/>
      <c r="T226" s="549"/>
      <c r="U226" s="549"/>
      <c r="V226" s="549"/>
      <c r="W226" s="549"/>
      <c r="X226" s="549"/>
      <c r="Y226" s="549"/>
      <c r="Z226" s="549"/>
      <c r="AA226" s="549"/>
      <c r="AB226" s="549"/>
      <c r="AC226" s="549"/>
      <c r="AD226" s="549"/>
      <c r="AE226" s="549"/>
      <c r="AF226" s="549"/>
      <c r="AG226" s="549"/>
      <c r="AH226" s="549"/>
    </row>
    <row r="227" spans="1:34" ht="13">
      <c r="A227" s="549"/>
      <c r="B227" s="549"/>
      <c r="C227" s="549"/>
      <c r="D227" s="549"/>
      <c r="E227" s="549"/>
      <c r="F227" s="549"/>
      <c r="G227" s="549"/>
      <c r="H227" s="566"/>
      <c r="I227" s="566"/>
      <c r="J227" s="549"/>
      <c r="K227" s="549"/>
      <c r="L227" s="549"/>
      <c r="M227" s="549"/>
      <c r="N227" s="549"/>
      <c r="O227" s="549"/>
      <c r="P227" s="549"/>
      <c r="Q227" s="549"/>
      <c r="R227" s="564"/>
      <c r="S227" s="564"/>
      <c r="T227" s="549"/>
      <c r="U227" s="549"/>
      <c r="V227" s="549"/>
      <c r="W227" s="549"/>
      <c r="X227" s="549"/>
      <c r="Y227" s="549"/>
      <c r="Z227" s="549"/>
      <c r="AA227" s="549"/>
      <c r="AB227" s="549"/>
      <c r="AC227" s="549"/>
      <c r="AD227" s="549"/>
      <c r="AE227" s="549"/>
      <c r="AF227" s="549"/>
      <c r="AG227" s="549"/>
      <c r="AH227" s="549"/>
    </row>
    <row r="228" spans="1:34" ht="13">
      <c r="A228" s="549"/>
      <c r="B228" s="549"/>
      <c r="C228" s="549"/>
      <c r="D228" s="549"/>
      <c r="E228" s="549"/>
      <c r="F228" s="549"/>
      <c r="G228" s="549"/>
      <c r="H228" s="566"/>
      <c r="I228" s="566"/>
      <c r="J228" s="549"/>
      <c r="K228" s="549"/>
      <c r="L228" s="549"/>
      <c r="M228" s="549"/>
      <c r="N228" s="549"/>
      <c r="O228" s="549"/>
      <c r="P228" s="549"/>
      <c r="Q228" s="549"/>
      <c r="R228" s="564"/>
      <c r="S228" s="564"/>
      <c r="T228" s="549"/>
      <c r="U228" s="549"/>
      <c r="V228" s="549"/>
      <c r="W228" s="549"/>
      <c r="X228" s="549"/>
      <c r="Y228" s="549"/>
      <c r="Z228" s="549"/>
      <c r="AA228" s="549"/>
      <c r="AB228" s="549"/>
      <c r="AC228" s="549"/>
      <c r="AD228" s="549"/>
      <c r="AE228" s="549"/>
      <c r="AF228" s="549"/>
      <c r="AG228" s="549"/>
      <c r="AH228" s="549"/>
    </row>
    <row r="229" spans="1:34" ht="13">
      <c r="A229" s="549"/>
      <c r="B229" s="549"/>
      <c r="C229" s="549"/>
      <c r="D229" s="549"/>
      <c r="E229" s="549"/>
      <c r="F229" s="549"/>
      <c r="G229" s="549"/>
      <c r="H229" s="566"/>
      <c r="I229" s="566"/>
      <c r="J229" s="549"/>
      <c r="K229" s="549"/>
      <c r="L229" s="549"/>
      <c r="M229" s="549"/>
      <c r="N229" s="549"/>
      <c r="O229" s="549"/>
      <c r="P229" s="549"/>
      <c r="Q229" s="549"/>
      <c r="R229" s="564"/>
      <c r="S229" s="564"/>
      <c r="T229" s="549"/>
      <c r="U229" s="549"/>
      <c r="V229" s="549"/>
      <c r="W229" s="549"/>
      <c r="X229" s="549"/>
      <c r="Y229" s="549"/>
      <c r="Z229" s="549"/>
      <c r="AA229" s="549"/>
      <c r="AB229" s="549"/>
      <c r="AC229" s="549"/>
      <c r="AD229" s="549"/>
      <c r="AE229" s="549"/>
      <c r="AF229" s="549"/>
      <c r="AG229" s="549"/>
      <c r="AH229" s="549"/>
    </row>
    <row r="230" spans="1:34" ht="13">
      <c r="A230" s="549"/>
      <c r="B230" s="549"/>
      <c r="C230" s="549"/>
      <c r="D230" s="549"/>
      <c r="E230" s="549"/>
      <c r="F230" s="549"/>
      <c r="G230" s="549"/>
      <c r="H230" s="566"/>
      <c r="I230" s="566"/>
      <c r="J230" s="549"/>
      <c r="K230" s="549"/>
      <c r="L230" s="549"/>
      <c r="M230" s="549"/>
      <c r="N230" s="549"/>
      <c r="O230" s="549"/>
      <c r="P230" s="549"/>
      <c r="Q230" s="549"/>
      <c r="R230" s="564"/>
      <c r="S230" s="564"/>
      <c r="T230" s="549"/>
      <c r="U230" s="549"/>
      <c r="V230" s="549"/>
      <c r="W230" s="549"/>
      <c r="X230" s="549"/>
      <c r="Y230" s="549"/>
      <c r="Z230" s="549"/>
      <c r="AA230" s="549"/>
      <c r="AB230" s="549"/>
      <c r="AC230" s="549"/>
      <c r="AD230" s="549"/>
      <c r="AE230" s="549"/>
      <c r="AF230" s="549"/>
      <c r="AG230" s="549"/>
      <c r="AH230" s="549"/>
    </row>
    <row r="231" spans="1:34" ht="13">
      <c r="A231" s="549"/>
      <c r="B231" s="549"/>
      <c r="C231" s="549"/>
      <c r="D231" s="549"/>
      <c r="E231" s="549"/>
      <c r="F231" s="549"/>
      <c r="G231" s="549"/>
      <c r="H231" s="566"/>
      <c r="I231" s="566"/>
      <c r="J231" s="549"/>
      <c r="K231" s="549"/>
      <c r="L231" s="549"/>
      <c r="M231" s="549"/>
      <c r="N231" s="549"/>
      <c r="O231" s="549"/>
      <c r="P231" s="549"/>
      <c r="Q231" s="549"/>
      <c r="R231" s="564"/>
      <c r="S231" s="564"/>
      <c r="T231" s="549"/>
      <c r="U231" s="549"/>
      <c r="V231" s="549"/>
      <c r="W231" s="549"/>
      <c r="X231" s="549"/>
      <c r="Y231" s="549"/>
      <c r="Z231" s="549"/>
      <c r="AA231" s="549"/>
      <c r="AB231" s="549"/>
      <c r="AC231" s="549"/>
      <c r="AD231" s="549"/>
      <c r="AE231" s="549"/>
      <c r="AF231" s="549"/>
      <c r="AG231" s="549"/>
      <c r="AH231" s="549"/>
    </row>
    <row r="232" spans="1:34" ht="13">
      <c r="A232" s="549"/>
      <c r="B232" s="549"/>
      <c r="C232" s="549"/>
      <c r="D232" s="549"/>
      <c r="E232" s="549"/>
      <c r="F232" s="549"/>
      <c r="G232" s="549"/>
      <c r="H232" s="566"/>
      <c r="I232" s="566"/>
      <c r="J232" s="549"/>
      <c r="K232" s="549"/>
      <c r="L232" s="549"/>
      <c r="M232" s="549"/>
      <c r="N232" s="549"/>
      <c r="O232" s="549"/>
      <c r="P232" s="549"/>
      <c r="Q232" s="549"/>
      <c r="R232" s="564"/>
      <c r="S232" s="564"/>
      <c r="T232" s="549"/>
      <c r="U232" s="549"/>
      <c r="V232" s="549"/>
      <c r="W232" s="549"/>
      <c r="X232" s="549"/>
      <c r="Y232" s="549"/>
      <c r="Z232" s="549"/>
      <c r="AA232" s="549"/>
      <c r="AB232" s="549"/>
      <c r="AC232" s="549"/>
      <c r="AD232" s="549"/>
      <c r="AE232" s="549"/>
      <c r="AF232" s="549"/>
      <c r="AG232" s="549"/>
      <c r="AH232" s="549"/>
    </row>
    <row r="233" spans="1:34" ht="13">
      <c r="A233" s="549"/>
      <c r="B233" s="549"/>
      <c r="C233" s="549"/>
      <c r="D233" s="549"/>
      <c r="E233" s="549"/>
      <c r="F233" s="549"/>
      <c r="G233" s="549"/>
      <c r="H233" s="566"/>
      <c r="I233" s="566"/>
      <c r="J233" s="549"/>
      <c r="K233" s="549"/>
      <c r="L233" s="549"/>
      <c r="M233" s="549"/>
      <c r="N233" s="549"/>
      <c r="O233" s="549"/>
      <c r="P233" s="549"/>
      <c r="Q233" s="549"/>
      <c r="R233" s="564"/>
      <c r="S233" s="564"/>
      <c r="T233" s="549"/>
      <c r="U233" s="549"/>
      <c r="V233" s="549"/>
      <c r="W233" s="549"/>
      <c r="X233" s="549"/>
      <c r="Y233" s="549"/>
      <c r="Z233" s="549"/>
      <c r="AA233" s="549"/>
      <c r="AB233" s="549"/>
      <c r="AC233" s="549"/>
      <c r="AD233" s="549"/>
      <c r="AE233" s="549"/>
      <c r="AF233" s="549"/>
      <c r="AG233" s="549"/>
      <c r="AH233" s="549"/>
    </row>
    <row r="234" spans="1:34" ht="13">
      <c r="A234" s="549"/>
      <c r="B234" s="549"/>
      <c r="C234" s="549"/>
      <c r="D234" s="549"/>
      <c r="E234" s="549"/>
      <c r="F234" s="549"/>
      <c r="G234" s="549"/>
      <c r="H234" s="566"/>
      <c r="I234" s="566"/>
      <c r="J234" s="549"/>
      <c r="K234" s="549"/>
      <c r="L234" s="549"/>
      <c r="M234" s="549"/>
      <c r="N234" s="549"/>
      <c r="O234" s="549"/>
      <c r="P234" s="549"/>
      <c r="Q234" s="549"/>
      <c r="R234" s="564"/>
      <c r="S234" s="564"/>
      <c r="T234" s="549"/>
      <c r="U234" s="549"/>
      <c r="V234" s="549"/>
      <c r="W234" s="549"/>
      <c r="X234" s="549"/>
      <c r="Y234" s="549"/>
      <c r="Z234" s="549"/>
      <c r="AA234" s="549"/>
      <c r="AB234" s="549"/>
      <c r="AC234" s="549"/>
      <c r="AD234" s="549"/>
      <c r="AE234" s="549"/>
      <c r="AF234" s="549"/>
      <c r="AG234" s="549"/>
      <c r="AH234" s="549"/>
    </row>
    <row r="235" spans="1:34" ht="13">
      <c r="A235" s="549"/>
      <c r="B235" s="549"/>
      <c r="C235" s="549"/>
      <c r="D235" s="549"/>
      <c r="E235" s="549"/>
      <c r="F235" s="549"/>
      <c r="G235" s="549"/>
      <c r="H235" s="566"/>
      <c r="I235" s="566"/>
      <c r="J235" s="549"/>
      <c r="K235" s="549"/>
      <c r="L235" s="549"/>
      <c r="M235" s="549"/>
      <c r="N235" s="549"/>
      <c r="O235" s="549"/>
      <c r="P235" s="549"/>
      <c r="Q235" s="549"/>
      <c r="R235" s="564"/>
      <c r="S235" s="564"/>
      <c r="T235" s="549"/>
      <c r="U235" s="549"/>
      <c r="V235" s="549"/>
      <c r="W235" s="549"/>
      <c r="X235" s="549"/>
      <c r="Y235" s="549"/>
      <c r="Z235" s="549"/>
      <c r="AA235" s="549"/>
      <c r="AB235" s="549"/>
      <c r="AC235" s="549"/>
      <c r="AD235" s="549"/>
      <c r="AE235" s="549"/>
      <c r="AF235" s="549"/>
      <c r="AG235" s="549"/>
      <c r="AH235" s="549"/>
    </row>
    <row r="236" spans="1:34" ht="13">
      <c r="A236" s="549"/>
      <c r="B236" s="549"/>
      <c r="C236" s="549"/>
      <c r="D236" s="549"/>
      <c r="E236" s="549"/>
      <c r="F236" s="549"/>
      <c r="G236" s="549"/>
      <c r="H236" s="566"/>
      <c r="I236" s="566"/>
      <c r="J236" s="549"/>
      <c r="K236" s="549"/>
      <c r="L236" s="549"/>
      <c r="M236" s="549"/>
      <c r="N236" s="549"/>
      <c r="O236" s="549"/>
      <c r="P236" s="549"/>
      <c r="Q236" s="549"/>
      <c r="R236" s="564"/>
      <c r="S236" s="564"/>
      <c r="T236" s="549"/>
      <c r="U236" s="549"/>
      <c r="V236" s="549"/>
      <c r="W236" s="549"/>
      <c r="X236" s="549"/>
      <c r="Y236" s="549"/>
      <c r="Z236" s="549"/>
      <c r="AA236" s="549"/>
      <c r="AB236" s="549"/>
      <c r="AC236" s="549"/>
      <c r="AD236" s="549"/>
      <c r="AE236" s="549"/>
      <c r="AF236" s="549"/>
      <c r="AG236" s="549"/>
      <c r="AH236" s="549"/>
    </row>
    <row r="237" spans="1:34" ht="13">
      <c r="A237" s="549"/>
      <c r="B237" s="549"/>
      <c r="C237" s="549"/>
      <c r="D237" s="549"/>
      <c r="E237" s="549"/>
      <c r="F237" s="549"/>
      <c r="G237" s="549"/>
      <c r="H237" s="566"/>
      <c r="I237" s="566"/>
      <c r="J237" s="549"/>
      <c r="K237" s="549"/>
      <c r="L237" s="549"/>
      <c r="M237" s="549"/>
      <c r="N237" s="549"/>
      <c r="O237" s="549"/>
      <c r="P237" s="549"/>
      <c r="Q237" s="549"/>
      <c r="R237" s="564"/>
      <c r="S237" s="564"/>
      <c r="T237" s="549"/>
      <c r="U237" s="549"/>
      <c r="V237" s="549"/>
      <c r="W237" s="549"/>
      <c r="X237" s="549"/>
      <c r="Y237" s="549"/>
      <c r="Z237" s="549"/>
      <c r="AA237" s="549"/>
      <c r="AB237" s="549"/>
      <c r="AC237" s="549"/>
      <c r="AD237" s="549"/>
      <c r="AE237" s="549"/>
      <c r="AF237" s="549"/>
      <c r="AG237" s="549"/>
      <c r="AH237" s="549"/>
    </row>
    <row r="238" spans="1:34" ht="13">
      <c r="A238" s="549"/>
      <c r="B238" s="549"/>
      <c r="C238" s="549"/>
      <c r="D238" s="549"/>
      <c r="E238" s="549"/>
      <c r="F238" s="549"/>
      <c r="G238" s="549"/>
      <c r="H238" s="566"/>
      <c r="I238" s="566"/>
      <c r="J238" s="549"/>
      <c r="K238" s="549"/>
      <c r="L238" s="549"/>
      <c r="M238" s="549"/>
      <c r="N238" s="549"/>
      <c r="O238" s="549"/>
      <c r="P238" s="549"/>
      <c r="Q238" s="549"/>
      <c r="R238" s="564"/>
      <c r="S238" s="564"/>
      <c r="T238" s="549"/>
      <c r="U238" s="549"/>
      <c r="V238" s="549"/>
      <c r="W238" s="549"/>
      <c r="X238" s="549"/>
      <c r="Y238" s="549"/>
      <c r="Z238" s="549"/>
      <c r="AA238" s="549"/>
      <c r="AB238" s="549"/>
      <c r="AC238" s="549"/>
      <c r="AD238" s="549"/>
      <c r="AE238" s="549"/>
      <c r="AF238" s="549"/>
      <c r="AG238" s="549"/>
      <c r="AH238" s="549"/>
    </row>
    <row r="239" spans="1:34" ht="13">
      <c r="A239" s="549"/>
      <c r="B239" s="549"/>
      <c r="C239" s="549"/>
      <c r="D239" s="549"/>
      <c r="E239" s="549"/>
      <c r="F239" s="549"/>
      <c r="G239" s="549"/>
      <c r="H239" s="566"/>
      <c r="I239" s="566"/>
      <c r="J239" s="549"/>
      <c r="K239" s="549"/>
      <c r="L239" s="549"/>
      <c r="M239" s="549"/>
      <c r="N239" s="549"/>
      <c r="O239" s="549"/>
      <c r="P239" s="549"/>
      <c r="Q239" s="549"/>
      <c r="R239" s="564"/>
      <c r="S239" s="564"/>
      <c r="T239" s="549"/>
      <c r="U239" s="549"/>
      <c r="V239" s="549"/>
      <c r="W239" s="549"/>
      <c r="X239" s="549"/>
      <c r="Y239" s="549"/>
      <c r="Z239" s="549"/>
      <c r="AA239" s="549"/>
      <c r="AB239" s="549"/>
      <c r="AC239" s="549"/>
      <c r="AD239" s="549"/>
      <c r="AE239" s="549"/>
      <c r="AF239" s="549"/>
      <c r="AG239" s="549"/>
      <c r="AH239" s="549"/>
    </row>
    <row r="240" spans="1:34" ht="13">
      <c r="A240" s="549"/>
      <c r="B240" s="549"/>
      <c r="C240" s="549"/>
      <c r="D240" s="549"/>
      <c r="E240" s="549"/>
      <c r="F240" s="549"/>
      <c r="G240" s="549"/>
      <c r="H240" s="566"/>
      <c r="I240" s="566"/>
      <c r="J240" s="549"/>
      <c r="K240" s="549"/>
      <c r="L240" s="549"/>
      <c r="M240" s="549"/>
      <c r="N240" s="549"/>
      <c r="O240" s="549"/>
      <c r="P240" s="549"/>
      <c r="Q240" s="549"/>
      <c r="R240" s="564"/>
      <c r="S240" s="564"/>
      <c r="T240" s="549"/>
      <c r="U240" s="549"/>
      <c r="V240" s="549"/>
      <c r="W240" s="549"/>
      <c r="X240" s="549"/>
      <c r="Y240" s="549"/>
      <c r="Z240" s="549"/>
      <c r="AA240" s="549"/>
      <c r="AB240" s="549"/>
      <c r="AC240" s="549"/>
      <c r="AD240" s="549"/>
      <c r="AE240" s="549"/>
      <c r="AF240" s="549"/>
      <c r="AG240" s="549"/>
      <c r="AH240" s="549"/>
    </row>
    <row r="241" spans="1:34" ht="13">
      <c r="A241" s="549"/>
      <c r="B241" s="549"/>
      <c r="C241" s="549"/>
      <c r="D241" s="549"/>
      <c r="E241" s="549"/>
      <c r="F241" s="549"/>
      <c r="G241" s="549"/>
      <c r="H241" s="566"/>
      <c r="I241" s="566"/>
      <c r="J241" s="549"/>
      <c r="K241" s="549"/>
      <c r="L241" s="549"/>
      <c r="M241" s="549"/>
      <c r="N241" s="549"/>
      <c r="O241" s="549"/>
      <c r="P241" s="549"/>
      <c r="Q241" s="549"/>
      <c r="R241" s="564"/>
      <c r="S241" s="564"/>
      <c r="T241" s="549"/>
      <c r="U241" s="549"/>
      <c r="V241" s="549"/>
      <c r="W241" s="549"/>
      <c r="X241" s="549"/>
      <c r="Y241" s="549"/>
      <c r="Z241" s="549"/>
      <c r="AA241" s="549"/>
      <c r="AB241" s="549"/>
      <c r="AC241" s="549"/>
      <c r="AD241" s="549"/>
      <c r="AE241" s="549"/>
      <c r="AF241" s="549"/>
      <c r="AG241" s="549"/>
      <c r="AH241" s="549"/>
    </row>
    <row r="242" spans="1:34" ht="13">
      <c r="A242" s="549"/>
      <c r="B242" s="549"/>
      <c r="C242" s="549"/>
      <c r="D242" s="549"/>
      <c r="E242" s="549"/>
      <c r="F242" s="549"/>
      <c r="G242" s="549"/>
      <c r="H242" s="566"/>
      <c r="I242" s="566"/>
      <c r="J242" s="549"/>
      <c r="K242" s="549"/>
      <c r="L242" s="549"/>
      <c r="M242" s="549"/>
      <c r="N242" s="549"/>
      <c r="O242" s="549"/>
      <c r="P242" s="549"/>
      <c r="Q242" s="549"/>
      <c r="R242" s="564"/>
      <c r="S242" s="564"/>
      <c r="T242" s="549"/>
      <c r="U242" s="549"/>
      <c r="V242" s="549"/>
      <c r="W242" s="549"/>
      <c r="X242" s="549"/>
      <c r="Y242" s="549"/>
      <c r="Z242" s="549"/>
      <c r="AA242" s="549"/>
      <c r="AB242" s="549"/>
      <c r="AC242" s="549"/>
      <c r="AD242" s="549"/>
      <c r="AE242" s="549"/>
      <c r="AF242" s="549"/>
      <c r="AG242" s="549"/>
      <c r="AH242" s="549"/>
    </row>
    <row r="243" spans="1:34" ht="13">
      <c r="A243" s="549"/>
      <c r="B243" s="549"/>
      <c r="C243" s="549"/>
      <c r="D243" s="549"/>
      <c r="E243" s="549"/>
      <c r="F243" s="549"/>
      <c r="G243" s="549"/>
      <c r="H243" s="566"/>
      <c r="I243" s="566"/>
      <c r="J243" s="549"/>
      <c r="K243" s="549"/>
      <c r="L243" s="549"/>
      <c r="M243" s="549"/>
      <c r="N243" s="549"/>
      <c r="O243" s="549"/>
      <c r="P243" s="549"/>
      <c r="Q243" s="549"/>
      <c r="R243" s="564"/>
      <c r="S243" s="564"/>
      <c r="T243" s="549"/>
      <c r="U243" s="549"/>
      <c r="V243" s="549"/>
      <c r="W243" s="549"/>
      <c r="X243" s="549"/>
      <c r="Y243" s="549"/>
      <c r="Z243" s="549"/>
      <c r="AA243" s="549"/>
      <c r="AB243" s="549"/>
      <c r="AC243" s="549"/>
      <c r="AD243" s="549"/>
      <c r="AE243" s="549"/>
      <c r="AF243" s="549"/>
      <c r="AG243" s="549"/>
      <c r="AH243" s="549"/>
    </row>
    <row r="244" spans="1:34" ht="13">
      <c r="A244" s="549"/>
      <c r="B244" s="549"/>
      <c r="C244" s="549"/>
      <c r="D244" s="549"/>
      <c r="E244" s="549"/>
      <c r="F244" s="549"/>
      <c r="G244" s="549"/>
      <c r="H244" s="566"/>
      <c r="I244" s="566"/>
      <c r="J244" s="549"/>
      <c r="K244" s="549"/>
      <c r="L244" s="549"/>
      <c r="M244" s="549"/>
      <c r="N244" s="549"/>
      <c r="O244" s="549"/>
      <c r="P244" s="549"/>
      <c r="Q244" s="549"/>
      <c r="R244" s="564"/>
      <c r="S244" s="564"/>
      <c r="T244" s="549"/>
      <c r="U244" s="549"/>
      <c r="V244" s="549"/>
      <c r="W244" s="549"/>
      <c r="X244" s="549"/>
      <c r="Y244" s="549"/>
      <c r="Z244" s="549"/>
      <c r="AA244" s="549"/>
      <c r="AB244" s="549"/>
      <c r="AC244" s="549"/>
      <c r="AD244" s="549"/>
      <c r="AE244" s="549"/>
      <c r="AF244" s="549"/>
      <c r="AG244" s="549"/>
      <c r="AH244" s="549"/>
    </row>
    <row r="245" spans="1:34" ht="13">
      <c r="A245" s="549"/>
      <c r="B245" s="549"/>
      <c r="C245" s="549"/>
      <c r="D245" s="549"/>
      <c r="E245" s="549"/>
      <c r="F245" s="549"/>
      <c r="G245" s="549"/>
      <c r="H245" s="566"/>
      <c r="I245" s="566"/>
      <c r="J245" s="549"/>
      <c r="K245" s="549"/>
      <c r="L245" s="549"/>
      <c r="M245" s="549"/>
      <c r="N245" s="549"/>
      <c r="O245" s="549"/>
      <c r="P245" s="549"/>
      <c r="Q245" s="549"/>
      <c r="R245" s="564"/>
      <c r="S245" s="564"/>
      <c r="T245" s="549"/>
      <c r="U245" s="549"/>
      <c r="V245" s="549"/>
      <c r="W245" s="549"/>
      <c r="X245" s="549"/>
      <c r="Y245" s="549"/>
      <c r="Z245" s="549"/>
      <c r="AA245" s="549"/>
      <c r="AB245" s="549"/>
      <c r="AC245" s="549"/>
      <c r="AD245" s="549"/>
      <c r="AE245" s="549"/>
      <c r="AF245" s="549"/>
      <c r="AG245" s="549"/>
      <c r="AH245" s="549"/>
    </row>
    <row r="246" spans="1:34" ht="13">
      <c r="A246" s="549"/>
      <c r="B246" s="549"/>
      <c r="C246" s="549"/>
      <c r="D246" s="549"/>
      <c r="E246" s="549"/>
      <c r="F246" s="549"/>
      <c r="G246" s="549"/>
      <c r="H246" s="566"/>
      <c r="I246" s="566"/>
      <c r="J246" s="549"/>
      <c r="K246" s="549"/>
      <c r="L246" s="549"/>
      <c r="M246" s="549"/>
      <c r="N246" s="549"/>
      <c r="O246" s="549"/>
      <c r="P246" s="549"/>
      <c r="Q246" s="549"/>
      <c r="R246" s="564"/>
      <c r="S246" s="564"/>
      <c r="T246" s="549"/>
      <c r="U246" s="549"/>
      <c r="V246" s="549"/>
      <c r="W246" s="549"/>
      <c r="X246" s="549"/>
      <c r="Y246" s="549"/>
      <c r="Z246" s="549"/>
      <c r="AA246" s="549"/>
      <c r="AB246" s="549"/>
      <c r="AC246" s="549"/>
      <c r="AD246" s="549"/>
      <c r="AE246" s="549"/>
      <c r="AF246" s="549"/>
      <c r="AG246" s="549"/>
      <c r="AH246" s="549"/>
    </row>
    <row r="247" spans="1:34" ht="13">
      <c r="A247" s="549"/>
      <c r="B247" s="549"/>
      <c r="C247" s="549"/>
      <c r="D247" s="549"/>
      <c r="E247" s="549"/>
      <c r="F247" s="549"/>
      <c r="G247" s="549"/>
      <c r="H247" s="566"/>
      <c r="I247" s="566"/>
      <c r="J247" s="549"/>
      <c r="K247" s="549"/>
      <c r="L247" s="549"/>
      <c r="M247" s="549"/>
      <c r="N247" s="549"/>
      <c r="O247" s="549"/>
      <c r="P247" s="549"/>
      <c r="Q247" s="549"/>
      <c r="R247" s="564"/>
      <c r="S247" s="564"/>
      <c r="T247" s="549"/>
      <c r="U247" s="549"/>
      <c r="V247" s="549"/>
      <c r="W247" s="549"/>
      <c r="X247" s="549"/>
      <c r="Y247" s="549"/>
      <c r="Z247" s="549"/>
      <c r="AA247" s="549"/>
      <c r="AB247" s="549"/>
      <c r="AC247" s="549"/>
      <c r="AD247" s="549"/>
      <c r="AE247" s="549"/>
      <c r="AF247" s="549"/>
      <c r="AG247" s="549"/>
      <c r="AH247" s="549"/>
    </row>
    <row r="248" spans="1:34" ht="13">
      <c r="A248" s="549"/>
      <c r="B248" s="549"/>
      <c r="C248" s="549"/>
      <c r="D248" s="549"/>
      <c r="E248" s="549"/>
      <c r="F248" s="549"/>
      <c r="G248" s="549"/>
      <c r="H248" s="566"/>
      <c r="I248" s="566"/>
      <c r="J248" s="549"/>
      <c r="K248" s="549"/>
      <c r="L248" s="549"/>
      <c r="M248" s="549"/>
      <c r="N248" s="549"/>
      <c r="O248" s="549"/>
      <c r="P248" s="549"/>
      <c r="Q248" s="549"/>
      <c r="R248" s="564"/>
      <c r="S248" s="564"/>
      <c r="T248" s="549"/>
      <c r="U248" s="549"/>
      <c r="V248" s="549"/>
      <c r="W248" s="549"/>
      <c r="X248" s="549"/>
      <c r="Y248" s="549"/>
      <c r="Z248" s="549"/>
      <c r="AA248" s="549"/>
      <c r="AB248" s="549"/>
      <c r="AC248" s="549"/>
      <c r="AD248" s="549"/>
      <c r="AE248" s="549"/>
      <c r="AF248" s="549"/>
      <c r="AG248" s="549"/>
      <c r="AH248" s="549"/>
    </row>
    <row r="249" spans="1:34" ht="13">
      <c r="A249" s="549"/>
      <c r="B249" s="549"/>
      <c r="C249" s="549"/>
      <c r="D249" s="549"/>
      <c r="E249" s="549"/>
      <c r="F249" s="549"/>
      <c r="G249" s="549"/>
      <c r="H249" s="566"/>
      <c r="I249" s="566"/>
      <c r="J249" s="549"/>
      <c r="K249" s="549"/>
      <c r="L249" s="549"/>
      <c r="M249" s="549"/>
      <c r="N249" s="549"/>
      <c r="O249" s="549"/>
      <c r="P249" s="549"/>
      <c r="Q249" s="549"/>
      <c r="R249" s="564"/>
      <c r="S249" s="564"/>
      <c r="T249" s="549"/>
      <c r="U249" s="549"/>
      <c r="V249" s="549"/>
      <c r="W249" s="549"/>
      <c r="X249" s="549"/>
      <c r="Y249" s="549"/>
      <c r="Z249" s="549"/>
      <c r="AA249" s="549"/>
      <c r="AB249" s="549"/>
      <c r="AC249" s="549"/>
      <c r="AD249" s="549"/>
      <c r="AE249" s="549"/>
      <c r="AF249" s="549"/>
      <c r="AG249" s="549"/>
      <c r="AH249" s="549"/>
    </row>
    <row r="250" spans="1:34" ht="13">
      <c r="A250" s="549"/>
      <c r="B250" s="549"/>
      <c r="C250" s="549"/>
      <c r="D250" s="549"/>
      <c r="E250" s="549"/>
      <c r="F250" s="549"/>
      <c r="G250" s="549"/>
      <c r="H250" s="566"/>
      <c r="I250" s="566"/>
      <c r="J250" s="549"/>
      <c r="K250" s="549"/>
      <c r="L250" s="549"/>
      <c r="M250" s="549"/>
      <c r="N250" s="549"/>
      <c r="O250" s="549"/>
      <c r="P250" s="549"/>
      <c r="Q250" s="549"/>
      <c r="R250" s="564"/>
      <c r="S250" s="564"/>
      <c r="T250" s="549"/>
      <c r="U250" s="549"/>
      <c r="V250" s="549"/>
      <c r="W250" s="549"/>
      <c r="X250" s="549"/>
      <c r="Y250" s="549"/>
      <c r="Z250" s="549"/>
      <c r="AA250" s="549"/>
      <c r="AB250" s="549"/>
      <c r="AC250" s="549"/>
      <c r="AD250" s="549"/>
      <c r="AE250" s="549"/>
      <c r="AF250" s="549"/>
      <c r="AG250" s="549"/>
      <c r="AH250" s="549"/>
    </row>
    <row r="251" spans="1:34" ht="13">
      <c r="A251" s="549"/>
      <c r="B251" s="549"/>
      <c r="C251" s="549"/>
      <c r="D251" s="549"/>
      <c r="E251" s="549"/>
      <c r="F251" s="549"/>
      <c r="G251" s="549"/>
      <c r="H251" s="566"/>
      <c r="I251" s="566"/>
      <c r="J251" s="549"/>
      <c r="K251" s="549"/>
      <c r="L251" s="549"/>
      <c r="M251" s="549"/>
      <c r="N251" s="549"/>
      <c r="O251" s="549"/>
      <c r="P251" s="549"/>
      <c r="Q251" s="549"/>
      <c r="R251" s="564"/>
      <c r="S251" s="564"/>
      <c r="T251" s="549"/>
      <c r="U251" s="549"/>
      <c r="V251" s="549"/>
      <c r="W251" s="549"/>
      <c r="X251" s="549"/>
      <c r="Y251" s="549"/>
      <c r="Z251" s="549"/>
      <c r="AA251" s="549"/>
      <c r="AB251" s="549"/>
      <c r="AC251" s="549"/>
      <c r="AD251" s="549"/>
      <c r="AE251" s="549"/>
      <c r="AF251" s="549"/>
      <c r="AG251" s="549"/>
      <c r="AH251" s="549"/>
    </row>
    <row r="252" spans="1:34" ht="13">
      <c r="A252" s="549"/>
      <c r="B252" s="549"/>
      <c r="C252" s="549"/>
      <c r="D252" s="549"/>
      <c r="E252" s="549"/>
      <c r="F252" s="549"/>
      <c r="G252" s="549"/>
      <c r="H252" s="566"/>
      <c r="I252" s="566"/>
      <c r="J252" s="549"/>
      <c r="K252" s="549"/>
      <c r="L252" s="549"/>
      <c r="M252" s="549"/>
      <c r="N252" s="549"/>
      <c r="O252" s="549"/>
      <c r="P252" s="549"/>
      <c r="Q252" s="549"/>
      <c r="R252" s="564"/>
      <c r="S252" s="564"/>
      <c r="T252" s="549"/>
      <c r="U252" s="549"/>
      <c r="V252" s="549"/>
      <c r="W252" s="549"/>
      <c r="X252" s="549"/>
      <c r="Y252" s="549"/>
      <c r="Z252" s="549"/>
      <c r="AA252" s="549"/>
      <c r="AB252" s="549"/>
      <c r="AC252" s="549"/>
      <c r="AD252" s="549"/>
      <c r="AE252" s="549"/>
      <c r="AF252" s="549"/>
      <c r="AG252" s="549"/>
      <c r="AH252" s="549"/>
    </row>
    <row r="253" spans="1:34" ht="13">
      <c r="A253" s="549"/>
      <c r="B253" s="549"/>
      <c r="C253" s="549"/>
      <c r="D253" s="549"/>
      <c r="E253" s="549"/>
      <c r="F253" s="549"/>
      <c r="G253" s="549"/>
      <c r="H253" s="566"/>
      <c r="I253" s="566"/>
      <c r="J253" s="549"/>
      <c r="K253" s="549"/>
      <c r="L253" s="549"/>
      <c r="M253" s="549"/>
      <c r="N253" s="549"/>
      <c r="O253" s="549"/>
      <c r="P253" s="549"/>
      <c r="Q253" s="549"/>
      <c r="R253" s="564"/>
      <c r="S253" s="564"/>
      <c r="T253" s="549"/>
      <c r="U253" s="549"/>
      <c r="V253" s="549"/>
      <c r="W253" s="549"/>
      <c r="X253" s="549"/>
      <c r="Y253" s="549"/>
      <c r="Z253" s="549"/>
      <c r="AA253" s="549"/>
      <c r="AB253" s="549"/>
      <c r="AC253" s="549"/>
      <c r="AD253" s="549"/>
      <c r="AE253" s="549"/>
      <c r="AF253" s="549"/>
      <c r="AG253" s="549"/>
      <c r="AH253" s="549"/>
    </row>
    <row r="254" spans="1:34" ht="13">
      <c r="A254" s="549"/>
      <c r="B254" s="549"/>
      <c r="C254" s="549"/>
      <c r="D254" s="549"/>
      <c r="E254" s="549"/>
      <c r="F254" s="549"/>
      <c r="G254" s="549"/>
      <c r="H254" s="566"/>
      <c r="I254" s="566"/>
      <c r="J254" s="549"/>
      <c r="K254" s="549"/>
      <c r="L254" s="549"/>
      <c r="M254" s="549"/>
      <c r="N254" s="549"/>
      <c r="O254" s="549"/>
      <c r="P254" s="549"/>
      <c r="Q254" s="549"/>
      <c r="R254" s="564"/>
      <c r="S254" s="564"/>
      <c r="T254" s="549"/>
      <c r="U254" s="549"/>
      <c r="V254" s="549"/>
      <c r="W254" s="549"/>
      <c r="X254" s="549"/>
      <c r="Y254" s="549"/>
      <c r="Z254" s="549"/>
      <c r="AA254" s="549"/>
      <c r="AB254" s="549"/>
      <c r="AC254" s="549"/>
      <c r="AD254" s="549"/>
      <c r="AE254" s="549"/>
      <c r="AF254" s="549"/>
      <c r="AG254" s="549"/>
      <c r="AH254" s="549"/>
    </row>
    <row r="255" spans="1:34" ht="13">
      <c r="A255" s="549"/>
      <c r="B255" s="549"/>
      <c r="C255" s="549"/>
      <c r="D255" s="549"/>
      <c r="E255" s="549"/>
      <c r="F255" s="549"/>
      <c r="G255" s="549"/>
      <c r="H255" s="566"/>
      <c r="I255" s="566"/>
      <c r="J255" s="549"/>
      <c r="K255" s="549"/>
      <c r="L255" s="549"/>
      <c r="M255" s="549"/>
      <c r="N255" s="549"/>
      <c r="O255" s="549"/>
      <c r="P255" s="549"/>
      <c r="Q255" s="549"/>
      <c r="R255" s="564"/>
      <c r="S255" s="564"/>
      <c r="T255" s="549"/>
      <c r="U255" s="549"/>
      <c r="V255" s="549"/>
      <c r="W255" s="549"/>
      <c r="X255" s="549"/>
      <c r="Y255" s="549"/>
      <c r="Z255" s="549"/>
      <c r="AA255" s="549"/>
      <c r="AB255" s="549"/>
      <c r="AC255" s="549"/>
      <c r="AD255" s="549"/>
      <c r="AE255" s="549"/>
      <c r="AF255" s="549"/>
      <c r="AG255" s="549"/>
      <c r="AH255" s="549"/>
    </row>
    <row r="256" spans="1:34" ht="13">
      <c r="A256" s="549"/>
      <c r="B256" s="549"/>
      <c r="C256" s="549"/>
      <c r="D256" s="549"/>
      <c r="E256" s="549"/>
      <c r="F256" s="549"/>
      <c r="G256" s="549"/>
      <c r="H256" s="566"/>
      <c r="I256" s="566"/>
      <c r="J256" s="549"/>
      <c r="K256" s="549"/>
      <c r="L256" s="549"/>
      <c r="M256" s="549"/>
      <c r="N256" s="549"/>
      <c r="O256" s="549"/>
      <c r="P256" s="549"/>
      <c r="Q256" s="549"/>
      <c r="R256" s="564"/>
      <c r="S256" s="564"/>
      <c r="T256" s="549"/>
      <c r="U256" s="549"/>
      <c r="V256" s="549"/>
      <c r="W256" s="549"/>
      <c r="X256" s="549"/>
      <c r="Y256" s="549"/>
      <c r="Z256" s="549"/>
      <c r="AA256" s="549"/>
      <c r="AB256" s="549"/>
      <c r="AC256" s="549"/>
      <c r="AD256" s="549"/>
      <c r="AE256" s="549"/>
      <c r="AF256" s="549"/>
      <c r="AG256" s="549"/>
      <c r="AH256" s="549"/>
    </row>
    <row r="257" spans="1:34" ht="13">
      <c r="A257" s="549"/>
      <c r="B257" s="549"/>
      <c r="C257" s="549"/>
      <c r="D257" s="549"/>
      <c r="E257" s="549"/>
      <c r="F257" s="549"/>
      <c r="G257" s="549"/>
      <c r="H257" s="566"/>
      <c r="I257" s="566"/>
      <c r="J257" s="549"/>
      <c r="K257" s="549"/>
      <c r="L257" s="549"/>
      <c r="M257" s="549"/>
      <c r="N257" s="549"/>
      <c r="O257" s="549"/>
      <c r="P257" s="549"/>
      <c r="Q257" s="549"/>
      <c r="R257" s="564"/>
      <c r="S257" s="564"/>
      <c r="T257" s="549"/>
      <c r="U257" s="549"/>
      <c r="V257" s="549"/>
      <c r="W257" s="549"/>
      <c r="X257" s="549"/>
      <c r="Y257" s="549"/>
      <c r="Z257" s="549"/>
      <c r="AA257" s="549"/>
      <c r="AB257" s="549"/>
      <c r="AC257" s="549"/>
      <c r="AD257" s="549"/>
      <c r="AE257" s="549"/>
      <c r="AF257" s="549"/>
      <c r="AG257" s="549"/>
      <c r="AH257" s="549"/>
    </row>
    <row r="258" spans="1:34" ht="13">
      <c r="A258" s="549"/>
      <c r="B258" s="549"/>
      <c r="C258" s="549"/>
      <c r="D258" s="549"/>
      <c r="E258" s="549"/>
      <c r="F258" s="549"/>
      <c r="G258" s="549"/>
      <c r="H258" s="566"/>
      <c r="I258" s="566"/>
      <c r="J258" s="549"/>
      <c r="K258" s="549"/>
      <c r="L258" s="549"/>
      <c r="M258" s="549"/>
      <c r="N258" s="549"/>
      <c r="O258" s="549"/>
      <c r="P258" s="549"/>
      <c r="Q258" s="549"/>
      <c r="R258" s="564"/>
      <c r="S258" s="564"/>
      <c r="T258" s="549"/>
      <c r="U258" s="549"/>
      <c r="V258" s="549"/>
      <c r="W258" s="549"/>
      <c r="X258" s="549"/>
      <c r="Y258" s="549"/>
      <c r="Z258" s="549"/>
      <c r="AA258" s="549"/>
      <c r="AB258" s="549"/>
      <c r="AC258" s="549"/>
      <c r="AD258" s="549"/>
      <c r="AE258" s="549"/>
      <c r="AF258" s="549"/>
      <c r="AG258" s="549"/>
      <c r="AH258" s="549"/>
    </row>
    <row r="259" spans="1:34" ht="13">
      <c r="A259" s="549"/>
      <c r="B259" s="549"/>
      <c r="C259" s="549"/>
      <c r="D259" s="549"/>
      <c r="E259" s="549"/>
      <c r="F259" s="549"/>
      <c r="G259" s="549"/>
      <c r="H259" s="566"/>
      <c r="I259" s="566"/>
      <c r="J259" s="549"/>
      <c r="K259" s="549"/>
      <c r="L259" s="549"/>
      <c r="M259" s="549"/>
      <c r="N259" s="549"/>
      <c r="O259" s="549"/>
      <c r="P259" s="549"/>
      <c r="Q259" s="549"/>
      <c r="R259" s="564"/>
      <c r="S259" s="564"/>
      <c r="T259" s="549"/>
      <c r="U259" s="549"/>
      <c r="V259" s="549"/>
      <c r="W259" s="549"/>
      <c r="X259" s="549"/>
      <c r="Y259" s="549"/>
      <c r="Z259" s="549"/>
      <c r="AA259" s="549"/>
      <c r="AB259" s="549"/>
      <c r="AC259" s="549"/>
      <c r="AD259" s="549"/>
      <c r="AE259" s="549"/>
      <c r="AF259" s="549"/>
      <c r="AG259" s="549"/>
      <c r="AH259" s="549"/>
    </row>
    <row r="260" spans="1:34" ht="13">
      <c r="A260" s="549"/>
      <c r="B260" s="549"/>
      <c r="C260" s="549"/>
      <c r="D260" s="549"/>
      <c r="E260" s="549"/>
      <c r="F260" s="549"/>
      <c r="G260" s="549"/>
      <c r="H260" s="566"/>
      <c r="I260" s="566"/>
      <c r="J260" s="549"/>
      <c r="K260" s="549"/>
      <c r="L260" s="549"/>
      <c r="M260" s="549"/>
      <c r="N260" s="549"/>
      <c r="O260" s="549"/>
      <c r="P260" s="549"/>
      <c r="Q260" s="549"/>
      <c r="R260" s="564"/>
      <c r="S260" s="564"/>
      <c r="T260" s="549"/>
      <c r="U260" s="549"/>
      <c r="V260" s="549"/>
      <c r="W260" s="549"/>
      <c r="X260" s="549"/>
      <c r="Y260" s="549"/>
      <c r="Z260" s="549"/>
      <c r="AA260" s="549"/>
      <c r="AB260" s="549"/>
      <c r="AC260" s="549"/>
      <c r="AD260" s="549"/>
      <c r="AE260" s="549"/>
      <c r="AF260" s="549"/>
      <c r="AG260" s="549"/>
      <c r="AH260" s="549"/>
    </row>
    <row r="261" spans="1:34" ht="13">
      <c r="A261" s="549"/>
      <c r="B261" s="549"/>
      <c r="C261" s="549"/>
      <c r="D261" s="549"/>
      <c r="E261" s="549"/>
      <c r="F261" s="549"/>
      <c r="G261" s="549"/>
      <c r="H261" s="566"/>
      <c r="I261" s="566"/>
      <c r="J261" s="549"/>
      <c r="K261" s="549"/>
      <c r="L261" s="549"/>
      <c r="M261" s="549"/>
      <c r="N261" s="549"/>
      <c r="O261" s="549"/>
      <c r="P261" s="549"/>
      <c r="Q261" s="549"/>
      <c r="R261" s="564"/>
      <c r="S261" s="564"/>
      <c r="T261" s="549"/>
      <c r="U261" s="549"/>
      <c r="V261" s="549"/>
      <c r="W261" s="549"/>
      <c r="X261" s="549"/>
      <c r="Y261" s="549"/>
      <c r="Z261" s="549"/>
      <c r="AA261" s="549"/>
      <c r="AB261" s="549"/>
      <c r="AC261" s="549"/>
      <c r="AD261" s="549"/>
      <c r="AE261" s="549"/>
      <c r="AF261" s="549"/>
      <c r="AG261" s="549"/>
      <c r="AH261" s="549"/>
    </row>
    <row r="262" spans="1:34" ht="13">
      <c r="A262" s="549"/>
      <c r="B262" s="549"/>
      <c r="C262" s="549"/>
      <c r="D262" s="549"/>
      <c r="E262" s="549"/>
      <c r="F262" s="549"/>
      <c r="G262" s="549"/>
      <c r="H262" s="566"/>
      <c r="I262" s="566"/>
      <c r="J262" s="549"/>
      <c r="K262" s="549"/>
      <c r="L262" s="549"/>
      <c r="M262" s="549"/>
      <c r="N262" s="549"/>
      <c r="O262" s="549"/>
      <c r="P262" s="549"/>
      <c r="Q262" s="549"/>
      <c r="R262" s="564"/>
      <c r="S262" s="564"/>
      <c r="T262" s="549"/>
      <c r="U262" s="549"/>
      <c r="V262" s="549"/>
      <c r="W262" s="549"/>
      <c r="X262" s="549"/>
      <c r="Y262" s="549"/>
      <c r="Z262" s="549"/>
      <c r="AA262" s="549"/>
      <c r="AB262" s="549"/>
      <c r="AC262" s="549"/>
      <c r="AD262" s="549"/>
      <c r="AE262" s="549"/>
      <c r="AF262" s="549"/>
      <c r="AG262" s="549"/>
      <c r="AH262" s="549"/>
    </row>
    <row r="263" spans="1:34" ht="13">
      <c r="A263" s="549"/>
      <c r="B263" s="549"/>
      <c r="C263" s="549"/>
      <c r="D263" s="549"/>
      <c r="E263" s="549"/>
      <c r="F263" s="549"/>
      <c r="G263" s="549"/>
      <c r="H263" s="566"/>
      <c r="I263" s="566"/>
      <c r="J263" s="549"/>
      <c r="K263" s="549"/>
      <c r="L263" s="549"/>
      <c r="M263" s="549"/>
      <c r="N263" s="549"/>
      <c r="O263" s="549"/>
      <c r="P263" s="549"/>
      <c r="Q263" s="549"/>
      <c r="R263" s="564"/>
      <c r="S263" s="564"/>
      <c r="T263" s="549"/>
      <c r="U263" s="549"/>
      <c r="V263" s="549"/>
      <c r="W263" s="549"/>
      <c r="X263" s="549"/>
      <c r="Y263" s="549"/>
      <c r="Z263" s="549"/>
      <c r="AA263" s="549"/>
      <c r="AB263" s="549"/>
      <c r="AC263" s="549"/>
      <c r="AD263" s="549"/>
      <c r="AE263" s="549"/>
      <c r="AF263" s="549"/>
      <c r="AG263" s="549"/>
      <c r="AH263" s="549"/>
    </row>
    <row r="264" spans="1:34" ht="13">
      <c r="A264" s="549"/>
      <c r="B264" s="549"/>
      <c r="C264" s="549"/>
      <c r="D264" s="549"/>
      <c r="E264" s="549"/>
      <c r="F264" s="549"/>
      <c r="G264" s="549"/>
      <c r="H264" s="566"/>
      <c r="I264" s="566"/>
      <c r="J264" s="549"/>
      <c r="K264" s="549"/>
      <c r="L264" s="549"/>
      <c r="M264" s="549"/>
      <c r="N264" s="549"/>
      <c r="O264" s="549"/>
      <c r="P264" s="549"/>
      <c r="Q264" s="549"/>
      <c r="R264" s="564"/>
      <c r="S264" s="564"/>
      <c r="T264" s="549"/>
      <c r="U264" s="549"/>
      <c r="V264" s="549"/>
      <c r="W264" s="549"/>
      <c r="X264" s="549"/>
      <c r="Y264" s="549"/>
      <c r="Z264" s="549"/>
      <c r="AA264" s="549"/>
      <c r="AB264" s="549"/>
      <c r="AC264" s="549"/>
      <c r="AD264" s="549"/>
      <c r="AE264" s="549"/>
      <c r="AF264" s="549"/>
      <c r="AG264" s="549"/>
      <c r="AH264" s="549"/>
    </row>
    <row r="265" spans="1:34" ht="13">
      <c r="A265" s="549"/>
      <c r="B265" s="549"/>
      <c r="C265" s="549"/>
      <c r="D265" s="549"/>
      <c r="E265" s="549"/>
      <c r="F265" s="549"/>
      <c r="G265" s="549"/>
      <c r="H265" s="566"/>
      <c r="I265" s="566"/>
      <c r="J265" s="549"/>
      <c r="K265" s="549"/>
      <c r="L265" s="549"/>
      <c r="M265" s="549"/>
      <c r="N265" s="549"/>
      <c r="O265" s="549"/>
      <c r="P265" s="549"/>
      <c r="Q265" s="549"/>
      <c r="R265" s="564"/>
      <c r="S265" s="564"/>
      <c r="T265" s="549"/>
      <c r="U265" s="549"/>
      <c r="V265" s="549"/>
      <c r="W265" s="549"/>
      <c r="X265" s="549"/>
      <c r="Y265" s="549"/>
      <c r="Z265" s="549"/>
      <c r="AA265" s="549"/>
      <c r="AB265" s="549"/>
      <c r="AC265" s="549"/>
      <c r="AD265" s="549"/>
      <c r="AE265" s="549"/>
      <c r="AF265" s="549"/>
      <c r="AG265" s="549"/>
      <c r="AH265" s="549"/>
    </row>
    <row r="266" spans="1:34" ht="13">
      <c r="A266" s="549"/>
      <c r="B266" s="549"/>
      <c r="C266" s="549"/>
      <c r="D266" s="549"/>
      <c r="E266" s="549"/>
      <c r="F266" s="549"/>
      <c r="G266" s="549"/>
      <c r="H266" s="566"/>
      <c r="I266" s="566"/>
      <c r="J266" s="549"/>
      <c r="K266" s="549"/>
      <c r="L266" s="549"/>
      <c r="M266" s="549"/>
      <c r="N266" s="549"/>
      <c r="O266" s="549"/>
      <c r="P266" s="549"/>
      <c r="Q266" s="549"/>
      <c r="R266" s="564"/>
      <c r="S266" s="564"/>
      <c r="T266" s="549"/>
      <c r="U266" s="549"/>
      <c r="V266" s="549"/>
      <c r="W266" s="549"/>
      <c r="X266" s="549"/>
      <c r="Y266" s="549"/>
      <c r="Z266" s="549"/>
      <c r="AA266" s="549"/>
      <c r="AB266" s="549"/>
      <c r="AC266" s="549"/>
      <c r="AD266" s="549"/>
      <c r="AE266" s="549"/>
      <c r="AF266" s="549"/>
      <c r="AG266" s="549"/>
      <c r="AH266" s="549"/>
    </row>
    <row r="267" spans="1:34" ht="13">
      <c r="A267" s="549"/>
      <c r="B267" s="549"/>
      <c r="C267" s="549"/>
      <c r="D267" s="549"/>
      <c r="E267" s="549"/>
      <c r="F267" s="549"/>
      <c r="G267" s="549"/>
      <c r="H267" s="566"/>
      <c r="I267" s="566"/>
      <c r="J267" s="549"/>
      <c r="K267" s="549"/>
      <c r="L267" s="549"/>
      <c r="M267" s="549"/>
      <c r="N267" s="549"/>
      <c r="O267" s="549"/>
      <c r="P267" s="549"/>
      <c r="Q267" s="549"/>
      <c r="R267" s="564"/>
      <c r="S267" s="564"/>
      <c r="T267" s="549"/>
      <c r="U267" s="549"/>
      <c r="V267" s="549"/>
      <c r="W267" s="549"/>
      <c r="X267" s="549"/>
      <c r="Y267" s="549"/>
      <c r="Z267" s="549"/>
      <c r="AA267" s="549"/>
      <c r="AB267" s="549"/>
      <c r="AC267" s="549"/>
      <c r="AD267" s="549"/>
      <c r="AE267" s="549"/>
      <c r="AF267" s="549"/>
      <c r="AG267" s="549"/>
      <c r="AH267" s="549"/>
    </row>
    <row r="268" spans="1:34" ht="13">
      <c r="A268" s="549"/>
      <c r="B268" s="549"/>
      <c r="C268" s="549"/>
      <c r="D268" s="549"/>
      <c r="E268" s="549"/>
      <c r="F268" s="549"/>
      <c r="G268" s="549"/>
      <c r="H268" s="566"/>
      <c r="I268" s="566"/>
      <c r="J268" s="549"/>
      <c r="K268" s="549"/>
      <c r="L268" s="549"/>
      <c r="M268" s="549"/>
      <c r="N268" s="549"/>
      <c r="O268" s="549"/>
      <c r="P268" s="549"/>
      <c r="Q268" s="549"/>
      <c r="R268" s="564"/>
      <c r="S268" s="564"/>
      <c r="T268" s="549"/>
      <c r="U268" s="549"/>
      <c r="V268" s="549"/>
      <c r="W268" s="549"/>
      <c r="X268" s="549"/>
      <c r="Y268" s="549"/>
      <c r="Z268" s="549"/>
      <c r="AA268" s="549"/>
      <c r="AB268" s="549"/>
      <c r="AC268" s="549"/>
      <c r="AD268" s="549"/>
      <c r="AE268" s="549"/>
      <c r="AF268" s="549"/>
      <c r="AG268" s="549"/>
      <c r="AH268" s="549"/>
    </row>
    <row r="269" spans="1:34" ht="13">
      <c r="A269" s="549"/>
      <c r="B269" s="549"/>
      <c r="C269" s="549"/>
      <c r="D269" s="549"/>
      <c r="E269" s="549"/>
      <c r="F269" s="549"/>
      <c r="G269" s="549"/>
      <c r="H269" s="566"/>
      <c r="I269" s="566"/>
      <c r="J269" s="549"/>
      <c r="K269" s="549"/>
      <c r="L269" s="549"/>
      <c r="M269" s="549"/>
      <c r="N269" s="549"/>
      <c r="O269" s="549"/>
      <c r="P269" s="549"/>
      <c r="Q269" s="549"/>
      <c r="R269" s="564"/>
      <c r="S269" s="564"/>
      <c r="T269" s="549"/>
      <c r="U269" s="549"/>
      <c r="V269" s="549"/>
      <c r="W269" s="549"/>
      <c r="X269" s="549"/>
      <c r="Y269" s="549"/>
      <c r="Z269" s="549"/>
      <c r="AA269" s="549"/>
      <c r="AB269" s="549"/>
      <c r="AC269" s="549"/>
      <c r="AD269" s="549"/>
      <c r="AE269" s="549"/>
      <c r="AF269" s="549"/>
      <c r="AG269" s="549"/>
      <c r="AH269" s="549"/>
    </row>
    <row r="270" spans="1:34" ht="13">
      <c r="A270" s="549"/>
      <c r="B270" s="549"/>
      <c r="C270" s="549"/>
      <c r="D270" s="549"/>
      <c r="E270" s="549"/>
      <c r="F270" s="549"/>
      <c r="G270" s="549"/>
      <c r="H270" s="566"/>
      <c r="I270" s="566"/>
      <c r="J270" s="549"/>
      <c r="K270" s="549"/>
      <c r="L270" s="549"/>
      <c r="M270" s="549"/>
      <c r="N270" s="549"/>
      <c r="O270" s="549"/>
      <c r="P270" s="549"/>
      <c r="Q270" s="549"/>
      <c r="R270" s="564"/>
      <c r="S270" s="564"/>
      <c r="T270" s="549"/>
      <c r="U270" s="549"/>
      <c r="V270" s="549"/>
      <c r="W270" s="549"/>
      <c r="X270" s="549"/>
      <c r="Y270" s="549"/>
      <c r="Z270" s="549"/>
      <c r="AA270" s="549"/>
      <c r="AB270" s="549"/>
      <c r="AC270" s="549"/>
      <c r="AD270" s="549"/>
      <c r="AE270" s="549"/>
      <c r="AF270" s="549"/>
      <c r="AG270" s="549"/>
      <c r="AH270" s="549"/>
    </row>
    <row r="271" spans="1:34" ht="13">
      <c r="A271" s="549"/>
      <c r="B271" s="549"/>
      <c r="C271" s="549"/>
      <c r="D271" s="549"/>
      <c r="E271" s="549"/>
      <c r="F271" s="549"/>
      <c r="G271" s="549"/>
      <c r="H271" s="566"/>
      <c r="I271" s="566"/>
      <c r="J271" s="549"/>
      <c r="K271" s="549"/>
      <c r="L271" s="549"/>
      <c r="M271" s="549"/>
      <c r="N271" s="549"/>
      <c r="O271" s="549"/>
      <c r="P271" s="549"/>
      <c r="Q271" s="549"/>
      <c r="R271" s="564"/>
      <c r="S271" s="564"/>
      <c r="T271" s="549"/>
      <c r="U271" s="549"/>
      <c r="V271" s="549"/>
      <c r="W271" s="549"/>
      <c r="X271" s="549"/>
      <c r="Y271" s="549"/>
      <c r="Z271" s="549"/>
      <c r="AA271" s="549"/>
      <c r="AB271" s="549"/>
      <c r="AC271" s="549"/>
      <c r="AD271" s="549"/>
      <c r="AE271" s="549"/>
      <c r="AF271" s="549"/>
      <c r="AG271" s="549"/>
      <c r="AH271" s="549"/>
    </row>
    <row r="272" spans="1:34" ht="13">
      <c r="A272" s="549"/>
      <c r="B272" s="549"/>
      <c r="C272" s="549"/>
      <c r="D272" s="549"/>
      <c r="E272" s="549"/>
      <c r="F272" s="549"/>
      <c r="G272" s="549"/>
      <c r="H272" s="566"/>
      <c r="I272" s="566"/>
      <c r="J272" s="549"/>
      <c r="K272" s="549"/>
      <c r="L272" s="549"/>
      <c r="M272" s="549"/>
      <c r="N272" s="549"/>
      <c r="O272" s="549"/>
      <c r="P272" s="549"/>
      <c r="Q272" s="549"/>
      <c r="R272" s="564"/>
      <c r="S272" s="564"/>
      <c r="T272" s="549"/>
      <c r="U272" s="549"/>
      <c r="V272" s="549"/>
      <c r="W272" s="549"/>
      <c r="X272" s="549"/>
      <c r="Y272" s="549"/>
      <c r="Z272" s="549"/>
      <c r="AA272" s="549"/>
      <c r="AB272" s="549"/>
      <c r="AC272" s="549"/>
      <c r="AD272" s="549"/>
      <c r="AE272" s="549"/>
      <c r="AF272" s="549"/>
      <c r="AG272" s="549"/>
      <c r="AH272" s="549"/>
    </row>
    <row r="273" spans="1:34" ht="13">
      <c r="A273" s="549"/>
      <c r="B273" s="549"/>
      <c r="C273" s="549"/>
      <c r="D273" s="549"/>
      <c r="E273" s="549"/>
      <c r="F273" s="549"/>
      <c r="G273" s="549"/>
      <c r="H273" s="566"/>
      <c r="I273" s="566"/>
      <c r="J273" s="549"/>
      <c r="K273" s="549"/>
      <c r="L273" s="549"/>
      <c r="M273" s="549"/>
      <c r="N273" s="549"/>
      <c r="O273" s="549"/>
      <c r="P273" s="549"/>
      <c r="Q273" s="549"/>
      <c r="R273" s="564"/>
      <c r="S273" s="564"/>
      <c r="T273" s="549"/>
      <c r="U273" s="549"/>
      <c r="V273" s="549"/>
      <c r="W273" s="549"/>
      <c r="X273" s="549"/>
      <c r="Y273" s="549"/>
      <c r="Z273" s="549"/>
      <c r="AA273" s="549"/>
      <c r="AB273" s="549"/>
      <c r="AC273" s="549"/>
      <c r="AD273" s="549"/>
      <c r="AE273" s="549"/>
      <c r="AF273" s="549"/>
      <c r="AG273" s="549"/>
      <c r="AH273" s="549"/>
    </row>
    <row r="274" spans="1:34" ht="13">
      <c r="A274" s="549"/>
      <c r="B274" s="549"/>
      <c r="C274" s="549"/>
      <c r="D274" s="549"/>
      <c r="E274" s="549"/>
      <c r="F274" s="549"/>
      <c r="G274" s="549"/>
      <c r="H274" s="566"/>
      <c r="I274" s="566"/>
      <c r="J274" s="549"/>
      <c r="K274" s="549"/>
      <c r="L274" s="549"/>
      <c r="M274" s="549"/>
      <c r="N274" s="549"/>
      <c r="O274" s="549"/>
      <c r="P274" s="549"/>
      <c r="Q274" s="549"/>
      <c r="R274" s="564"/>
      <c r="S274" s="564"/>
      <c r="T274" s="549"/>
      <c r="U274" s="549"/>
      <c r="V274" s="549"/>
      <c r="W274" s="549"/>
      <c r="X274" s="549"/>
      <c r="Y274" s="549"/>
      <c r="Z274" s="549"/>
      <c r="AA274" s="549"/>
      <c r="AB274" s="549"/>
      <c r="AC274" s="549"/>
      <c r="AD274" s="549"/>
      <c r="AE274" s="549"/>
      <c r="AF274" s="549"/>
      <c r="AG274" s="549"/>
      <c r="AH274" s="549"/>
    </row>
    <row r="275" spans="1:34" ht="13">
      <c r="A275" s="549"/>
      <c r="B275" s="549"/>
      <c r="C275" s="549"/>
      <c r="D275" s="549"/>
      <c r="E275" s="549"/>
      <c r="F275" s="549"/>
      <c r="G275" s="549"/>
      <c r="H275" s="566"/>
      <c r="I275" s="566"/>
      <c r="J275" s="549"/>
      <c r="K275" s="549"/>
      <c r="L275" s="549"/>
      <c r="M275" s="549"/>
      <c r="N275" s="549"/>
      <c r="O275" s="549"/>
      <c r="P275" s="549"/>
      <c r="Q275" s="549"/>
      <c r="R275" s="564"/>
      <c r="S275" s="564"/>
      <c r="T275" s="549"/>
      <c r="U275" s="549"/>
      <c r="V275" s="549"/>
      <c r="W275" s="549"/>
      <c r="X275" s="549"/>
      <c r="Y275" s="549"/>
      <c r="Z275" s="549"/>
      <c r="AA275" s="549"/>
      <c r="AB275" s="549"/>
      <c r="AC275" s="549"/>
      <c r="AD275" s="549"/>
      <c r="AE275" s="549"/>
      <c r="AF275" s="549"/>
      <c r="AG275" s="549"/>
      <c r="AH275" s="549"/>
    </row>
    <row r="276" spans="1:34" ht="13">
      <c r="A276" s="549"/>
      <c r="B276" s="549"/>
      <c r="C276" s="549"/>
      <c r="D276" s="549"/>
      <c r="E276" s="549"/>
      <c r="F276" s="549"/>
      <c r="G276" s="549"/>
      <c r="H276" s="566"/>
      <c r="I276" s="566"/>
      <c r="J276" s="549"/>
      <c r="K276" s="549"/>
      <c r="L276" s="549"/>
      <c r="M276" s="549"/>
      <c r="N276" s="549"/>
      <c r="O276" s="549"/>
      <c r="P276" s="549"/>
      <c r="Q276" s="549"/>
      <c r="R276" s="564"/>
      <c r="S276" s="564"/>
      <c r="T276" s="549"/>
      <c r="U276" s="549"/>
      <c r="V276" s="549"/>
      <c r="W276" s="549"/>
      <c r="X276" s="549"/>
      <c r="Y276" s="549"/>
      <c r="Z276" s="549"/>
      <c r="AA276" s="549"/>
      <c r="AB276" s="549"/>
      <c r="AC276" s="549"/>
      <c r="AD276" s="549"/>
      <c r="AE276" s="549"/>
      <c r="AF276" s="549"/>
      <c r="AG276" s="549"/>
      <c r="AH276" s="549"/>
    </row>
    <row r="277" spans="1:34" ht="13">
      <c r="A277" s="549"/>
      <c r="B277" s="549"/>
      <c r="C277" s="549"/>
      <c r="D277" s="549"/>
      <c r="E277" s="549"/>
      <c r="F277" s="549"/>
      <c r="G277" s="549"/>
      <c r="H277" s="566"/>
      <c r="I277" s="566"/>
      <c r="J277" s="549"/>
      <c r="K277" s="549"/>
      <c r="L277" s="549"/>
      <c r="M277" s="549"/>
      <c r="N277" s="549"/>
      <c r="O277" s="549"/>
      <c r="P277" s="549"/>
      <c r="Q277" s="549"/>
      <c r="R277" s="564"/>
      <c r="S277" s="564"/>
      <c r="T277" s="549"/>
      <c r="U277" s="549"/>
      <c r="V277" s="549"/>
      <c r="W277" s="549"/>
      <c r="X277" s="549"/>
      <c r="Y277" s="549"/>
      <c r="Z277" s="549"/>
      <c r="AA277" s="549"/>
      <c r="AB277" s="549"/>
      <c r="AC277" s="549"/>
      <c r="AD277" s="549"/>
      <c r="AE277" s="549"/>
      <c r="AF277" s="549"/>
      <c r="AG277" s="549"/>
      <c r="AH277" s="549"/>
    </row>
    <row r="278" spans="1:34" ht="13">
      <c r="A278" s="549"/>
      <c r="B278" s="549"/>
      <c r="C278" s="549"/>
      <c r="D278" s="549"/>
      <c r="E278" s="549"/>
      <c r="F278" s="549"/>
      <c r="G278" s="549"/>
      <c r="H278" s="566"/>
      <c r="I278" s="566"/>
      <c r="J278" s="549"/>
      <c r="K278" s="549"/>
      <c r="L278" s="549"/>
      <c r="M278" s="549"/>
      <c r="N278" s="549"/>
      <c r="O278" s="549"/>
      <c r="P278" s="549"/>
      <c r="Q278" s="549"/>
      <c r="R278" s="564"/>
      <c r="S278" s="564"/>
      <c r="T278" s="549"/>
      <c r="U278" s="549"/>
      <c r="V278" s="549"/>
      <c r="W278" s="549"/>
      <c r="X278" s="549"/>
      <c r="Y278" s="549"/>
      <c r="Z278" s="549"/>
      <c r="AA278" s="549"/>
      <c r="AB278" s="549"/>
      <c r="AC278" s="549"/>
      <c r="AD278" s="549"/>
      <c r="AE278" s="549"/>
      <c r="AF278" s="549"/>
      <c r="AG278" s="549"/>
      <c r="AH278" s="549"/>
    </row>
    <row r="279" spans="1:34" ht="13">
      <c r="A279" s="549"/>
      <c r="B279" s="549"/>
      <c r="C279" s="549"/>
      <c r="D279" s="549"/>
      <c r="E279" s="549"/>
      <c r="F279" s="549"/>
      <c r="G279" s="549"/>
      <c r="H279" s="566"/>
      <c r="I279" s="566"/>
      <c r="J279" s="549"/>
      <c r="K279" s="549"/>
      <c r="L279" s="549"/>
      <c r="M279" s="549"/>
      <c r="N279" s="549"/>
      <c r="O279" s="549"/>
      <c r="P279" s="549"/>
      <c r="Q279" s="549"/>
      <c r="R279" s="564"/>
      <c r="S279" s="564"/>
      <c r="T279" s="549"/>
      <c r="U279" s="549"/>
      <c r="V279" s="549"/>
      <c r="W279" s="549"/>
      <c r="X279" s="549"/>
      <c r="Y279" s="549"/>
      <c r="Z279" s="549"/>
      <c r="AA279" s="549"/>
      <c r="AB279" s="549"/>
      <c r="AC279" s="549"/>
      <c r="AD279" s="549"/>
      <c r="AE279" s="549"/>
      <c r="AF279" s="549"/>
      <c r="AG279" s="549"/>
      <c r="AH279" s="549"/>
    </row>
    <row r="280" spans="1:34" ht="13">
      <c r="A280" s="549"/>
      <c r="B280" s="549"/>
      <c r="C280" s="549"/>
      <c r="D280" s="549"/>
      <c r="E280" s="549"/>
      <c r="F280" s="549"/>
      <c r="G280" s="549"/>
      <c r="H280" s="566"/>
      <c r="I280" s="566"/>
      <c r="J280" s="549"/>
      <c r="K280" s="549"/>
      <c r="L280" s="549"/>
      <c r="M280" s="549"/>
      <c r="N280" s="549"/>
      <c r="O280" s="549"/>
      <c r="P280" s="549"/>
      <c r="Q280" s="549"/>
      <c r="R280" s="564"/>
      <c r="S280" s="564"/>
      <c r="T280" s="549"/>
      <c r="U280" s="549"/>
      <c r="V280" s="549"/>
      <c r="W280" s="549"/>
      <c r="X280" s="549"/>
      <c r="Y280" s="549"/>
      <c r="Z280" s="549"/>
      <c r="AA280" s="549"/>
      <c r="AB280" s="549"/>
      <c r="AC280" s="549"/>
      <c r="AD280" s="549"/>
      <c r="AE280" s="549"/>
      <c r="AF280" s="549"/>
      <c r="AG280" s="549"/>
      <c r="AH280" s="549"/>
    </row>
    <row r="281" spans="1:34" ht="13">
      <c r="A281" s="549"/>
      <c r="B281" s="549"/>
      <c r="C281" s="549"/>
      <c r="D281" s="549"/>
      <c r="E281" s="549"/>
      <c r="F281" s="549"/>
      <c r="G281" s="549"/>
      <c r="H281" s="566"/>
      <c r="I281" s="566"/>
      <c r="J281" s="549"/>
      <c r="K281" s="549"/>
      <c r="L281" s="549"/>
      <c r="M281" s="549"/>
      <c r="N281" s="549"/>
      <c r="O281" s="549"/>
      <c r="P281" s="549"/>
      <c r="Q281" s="549"/>
      <c r="R281" s="564"/>
      <c r="S281" s="564"/>
      <c r="T281" s="549"/>
      <c r="U281" s="549"/>
      <c r="V281" s="549"/>
      <c r="W281" s="549"/>
      <c r="X281" s="549"/>
      <c r="Y281" s="549"/>
      <c r="Z281" s="549"/>
      <c r="AA281" s="549"/>
      <c r="AB281" s="549"/>
      <c r="AC281" s="549"/>
      <c r="AD281" s="549"/>
      <c r="AE281" s="549"/>
      <c r="AF281" s="549"/>
      <c r="AG281" s="549"/>
      <c r="AH281" s="549"/>
    </row>
    <row r="282" spans="1:34" ht="13">
      <c r="A282" s="549"/>
      <c r="B282" s="549"/>
      <c r="C282" s="549"/>
      <c r="D282" s="549"/>
      <c r="E282" s="549"/>
      <c r="F282" s="549"/>
      <c r="G282" s="549"/>
      <c r="H282" s="566"/>
      <c r="I282" s="566"/>
      <c r="J282" s="549"/>
      <c r="K282" s="549"/>
      <c r="L282" s="549"/>
      <c r="M282" s="549"/>
      <c r="N282" s="549"/>
      <c r="O282" s="549"/>
      <c r="P282" s="549"/>
      <c r="Q282" s="549"/>
      <c r="R282" s="564"/>
      <c r="S282" s="564"/>
      <c r="T282" s="549"/>
      <c r="U282" s="549"/>
      <c r="V282" s="549"/>
      <c r="W282" s="549"/>
      <c r="X282" s="549"/>
      <c r="Y282" s="549"/>
      <c r="Z282" s="549"/>
      <c r="AA282" s="549"/>
      <c r="AB282" s="549"/>
      <c r="AC282" s="549"/>
      <c r="AD282" s="549"/>
      <c r="AE282" s="549"/>
      <c r="AF282" s="549"/>
      <c r="AG282" s="549"/>
      <c r="AH282" s="549"/>
    </row>
    <row r="283" spans="1:34" ht="13">
      <c r="A283" s="549"/>
      <c r="B283" s="549"/>
      <c r="C283" s="549"/>
      <c r="D283" s="549"/>
      <c r="E283" s="549"/>
      <c r="F283" s="549"/>
      <c r="G283" s="549"/>
      <c r="H283" s="566"/>
      <c r="I283" s="566"/>
      <c r="J283" s="549"/>
      <c r="K283" s="549"/>
      <c r="L283" s="549"/>
      <c r="M283" s="549"/>
      <c r="N283" s="549"/>
      <c r="O283" s="549"/>
      <c r="P283" s="549"/>
      <c r="Q283" s="549"/>
      <c r="R283" s="564"/>
      <c r="S283" s="564"/>
      <c r="T283" s="549"/>
      <c r="U283" s="549"/>
      <c r="V283" s="549"/>
      <c r="W283" s="549"/>
      <c r="X283" s="549"/>
      <c r="Y283" s="549"/>
      <c r="Z283" s="549"/>
      <c r="AA283" s="549"/>
      <c r="AB283" s="549"/>
      <c r="AC283" s="549"/>
      <c r="AD283" s="549"/>
      <c r="AE283" s="549"/>
      <c r="AF283" s="549"/>
      <c r="AG283" s="549"/>
      <c r="AH283" s="549"/>
    </row>
    <row r="284" spans="1:34" ht="13">
      <c r="A284" s="549"/>
      <c r="B284" s="549"/>
      <c r="C284" s="549"/>
      <c r="D284" s="549"/>
      <c r="E284" s="549"/>
      <c r="F284" s="549"/>
      <c r="G284" s="549"/>
      <c r="H284" s="566"/>
      <c r="I284" s="566"/>
      <c r="J284" s="549"/>
      <c r="K284" s="549"/>
      <c r="L284" s="549"/>
      <c r="M284" s="549"/>
      <c r="N284" s="549"/>
      <c r="O284" s="549"/>
      <c r="P284" s="549"/>
      <c r="Q284" s="549"/>
      <c r="R284" s="564"/>
      <c r="S284" s="564"/>
      <c r="T284" s="549"/>
      <c r="U284" s="549"/>
      <c r="V284" s="549"/>
      <c r="W284" s="549"/>
      <c r="X284" s="549"/>
      <c r="Y284" s="549"/>
      <c r="Z284" s="549"/>
      <c r="AA284" s="549"/>
      <c r="AB284" s="549"/>
      <c r="AC284" s="549"/>
      <c r="AD284" s="549"/>
      <c r="AE284" s="549"/>
      <c r="AF284" s="549"/>
      <c r="AG284" s="549"/>
      <c r="AH284" s="549"/>
    </row>
    <row r="285" spans="1:34" ht="13">
      <c r="A285" s="549"/>
      <c r="B285" s="549"/>
      <c r="C285" s="549"/>
      <c r="D285" s="549"/>
      <c r="E285" s="549"/>
      <c r="F285" s="549"/>
      <c r="G285" s="549"/>
      <c r="H285" s="566"/>
      <c r="I285" s="566"/>
      <c r="J285" s="549"/>
      <c r="K285" s="549"/>
      <c r="L285" s="549"/>
      <c r="M285" s="549"/>
      <c r="N285" s="549"/>
      <c r="O285" s="549"/>
      <c r="P285" s="549"/>
      <c r="Q285" s="549"/>
      <c r="R285" s="564"/>
      <c r="S285" s="564"/>
      <c r="T285" s="549"/>
      <c r="U285" s="549"/>
      <c r="V285" s="549"/>
      <c r="W285" s="549"/>
      <c r="X285" s="549"/>
      <c r="Y285" s="549"/>
      <c r="Z285" s="549"/>
      <c r="AA285" s="549"/>
      <c r="AB285" s="549"/>
      <c r="AC285" s="549"/>
      <c r="AD285" s="549"/>
      <c r="AE285" s="549"/>
      <c r="AF285" s="549"/>
      <c r="AG285" s="549"/>
      <c r="AH285" s="549"/>
    </row>
    <row r="286" spans="1:34" ht="13">
      <c r="A286" s="549"/>
      <c r="B286" s="549"/>
      <c r="C286" s="549"/>
      <c r="D286" s="549"/>
      <c r="E286" s="549"/>
      <c r="F286" s="549"/>
      <c r="G286" s="549"/>
      <c r="H286" s="566"/>
      <c r="I286" s="566"/>
      <c r="J286" s="549"/>
      <c r="K286" s="549"/>
      <c r="L286" s="549"/>
      <c r="M286" s="549"/>
      <c r="N286" s="549"/>
      <c r="O286" s="549"/>
      <c r="P286" s="549"/>
      <c r="Q286" s="549"/>
      <c r="R286" s="564"/>
      <c r="S286" s="564"/>
      <c r="T286" s="549"/>
      <c r="U286" s="549"/>
      <c r="V286" s="549"/>
      <c r="W286" s="549"/>
      <c r="X286" s="549"/>
      <c r="Y286" s="549"/>
      <c r="Z286" s="549"/>
      <c r="AA286" s="549"/>
      <c r="AB286" s="549"/>
      <c r="AC286" s="549"/>
      <c r="AD286" s="549"/>
      <c r="AE286" s="549"/>
      <c r="AF286" s="549"/>
      <c r="AG286" s="549"/>
      <c r="AH286" s="549"/>
    </row>
    <row r="287" spans="1:34" ht="13">
      <c r="A287" s="549"/>
      <c r="B287" s="549"/>
      <c r="C287" s="549"/>
      <c r="D287" s="549"/>
      <c r="E287" s="549"/>
      <c r="F287" s="549"/>
      <c r="G287" s="549"/>
      <c r="H287" s="566"/>
      <c r="I287" s="566"/>
      <c r="J287" s="549"/>
      <c r="K287" s="549"/>
      <c r="L287" s="549"/>
      <c r="M287" s="549"/>
      <c r="N287" s="549"/>
      <c r="O287" s="549"/>
      <c r="P287" s="549"/>
      <c r="Q287" s="549"/>
      <c r="R287" s="564"/>
      <c r="S287" s="564"/>
      <c r="T287" s="549"/>
      <c r="U287" s="549"/>
      <c r="V287" s="549"/>
      <c r="W287" s="549"/>
      <c r="X287" s="549"/>
      <c r="Y287" s="549"/>
      <c r="Z287" s="549"/>
      <c r="AA287" s="549"/>
      <c r="AB287" s="549"/>
      <c r="AC287" s="549"/>
      <c r="AD287" s="549"/>
      <c r="AE287" s="549"/>
      <c r="AF287" s="549"/>
      <c r="AG287" s="549"/>
      <c r="AH287" s="549"/>
    </row>
    <row r="288" spans="1:34" ht="13">
      <c r="A288" s="549"/>
      <c r="B288" s="549"/>
      <c r="C288" s="549"/>
      <c r="D288" s="549"/>
      <c r="E288" s="549"/>
      <c r="F288" s="549"/>
      <c r="G288" s="549"/>
      <c r="H288" s="566"/>
      <c r="I288" s="566"/>
      <c r="J288" s="549"/>
      <c r="K288" s="549"/>
      <c r="L288" s="549"/>
      <c r="M288" s="549"/>
      <c r="N288" s="549"/>
      <c r="O288" s="549"/>
      <c r="P288" s="549"/>
      <c r="Q288" s="549"/>
      <c r="R288" s="564"/>
      <c r="S288" s="564"/>
      <c r="T288" s="549"/>
      <c r="U288" s="549"/>
      <c r="V288" s="549"/>
      <c r="W288" s="549"/>
      <c r="X288" s="549"/>
      <c r="Y288" s="549"/>
      <c r="Z288" s="549"/>
      <c r="AA288" s="549"/>
      <c r="AB288" s="549"/>
      <c r="AC288" s="549"/>
      <c r="AD288" s="549"/>
      <c r="AE288" s="549"/>
      <c r="AF288" s="549"/>
      <c r="AG288" s="549"/>
      <c r="AH288" s="549"/>
    </row>
    <row r="289" spans="1:34" ht="13">
      <c r="A289" s="549"/>
      <c r="B289" s="549"/>
      <c r="C289" s="549"/>
      <c r="D289" s="549"/>
      <c r="E289" s="549"/>
      <c r="F289" s="549"/>
      <c r="G289" s="549"/>
      <c r="H289" s="566"/>
      <c r="I289" s="566"/>
      <c r="J289" s="549"/>
      <c r="K289" s="549"/>
      <c r="L289" s="549"/>
      <c r="M289" s="549"/>
      <c r="N289" s="549"/>
      <c r="O289" s="549"/>
      <c r="P289" s="549"/>
      <c r="Q289" s="549"/>
      <c r="R289" s="564"/>
      <c r="S289" s="564"/>
      <c r="T289" s="549"/>
      <c r="U289" s="549"/>
      <c r="V289" s="549"/>
      <c r="W289" s="549"/>
      <c r="X289" s="549"/>
      <c r="Y289" s="549"/>
      <c r="Z289" s="549"/>
      <c r="AA289" s="549"/>
      <c r="AB289" s="549"/>
      <c r="AC289" s="549"/>
      <c r="AD289" s="549"/>
      <c r="AE289" s="549"/>
      <c r="AF289" s="549"/>
      <c r="AG289" s="549"/>
      <c r="AH289" s="549"/>
    </row>
    <row r="290" spans="1:34" ht="13">
      <c r="A290" s="549"/>
      <c r="B290" s="549"/>
      <c r="C290" s="549"/>
      <c r="D290" s="549"/>
      <c r="E290" s="549"/>
      <c r="F290" s="549"/>
      <c r="G290" s="549"/>
      <c r="H290" s="566"/>
      <c r="I290" s="566"/>
      <c r="J290" s="549"/>
      <c r="K290" s="549"/>
      <c r="L290" s="549"/>
      <c r="M290" s="549"/>
      <c r="N290" s="549"/>
      <c r="O290" s="549"/>
      <c r="P290" s="549"/>
      <c r="Q290" s="549"/>
      <c r="R290" s="564"/>
      <c r="S290" s="564"/>
      <c r="T290" s="549"/>
      <c r="U290" s="549"/>
      <c r="V290" s="549"/>
      <c r="W290" s="549"/>
      <c r="X290" s="549"/>
      <c r="Y290" s="549"/>
      <c r="Z290" s="549"/>
      <c r="AA290" s="549"/>
      <c r="AB290" s="549"/>
      <c r="AC290" s="549"/>
      <c r="AD290" s="549"/>
      <c r="AE290" s="549"/>
      <c r="AF290" s="549"/>
      <c r="AG290" s="549"/>
      <c r="AH290" s="549"/>
    </row>
    <row r="291" spans="1:34" ht="13">
      <c r="A291" s="549"/>
      <c r="B291" s="549"/>
      <c r="C291" s="549"/>
      <c r="D291" s="549"/>
      <c r="E291" s="549"/>
      <c r="F291" s="549"/>
      <c r="G291" s="549"/>
      <c r="H291" s="566"/>
      <c r="I291" s="566"/>
      <c r="J291" s="549"/>
      <c r="K291" s="549"/>
      <c r="L291" s="549"/>
      <c r="M291" s="549"/>
      <c r="N291" s="549"/>
      <c r="O291" s="549"/>
      <c r="P291" s="549"/>
      <c r="Q291" s="549"/>
      <c r="R291" s="564"/>
      <c r="S291" s="564"/>
      <c r="T291" s="549"/>
      <c r="U291" s="549"/>
      <c r="V291" s="549"/>
      <c r="W291" s="549"/>
      <c r="X291" s="549"/>
      <c r="Y291" s="549"/>
      <c r="Z291" s="549"/>
      <c r="AA291" s="549"/>
      <c r="AB291" s="549"/>
      <c r="AC291" s="549"/>
      <c r="AD291" s="549"/>
      <c r="AE291" s="549"/>
      <c r="AF291" s="549"/>
      <c r="AG291" s="549"/>
      <c r="AH291" s="549"/>
    </row>
    <row r="292" spans="1:34" ht="13">
      <c r="A292" s="549"/>
      <c r="B292" s="549"/>
      <c r="C292" s="549"/>
      <c r="D292" s="549"/>
      <c r="E292" s="549"/>
      <c r="F292" s="549"/>
      <c r="G292" s="549"/>
      <c r="H292" s="566"/>
      <c r="I292" s="566"/>
      <c r="J292" s="549"/>
      <c r="K292" s="549"/>
      <c r="L292" s="549"/>
      <c r="M292" s="549"/>
      <c r="N292" s="549"/>
      <c r="O292" s="549"/>
      <c r="P292" s="549"/>
      <c r="Q292" s="549"/>
      <c r="R292" s="564"/>
      <c r="S292" s="564"/>
      <c r="T292" s="549"/>
      <c r="U292" s="549"/>
      <c r="V292" s="549"/>
      <c r="W292" s="549"/>
      <c r="X292" s="549"/>
      <c r="Y292" s="549"/>
      <c r="Z292" s="549"/>
      <c r="AA292" s="549"/>
      <c r="AB292" s="549"/>
      <c r="AC292" s="549"/>
      <c r="AD292" s="549"/>
      <c r="AE292" s="549"/>
      <c r="AF292" s="549"/>
      <c r="AG292" s="549"/>
      <c r="AH292" s="549"/>
    </row>
    <row r="293" spans="1:34" ht="13">
      <c r="A293" s="549"/>
      <c r="B293" s="549"/>
      <c r="C293" s="549"/>
      <c r="D293" s="549"/>
      <c r="E293" s="549"/>
      <c r="F293" s="549"/>
      <c r="G293" s="549"/>
      <c r="H293" s="566"/>
      <c r="I293" s="566"/>
      <c r="J293" s="549"/>
      <c r="K293" s="549"/>
      <c r="L293" s="549"/>
      <c r="M293" s="549"/>
      <c r="N293" s="549"/>
      <c r="O293" s="549"/>
      <c r="P293" s="549"/>
      <c r="Q293" s="549"/>
      <c r="R293" s="564"/>
      <c r="S293" s="564"/>
      <c r="T293" s="549"/>
      <c r="U293" s="549"/>
      <c r="V293" s="549"/>
      <c r="W293" s="549"/>
      <c r="X293" s="549"/>
      <c r="Y293" s="549"/>
      <c r="Z293" s="549"/>
      <c r="AA293" s="549"/>
      <c r="AB293" s="549"/>
      <c r="AC293" s="549"/>
      <c r="AD293" s="549"/>
      <c r="AE293" s="549"/>
      <c r="AF293" s="549"/>
      <c r="AG293" s="549"/>
      <c r="AH293" s="549"/>
    </row>
    <row r="294" spans="1:34" ht="13">
      <c r="A294" s="549"/>
      <c r="B294" s="549"/>
      <c r="C294" s="549"/>
      <c r="D294" s="549"/>
      <c r="E294" s="549"/>
      <c r="F294" s="549"/>
      <c r="G294" s="549"/>
      <c r="H294" s="566"/>
      <c r="I294" s="566"/>
      <c r="J294" s="549"/>
      <c r="K294" s="549"/>
      <c r="L294" s="549"/>
      <c r="M294" s="549"/>
      <c r="N294" s="549"/>
      <c r="O294" s="549"/>
      <c r="P294" s="549"/>
      <c r="Q294" s="549"/>
      <c r="R294" s="564"/>
      <c r="S294" s="564"/>
      <c r="T294" s="549"/>
      <c r="U294" s="549"/>
      <c r="V294" s="549"/>
      <c r="W294" s="549"/>
      <c r="X294" s="549"/>
      <c r="Y294" s="549"/>
      <c r="Z294" s="549"/>
      <c r="AA294" s="549"/>
      <c r="AB294" s="549"/>
      <c r="AC294" s="549"/>
      <c r="AD294" s="549"/>
      <c r="AE294" s="549"/>
      <c r="AF294" s="549"/>
      <c r="AG294" s="549"/>
      <c r="AH294" s="549"/>
    </row>
    <row r="295" spans="1:34" ht="13">
      <c r="A295" s="549"/>
      <c r="B295" s="549"/>
      <c r="C295" s="549"/>
      <c r="D295" s="549"/>
      <c r="E295" s="549"/>
      <c r="F295" s="549"/>
      <c r="G295" s="549"/>
      <c r="H295" s="566"/>
      <c r="I295" s="566"/>
      <c r="J295" s="549"/>
      <c r="K295" s="549"/>
      <c r="L295" s="549"/>
      <c r="M295" s="549"/>
      <c r="N295" s="549"/>
      <c r="O295" s="549"/>
      <c r="P295" s="549"/>
      <c r="Q295" s="549"/>
      <c r="R295" s="564"/>
      <c r="S295" s="564"/>
      <c r="T295" s="549"/>
      <c r="U295" s="549"/>
      <c r="V295" s="549"/>
      <c r="W295" s="549"/>
      <c r="X295" s="549"/>
      <c r="Y295" s="549"/>
      <c r="Z295" s="549"/>
      <c r="AA295" s="549"/>
      <c r="AB295" s="549"/>
      <c r="AC295" s="549"/>
      <c r="AD295" s="549"/>
      <c r="AE295" s="549"/>
      <c r="AF295" s="549"/>
      <c r="AG295" s="549"/>
      <c r="AH295" s="549"/>
    </row>
    <row r="296" spans="1:34" ht="13">
      <c r="A296" s="549"/>
      <c r="B296" s="549"/>
      <c r="C296" s="549"/>
      <c r="D296" s="549"/>
      <c r="E296" s="549"/>
      <c r="F296" s="549"/>
      <c r="G296" s="549"/>
      <c r="H296" s="566"/>
      <c r="I296" s="566"/>
      <c r="J296" s="549"/>
      <c r="K296" s="549"/>
      <c r="L296" s="549"/>
      <c r="M296" s="549"/>
      <c r="N296" s="549"/>
      <c r="O296" s="549"/>
      <c r="P296" s="549"/>
      <c r="Q296" s="549"/>
      <c r="R296" s="564"/>
      <c r="S296" s="564"/>
      <c r="T296" s="549"/>
      <c r="U296" s="549"/>
      <c r="V296" s="549"/>
      <c r="W296" s="549"/>
      <c r="X296" s="549"/>
      <c r="Y296" s="549"/>
      <c r="Z296" s="549"/>
      <c r="AA296" s="549"/>
      <c r="AB296" s="549"/>
      <c r="AC296" s="549"/>
      <c r="AD296" s="549"/>
      <c r="AE296" s="549"/>
      <c r="AF296" s="549"/>
      <c r="AG296" s="549"/>
      <c r="AH296" s="549"/>
    </row>
    <row r="297" spans="1:34" ht="13">
      <c r="A297" s="549"/>
      <c r="B297" s="549"/>
      <c r="C297" s="549"/>
      <c r="D297" s="549"/>
      <c r="E297" s="549"/>
      <c r="F297" s="549"/>
      <c r="G297" s="549"/>
      <c r="H297" s="566"/>
      <c r="I297" s="566"/>
      <c r="J297" s="549"/>
      <c r="K297" s="549"/>
      <c r="L297" s="549"/>
      <c r="M297" s="549"/>
      <c r="N297" s="549"/>
      <c r="O297" s="549"/>
      <c r="P297" s="549"/>
      <c r="Q297" s="549"/>
      <c r="R297" s="564"/>
      <c r="S297" s="564"/>
      <c r="T297" s="549"/>
      <c r="U297" s="549"/>
      <c r="V297" s="549"/>
      <c r="W297" s="549"/>
      <c r="X297" s="549"/>
      <c r="Y297" s="549"/>
      <c r="Z297" s="549"/>
      <c r="AA297" s="549"/>
      <c r="AB297" s="549"/>
      <c r="AC297" s="549"/>
      <c r="AD297" s="549"/>
      <c r="AE297" s="549"/>
      <c r="AF297" s="549"/>
      <c r="AG297" s="549"/>
      <c r="AH297" s="549"/>
    </row>
    <row r="298" spans="1:34" ht="13">
      <c r="A298" s="549"/>
      <c r="B298" s="549"/>
      <c r="C298" s="549"/>
      <c r="D298" s="549"/>
      <c r="E298" s="549"/>
      <c r="F298" s="549"/>
      <c r="G298" s="549"/>
      <c r="H298" s="566"/>
      <c r="I298" s="566"/>
      <c r="J298" s="549"/>
      <c r="K298" s="549"/>
      <c r="L298" s="549"/>
      <c r="M298" s="549"/>
      <c r="N298" s="549"/>
      <c r="O298" s="549"/>
      <c r="P298" s="549"/>
      <c r="Q298" s="549"/>
      <c r="R298" s="564"/>
      <c r="S298" s="564"/>
      <c r="T298" s="549"/>
      <c r="U298" s="549"/>
      <c r="V298" s="549"/>
      <c r="W298" s="549"/>
      <c r="X298" s="549"/>
      <c r="Y298" s="549"/>
      <c r="Z298" s="549"/>
      <c r="AA298" s="549"/>
      <c r="AB298" s="549"/>
      <c r="AC298" s="549"/>
      <c r="AD298" s="549"/>
      <c r="AE298" s="549"/>
      <c r="AF298" s="549"/>
      <c r="AG298" s="549"/>
      <c r="AH298" s="549"/>
    </row>
    <row r="299" spans="1:34" ht="13">
      <c r="A299" s="549"/>
      <c r="B299" s="549"/>
      <c r="C299" s="549"/>
      <c r="D299" s="549"/>
      <c r="E299" s="549"/>
      <c r="F299" s="549"/>
      <c r="G299" s="549"/>
      <c r="H299" s="566"/>
      <c r="I299" s="566"/>
      <c r="J299" s="549"/>
      <c r="K299" s="549"/>
      <c r="L299" s="549"/>
      <c r="M299" s="549"/>
      <c r="N299" s="549"/>
      <c r="O299" s="549"/>
      <c r="P299" s="549"/>
      <c r="Q299" s="549"/>
      <c r="R299" s="564"/>
      <c r="S299" s="564"/>
      <c r="T299" s="549"/>
      <c r="U299" s="549"/>
      <c r="V299" s="549"/>
      <c r="W299" s="549"/>
      <c r="X299" s="549"/>
      <c r="Y299" s="549"/>
      <c r="Z299" s="549"/>
      <c r="AA299" s="549"/>
      <c r="AB299" s="549"/>
      <c r="AC299" s="549"/>
      <c r="AD299" s="549"/>
      <c r="AE299" s="549"/>
      <c r="AF299" s="549"/>
      <c r="AG299" s="549"/>
      <c r="AH299" s="549"/>
    </row>
    <row r="300" spans="1:34" ht="13">
      <c r="A300" s="549"/>
      <c r="B300" s="549"/>
      <c r="C300" s="549"/>
      <c r="D300" s="549"/>
      <c r="E300" s="549"/>
      <c r="F300" s="549"/>
      <c r="G300" s="549"/>
      <c r="H300" s="566"/>
      <c r="I300" s="566"/>
      <c r="J300" s="549"/>
      <c r="K300" s="549"/>
      <c r="L300" s="549"/>
      <c r="M300" s="549"/>
      <c r="N300" s="549"/>
      <c r="O300" s="549"/>
      <c r="P300" s="549"/>
      <c r="Q300" s="549"/>
      <c r="R300" s="564"/>
      <c r="S300" s="564"/>
      <c r="T300" s="549"/>
      <c r="U300" s="549"/>
      <c r="V300" s="549"/>
      <c r="W300" s="549"/>
      <c r="X300" s="549"/>
      <c r="Y300" s="549"/>
      <c r="Z300" s="549"/>
      <c r="AA300" s="549"/>
      <c r="AB300" s="549"/>
      <c r="AC300" s="549"/>
      <c r="AD300" s="549"/>
      <c r="AE300" s="549"/>
      <c r="AF300" s="549"/>
      <c r="AG300" s="549"/>
      <c r="AH300" s="549"/>
    </row>
    <row r="301" spans="1:34" ht="13">
      <c r="A301" s="549"/>
      <c r="B301" s="549"/>
      <c r="C301" s="549"/>
      <c r="D301" s="549"/>
      <c r="E301" s="549"/>
      <c r="F301" s="549"/>
      <c r="G301" s="549"/>
      <c r="H301" s="566"/>
      <c r="I301" s="566"/>
      <c r="J301" s="549"/>
      <c r="K301" s="549"/>
      <c r="L301" s="549"/>
      <c r="M301" s="549"/>
      <c r="N301" s="549"/>
      <c r="O301" s="549"/>
      <c r="P301" s="549"/>
      <c r="Q301" s="549"/>
      <c r="R301" s="564"/>
      <c r="S301" s="564"/>
      <c r="T301" s="549"/>
      <c r="U301" s="549"/>
      <c r="V301" s="549"/>
      <c r="W301" s="549"/>
      <c r="X301" s="549"/>
      <c r="Y301" s="549"/>
      <c r="Z301" s="549"/>
      <c r="AA301" s="549"/>
      <c r="AB301" s="549"/>
      <c r="AC301" s="549"/>
      <c r="AD301" s="549"/>
      <c r="AE301" s="549"/>
      <c r="AF301" s="549"/>
      <c r="AG301" s="549"/>
      <c r="AH301" s="549"/>
    </row>
    <row r="302" spans="1:34" ht="13">
      <c r="A302" s="549"/>
      <c r="B302" s="549"/>
      <c r="C302" s="549"/>
      <c r="D302" s="549"/>
      <c r="E302" s="549"/>
      <c r="F302" s="549"/>
      <c r="G302" s="549"/>
      <c r="H302" s="566"/>
      <c r="I302" s="566"/>
      <c r="J302" s="549"/>
      <c r="K302" s="549"/>
      <c r="L302" s="549"/>
      <c r="M302" s="549"/>
      <c r="N302" s="549"/>
      <c r="O302" s="549"/>
      <c r="P302" s="549"/>
      <c r="Q302" s="549"/>
      <c r="R302" s="564"/>
      <c r="S302" s="564"/>
      <c r="T302" s="549"/>
      <c r="U302" s="549"/>
      <c r="V302" s="549"/>
      <c r="W302" s="549"/>
      <c r="X302" s="549"/>
      <c r="Y302" s="549"/>
      <c r="Z302" s="549"/>
      <c r="AA302" s="549"/>
      <c r="AB302" s="549"/>
      <c r="AC302" s="549"/>
      <c r="AD302" s="549"/>
      <c r="AE302" s="549"/>
      <c r="AF302" s="549"/>
      <c r="AG302" s="549"/>
      <c r="AH302" s="549"/>
    </row>
    <row r="303" spans="1:34" ht="13">
      <c r="A303" s="549"/>
      <c r="B303" s="549"/>
      <c r="C303" s="549"/>
      <c r="D303" s="549"/>
      <c r="E303" s="549"/>
      <c r="F303" s="549"/>
      <c r="G303" s="549"/>
      <c r="H303" s="566"/>
      <c r="I303" s="566"/>
      <c r="J303" s="549"/>
      <c r="K303" s="549"/>
      <c r="L303" s="549"/>
      <c r="M303" s="549"/>
      <c r="N303" s="549"/>
      <c r="O303" s="549"/>
      <c r="P303" s="549"/>
      <c r="Q303" s="549"/>
      <c r="R303" s="564"/>
      <c r="S303" s="564"/>
      <c r="T303" s="549"/>
      <c r="U303" s="549"/>
      <c r="V303" s="549"/>
      <c r="W303" s="549"/>
      <c r="X303" s="549"/>
      <c r="Y303" s="549"/>
      <c r="Z303" s="549"/>
      <c r="AA303" s="549"/>
      <c r="AB303" s="549"/>
      <c r="AC303" s="549"/>
      <c r="AD303" s="549"/>
      <c r="AE303" s="549"/>
      <c r="AF303" s="549"/>
      <c r="AG303" s="549"/>
      <c r="AH303" s="549"/>
    </row>
    <row r="304" spans="1:34" ht="13">
      <c r="A304" s="549"/>
      <c r="B304" s="549"/>
      <c r="C304" s="549"/>
      <c r="D304" s="549"/>
      <c r="E304" s="549"/>
      <c r="F304" s="549"/>
      <c r="G304" s="549"/>
      <c r="H304" s="566"/>
      <c r="I304" s="566"/>
      <c r="J304" s="549"/>
      <c r="K304" s="549"/>
      <c r="L304" s="549"/>
      <c r="M304" s="549"/>
      <c r="N304" s="549"/>
      <c r="O304" s="549"/>
      <c r="P304" s="549"/>
      <c r="Q304" s="549"/>
      <c r="R304" s="564"/>
      <c r="S304" s="564"/>
      <c r="T304" s="549"/>
      <c r="U304" s="549"/>
      <c r="V304" s="549"/>
      <c r="W304" s="549"/>
      <c r="X304" s="549"/>
      <c r="Y304" s="549"/>
      <c r="Z304" s="549"/>
      <c r="AA304" s="549"/>
      <c r="AB304" s="549"/>
      <c r="AC304" s="549"/>
      <c r="AD304" s="549"/>
      <c r="AE304" s="549"/>
      <c r="AF304" s="549"/>
      <c r="AG304" s="549"/>
      <c r="AH304" s="549"/>
    </row>
    <row r="305" spans="1:34" ht="13">
      <c r="A305" s="549"/>
      <c r="B305" s="549"/>
      <c r="C305" s="549"/>
      <c r="D305" s="549"/>
      <c r="E305" s="549"/>
      <c r="F305" s="549"/>
      <c r="G305" s="549"/>
      <c r="H305" s="566"/>
      <c r="I305" s="566"/>
      <c r="J305" s="549"/>
      <c r="K305" s="549"/>
      <c r="L305" s="549"/>
      <c r="M305" s="549"/>
      <c r="N305" s="549"/>
      <c r="O305" s="549"/>
      <c r="P305" s="549"/>
      <c r="Q305" s="549"/>
      <c r="R305" s="564"/>
      <c r="S305" s="564"/>
      <c r="T305" s="549"/>
      <c r="U305" s="549"/>
      <c r="V305" s="549"/>
      <c r="W305" s="549"/>
      <c r="X305" s="549"/>
      <c r="Y305" s="549"/>
      <c r="Z305" s="549"/>
      <c r="AA305" s="549"/>
      <c r="AB305" s="549"/>
      <c r="AC305" s="549"/>
      <c r="AD305" s="549"/>
      <c r="AE305" s="549"/>
      <c r="AF305" s="549"/>
      <c r="AG305" s="549"/>
      <c r="AH305" s="549"/>
    </row>
    <row r="306" spans="1:34" ht="13">
      <c r="A306" s="549"/>
      <c r="B306" s="549"/>
      <c r="C306" s="549"/>
      <c r="D306" s="549"/>
      <c r="E306" s="549"/>
      <c r="F306" s="549"/>
      <c r="G306" s="549"/>
      <c r="H306" s="566"/>
      <c r="I306" s="566"/>
      <c r="J306" s="549"/>
      <c r="K306" s="549"/>
      <c r="L306" s="549"/>
      <c r="M306" s="549"/>
      <c r="N306" s="549"/>
      <c r="O306" s="549"/>
      <c r="P306" s="549"/>
      <c r="Q306" s="549"/>
      <c r="R306" s="564"/>
      <c r="S306" s="564"/>
      <c r="T306" s="549"/>
      <c r="U306" s="549"/>
      <c r="V306" s="549"/>
      <c r="W306" s="549"/>
      <c r="X306" s="549"/>
      <c r="Y306" s="549"/>
      <c r="Z306" s="549"/>
      <c r="AA306" s="549"/>
      <c r="AB306" s="549"/>
      <c r="AC306" s="549"/>
      <c r="AD306" s="549"/>
      <c r="AE306" s="549"/>
      <c r="AF306" s="549"/>
      <c r="AG306" s="549"/>
      <c r="AH306" s="549"/>
    </row>
    <row r="307" spans="1:34" ht="13">
      <c r="A307" s="549"/>
      <c r="B307" s="549"/>
      <c r="C307" s="549"/>
      <c r="D307" s="549"/>
      <c r="E307" s="549"/>
      <c r="F307" s="549"/>
      <c r="G307" s="549"/>
      <c r="H307" s="566"/>
      <c r="I307" s="566"/>
      <c r="J307" s="549"/>
      <c r="K307" s="549"/>
      <c r="L307" s="549"/>
      <c r="M307" s="549"/>
      <c r="N307" s="549"/>
      <c r="O307" s="549"/>
      <c r="P307" s="549"/>
      <c r="Q307" s="549"/>
      <c r="R307" s="564"/>
      <c r="S307" s="564"/>
      <c r="T307" s="549"/>
      <c r="U307" s="549"/>
      <c r="V307" s="549"/>
      <c r="W307" s="549"/>
      <c r="X307" s="549"/>
      <c r="Y307" s="549"/>
      <c r="Z307" s="549"/>
      <c r="AA307" s="549"/>
      <c r="AB307" s="549"/>
      <c r="AC307" s="549"/>
      <c r="AD307" s="549"/>
      <c r="AE307" s="549"/>
      <c r="AF307" s="549"/>
      <c r="AG307" s="549"/>
      <c r="AH307" s="549"/>
    </row>
    <row r="308" spans="1:34" ht="13">
      <c r="A308" s="549"/>
      <c r="B308" s="549"/>
      <c r="C308" s="549"/>
      <c r="D308" s="549"/>
      <c r="E308" s="549"/>
      <c r="F308" s="549"/>
      <c r="G308" s="549"/>
      <c r="H308" s="566"/>
      <c r="I308" s="566"/>
      <c r="J308" s="549"/>
      <c r="K308" s="549"/>
      <c r="L308" s="549"/>
      <c r="M308" s="549"/>
      <c r="N308" s="549"/>
      <c r="O308" s="549"/>
      <c r="P308" s="549"/>
      <c r="Q308" s="549"/>
      <c r="R308" s="564"/>
      <c r="S308" s="564"/>
      <c r="T308" s="549"/>
      <c r="U308" s="549"/>
      <c r="V308" s="549"/>
      <c r="W308" s="549"/>
      <c r="X308" s="549"/>
      <c r="Y308" s="549"/>
      <c r="Z308" s="549"/>
      <c r="AA308" s="549"/>
      <c r="AB308" s="549"/>
      <c r="AC308" s="549"/>
      <c r="AD308" s="549"/>
      <c r="AE308" s="549"/>
      <c r="AF308" s="549"/>
      <c r="AG308" s="549"/>
      <c r="AH308" s="549"/>
    </row>
    <row r="309" spans="1:34" ht="13">
      <c r="A309" s="549"/>
      <c r="B309" s="549"/>
      <c r="C309" s="549"/>
      <c r="D309" s="549"/>
      <c r="E309" s="549"/>
      <c r="F309" s="549"/>
      <c r="G309" s="549"/>
      <c r="H309" s="566"/>
      <c r="I309" s="566"/>
      <c r="J309" s="549"/>
      <c r="K309" s="549"/>
      <c r="L309" s="549"/>
      <c r="M309" s="549"/>
      <c r="N309" s="549"/>
      <c r="O309" s="549"/>
      <c r="P309" s="549"/>
      <c r="Q309" s="549"/>
      <c r="R309" s="564"/>
      <c r="S309" s="564"/>
      <c r="T309" s="549"/>
      <c r="U309" s="549"/>
      <c r="V309" s="549"/>
      <c r="W309" s="549"/>
      <c r="X309" s="549"/>
      <c r="Y309" s="549"/>
      <c r="Z309" s="549"/>
      <c r="AA309" s="549"/>
      <c r="AB309" s="549"/>
      <c r="AC309" s="549"/>
      <c r="AD309" s="549"/>
      <c r="AE309" s="549"/>
      <c r="AF309" s="549"/>
      <c r="AG309" s="549"/>
      <c r="AH309" s="549"/>
    </row>
    <row r="310" spans="1:34" ht="13">
      <c r="A310" s="549"/>
      <c r="B310" s="549"/>
      <c r="C310" s="549"/>
      <c r="D310" s="549"/>
      <c r="E310" s="549"/>
      <c r="F310" s="549"/>
      <c r="G310" s="549"/>
      <c r="H310" s="566"/>
      <c r="I310" s="566"/>
      <c r="J310" s="549"/>
      <c r="K310" s="549"/>
      <c r="L310" s="549"/>
      <c r="M310" s="549"/>
      <c r="N310" s="549"/>
      <c r="O310" s="549"/>
      <c r="P310" s="549"/>
      <c r="Q310" s="549"/>
      <c r="R310" s="564"/>
      <c r="S310" s="564"/>
      <c r="T310" s="549"/>
      <c r="U310" s="549"/>
      <c r="V310" s="549"/>
      <c r="W310" s="549"/>
      <c r="X310" s="549"/>
      <c r="Y310" s="549"/>
      <c r="Z310" s="549"/>
      <c r="AA310" s="549"/>
      <c r="AB310" s="549"/>
      <c r="AC310" s="549"/>
      <c r="AD310" s="549"/>
      <c r="AE310" s="549"/>
      <c r="AF310" s="549"/>
      <c r="AG310" s="549"/>
      <c r="AH310" s="549"/>
    </row>
    <row r="311" spans="1:34" ht="13">
      <c r="A311" s="549"/>
      <c r="B311" s="549"/>
      <c r="C311" s="549"/>
      <c r="D311" s="549"/>
      <c r="E311" s="549"/>
      <c r="F311" s="549"/>
      <c r="G311" s="549"/>
      <c r="H311" s="566"/>
      <c r="I311" s="566"/>
      <c r="J311" s="549"/>
      <c r="K311" s="549"/>
      <c r="L311" s="549"/>
      <c r="M311" s="549"/>
      <c r="N311" s="549"/>
      <c r="O311" s="549"/>
      <c r="P311" s="549"/>
      <c r="Q311" s="549"/>
      <c r="R311" s="564"/>
      <c r="S311" s="564"/>
      <c r="T311" s="549"/>
      <c r="U311" s="549"/>
      <c r="V311" s="549"/>
      <c r="W311" s="549"/>
      <c r="X311" s="549"/>
      <c r="Y311" s="549"/>
      <c r="Z311" s="549"/>
      <c r="AA311" s="549"/>
      <c r="AB311" s="549"/>
      <c r="AC311" s="549"/>
      <c r="AD311" s="549"/>
      <c r="AE311" s="549"/>
      <c r="AF311" s="549"/>
      <c r="AG311" s="549"/>
      <c r="AH311" s="549"/>
    </row>
    <row r="312" spans="1:34" ht="13">
      <c r="A312" s="549"/>
      <c r="B312" s="549"/>
      <c r="C312" s="549"/>
      <c r="D312" s="549"/>
      <c r="E312" s="549"/>
      <c r="F312" s="549"/>
      <c r="G312" s="549"/>
      <c r="H312" s="566"/>
      <c r="I312" s="566"/>
      <c r="J312" s="549"/>
      <c r="K312" s="549"/>
      <c r="L312" s="549"/>
      <c r="M312" s="549"/>
      <c r="N312" s="549"/>
      <c r="O312" s="549"/>
      <c r="P312" s="549"/>
      <c r="Q312" s="549"/>
      <c r="R312" s="564"/>
      <c r="S312" s="564"/>
      <c r="T312" s="549"/>
      <c r="U312" s="549"/>
      <c r="V312" s="549"/>
      <c r="W312" s="549"/>
      <c r="X312" s="549"/>
      <c r="Y312" s="549"/>
      <c r="Z312" s="549"/>
      <c r="AA312" s="549"/>
      <c r="AB312" s="549"/>
      <c r="AC312" s="549"/>
      <c r="AD312" s="549"/>
      <c r="AE312" s="549"/>
      <c r="AF312" s="549"/>
      <c r="AG312" s="549"/>
      <c r="AH312" s="549"/>
    </row>
    <row r="313" spans="1:34" ht="13">
      <c r="A313" s="549"/>
      <c r="B313" s="549"/>
      <c r="C313" s="549"/>
      <c r="D313" s="549"/>
      <c r="E313" s="549"/>
      <c r="F313" s="549"/>
      <c r="G313" s="549"/>
      <c r="H313" s="566"/>
      <c r="I313" s="566"/>
      <c r="J313" s="549"/>
      <c r="K313" s="549"/>
      <c r="L313" s="549"/>
      <c r="M313" s="549"/>
      <c r="N313" s="549"/>
      <c r="O313" s="549"/>
      <c r="P313" s="549"/>
      <c r="Q313" s="549"/>
      <c r="R313" s="564"/>
      <c r="S313" s="564"/>
      <c r="T313" s="549"/>
      <c r="U313" s="549"/>
      <c r="V313" s="549"/>
      <c r="W313" s="549"/>
      <c r="X313" s="549"/>
      <c r="Y313" s="549"/>
      <c r="Z313" s="549"/>
      <c r="AA313" s="549"/>
      <c r="AB313" s="549"/>
      <c r="AC313" s="549"/>
      <c r="AD313" s="549"/>
      <c r="AE313" s="549"/>
      <c r="AF313" s="549"/>
      <c r="AG313" s="549"/>
      <c r="AH313" s="549"/>
    </row>
    <row r="314" spans="1:34" ht="13">
      <c r="A314" s="549"/>
      <c r="B314" s="549"/>
      <c r="C314" s="549"/>
      <c r="D314" s="549"/>
      <c r="E314" s="549"/>
      <c r="F314" s="549"/>
      <c r="G314" s="549"/>
      <c r="H314" s="566"/>
      <c r="I314" s="566"/>
      <c r="J314" s="549"/>
      <c r="K314" s="549"/>
      <c r="L314" s="549"/>
      <c r="M314" s="549"/>
      <c r="N314" s="549"/>
      <c r="O314" s="549"/>
      <c r="P314" s="549"/>
      <c r="Q314" s="549"/>
      <c r="R314" s="564"/>
      <c r="S314" s="564"/>
      <c r="T314" s="549"/>
      <c r="U314" s="549"/>
      <c r="V314" s="549"/>
      <c r="W314" s="549"/>
      <c r="X314" s="549"/>
      <c r="Y314" s="549"/>
      <c r="Z314" s="549"/>
      <c r="AA314" s="549"/>
      <c r="AB314" s="549"/>
      <c r="AC314" s="549"/>
      <c r="AD314" s="549"/>
      <c r="AE314" s="549"/>
      <c r="AF314" s="549"/>
      <c r="AG314" s="549"/>
      <c r="AH314" s="549"/>
    </row>
    <row r="315" spans="1:34" ht="13">
      <c r="A315" s="549"/>
      <c r="B315" s="549"/>
      <c r="C315" s="549"/>
      <c r="D315" s="549"/>
      <c r="E315" s="549"/>
      <c r="F315" s="549"/>
      <c r="G315" s="549"/>
      <c r="H315" s="566"/>
      <c r="I315" s="566"/>
      <c r="J315" s="549"/>
      <c r="K315" s="549"/>
      <c r="L315" s="549"/>
      <c r="M315" s="549"/>
      <c r="N315" s="549"/>
      <c r="O315" s="549"/>
      <c r="P315" s="549"/>
      <c r="Q315" s="549"/>
      <c r="R315" s="564"/>
      <c r="S315" s="564"/>
      <c r="T315" s="549"/>
      <c r="U315" s="549"/>
      <c r="V315" s="549"/>
      <c r="W315" s="549"/>
      <c r="X315" s="549"/>
      <c r="Y315" s="549"/>
      <c r="Z315" s="549"/>
      <c r="AA315" s="549"/>
      <c r="AB315" s="549"/>
      <c r="AC315" s="549"/>
      <c r="AD315" s="549"/>
      <c r="AE315" s="549"/>
      <c r="AF315" s="549"/>
      <c r="AG315" s="549"/>
      <c r="AH315" s="549"/>
    </row>
    <row r="316" spans="1:34" ht="13">
      <c r="A316" s="549"/>
      <c r="B316" s="549"/>
      <c r="C316" s="549"/>
      <c r="D316" s="549"/>
      <c r="E316" s="549"/>
      <c r="F316" s="549"/>
      <c r="G316" s="549"/>
      <c r="H316" s="566"/>
      <c r="I316" s="566"/>
      <c r="J316" s="549"/>
      <c r="K316" s="549"/>
      <c r="L316" s="549"/>
      <c r="M316" s="549"/>
      <c r="N316" s="549"/>
      <c r="O316" s="549"/>
      <c r="P316" s="549"/>
      <c r="Q316" s="549"/>
      <c r="R316" s="564"/>
      <c r="S316" s="564"/>
      <c r="T316" s="549"/>
      <c r="U316" s="549"/>
      <c r="V316" s="549"/>
      <c r="W316" s="549"/>
      <c r="X316" s="549"/>
      <c r="Y316" s="549"/>
      <c r="Z316" s="549"/>
      <c r="AA316" s="549"/>
      <c r="AB316" s="549"/>
      <c r="AC316" s="549"/>
      <c r="AD316" s="549"/>
      <c r="AE316" s="549"/>
      <c r="AF316" s="549"/>
      <c r="AG316" s="549"/>
      <c r="AH316" s="549"/>
    </row>
    <row r="317" spans="1:34" ht="13">
      <c r="A317" s="549"/>
      <c r="B317" s="549"/>
      <c r="C317" s="549"/>
      <c r="D317" s="549"/>
      <c r="E317" s="549"/>
      <c r="F317" s="549"/>
      <c r="G317" s="549"/>
      <c r="H317" s="566"/>
      <c r="I317" s="566"/>
      <c r="J317" s="549"/>
      <c r="K317" s="549"/>
      <c r="L317" s="549"/>
      <c r="M317" s="549"/>
      <c r="N317" s="549"/>
      <c r="O317" s="549"/>
      <c r="P317" s="549"/>
      <c r="Q317" s="549"/>
      <c r="R317" s="564"/>
      <c r="S317" s="564"/>
      <c r="T317" s="549"/>
      <c r="U317" s="549"/>
      <c r="V317" s="549"/>
      <c r="W317" s="549"/>
      <c r="X317" s="549"/>
      <c r="Y317" s="549"/>
      <c r="Z317" s="549"/>
      <c r="AA317" s="549"/>
      <c r="AB317" s="549"/>
      <c r="AC317" s="549"/>
      <c r="AD317" s="549"/>
      <c r="AE317" s="549"/>
      <c r="AF317" s="549"/>
      <c r="AG317" s="549"/>
      <c r="AH317" s="549"/>
    </row>
    <row r="318" spans="1:34" ht="13">
      <c r="A318" s="549"/>
      <c r="B318" s="549"/>
      <c r="C318" s="549"/>
      <c r="D318" s="549"/>
      <c r="E318" s="549"/>
      <c r="F318" s="549"/>
      <c r="G318" s="549"/>
      <c r="H318" s="566"/>
      <c r="I318" s="566"/>
      <c r="J318" s="549"/>
      <c r="K318" s="549"/>
      <c r="L318" s="549"/>
      <c r="M318" s="549"/>
      <c r="N318" s="549"/>
      <c r="O318" s="549"/>
      <c r="P318" s="549"/>
      <c r="Q318" s="549"/>
      <c r="R318" s="564"/>
      <c r="S318" s="564"/>
      <c r="T318" s="549"/>
      <c r="U318" s="549"/>
      <c r="V318" s="549"/>
      <c r="W318" s="549"/>
      <c r="X318" s="549"/>
      <c r="Y318" s="549"/>
      <c r="Z318" s="549"/>
      <c r="AA318" s="549"/>
      <c r="AB318" s="549"/>
      <c r="AC318" s="549"/>
      <c r="AD318" s="549"/>
      <c r="AE318" s="549"/>
      <c r="AF318" s="549"/>
      <c r="AG318" s="549"/>
      <c r="AH318" s="549"/>
    </row>
    <row r="319" spans="1:34" ht="13">
      <c r="A319" s="549"/>
      <c r="B319" s="549"/>
      <c r="C319" s="549"/>
      <c r="D319" s="549"/>
      <c r="E319" s="549"/>
      <c r="F319" s="549"/>
      <c r="G319" s="549"/>
      <c r="H319" s="566"/>
      <c r="I319" s="566"/>
      <c r="J319" s="549"/>
      <c r="K319" s="549"/>
      <c r="L319" s="549"/>
      <c r="M319" s="549"/>
      <c r="N319" s="549"/>
      <c r="O319" s="549"/>
      <c r="P319" s="549"/>
      <c r="Q319" s="549"/>
      <c r="R319" s="564"/>
      <c r="S319" s="564"/>
      <c r="T319" s="549"/>
      <c r="U319" s="549"/>
      <c r="V319" s="549"/>
      <c r="W319" s="549"/>
      <c r="X319" s="549"/>
      <c r="Y319" s="549"/>
      <c r="Z319" s="549"/>
      <c r="AA319" s="549"/>
      <c r="AB319" s="549"/>
      <c r="AC319" s="549"/>
      <c r="AD319" s="549"/>
      <c r="AE319" s="549"/>
      <c r="AF319" s="549"/>
      <c r="AG319" s="549"/>
      <c r="AH319" s="549"/>
    </row>
    <row r="320" spans="1:34" ht="13">
      <c r="A320" s="549"/>
      <c r="B320" s="549"/>
      <c r="C320" s="549"/>
      <c r="D320" s="549"/>
      <c r="E320" s="549"/>
      <c r="F320" s="549"/>
      <c r="G320" s="549"/>
      <c r="H320" s="566"/>
      <c r="I320" s="566"/>
      <c r="J320" s="549"/>
      <c r="K320" s="549"/>
      <c r="L320" s="549"/>
      <c r="M320" s="549"/>
      <c r="N320" s="549"/>
      <c r="O320" s="549"/>
      <c r="P320" s="549"/>
      <c r="Q320" s="549"/>
      <c r="R320" s="564"/>
      <c r="S320" s="564"/>
      <c r="T320" s="549"/>
      <c r="U320" s="549"/>
      <c r="V320" s="549"/>
      <c r="W320" s="549"/>
      <c r="X320" s="549"/>
      <c r="Y320" s="549"/>
      <c r="Z320" s="549"/>
      <c r="AA320" s="549"/>
      <c r="AB320" s="549"/>
      <c r="AC320" s="549"/>
      <c r="AD320" s="549"/>
      <c r="AE320" s="549"/>
      <c r="AF320" s="549"/>
      <c r="AG320" s="549"/>
      <c r="AH320" s="549"/>
    </row>
    <row r="321" spans="1:34" ht="13">
      <c r="A321" s="549"/>
      <c r="B321" s="549"/>
      <c r="C321" s="549"/>
      <c r="D321" s="549"/>
      <c r="E321" s="549"/>
      <c r="F321" s="549"/>
      <c r="G321" s="549"/>
      <c r="H321" s="566"/>
      <c r="I321" s="566"/>
      <c r="J321" s="549"/>
      <c r="K321" s="549"/>
      <c r="L321" s="549"/>
      <c r="M321" s="549"/>
      <c r="N321" s="549"/>
      <c r="O321" s="549"/>
      <c r="P321" s="549"/>
      <c r="Q321" s="549"/>
      <c r="R321" s="564"/>
      <c r="S321" s="564"/>
      <c r="T321" s="549"/>
      <c r="U321" s="549"/>
      <c r="V321" s="549"/>
      <c r="W321" s="549"/>
      <c r="X321" s="549"/>
      <c r="Y321" s="549"/>
      <c r="Z321" s="549"/>
      <c r="AA321" s="549"/>
      <c r="AB321" s="549"/>
      <c r="AC321" s="549"/>
      <c r="AD321" s="549"/>
      <c r="AE321" s="549"/>
      <c r="AF321" s="549"/>
      <c r="AG321" s="549"/>
      <c r="AH321" s="549"/>
    </row>
    <row r="322" spans="1:34" ht="13">
      <c r="A322" s="549"/>
      <c r="B322" s="549"/>
      <c r="C322" s="549"/>
      <c r="D322" s="549"/>
      <c r="E322" s="549"/>
      <c r="F322" s="549"/>
      <c r="G322" s="549"/>
      <c r="H322" s="566"/>
      <c r="I322" s="566"/>
      <c r="J322" s="549"/>
      <c r="K322" s="549"/>
      <c r="L322" s="549"/>
      <c r="M322" s="549"/>
      <c r="N322" s="549"/>
      <c r="O322" s="549"/>
      <c r="P322" s="549"/>
      <c r="Q322" s="549"/>
      <c r="R322" s="564"/>
      <c r="S322" s="564"/>
      <c r="T322" s="549"/>
      <c r="U322" s="549"/>
      <c r="V322" s="549"/>
      <c r="W322" s="549"/>
      <c r="X322" s="549"/>
      <c r="Y322" s="549"/>
      <c r="Z322" s="549"/>
      <c r="AA322" s="549"/>
      <c r="AB322" s="549"/>
      <c r="AC322" s="549"/>
      <c r="AD322" s="549"/>
      <c r="AE322" s="549"/>
      <c r="AF322" s="549"/>
      <c r="AG322" s="549"/>
      <c r="AH322" s="549"/>
    </row>
    <row r="323" spans="1:34" ht="13">
      <c r="A323" s="549"/>
      <c r="B323" s="549"/>
      <c r="C323" s="549"/>
      <c r="D323" s="549"/>
      <c r="E323" s="549"/>
      <c r="F323" s="549"/>
      <c r="G323" s="549"/>
      <c r="H323" s="566"/>
      <c r="I323" s="566"/>
      <c r="J323" s="549"/>
      <c r="K323" s="549"/>
      <c r="L323" s="549"/>
      <c r="M323" s="549"/>
      <c r="N323" s="549"/>
      <c r="O323" s="549"/>
      <c r="P323" s="549"/>
      <c r="Q323" s="549"/>
      <c r="R323" s="564"/>
      <c r="S323" s="564"/>
      <c r="T323" s="549"/>
      <c r="U323" s="549"/>
      <c r="V323" s="549"/>
      <c r="W323" s="549"/>
      <c r="X323" s="549"/>
      <c r="Y323" s="549"/>
      <c r="Z323" s="549"/>
      <c r="AA323" s="549"/>
      <c r="AB323" s="549"/>
      <c r="AC323" s="549"/>
      <c r="AD323" s="549"/>
      <c r="AE323" s="549"/>
      <c r="AF323" s="549"/>
      <c r="AG323" s="549"/>
      <c r="AH323" s="549"/>
    </row>
    <row r="324" spans="1:34" ht="13">
      <c r="A324" s="549"/>
      <c r="B324" s="549"/>
      <c r="C324" s="549"/>
      <c r="D324" s="549"/>
      <c r="E324" s="549"/>
      <c r="F324" s="549"/>
      <c r="G324" s="549"/>
      <c r="H324" s="566"/>
      <c r="I324" s="566"/>
      <c r="J324" s="549"/>
      <c r="K324" s="549"/>
      <c r="L324" s="549"/>
      <c r="M324" s="549"/>
      <c r="N324" s="549"/>
      <c r="O324" s="549"/>
      <c r="P324" s="549"/>
      <c r="Q324" s="549"/>
      <c r="R324" s="564"/>
      <c r="S324" s="564"/>
      <c r="T324" s="549"/>
      <c r="U324" s="549"/>
      <c r="V324" s="549"/>
      <c r="W324" s="549"/>
      <c r="X324" s="549"/>
      <c r="Y324" s="549"/>
      <c r="Z324" s="549"/>
      <c r="AA324" s="549"/>
      <c r="AB324" s="549"/>
      <c r="AC324" s="549"/>
      <c r="AD324" s="549"/>
      <c r="AE324" s="549"/>
      <c r="AF324" s="549"/>
      <c r="AG324" s="549"/>
      <c r="AH324" s="549"/>
    </row>
    <row r="325" spans="1:34" ht="13">
      <c r="A325" s="549"/>
      <c r="B325" s="549"/>
      <c r="C325" s="549"/>
      <c r="D325" s="549"/>
      <c r="E325" s="549"/>
      <c r="F325" s="549"/>
      <c r="G325" s="549"/>
      <c r="H325" s="566"/>
      <c r="I325" s="566"/>
      <c r="J325" s="549"/>
      <c r="K325" s="549"/>
      <c r="L325" s="549"/>
      <c r="M325" s="549"/>
      <c r="N325" s="549"/>
      <c r="O325" s="549"/>
      <c r="P325" s="549"/>
      <c r="Q325" s="549"/>
      <c r="R325" s="564"/>
      <c r="S325" s="564"/>
      <c r="T325" s="549"/>
      <c r="U325" s="549"/>
      <c r="V325" s="549"/>
      <c r="W325" s="549"/>
      <c r="X325" s="549"/>
      <c r="Y325" s="549"/>
      <c r="Z325" s="549"/>
      <c r="AA325" s="549"/>
      <c r="AB325" s="549"/>
      <c r="AC325" s="549"/>
      <c r="AD325" s="549"/>
      <c r="AE325" s="549"/>
      <c r="AF325" s="549"/>
      <c r="AG325" s="549"/>
      <c r="AH325" s="549"/>
    </row>
    <row r="326" spans="1:34" ht="13">
      <c r="A326" s="549"/>
      <c r="B326" s="549"/>
      <c r="C326" s="549"/>
      <c r="D326" s="549"/>
      <c r="E326" s="549"/>
      <c r="F326" s="549"/>
      <c r="G326" s="549"/>
      <c r="H326" s="566"/>
      <c r="I326" s="566"/>
      <c r="J326" s="549"/>
      <c r="K326" s="549"/>
      <c r="L326" s="549"/>
      <c r="M326" s="549"/>
      <c r="N326" s="549"/>
      <c r="O326" s="549"/>
      <c r="P326" s="549"/>
      <c r="Q326" s="549"/>
      <c r="R326" s="564"/>
      <c r="S326" s="564"/>
      <c r="T326" s="549"/>
      <c r="U326" s="549"/>
      <c r="V326" s="549"/>
      <c r="W326" s="549"/>
      <c r="X326" s="549"/>
      <c r="Y326" s="549"/>
      <c r="Z326" s="549"/>
      <c r="AA326" s="549"/>
      <c r="AB326" s="549"/>
      <c r="AC326" s="549"/>
      <c r="AD326" s="549"/>
      <c r="AE326" s="549"/>
      <c r="AF326" s="549"/>
      <c r="AG326" s="549"/>
      <c r="AH326" s="549"/>
    </row>
    <row r="327" spans="1:34" ht="13">
      <c r="A327" s="549"/>
      <c r="B327" s="549"/>
      <c r="C327" s="549"/>
      <c r="D327" s="549"/>
      <c r="E327" s="549"/>
      <c r="F327" s="549"/>
      <c r="G327" s="549"/>
      <c r="H327" s="566"/>
      <c r="I327" s="566"/>
      <c r="J327" s="549"/>
      <c r="K327" s="549"/>
      <c r="L327" s="549"/>
      <c r="M327" s="549"/>
      <c r="N327" s="549"/>
      <c r="O327" s="549"/>
      <c r="P327" s="549"/>
      <c r="Q327" s="549"/>
      <c r="R327" s="564"/>
      <c r="S327" s="564"/>
      <c r="T327" s="549"/>
      <c r="U327" s="549"/>
      <c r="V327" s="549"/>
      <c r="W327" s="549"/>
      <c r="X327" s="549"/>
      <c r="Y327" s="549"/>
      <c r="Z327" s="549"/>
      <c r="AA327" s="549"/>
      <c r="AB327" s="549"/>
      <c r="AC327" s="549"/>
      <c r="AD327" s="549"/>
      <c r="AE327" s="549"/>
      <c r="AF327" s="549"/>
      <c r="AG327" s="549"/>
      <c r="AH327" s="549"/>
    </row>
    <row r="328" spans="1:34" ht="13">
      <c r="A328" s="549"/>
      <c r="B328" s="549"/>
      <c r="C328" s="549"/>
      <c r="D328" s="549"/>
      <c r="E328" s="549"/>
      <c r="F328" s="549"/>
      <c r="G328" s="549"/>
      <c r="H328" s="566"/>
      <c r="I328" s="566"/>
      <c r="J328" s="549"/>
      <c r="K328" s="549"/>
      <c r="L328" s="549"/>
      <c r="M328" s="549"/>
      <c r="N328" s="549"/>
      <c r="O328" s="549"/>
      <c r="P328" s="549"/>
      <c r="Q328" s="549"/>
      <c r="R328" s="564"/>
      <c r="S328" s="564"/>
      <c r="T328" s="549"/>
      <c r="U328" s="549"/>
      <c r="V328" s="549"/>
      <c r="W328" s="549"/>
      <c r="X328" s="549"/>
      <c r="Y328" s="549"/>
      <c r="Z328" s="549"/>
      <c r="AA328" s="549"/>
      <c r="AB328" s="549"/>
      <c r="AC328" s="549"/>
      <c r="AD328" s="549"/>
      <c r="AE328" s="549"/>
      <c r="AF328" s="549"/>
      <c r="AG328" s="549"/>
      <c r="AH328" s="549"/>
    </row>
    <row r="329" spans="1:34" ht="13">
      <c r="A329" s="549"/>
      <c r="B329" s="549"/>
      <c r="C329" s="549"/>
      <c r="D329" s="549"/>
      <c r="E329" s="549"/>
      <c r="F329" s="549"/>
      <c r="G329" s="549"/>
      <c r="H329" s="566"/>
      <c r="I329" s="566"/>
      <c r="J329" s="549"/>
      <c r="K329" s="549"/>
      <c r="L329" s="549"/>
      <c r="M329" s="549"/>
      <c r="N329" s="549"/>
      <c r="O329" s="549"/>
      <c r="P329" s="549"/>
      <c r="Q329" s="549"/>
      <c r="R329" s="564"/>
      <c r="S329" s="564"/>
      <c r="T329" s="549"/>
      <c r="U329" s="549"/>
      <c r="V329" s="549"/>
      <c r="W329" s="549"/>
      <c r="X329" s="549"/>
      <c r="Y329" s="549"/>
      <c r="Z329" s="549"/>
      <c r="AA329" s="549"/>
      <c r="AB329" s="549"/>
      <c r="AC329" s="549"/>
      <c r="AD329" s="549"/>
      <c r="AE329" s="549"/>
      <c r="AF329" s="549"/>
      <c r="AG329" s="549"/>
      <c r="AH329" s="549"/>
    </row>
    <row r="330" spans="1:34" ht="13">
      <c r="A330" s="549"/>
      <c r="B330" s="549"/>
      <c r="C330" s="549"/>
      <c r="D330" s="549"/>
      <c r="E330" s="549"/>
      <c r="F330" s="549"/>
      <c r="G330" s="549"/>
      <c r="H330" s="566"/>
      <c r="I330" s="566"/>
      <c r="J330" s="549"/>
      <c r="K330" s="549"/>
      <c r="L330" s="549"/>
      <c r="M330" s="549"/>
      <c r="N330" s="549"/>
      <c r="O330" s="549"/>
      <c r="P330" s="549"/>
      <c r="Q330" s="549"/>
      <c r="R330" s="564"/>
      <c r="S330" s="564"/>
      <c r="T330" s="549"/>
      <c r="U330" s="549"/>
      <c r="V330" s="549"/>
      <c r="W330" s="549"/>
      <c r="X330" s="549"/>
      <c r="Y330" s="549"/>
      <c r="Z330" s="549"/>
      <c r="AA330" s="549"/>
      <c r="AB330" s="549"/>
      <c r="AC330" s="549"/>
      <c r="AD330" s="549"/>
      <c r="AE330" s="549"/>
      <c r="AF330" s="549"/>
      <c r="AG330" s="549"/>
      <c r="AH330" s="549"/>
    </row>
    <row r="331" spans="1:34" ht="13">
      <c r="A331" s="549"/>
      <c r="B331" s="549"/>
      <c r="C331" s="549"/>
      <c r="D331" s="549"/>
      <c r="E331" s="549"/>
      <c r="F331" s="549"/>
      <c r="G331" s="549"/>
      <c r="H331" s="566"/>
      <c r="I331" s="566"/>
      <c r="J331" s="549"/>
      <c r="K331" s="549"/>
      <c r="L331" s="549"/>
      <c r="M331" s="549"/>
      <c r="N331" s="549"/>
      <c r="O331" s="549"/>
      <c r="P331" s="549"/>
      <c r="Q331" s="549"/>
      <c r="R331" s="564"/>
      <c r="S331" s="564"/>
      <c r="T331" s="549"/>
      <c r="U331" s="549"/>
      <c r="V331" s="549"/>
      <c r="W331" s="549"/>
      <c r="X331" s="549"/>
      <c r="Y331" s="549"/>
      <c r="Z331" s="549"/>
      <c r="AA331" s="549"/>
      <c r="AB331" s="549"/>
      <c r="AC331" s="549"/>
      <c r="AD331" s="549"/>
      <c r="AE331" s="549"/>
      <c r="AF331" s="549"/>
      <c r="AG331" s="549"/>
      <c r="AH331" s="549"/>
    </row>
    <row r="332" spans="1:34" ht="13">
      <c r="A332" s="549"/>
      <c r="B332" s="549"/>
      <c r="C332" s="549"/>
      <c r="D332" s="549"/>
      <c r="E332" s="549"/>
      <c r="F332" s="549"/>
      <c r="G332" s="549"/>
      <c r="H332" s="566"/>
      <c r="I332" s="566"/>
      <c r="J332" s="549"/>
      <c r="K332" s="549"/>
      <c r="L332" s="549"/>
      <c r="M332" s="549"/>
      <c r="N332" s="549"/>
      <c r="O332" s="549"/>
      <c r="P332" s="549"/>
      <c r="Q332" s="549"/>
      <c r="R332" s="564"/>
      <c r="S332" s="564"/>
      <c r="T332" s="549"/>
      <c r="U332" s="549"/>
      <c r="V332" s="549"/>
      <c r="W332" s="549"/>
      <c r="X332" s="549"/>
      <c r="Y332" s="549"/>
      <c r="Z332" s="549"/>
      <c r="AA332" s="549"/>
      <c r="AB332" s="549"/>
      <c r="AC332" s="549"/>
      <c r="AD332" s="549"/>
      <c r="AE332" s="549"/>
      <c r="AF332" s="549"/>
      <c r="AG332" s="549"/>
      <c r="AH332" s="549"/>
    </row>
    <row r="333" spans="1:34" ht="13">
      <c r="A333" s="549"/>
      <c r="B333" s="549"/>
      <c r="C333" s="549"/>
      <c r="D333" s="549"/>
      <c r="E333" s="549"/>
      <c r="F333" s="549"/>
      <c r="G333" s="549"/>
      <c r="H333" s="566"/>
      <c r="I333" s="566"/>
      <c r="J333" s="549"/>
      <c r="K333" s="549"/>
      <c r="L333" s="549"/>
      <c r="M333" s="549"/>
      <c r="N333" s="549"/>
      <c r="O333" s="549"/>
      <c r="P333" s="549"/>
      <c r="Q333" s="549"/>
      <c r="R333" s="564"/>
      <c r="S333" s="564"/>
      <c r="T333" s="549"/>
      <c r="U333" s="549"/>
      <c r="V333" s="549"/>
      <c r="W333" s="549"/>
      <c r="X333" s="549"/>
      <c r="Y333" s="549"/>
      <c r="Z333" s="549"/>
      <c r="AA333" s="549"/>
      <c r="AB333" s="549"/>
      <c r="AC333" s="549"/>
      <c r="AD333" s="549"/>
      <c r="AE333" s="549"/>
      <c r="AF333" s="549"/>
      <c r="AG333" s="549"/>
      <c r="AH333" s="549"/>
    </row>
    <row r="334" spans="1:34" ht="13">
      <c r="A334" s="549"/>
      <c r="B334" s="549"/>
      <c r="C334" s="549"/>
      <c r="D334" s="549"/>
      <c r="E334" s="549"/>
      <c r="F334" s="549"/>
      <c r="G334" s="549"/>
      <c r="H334" s="566"/>
      <c r="I334" s="566"/>
      <c r="J334" s="549"/>
      <c r="K334" s="549"/>
      <c r="L334" s="549"/>
      <c r="M334" s="549"/>
      <c r="N334" s="549"/>
      <c r="O334" s="549"/>
      <c r="P334" s="549"/>
      <c r="Q334" s="549"/>
      <c r="R334" s="564"/>
      <c r="S334" s="564"/>
      <c r="T334" s="549"/>
      <c r="U334" s="549"/>
      <c r="V334" s="549"/>
      <c r="W334" s="549"/>
      <c r="X334" s="549"/>
      <c r="Y334" s="549"/>
      <c r="Z334" s="549"/>
      <c r="AA334" s="549"/>
      <c r="AB334" s="549"/>
      <c r="AC334" s="549"/>
      <c r="AD334" s="549"/>
      <c r="AE334" s="549"/>
      <c r="AF334" s="549"/>
      <c r="AG334" s="549"/>
      <c r="AH334" s="549"/>
    </row>
    <row r="335" spans="1:34" ht="13">
      <c r="A335" s="549"/>
      <c r="B335" s="549"/>
      <c r="C335" s="549"/>
      <c r="D335" s="549"/>
      <c r="E335" s="549"/>
      <c r="F335" s="549"/>
      <c r="G335" s="549"/>
      <c r="H335" s="566"/>
      <c r="I335" s="566"/>
      <c r="J335" s="549"/>
      <c r="K335" s="549"/>
      <c r="L335" s="549"/>
      <c r="M335" s="549"/>
      <c r="N335" s="549"/>
      <c r="O335" s="549"/>
      <c r="P335" s="549"/>
      <c r="Q335" s="549"/>
      <c r="R335" s="564"/>
      <c r="S335" s="564"/>
      <c r="T335" s="549"/>
      <c r="U335" s="549"/>
      <c r="V335" s="549"/>
      <c r="W335" s="549"/>
      <c r="X335" s="549"/>
      <c r="Y335" s="549"/>
      <c r="Z335" s="549"/>
      <c r="AA335" s="549"/>
      <c r="AB335" s="549"/>
      <c r="AC335" s="549"/>
      <c r="AD335" s="549"/>
      <c r="AE335" s="549"/>
      <c r="AF335" s="549"/>
      <c r="AG335" s="549"/>
      <c r="AH335" s="549"/>
    </row>
    <row r="336" spans="1:34" ht="13">
      <c r="A336" s="549"/>
      <c r="B336" s="549"/>
      <c r="C336" s="549"/>
      <c r="D336" s="549"/>
      <c r="E336" s="549"/>
      <c r="F336" s="549"/>
      <c r="G336" s="549"/>
      <c r="H336" s="566"/>
      <c r="I336" s="566"/>
      <c r="J336" s="549"/>
      <c r="K336" s="549"/>
      <c r="L336" s="549"/>
      <c r="M336" s="549"/>
      <c r="N336" s="549"/>
      <c r="O336" s="549"/>
      <c r="P336" s="549"/>
      <c r="Q336" s="549"/>
      <c r="R336" s="564"/>
      <c r="S336" s="564"/>
      <c r="T336" s="549"/>
      <c r="U336" s="549"/>
      <c r="V336" s="549"/>
      <c r="W336" s="549"/>
      <c r="X336" s="549"/>
      <c r="Y336" s="549"/>
      <c r="Z336" s="549"/>
      <c r="AA336" s="549"/>
      <c r="AB336" s="549"/>
      <c r="AC336" s="549"/>
      <c r="AD336" s="549"/>
      <c r="AE336" s="549"/>
      <c r="AF336" s="549"/>
      <c r="AG336" s="549"/>
      <c r="AH336" s="549"/>
    </row>
    <row r="337" spans="1:34" ht="13">
      <c r="A337" s="549"/>
      <c r="B337" s="549"/>
      <c r="C337" s="549"/>
      <c r="D337" s="549"/>
      <c r="E337" s="549"/>
      <c r="F337" s="549"/>
      <c r="G337" s="549"/>
      <c r="H337" s="566"/>
      <c r="I337" s="566"/>
      <c r="J337" s="549"/>
      <c r="K337" s="549"/>
      <c r="L337" s="549"/>
      <c r="M337" s="549"/>
      <c r="N337" s="549"/>
      <c r="O337" s="549"/>
      <c r="P337" s="549"/>
      <c r="Q337" s="549"/>
      <c r="R337" s="564"/>
      <c r="S337" s="564"/>
      <c r="T337" s="549"/>
      <c r="U337" s="549"/>
      <c r="V337" s="549"/>
      <c r="W337" s="549"/>
      <c r="X337" s="549"/>
      <c r="Y337" s="549"/>
      <c r="Z337" s="549"/>
      <c r="AA337" s="549"/>
      <c r="AB337" s="549"/>
      <c r="AC337" s="549"/>
      <c r="AD337" s="549"/>
      <c r="AE337" s="549"/>
      <c r="AF337" s="549"/>
      <c r="AG337" s="549"/>
      <c r="AH337" s="549"/>
    </row>
    <row r="338" spans="1:34" ht="13">
      <c r="A338" s="549"/>
      <c r="B338" s="549"/>
      <c r="C338" s="549"/>
      <c r="D338" s="549"/>
      <c r="E338" s="549"/>
      <c r="F338" s="549"/>
      <c r="G338" s="549"/>
      <c r="H338" s="566"/>
      <c r="I338" s="566"/>
      <c r="J338" s="549"/>
      <c r="K338" s="549"/>
      <c r="L338" s="549"/>
      <c r="M338" s="549"/>
      <c r="N338" s="549"/>
      <c r="O338" s="549"/>
      <c r="P338" s="549"/>
      <c r="Q338" s="549"/>
      <c r="R338" s="564"/>
      <c r="S338" s="564"/>
      <c r="T338" s="549"/>
      <c r="U338" s="549"/>
      <c r="V338" s="549"/>
      <c r="W338" s="549"/>
      <c r="X338" s="549"/>
      <c r="Y338" s="549"/>
      <c r="Z338" s="549"/>
      <c r="AA338" s="549"/>
      <c r="AB338" s="549"/>
      <c r="AC338" s="549"/>
      <c r="AD338" s="549"/>
      <c r="AE338" s="549"/>
      <c r="AF338" s="549"/>
      <c r="AG338" s="549"/>
      <c r="AH338" s="549"/>
    </row>
    <row r="339" spans="1:34" ht="13">
      <c r="A339" s="549"/>
      <c r="B339" s="549"/>
      <c r="C339" s="549"/>
      <c r="D339" s="549"/>
      <c r="E339" s="549"/>
      <c r="F339" s="549"/>
      <c r="G339" s="549"/>
      <c r="H339" s="566"/>
      <c r="I339" s="566"/>
      <c r="J339" s="549"/>
      <c r="K339" s="549"/>
      <c r="L339" s="549"/>
      <c r="M339" s="549"/>
      <c r="N339" s="549"/>
      <c r="O339" s="549"/>
      <c r="P339" s="549"/>
      <c r="Q339" s="549"/>
      <c r="R339" s="564"/>
      <c r="S339" s="564"/>
      <c r="T339" s="549"/>
      <c r="U339" s="549"/>
      <c r="V339" s="549"/>
      <c r="W339" s="549"/>
      <c r="X339" s="549"/>
      <c r="Y339" s="549"/>
      <c r="Z339" s="549"/>
      <c r="AA339" s="549"/>
      <c r="AB339" s="549"/>
      <c r="AC339" s="549"/>
      <c r="AD339" s="549"/>
      <c r="AE339" s="549"/>
      <c r="AF339" s="549"/>
      <c r="AG339" s="549"/>
      <c r="AH339" s="549"/>
    </row>
    <row r="340" spans="1:34" ht="13">
      <c r="A340" s="549"/>
      <c r="B340" s="549"/>
      <c r="C340" s="549"/>
      <c r="D340" s="549"/>
      <c r="E340" s="549"/>
      <c r="F340" s="549"/>
      <c r="G340" s="549"/>
      <c r="H340" s="566"/>
      <c r="I340" s="566"/>
      <c r="J340" s="549"/>
      <c r="K340" s="549"/>
      <c r="L340" s="549"/>
      <c r="M340" s="549"/>
      <c r="N340" s="549"/>
      <c r="O340" s="549"/>
      <c r="P340" s="549"/>
      <c r="Q340" s="549"/>
      <c r="R340" s="564"/>
      <c r="S340" s="564"/>
      <c r="T340" s="549"/>
      <c r="U340" s="549"/>
      <c r="V340" s="549"/>
      <c r="W340" s="549"/>
      <c r="X340" s="549"/>
      <c r="Y340" s="549"/>
      <c r="Z340" s="549"/>
      <c r="AA340" s="549"/>
      <c r="AB340" s="549"/>
      <c r="AC340" s="549"/>
      <c r="AD340" s="549"/>
      <c r="AE340" s="549"/>
      <c r="AF340" s="549"/>
      <c r="AG340" s="549"/>
      <c r="AH340" s="549"/>
    </row>
    <row r="341" spans="1:34" ht="13">
      <c r="A341" s="549"/>
      <c r="B341" s="549"/>
      <c r="C341" s="549"/>
      <c r="D341" s="549"/>
      <c r="E341" s="549"/>
      <c r="F341" s="549"/>
      <c r="G341" s="549"/>
      <c r="H341" s="566"/>
      <c r="I341" s="566"/>
      <c r="J341" s="549"/>
      <c r="K341" s="549"/>
      <c r="L341" s="549"/>
      <c r="M341" s="549"/>
      <c r="N341" s="549"/>
      <c r="O341" s="549"/>
      <c r="P341" s="549"/>
      <c r="Q341" s="549"/>
      <c r="R341" s="564"/>
      <c r="S341" s="564"/>
      <c r="T341" s="549"/>
      <c r="U341" s="549"/>
      <c r="V341" s="549"/>
      <c r="W341" s="549"/>
      <c r="X341" s="549"/>
      <c r="Y341" s="549"/>
      <c r="Z341" s="549"/>
      <c r="AA341" s="549"/>
      <c r="AB341" s="549"/>
      <c r="AC341" s="549"/>
      <c r="AD341" s="549"/>
      <c r="AE341" s="549"/>
      <c r="AF341" s="549"/>
      <c r="AG341" s="549"/>
      <c r="AH341" s="549"/>
    </row>
    <row r="342" spans="1:34" ht="13">
      <c r="A342" s="549"/>
      <c r="B342" s="549"/>
      <c r="C342" s="549"/>
      <c r="D342" s="549"/>
      <c r="E342" s="549"/>
      <c r="F342" s="549"/>
      <c r="G342" s="549"/>
      <c r="H342" s="566"/>
      <c r="I342" s="566"/>
      <c r="J342" s="549"/>
      <c r="K342" s="549"/>
      <c r="L342" s="549"/>
      <c r="M342" s="549"/>
      <c r="N342" s="549"/>
      <c r="O342" s="549"/>
      <c r="P342" s="549"/>
      <c r="Q342" s="549"/>
      <c r="R342" s="564"/>
      <c r="S342" s="564"/>
      <c r="T342" s="549"/>
      <c r="U342" s="549"/>
      <c r="V342" s="549"/>
      <c r="W342" s="549"/>
      <c r="X342" s="549"/>
      <c r="Y342" s="549"/>
      <c r="Z342" s="549"/>
      <c r="AA342" s="549"/>
      <c r="AB342" s="549"/>
      <c r="AC342" s="549"/>
      <c r="AD342" s="549"/>
      <c r="AE342" s="549"/>
      <c r="AF342" s="549"/>
      <c r="AG342" s="549"/>
      <c r="AH342" s="549"/>
    </row>
    <row r="343" spans="1:34" ht="13">
      <c r="A343" s="549"/>
      <c r="B343" s="549"/>
      <c r="C343" s="549"/>
      <c r="D343" s="549"/>
      <c r="E343" s="549"/>
      <c r="F343" s="549"/>
      <c r="G343" s="549"/>
      <c r="H343" s="566"/>
      <c r="I343" s="566"/>
      <c r="J343" s="549"/>
      <c r="K343" s="549"/>
      <c r="L343" s="549"/>
      <c r="M343" s="549"/>
      <c r="N343" s="549"/>
      <c r="O343" s="549"/>
      <c r="P343" s="549"/>
      <c r="Q343" s="549"/>
      <c r="R343" s="564"/>
      <c r="S343" s="564"/>
      <c r="T343" s="549"/>
      <c r="U343" s="549"/>
      <c r="V343" s="549"/>
      <c r="W343" s="549"/>
      <c r="X343" s="549"/>
      <c r="Y343" s="549"/>
      <c r="Z343" s="549"/>
      <c r="AA343" s="549"/>
      <c r="AB343" s="549"/>
      <c r="AC343" s="549"/>
      <c r="AD343" s="549"/>
      <c r="AE343" s="549"/>
      <c r="AF343" s="549"/>
      <c r="AG343" s="549"/>
      <c r="AH343" s="549"/>
    </row>
    <row r="344" spans="1:34" ht="13">
      <c r="A344" s="549"/>
      <c r="B344" s="549"/>
      <c r="C344" s="549"/>
      <c r="D344" s="549"/>
      <c r="E344" s="549"/>
      <c r="F344" s="549"/>
      <c r="G344" s="549"/>
      <c r="H344" s="566"/>
      <c r="I344" s="566"/>
      <c r="J344" s="549"/>
      <c r="K344" s="549"/>
      <c r="L344" s="549"/>
      <c r="M344" s="549"/>
      <c r="N344" s="549"/>
      <c r="O344" s="549"/>
      <c r="P344" s="549"/>
      <c r="Q344" s="549"/>
      <c r="R344" s="564"/>
      <c r="S344" s="564"/>
      <c r="T344" s="549"/>
      <c r="U344" s="549"/>
      <c r="V344" s="549"/>
      <c r="W344" s="549"/>
      <c r="X344" s="549"/>
      <c r="Y344" s="549"/>
      <c r="Z344" s="549"/>
      <c r="AA344" s="549"/>
      <c r="AB344" s="549"/>
      <c r="AC344" s="549"/>
      <c r="AD344" s="549"/>
      <c r="AE344" s="549"/>
      <c r="AF344" s="549"/>
      <c r="AG344" s="549"/>
      <c r="AH344" s="549"/>
    </row>
    <row r="345" spans="1:34" ht="13">
      <c r="A345" s="549"/>
      <c r="B345" s="549"/>
      <c r="C345" s="549"/>
      <c r="D345" s="549"/>
      <c r="E345" s="549"/>
      <c r="F345" s="549"/>
      <c r="G345" s="549"/>
      <c r="H345" s="566"/>
      <c r="I345" s="566"/>
      <c r="J345" s="549"/>
      <c r="K345" s="549"/>
      <c r="L345" s="549"/>
      <c r="M345" s="549"/>
      <c r="N345" s="549"/>
      <c r="O345" s="549"/>
      <c r="P345" s="549"/>
      <c r="Q345" s="549"/>
      <c r="R345" s="564"/>
      <c r="S345" s="564"/>
      <c r="T345" s="549"/>
      <c r="U345" s="549"/>
      <c r="V345" s="549"/>
      <c r="W345" s="549"/>
      <c r="X345" s="549"/>
      <c r="Y345" s="549"/>
      <c r="Z345" s="549"/>
      <c r="AA345" s="549"/>
      <c r="AB345" s="549"/>
      <c r="AC345" s="549"/>
      <c r="AD345" s="549"/>
      <c r="AE345" s="549"/>
      <c r="AF345" s="549"/>
      <c r="AG345" s="549"/>
      <c r="AH345" s="549"/>
    </row>
    <row r="346" spans="1:34" ht="13">
      <c r="A346" s="549"/>
      <c r="B346" s="549"/>
      <c r="C346" s="549"/>
      <c r="D346" s="549"/>
      <c r="E346" s="549"/>
      <c r="F346" s="549"/>
      <c r="G346" s="549"/>
      <c r="H346" s="566"/>
      <c r="I346" s="566"/>
      <c r="J346" s="549"/>
      <c r="K346" s="549"/>
      <c r="L346" s="549"/>
      <c r="M346" s="549"/>
      <c r="N346" s="549"/>
      <c r="O346" s="549"/>
      <c r="P346" s="549"/>
      <c r="Q346" s="549"/>
      <c r="R346" s="564"/>
      <c r="S346" s="564"/>
      <c r="T346" s="549"/>
      <c r="U346" s="549"/>
      <c r="V346" s="549"/>
      <c r="W346" s="549"/>
      <c r="X346" s="549"/>
      <c r="Y346" s="549"/>
      <c r="Z346" s="549"/>
      <c r="AA346" s="549"/>
      <c r="AB346" s="549"/>
      <c r="AC346" s="549"/>
      <c r="AD346" s="549"/>
      <c r="AE346" s="549"/>
      <c r="AF346" s="549"/>
      <c r="AG346" s="549"/>
      <c r="AH346" s="549"/>
    </row>
    <row r="347" spans="1:34" ht="13">
      <c r="A347" s="549"/>
      <c r="B347" s="549"/>
      <c r="C347" s="549"/>
      <c r="D347" s="549"/>
      <c r="E347" s="549"/>
      <c r="F347" s="549"/>
      <c r="G347" s="549"/>
      <c r="H347" s="566"/>
      <c r="I347" s="566"/>
      <c r="J347" s="549"/>
      <c r="K347" s="549"/>
      <c r="L347" s="549"/>
      <c r="M347" s="549"/>
      <c r="N347" s="549"/>
      <c r="O347" s="549"/>
      <c r="P347" s="549"/>
      <c r="Q347" s="549"/>
      <c r="R347" s="564"/>
      <c r="S347" s="564"/>
      <c r="T347" s="549"/>
      <c r="U347" s="549"/>
      <c r="V347" s="549"/>
      <c r="W347" s="549"/>
      <c r="X347" s="549"/>
      <c r="Y347" s="549"/>
      <c r="Z347" s="549"/>
      <c r="AA347" s="549"/>
      <c r="AB347" s="549"/>
      <c r="AC347" s="549"/>
      <c r="AD347" s="549"/>
      <c r="AE347" s="549"/>
      <c r="AF347" s="549"/>
      <c r="AG347" s="549"/>
      <c r="AH347" s="549"/>
    </row>
    <row r="348" spans="1:34" ht="13">
      <c r="A348" s="549"/>
      <c r="B348" s="549"/>
      <c r="C348" s="549"/>
      <c r="D348" s="549"/>
      <c r="E348" s="549"/>
      <c r="F348" s="549"/>
      <c r="G348" s="549"/>
      <c r="H348" s="566"/>
      <c r="I348" s="566"/>
      <c r="J348" s="549"/>
      <c r="K348" s="549"/>
      <c r="L348" s="549"/>
      <c r="M348" s="549"/>
      <c r="N348" s="549"/>
      <c r="O348" s="549"/>
      <c r="P348" s="549"/>
      <c r="Q348" s="549"/>
      <c r="R348" s="564"/>
      <c r="S348" s="564"/>
      <c r="T348" s="549"/>
      <c r="U348" s="549"/>
      <c r="V348" s="549"/>
      <c r="W348" s="549"/>
      <c r="X348" s="549"/>
      <c r="Y348" s="549"/>
      <c r="Z348" s="549"/>
      <c r="AA348" s="549"/>
      <c r="AB348" s="549"/>
      <c r="AC348" s="549"/>
      <c r="AD348" s="549"/>
      <c r="AE348" s="549"/>
      <c r="AF348" s="549"/>
      <c r="AG348" s="549"/>
      <c r="AH348" s="549"/>
    </row>
    <row r="349" spans="1:34" ht="13">
      <c r="A349" s="549"/>
      <c r="B349" s="549"/>
      <c r="C349" s="549"/>
      <c r="D349" s="549"/>
      <c r="E349" s="549"/>
      <c r="F349" s="549"/>
      <c r="G349" s="549"/>
      <c r="H349" s="566"/>
      <c r="I349" s="566"/>
      <c r="J349" s="549"/>
      <c r="K349" s="549"/>
      <c r="L349" s="549"/>
      <c r="M349" s="549"/>
      <c r="N349" s="549"/>
      <c r="O349" s="549"/>
      <c r="P349" s="549"/>
      <c r="Q349" s="549"/>
      <c r="R349" s="564"/>
      <c r="S349" s="564"/>
      <c r="T349" s="549"/>
      <c r="U349" s="549"/>
      <c r="V349" s="549"/>
      <c r="W349" s="549"/>
      <c r="X349" s="549"/>
      <c r="Y349" s="549"/>
      <c r="Z349" s="549"/>
      <c r="AA349" s="549"/>
      <c r="AB349" s="549"/>
      <c r="AC349" s="549"/>
      <c r="AD349" s="549"/>
      <c r="AE349" s="549"/>
      <c r="AF349" s="549"/>
      <c r="AG349" s="549"/>
      <c r="AH349" s="549"/>
    </row>
    <row r="350" spans="1:34" ht="13">
      <c r="A350" s="549"/>
      <c r="B350" s="549"/>
      <c r="C350" s="549"/>
      <c r="D350" s="549"/>
      <c r="E350" s="549"/>
      <c r="F350" s="549"/>
      <c r="G350" s="549"/>
      <c r="H350" s="566"/>
      <c r="I350" s="566"/>
      <c r="J350" s="549"/>
      <c r="K350" s="549"/>
      <c r="L350" s="549"/>
      <c r="M350" s="549"/>
      <c r="N350" s="549"/>
      <c r="O350" s="549"/>
      <c r="P350" s="549"/>
      <c r="Q350" s="549"/>
      <c r="R350" s="564"/>
      <c r="S350" s="564"/>
      <c r="T350" s="549"/>
      <c r="U350" s="549"/>
      <c r="V350" s="549"/>
      <c r="W350" s="549"/>
      <c r="X350" s="549"/>
      <c r="Y350" s="549"/>
      <c r="Z350" s="549"/>
      <c r="AA350" s="549"/>
      <c r="AB350" s="549"/>
      <c r="AC350" s="549"/>
      <c r="AD350" s="549"/>
      <c r="AE350" s="549"/>
      <c r="AF350" s="549"/>
      <c r="AG350" s="549"/>
      <c r="AH350" s="549"/>
    </row>
    <row r="351" spans="1:34" ht="13">
      <c r="A351" s="549"/>
      <c r="B351" s="549"/>
      <c r="C351" s="549"/>
      <c r="D351" s="549"/>
      <c r="E351" s="549"/>
      <c r="F351" s="549"/>
      <c r="G351" s="549"/>
      <c r="H351" s="566"/>
      <c r="I351" s="566"/>
      <c r="J351" s="549"/>
      <c r="K351" s="549"/>
      <c r="L351" s="549"/>
      <c r="M351" s="549"/>
      <c r="N351" s="549"/>
      <c r="O351" s="549"/>
      <c r="P351" s="549"/>
      <c r="Q351" s="549"/>
      <c r="R351" s="564"/>
      <c r="S351" s="564"/>
      <c r="T351" s="549"/>
      <c r="U351" s="549"/>
      <c r="V351" s="549"/>
      <c r="W351" s="549"/>
      <c r="X351" s="549"/>
      <c r="Y351" s="549"/>
      <c r="Z351" s="549"/>
      <c r="AA351" s="549"/>
      <c r="AB351" s="549"/>
      <c r="AC351" s="549"/>
      <c r="AD351" s="549"/>
      <c r="AE351" s="549"/>
      <c r="AF351" s="549"/>
      <c r="AG351" s="549"/>
      <c r="AH351" s="549"/>
    </row>
    <row r="352" spans="1:34" ht="13">
      <c r="A352" s="549"/>
      <c r="B352" s="549"/>
      <c r="C352" s="549"/>
      <c r="D352" s="549"/>
      <c r="E352" s="549"/>
      <c r="F352" s="549"/>
      <c r="G352" s="549"/>
      <c r="H352" s="566"/>
      <c r="I352" s="566"/>
      <c r="J352" s="549"/>
      <c r="K352" s="549"/>
      <c r="L352" s="549"/>
      <c r="M352" s="549"/>
      <c r="N352" s="549"/>
      <c r="O352" s="549"/>
      <c r="P352" s="549"/>
      <c r="Q352" s="549"/>
      <c r="R352" s="564"/>
      <c r="S352" s="564"/>
      <c r="T352" s="549"/>
      <c r="U352" s="549"/>
      <c r="V352" s="549"/>
      <c r="W352" s="549"/>
      <c r="X352" s="549"/>
      <c r="Y352" s="549"/>
      <c r="Z352" s="549"/>
      <c r="AA352" s="549"/>
      <c r="AB352" s="549"/>
      <c r="AC352" s="549"/>
      <c r="AD352" s="549"/>
      <c r="AE352" s="549"/>
      <c r="AF352" s="549"/>
      <c r="AG352" s="549"/>
      <c r="AH352" s="549"/>
    </row>
    <row r="353" spans="1:34" ht="13">
      <c r="A353" s="549"/>
      <c r="B353" s="549"/>
      <c r="C353" s="549"/>
      <c r="D353" s="549"/>
      <c r="E353" s="549"/>
      <c r="F353" s="549"/>
      <c r="G353" s="549"/>
      <c r="H353" s="566"/>
      <c r="I353" s="566"/>
      <c r="J353" s="549"/>
      <c r="K353" s="549"/>
      <c r="L353" s="549"/>
      <c r="M353" s="549"/>
      <c r="N353" s="549"/>
      <c r="O353" s="549"/>
      <c r="P353" s="549"/>
      <c r="Q353" s="549"/>
      <c r="R353" s="564"/>
      <c r="S353" s="564"/>
      <c r="T353" s="549"/>
      <c r="U353" s="549"/>
      <c r="V353" s="549"/>
      <c r="W353" s="549"/>
      <c r="X353" s="549"/>
      <c r="Y353" s="549"/>
      <c r="Z353" s="549"/>
      <c r="AA353" s="549"/>
      <c r="AB353" s="549"/>
      <c r="AC353" s="549"/>
      <c r="AD353" s="549"/>
      <c r="AE353" s="549"/>
      <c r="AF353" s="549"/>
      <c r="AG353" s="549"/>
      <c r="AH353" s="549"/>
    </row>
    <row r="354" spans="1:34" ht="13">
      <c r="A354" s="549"/>
      <c r="B354" s="549"/>
      <c r="C354" s="549"/>
      <c r="D354" s="549"/>
      <c r="E354" s="549"/>
      <c r="F354" s="549"/>
      <c r="G354" s="549"/>
      <c r="H354" s="566"/>
      <c r="I354" s="566"/>
      <c r="J354" s="549"/>
      <c r="K354" s="549"/>
      <c r="L354" s="549"/>
      <c r="M354" s="549"/>
      <c r="N354" s="549"/>
      <c r="O354" s="549"/>
      <c r="P354" s="549"/>
      <c r="Q354" s="549"/>
      <c r="R354" s="564"/>
      <c r="S354" s="564"/>
      <c r="T354" s="549"/>
      <c r="U354" s="549"/>
      <c r="V354" s="549"/>
      <c r="W354" s="549"/>
      <c r="X354" s="549"/>
      <c r="Y354" s="549"/>
      <c r="Z354" s="549"/>
      <c r="AA354" s="549"/>
      <c r="AB354" s="549"/>
      <c r="AC354" s="549"/>
      <c r="AD354" s="549"/>
      <c r="AE354" s="549"/>
      <c r="AF354" s="549"/>
      <c r="AG354" s="549"/>
      <c r="AH354" s="549"/>
    </row>
    <row r="355" spans="1:34" ht="13">
      <c r="A355" s="549"/>
      <c r="B355" s="549"/>
      <c r="C355" s="549"/>
      <c r="D355" s="549"/>
      <c r="E355" s="549"/>
      <c r="F355" s="549"/>
      <c r="G355" s="549"/>
      <c r="H355" s="566"/>
      <c r="I355" s="566"/>
      <c r="J355" s="549"/>
      <c r="K355" s="549"/>
      <c r="L355" s="549"/>
      <c r="M355" s="549"/>
      <c r="N355" s="549"/>
      <c r="O355" s="549"/>
      <c r="P355" s="549"/>
      <c r="Q355" s="549"/>
      <c r="R355" s="566"/>
      <c r="S355" s="566"/>
      <c r="T355" s="549"/>
      <c r="U355" s="549"/>
      <c r="V355" s="549"/>
      <c r="W355" s="549"/>
      <c r="X355" s="549"/>
      <c r="Y355" s="549"/>
      <c r="Z355" s="549"/>
      <c r="AA355" s="549"/>
      <c r="AB355" s="549"/>
      <c r="AC355" s="549"/>
      <c r="AD355" s="549"/>
      <c r="AE355" s="549"/>
      <c r="AF355" s="549"/>
      <c r="AG355" s="549"/>
      <c r="AH355" s="549"/>
    </row>
    <row r="356" spans="1:34" ht="13">
      <c r="A356" s="549"/>
      <c r="B356" s="549"/>
      <c r="C356" s="549"/>
      <c r="D356" s="549"/>
      <c r="E356" s="549"/>
      <c r="F356" s="549"/>
      <c r="G356" s="549"/>
      <c r="H356" s="566"/>
      <c r="I356" s="566"/>
      <c r="J356" s="549"/>
      <c r="K356" s="549"/>
      <c r="L356" s="549"/>
      <c r="M356" s="549"/>
      <c r="N356" s="549"/>
      <c r="O356" s="549"/>
      <c r="P356" s="549"/>
      <c r="Q356" s="549"/>
      <c r="R356" s="566"/>
      <c r="S356" s="566"/>
      <c r="T356" s="549"/>
      <c r="U356" s="549"/>
      <c r="V356" s="549"/>
      <c r="W356" s="549"/>
      <c r="X356" s="549"/>
      <c r="Y356" s="549"/>
      <c r="Z356" s="549"/>
      <c r="AA356" s="549"/>
      <c r="AB356" s="549"/>
      <c r="AC356" s="549"/>
      <c r="AD356" s="549"/>
      <c r="AE356" s="549"/>
      <c r="AF356" s="549"/>
      <c r="AG356" s="549"/>
      <c r="AH356" s="549"/>
    </row>
    <row r="357" spans="1:34" ht="13">
      <c r="A357" s="549"/>
      <c r="B357" s="549"/>
      <c r="C357" s="549"/>
      <c r="D357" s="549"/>
      <c r="E357" s="549"/>
      <c r="F357" s="549"/>
      <c r="G357" s="549"/>
      <c r="H357" s="566"/>
      <c r="I357" s="566"/>
      <c r="J357" s="549"/>
      <c r="K357" s="549"/>
      <c r="L357" s="549"/>
      <c r="M357" s="549"/>
      <c r="N357" s="549"/>
      <c r="O357" s="549"/>
      <c r="P357" s="549"/>
      <c r="Q357" s="549"/>
      <c r="R357" s="566"/>
      <c r="S357" s="566"/>
      <c r="T357" s="549"/>
      <c r="U357" s="549"/>
      <c r="V357" s="549"/>
      <c r="W357" s="549"/>
      <c r="X357" s="549"/>
      <c r="Y357" s="549"/>
      <c r="Z357" s="549"/>
      <c r="AA357" s="549"/>
      <c r="AB357" s="549"/>
      <c r="AC357" s="549"/>
      <c r="AD357" s="549"/>
      <c r="AE357" s="549"/>
      <c r="AF357" s="549"/>
      <c r="AG357" s="549"/>
      <c r="AH357" s="549"/>
    </row>
    <row r="358" spans="1:34" ht="13">
      <c r="A358" s="549"/>
      <c r="B358" s="549"/>
      <c r="C358" s="549"/>
      <c r="D358" s="549"/>
      <c r="E358" s="549"/>
      <c r="F358" s="549"/>
      <c r="G358" s="549"/>
      <c r="H358" s="566"/>
      <c r="I358" s="566"/>
      <c r="J358" s="549"/>
      <c r="K358" s="549"/>
      <c r="L358" s="549"/>
      <c r="M358" s="549"/>
      <c r="N358" s="549"/>
      <c r="O358" s="549"/>
      <c r="P358" s="549"/>
      <c r="Q358" s="549"/>
      <c r="R358" s="566"/>
      <c r="S358" s="566"/>
      <c r="T358" s="549"/>
      <c r="U358" s="549"/>
      <c r="V358" s="549"/>
      <c r="W358" s="549"/>
      <c r="X358" s="549"/>
      <c r="Y358" s="549"/>
      <c r="Z358" s="549"/>
      <c r="AA358" s="549"/>
      <c r="AB358" s="549"/>
      <c r="AC358" s="549"/>
      <c r="AD358" s="549"/>
      <c r="AE358" s="549"/>
      <c r="AF358" s="549"/>
      <c r="AG358" s="549"/>
      <c r="AH358" s="549"/>
    </row>
    <row r="359" spans="1:34" ht="13">
      <c r="A359" s="549"/>
      <c r="B359" s="549"/>
      <c r="C359" s="549"/>
      <c r="D359" s="549"/>
      <c r="E359" s="549"/>
      <c r="F359" s="549"/>
      <c r="G359" s="549"/>
      <c r="H359" s="566"/>
      <c r="I359" s="566"/>
      <c r="J359" s="549"/>
      <c r="K359" s="549"/>
      <c r="L359" s="549"/>
      <c r="M359" s="549"/>
      <c r="N359" s="549"/>
      <c r="O359" s="549"/>
      <c r="P359" s="549"/>
      <c r="Q359" s="549"/>
      <c r="R359" s="566"/>
      <c r="S359" s="566"/>
      <c r="T359" s="549"/>
      <c r="U359" s="549"/>
      <c r="V359" s="549"/>
      <c r="W359" s="549"/>
      <c r="X359" s="549"/>
      <c r="Y359" s="549"/>
      <c r="Z359" s="549"/>
      <c r="AA359" s="549"/>
      <c r="AB359" s="549"/>
      <c r="AC359" s="549"/>
      <c r="AD359" s="549"/>
      <c r="AE359" s="549"/>
      <c r="AF359" s="549"/>
      <c r="AG359" s="549"/>
      <c r="AH359" s="549"/>
    </row>
    <row r="360" spans="1:34" ht="13">
      <c r="A360" s="549"/>
      <c r="B360" s="549"/>
      <c r="C360" s="549"/>
      <c r="D360" s="549"/>
      <c r="E360" s="549"/>
      <c r="F360" s="549"/>
      <c r="G360" s="549"/>
      <c r="H360" s="566"/>
      <c r="I360" s="566"/>
      <c r="J360" s="549"/>
      <c r="K360" s="549"/>
      <c r="L360" s="549"/>
      <c r="M360" s="549"/>
      <c r="N360" s="549"/>
      <c r="O360" s="549"/>
      <c r="P360" s="549"/>
      <c r="Q360" s="549"/>
      <c r="R360" s="566"/>
      <c r="S360" s="566"/>
      <c r="T360" s="549"/>
      <c r="U360" s="549"/>
      <c r="V360" s="549"/>
      <c r="W360" s="549"/>
      <c r="X360" s="549"/>
      <c r="Y360" s="549"/>
      <c r="Z360" s="549"/>
      <c r="AA360" s="549"/>
      <c r="AB360" s="549"/>
      <c r="AC360" s="549"/>
      <c r="AD360" s="549"/>
      <c r="AE360" s="549"/>
      <c r="AF360" s="549"/>
      <c r="AG360" s="549"/>
      <c r="AH360" s="549"/>
    </row>
    <row r="361" spans="1:34" ht="13">
      <c r="A361" s="549"/>
      <c r="B361" s="549"/>
      <c r="C361" s="549"/>
      <c r="D361" s="549"/>
      <c r="E361" s="549"/>
      <c r="F361" s="549"/>
      <c r="G361" s="549"/>
      <c r="H361" s="566"/>
      <c r="I361" s="566"/>
      <c r="J361" s="549"/>
      <c r="K361" s="549"/>
      <c r="L361" s="549"/>
      <c r="M361" s="549"/>
      <c r="N361" s="549"/>
      <c r="O361" s="549"/>
      <c r="P361" s="549"/>
      <c r="Q361" s="549"/>
      <c r="R361" s="566"/>
      <c r="S361" s="566"/>
      <c r="T361" s="549"/>
      <c r="U361" s="549"/>
      <c r="V361" s="549"/>
      <c r="W361" s="549"/>
      <c r="X361" s="549"/>
      <c r="Y361" s="549"/>
      <c r="Z361" s="549"/>
      <c r="AA361" s="549"/>
      <c r="AB361" s="549"/>
      <c r="AC361" s="549"/>
      <c r="AD361" s="549"/>
      <c r="AE361" s="549"/>
      <c r="AF361" s="549"/>
      <c r="AG361" s="549"/>
      <c r="AH361" s="549"/>
    </row>
    <row r="362" spans="1:34" ht="13">
      <c r="A362" s="549"/>
      <c r="B362" s="549"/>
      <c r="C362" s="549"/>
      <c r="D362" s="549"/>
      <c r="E362" s="549"/>
      <c r="F362" s="549"/>
      <c r="G362" s="549"/>
      <c r="H362" s="566"/>
      <c r="I362" s="566"/>
      <c r="J362" s="549"/>
      <c r="K362" s="549"/>
      <c r="L362" s="549"/>
      <c r="M362" s="549"/>
      <c r="N362" s="549"/>
      <c r="O362" s="549"/>
      <c r="P362" s="549"/>
      <c r="Q362" s="549"/>
      <c r="R362" s="566"/>
      <c r="S362" s="566"/>
      <c r="T362" s="549"/>
      <c r="U362" s="549"/>
      <c r="V362" s="549"/>
      <c r="W362" s="549"/>
      <c r="X362" s="549"/>
      <c r="Y362" s="549"/>
      <c r="Z362" s="549"/>
      <c r="AA362" s="549"/>
      <c r="AB362" s="549"/>
      <c r="AC362" s="549"/>
      <c r="AD362" s="549"/>
      <c r="AE362" s="549"/>
      <c r="AF362" s="549"/>
      <c r="AG362" s="549"/>
      <c r="AH362" s="549"/>
    </row>
    <row r="363" spans="1:34" ht="13">
      <c r="A363" s="549"/>
      <c r="B363" s="549"/>
      <c r="C363" s="549"/>
      <c r="D363" s="549"/>
      <c r="E363" s="549"/>
      <c r="F363" s="549"/>
      <c r="G363" s="549"/>
      <c r="H363" s="566"/>
      <c r="I363" s="566"/>
      <c r="J363" s="549"/>
      <c r="K363" s="549"/>
      <c r="L363" s="549"/>
      <c r="M363" s="549"/>
      <c r="N363" s="549"/>
      <c r="O363" s="549"/>
      <c r="P363" s="549"/>
      <c r="Q363" s="549"/>
      <c r="R363" s="566"/>
      <c r="S363" s="566"/>
      <c r="T363" s="549"/>
      <c r="U363" s="549"/>
      <c r="V363" s="549"/>
      <c r="W363" s="549"/>
      <c r="X363" s="549"/>
      <c r="Y363" s="549"/>
      <c r="Z363" s="549"/>
      <c r="AA363" s="549"/>
      <c r="AB363" s="549"/>
      <c r="AC363" s="549"/>
      <c r="AD363" s="549"/>
      <c r="AE363" s="549"/>
      <c r="AF363" s="549"/>
      <c r="AG363" s="549"/>
      <c r="AH363" s="549"/>
    </row>
    <row r="364" spans="1:34" ht="13">
      <c r="A364" s="549"/>
      <c r="B364" s="549"/>
      <c r="C364" s="549"/>
      <c r="D364" s="549"/>
      <c r="E364" s="549"/>
      <c r="F364" s="549"/>
      <c r="G364" s="549"/>
      <c r="H364" s="566"/>
      <c r="I364" s="566"/>
      <c r="J364" s="549"/>
      <c r="K364" s="549"/>
      <c r="L364" s="549"/>
      <c r="M364" s="549"/>
      <c r="N364" s="549"/>
      <c r="O364" s="549"/>
      <c r="P364" s="549"/>
      <c r="Q364" s="549"/>
      <c r="R364" s="566"/>
      <c r="S364" s="566"/>
      <c r="T364" s="549"/>
      <c r="U364" s="549"/>
      <c r="V364" s="549"/>
      <c r="W364" s="549"/>
      <c r="X364" s="549"/>
      <c r="Y364" s="549"/>
      <c r="Z364" s="549"/>
      <c r="AA364" s="549"/>
      <c r="AB364" s="549"/>
      <c r="AC364" s="549"/>
      <c r="AD364" s="549"/>
      <c r="AE364" s="549"/>
      <c r="AF364" s="549"/>
      <c r="AG364" s="549"/>
      <c r="AH364" s="549"/>
    </row>
    <row r="365" spans="1:34" ht="13">
      <c r="A365" s="549"/>
      <c r="B365" s="549"/>
      <c r="C365" s="549"/>
      <c r="D365" s="549"/>
      <c r="E365" s="549"/>
      <c r="F365" s="549"/>
      <c r="G365" s="549"/>
      <c r="H365" s="566"/>
      <c r="I365" s="566"/>
      <c r="J365" s="549"/>
      <c r="K365" s="549"/>
      <c r="L365" s="549"/>
      <c r="M365" s="549"/>
      <c r="N365" s="549"/>
      <c r="O365" s="549"/>
      <c r="P365" s="549"/>
      <c r="Q365" s="549"/>
      <c r="R365" s="566"/>
      <c r="S365" s="566"/>
      <c r="T365" s="549"/>
      <c r="U365" s="549"/>
      <c r="V365" s="549"/>
      <c r="W365" s="549"/>
      <c r="X365" s="549"/>
      <c r="Y365" s="549"/>
      <c r="Z365" s="549"/>
      <c r="AA365" s="549"/>
      <c r="AB365" s="549"/>
      <c r="AC365" s="549"/>
      <c r="AD365" s="549"/>
      <c r="AE365" s="549"/>
      <c r="AF365" s="549"/>
      <c r="AG365" s="549"/>
      <c r="AH365" s="549"/>
    </row>
    <row r="366" spans="1:34" ht="13">
      <c r="A366" s="549"/>
      <c r="B366" s="549"/>
      <c r="C366" s="549"/>
      <c r="D366" s="549"/>
      <c r="E366" s="549"/>
      <c r="F366" s="549"/>
      <c r="G366" s="549"/>
      <c r="H366" s="566"/>
      <c r="I366" s="566"/>
      <c r="J366" s="549"/>
      <c r="K366" s="549"/>
      <c r="L366" s="549"/>
      <c r="M366" s="549"/>
      <c r="N366" s="549"/>
      <c r="O366" s="549"/>
      <c r="P366" s="549"/>
      <c r="Q366" s="549"/>
      <c r="R366" s="566"/>
      <c r="S366" s="566"/>
      <c r="T366" s="549"/>
      <c r="U366" s="549"/>
      <c r="V366" s="549"/>
      <c r="W366" s="549"/>
      <c r="X366" s="549"/>
      <c r="Y366" s="549"/>
      <c r="Z366" s="549"/>
      <c r="AA366" s="549"/>
      <c r="AB366" s="549"/>
      <c r="AC366" s="549"/>
      <c r="AD366" s="549"/>
      <c r="AE366" s="549"/>
      <c r="AF366" s="549"/>
      <c r="AG366" s="549"/>
      <c r="AH366" s="549"/>
    </row>
    <row r="367" spans="1:34" ht="13">
      <c r="A367" s="549"/>
      <c r="B367" s="549"/>
      <c r="C367" s="549"/>
      <c r="D367" s="549"/>
      <c r="E367" s="549"/>
      <c r="F367" s="549"/>
      <c r="G367" s="549"/>
      <c r="H367" s="566"/>
      <c r="I367" s="566"/>
      <c r="J367" s="549"/>
      <c r="K367" s="549"/>
      <c r="L367" s="549"/>
      <c r="M367" s="549"/>
      <c r="N367" s="549"/>
      <c r="O367" s="549"/>
      <c r="P367" s="549"/>
      <c r="Q367" s="549"/>
      <c r="R367" s="566"/>
      <c r="S367" s="566"/>
      <c r="T367" s="549"/>
      <c r="U367" s="549"/>
      <c r="V367" s="549"/>
      <c r="W367" s="549"/>
      <c r="X367" s="549"/>
      <c r="Y367" s="549"/>
      <c r="Z367" s="549"/>
      <c r="AA367" s="549"/>
      <c r="AB367" s="549"/>
      <c r="AC367" s="549"/>
      <c r="AD367" s="549"/>
      <c r="AE367" s="549"/>
      <c r="AF367" s="549"/>
      <c r="AG367" s="549"/>
      <c r="AH367" s="549"/>
    </row>
    <row r="368" spans="1:34" ht="13">
      <c r="A368" s="549"/>
      <c r="B368" s="549"/>
      <c r="C368" s="549"/>
      <c r="D368" s="549"/>
      <c r="E368" s="549"/>
      <c r="F368" s="549"/>
      <c r="G368" s="549"/>
      <c r="H368" s="566"/>
      <c r="I368" s="566"/>
      <c r="J368" s="549"/>
      <c r="K368" s="549"/>
      <c r="L368" s="549"/>
      <c r="M368" s="549"/>
      <c r="N368" s="549"/>
      <c r="O368" s="549"/>
      <c r="P368" s="549"/>
      <c r="Q368" s="549"/>
      <c r="R368" s="566"/>
      <c r="S368" s="566"/>
      <c r="T368" s="549"/>
      <c r="U368" s="549"/>
      <c r="V368" s="549"/>
      <c r="W368" s="549"/>
      <c r="X368" s="549"/>
      <c r="Y368" s="549"/>
      <c r="Z368" s="549"/>
      <c r="AA368" s="549"/>
      <c r="AB368" s="549"/>
      <c r="AC368" s="549"/>
      <c r="AD368" s="549"/>
      <c r="AE368" s="549"/>
      <c r="AF368" s="549"/>
      <c r="AG368" s="549"/>
      <c r="AH368" s="549"/>
    </row>
    <row r="369" spans="1:34" ht="13">
      <c r="A369" s="549"/>
      <c r="B369" s="549"/>
      <c r="C369" s="549"/>
      <c r="D369" s="549"/>
      <c r="E369" s="549"/>
      <c r="F369" s="549"/>
      <c r="G369" s="549"/>
      <c r="H369" s="566"/>
      <c r="I369" s="566"/>
      <c r="J369" s="549"/>
      <c r="K369" s="549"/>
      <c r="L369" s="549"/>
      <c r="M369" s="549"/>
      <c r="N369" s="549"/>
      <c r="O369" s="549"/>
      <c r="P369" s="549"/>
      <c r="Q369" s="549"/>
      <c r="R369" s="566"/>
      <c r="S369" s="566"/>
      <c r="T369" s="549"/>
      <c r="U369" s="549"/>
      <c r="V369" s="549"/>
      <c r="W369" s="549"/>
      <c r="X369" s="549"/>
      <c r="Y369" s="549"/>
      <c r="Z369" s="549"/>
      <c r="AA369" s="549"/>
      <c r="AB369" s="549"/>
      <c r="AC369" s="549"/>
      <c r="AD369" s="549"/>
      <c r="AE369" s="549"/>
      <c r="AF369" s="549"/>
      <c r="AG369" s="549"/>
      <c r="AH369" s="549"/>
    </row>
    <row r="370" spans="1:34" ht="13">
      <c r="A370" s="549"/>
      <c r="B370" s="549"/>
      <c r="C370" s="549"/>
      <c r="D370" s="549"/>
      <c r="E370" s="549"/>
      <c r="F370" s="549"/>
      <c r="G370" s="549"/>
      <c r="H370" s="566"/>
      <c r="I370" s="566"/>
      <c r="J370" s="549"/>
      <c r="K370" s="549"/>
      <c r="L370" s="549"/>
      <c r="M370" s="549"/>
      <c r="N370" s="549"/>
      <c r="O370" s="549"/>
      <c r="P370" s="549"/>
      <c r="Q370" s="549"/>
      <c r="R370" s="566"/>
      <c r="S370" s="566"/>
      <c r="T370" s="549"/>
      <c r="U370" s="549"/>
      <c r="V370" s="549"/>
      <c r="W370" s="549"/>
      <c r="X370" s="549"/>
      <c r="Y370" s="549"/>
      <c r="Z370" s="549"/>
      <c r="AA370" s="549"/>
      <c r="AB370" s="549"/>
      <c r="AC370" s="549"/>
      <c r="AD370" s="549"/>
      <c r="AE370" s="549"/>
      <c r="AF370" s="549"/>
      <c r="AG370" s="549"/>
      <c r="AH370" s="549"/>
    </row>
    <row r="371" spans="1:34" ht="13">
      <c r="A371" s="549"/>
      <c r="B371" s="549"/>
      <c r="C371" s="549"/>
      <c r="D371" s="549"/>
      <c r="E371" s="549"/>
      <c r="F371" s="549"/>
      <c r="G371" s="549"/>
      <c r="H371" s="566"/>
      <c r="I371" s="566"/>
      <c r="J371" s="549"/>
      <c r="K371" s="549"/>
      <c r="L371" s="549"/>
      <c r="M371" s="549"/>
      <c r="N371" s="549"/>
      <c r="O371" s="549"/>
      <c r="P371" s="549"/>
      <c r="Q371" s="549"/>
      <c r="R371" s="566"/>
      <c r="S371" s="566"/>
      <c r="T371" s="549"/>
      <c r="U371" s="549"/>
      <c r="V371" s="549"/>
      <c r="W371" s="549"/>
      <c r="X371" s="549"/>
      <c r="Y371" s="549"/>
      <c r="Z371" s="549"/>
      <c r="AA371" s="549"/>
      <c r="AB371" s="549"/>
      <c r="AC371" s="549"/>
      <c r="AD371" s="549"/>
      <c r="AE371" s="549"/>
      <c r="AF371" s="549"/>
      <c r="AG371" s="549"/>
      <c r="AH371" s="549"/>
    </row>
    <row r="372" spans="1:34" ht="13">
      <c r="A372" s="549"/>
      <c r="B372" s="549"/>
      <c r="C372" s="549"/>
      <c r="D372" s="549"/>
      <c r="E372" s="549"/>
      <c r="F372" s="549"/>
      <c r="G372" s="549"/>
      <c r="H372" s="566"/>
      <c r="I372" s="566"/>
      <c r="J372" s="549"/>
      <c r="K372" s="549"/>
      <c r="L372" s="549"/>
      <c r="M372" s="549"/>
      <c r="N372" s="549"/>
      <c r="O372" s="549"/>
      <c r="P372" s="549"/>
      <c r="Q372" s="549"/>
      <c r="R372" s="566"/>
      <c r="S372" s="566"/>
      <c r="T372" s="549"/>
      <c r="U372" s="549"/>
      <c r="V372" s="549"/>
      <c r="W372" s="549"/>
      <c r="X372" s="549"/>
      <c r="Y372" s="549"/>
      <c r="Z372" s="549"/>
      <c r="AA372" s="549"/>
      <c r="AB372" s="549"/>
      <c r="AC372" s="549"/>
      <c r="AD372" s="549"/>
      <c r="AE372" s="549"/>
      <c r="AF372" s="549"/>
      <c r="AG372" s="549"/>
      <c r="AH372" s="549"/>
    </row>
    <row r="373" spans="1:34" ht="13">
      <c r="A373" s="549"/>
      <c r="B373" s="549"/>
      <c r="C373" s="549"/>
      <c r="D373" s="549"/>
      <c r="E373" s="549"/>
      <c r="F373" s="549"/>
      <c r="G373" s="549"/>
      <c r="H373" s="566"/>
      <c r="I373" s="566"/>
      <c r="J373" s="549"/>
      <c r="K373" s="549"/>
      <c r="L373" s="549"/>
      <c r="M373" s="549"/>
      <c r="N373" s="549"/>
      <c r="O373" s="549"/>
      <c r="P373" s="549"/>
      <c r="Q373" s="549"/>
      <c r="R373" s="566"/>
      <c r="S373" s="566"/>
      <c r="T373" s="549"/>
      <c r="U373" s="549"/>
      <c r="V373" s="549"/>
      <c r="W373" s="549"/>
      <c r="X373" s="549"/>
      <c r="Y373" s="549"/>
      <c r="Z373" s="549"/>
      <c r="AA373" s="549"/>
      <c r="AB373" s="549"/>
      <c r="AC373" s="549"/>
      <c r="AD373" s="549"/>
      <c r="AE373" s="549"/>
      <c r="AF373" s="549"/>
      <c r="AG373" s="549"/>
      <c r="AH373" s="549"/>
    </row>
    <row r="374" spans="1:34" ht="13">
      <c r="A374" s="549"/>
      <c r="B374" s="549"/>
      <c r="C374" s="549"/>
      <c r="D374" s="549"/>
      <c r="E374" s="549"/>
      <c r="F374" s="549"/>
      <c r="G374" s="549"/>
      <c r="H374" s="566"/>
      <c r="I374" s="566"/>
      <c r="J374" s="549"/>
      <c r="K374" s="549"/>
      <c r="L374" s="549"/>
      <c r="M374" s="549"/>
      <c r="N374" s="549"/>
      <c r="O374" s="549"/>
      <c r="P374" s="549"/>
      <c r="Q374" s="549"/>
      <c r="R374" s="566"/>
      <c r="S374" s="566"/>
      <c r="T374" s="549"/>
      <c r="U374" s="549"/>
      <c r="V374" s="549"/>
      <c r="W374" s="549"/>
      <c r="X374" s="549"/>
      <c r="Y374" s="549"/>
      <c r="Z374" s="549"/>
      <c r="AA374" s="549"/>
      <c r="AB374" s="549"/>
      <c r="AC374" s="549"/>
      <c r="AD374" s="549"/>
      <c r="AE374" s="549"/>
      <c r="AF374" s="549"/>
      <c r="AG374" s="549"/>
      <c r="AH374" s="549"/>
    </row>
    <row r="375" spans="1:34" ht="13">
      <c r="A375" s="549"/>
      <c r="B375" s="549"/>
      <c r="C375" s="549"/>
      <c r="D375" s="549"/>
      <c r="E375" s="549"/>
      <c r="F375" s="549"/>
      <c r="G375" s="549"/>
      <c r="H375" s="566"/>
      <c r="I375" s="566"/>
      <c r="J375" s="549"/>
      <c r="K375" s="549"/>
      <c r="L375" s="549"/>
      <c r="M375" s="549"/>
      <c r="N375" s="549"/>
      <c r="O375" s="549"/>
      <c r="P375" s="549"/>
      <c r="Q375" s="549"/>
      <c r="R375" s="566"/>
      <c r="S375" s="566"/>
      <c r="T375" s="549"/>
      <c r="U375" s="549"/>
      <c r="V375" s="549"/>
      <c r="W375" s="549"/>
      <c r="X375" s="549"/>
      <c r="Y375" s="549"/>
      <c r="Z375" s="549"/>
      <c r="AA375" s="549"/>
      <c r="AB375" s="549"/>
      <c r="AC375" s="549"/>
      <c r="AD375" s="549"/>
      <c r="AE375" s="549"/>
      <c r="AF375" s="549"/>
      <c r="AG375" s="549"/>
      <c r="AH375" s="549"/>
    </row>
    <row r="376" spans="1:34" ht="13">
      <c r="A376" s="549"/>
      <c r="B376" s="549"/>
      <c r="C376" s="549"/>
      <c r="D376" s="549"/>
      <c r="E376" s="549"/>
      <c r="F376" s="549"/>
      <c r="G376" s="549"/>
      <c r="H376" s="566"/>
      <c r="I376" s="566"/>
      <c r="J376" s="549"/>
      <c r="K376" s="549"/>
      <c r="L376" s="549"/>
      <c r="M376" s="549"/>
      <c r="N376" s="549"/>
      <c r="O376" s="549"/>
      <c r="P376" s="549"/>
      <c r="Q376" s="549"/>
      <c r="R376" s="566"/>
      <c r="S376" s="566"/>
      <c r="T376" s="549"/>
      <c r="U376" s="549"/>
      <c r="V376" s="549"/>
      <c r="W376" s="549"/>
      <c r="X376" s="549"/>
      <c r="Y376" s="549"/>
      <c r="Z376" s="549"/>
      <c r="AA376" s="549"/>
      <c r="AB376" s="549"/>
      <c r="AC376" s="549"/>
      <c r="AD376" s="549"/>
      <c r="AE376" s="549"/>
      <c r="AF376" s="549"/>
      <c r="AG376" s="549"/>
      <c r="AH376" s="549"/>
    </row>
    <row r="377" spans="1:34" ht="13">
      <c r="A377" s="549"/>
      <c r="B377" s="549"/>
      <c r="C377" s="549"/>
      <c r="D377" s="549"/>
      <c r="E377" s="549"/>
      <c r="F377" s="549"/>
      <c r="G377" s="549"/>
      <c r="H377" s="566"/>
      <c r="I377" s="566"/>
      <c r="J377" s="549"/>
      <c r="K377" s="549"/>
      <c r="L377" s="549"/>
      <c r="M377" s="549"/>
      <c r="N377" s="549"/>
      <c r="O377" s="549"/>
      <c r="P377" s="549"/>
      <c r="Q377" s="549"/>
      <c r="R377" s="566"/>
      <c r="S377" s="566"/>
      <c r="T377" s="549"/>
      <c r="U377" s="549"/>
      <c r="V377" s="549"/>
      <c r="W377" s="549"/>
      <c r="X377" s="549"/>
      <c r="Y377" s="549"/>
      <c r="Z377" s="549"/>
      <c r="AA377" s="549"/>
      <c r="AB377" s="549"/>
      <c r="AC377" s="549"/>
      <c r="AD377" s="549"/>
      <c r="AE377" s="549"/>
      <c r="AF377" s="549"/>
      <c r="AG377" s="549"/>
      <c r="AH377" s="549"/>
    </row>
    <row r="378" spans="1:34" ht="13">
      <c r="A378" s="549"/>
      <c r="B378" s="549"/>
      <c r="C378" s="549"/>
      <c r="D378" s="549"/>
      <c r="E378" s="549"/>
      <c r="F378" s="549"/>
      <c r="G378" s="549"/>
      <c r="H378" s="566"/>
      <c r="I378" s="566"/>
      <c r="J378" s="549"/>
      <c r="K378" s="549"/>
      <c r="L378" s="549"/>
      <c r="M378" s="549"/>
      <c r="N378" s="549"/>
      <c r="O378" s="549"/>
      <c r="P378" s="549"/>
      <c r="Q378" s="549"/>
      <c r="R378" s="566"/>
      <c r="S378" s="566"/>
      <c r="T378" s="549"/>
      <c r="U378" s="549"/>
      <c r="V378" s="549"/>
      <c r="W378" s="549"/>
      <c r="X378" s="549"/>
      <c r="Y378" s="549"/>
      <c r="Z378" s="549"/>
      <c r="AA378" s="549"/>
      <c r="AB378" s="549"/>
      <c r="AC378" s="549"/>
      <c r="AD378" s="549"/>
      <c r="AE378" s="549"/>
      <c r="AF378" s="549"/>
      <c r="AG378" s="549"/>
      <c r="AH378" s="549"/>
    </row>
    <row r="379" spans="1:34" ht="13">
      <c r="A379" s="549"/>
      <c r="B379" s="549"/>
      <c r="C379" s="549"/>
      <c r="D379" s="549"/>
      <c r="E379" s="549"/>
      <c r="F379" s="549"/>
      <c r="G379" s="549"/>
      <c r="H379" s="566"/>
      <c r="I379" s="566"/>
      <c r="J379" s="549"/>
      <c r="K379" s="549"/>
      <c r="L379" s="549"/>
      <c r="M379" s="549"/>
      <c r="N379" s="549"/>
      <c r="O379" s="549"/>
      <c r="P379" s="549"/>
      <c r="Q379" s="549"/>
      <c r="R379" s="566"/>
      <c r="S379" s="566"/>
      <c r="T379" s="549"/>
      <c r="U379" s="549"/>
      <c r="V379" s="549"/>
      <c r="W379" s="549"/>
      <c r="X379" s="549"/>
      <c r="Y379" s="549"/>
      <c r="Z379" s="549"/>
      <c r="AA379" s="549"/>
      <c r="AB379" s="549"/>
      <c r="AC379" s="549"/>
      <c r="AD379" s="549"/>
      <c r="AE379" s="549"/>
      <c r="AF379" s="549"/>
      <c r="AG379" s="549"/>
      <c r="AH379" s="549"/>
    </row>
    <row r="380" spans="1:34" ht="13">
      <c r="A380" s="549"/>
      <c r="B380" s="549"/>
      <c r="C380" s="549"/>
      <c r="D380" s="549"/>
      <c r="E380" s="549"/>
      <c r="F380" s="549"/>
      <c r="G380" s="549"/>
      <c r="H380" s="566"/>
      <c r="I380" s="566"/>
      <c r="J380" s="549"/>
      <c r="K380" s="549"/>
      <c r="L380" s="549"/>
      <c r="M380" s="549"/>
      <c r="N380" s="549"/>
      <c r="O380" s="549"/>
      <c r="P380" s="549"/>
      <c r="Q380" s="549"/>
      <c r="R380" s="566"/>
      <c r="S380" s="566"/>
      <c r="T380" s="549"/>
      <c r="U380" s="549"/>
      <c r="V380" s="549"/>
      <c r="W380" s="549"/>
      <c r="X380" s="549"/>
      <c r="Y380" s="549"/>
      <c r="Z380" s="549"/>
      <c r="AA380" s="549"/>
      <c r="AB380" s="549"/>
      <c r="AC380" s="549"/>
      <c r="AD380" s="549"/>
      <c r="AE380" s="549"/>
      <c r="AF380" s="549"/>
      <c r="AG380" s="549"/>
      <c r="AH380" s="549"/>
    </row>
    <row r="381" spans="1:34" ht="13">
      <c r="A381" s="549"/>
      <c r="B381" s="549"/>
      <c r="C381" s="549"/>
      <c r="D381" s="549"/>
      <c r="E381" s="549"/>
      <c r="F381" s="549"/>
      <c r="G381" s="549"/>
      <c r="H381" s="566"/>
      <c r="I381" s="566"/>
      <c r="J381" s="549"/>
      <c r="K381" s="549"/>
      <c r="L381" s="549"/>
      <c r="M381" s="549"/>
      <c r="N381" s="549"/>
      <c r="O381" s="549"/>
      <c r="P381" s="549"/>
      <c r="Q381" s="549"/>
      <c r="R381" s="566"/>
      <c r="S381" s="566"/>
      <c r="T381" s="549"/>
      <c r="U381" s="549"/>
      <c r="V381" s="549"/>
      <c r="W381" s="549"/>
      <c r="X381" s="549"/>
      <c r="Y381" s="549"/>
      <c r="Z381" s="549"/>
      <c r="AA381" s="549"/>
      <c r="AB381" s="549"/>
      <c r="AC381" s="549"/>
      <c r="AD381" s="549"/>
      <c r="AE381" s="549"/>
      <c r="AF381" s="549"/>
      <c r="AG381" s="549"/>
      <c r="AH381" s="549"/>
    </row>
    <row r="382" spans="1:34" ht="13">
      <c r="A382" s="549"/>
      <c r="B382" s="549"/>
      <c r="C382" s="549"/>
      <c r="D382" s="549"/>
      <c r="E382" s="549"/>
      <c r="F382" s="549"/>
      <c r="G382" s="549"/>
      <c r="H382" s="566"/>
      <c r="I382" s="566"/>
      <c r="J382" s="549"/>
      <c r="K382" s="549"/>
      <c r="L382" s="549"/>
      <c r="M382" s="549"/>
      <c r="N382" s="549"/>
      <c r="O382" s="549"/>
      <c r="P382" s="549"/>
      <c r="Q382" s="549"/>
      <c r="R382" s="566"/>
      <c r="S382" s="566"/>
      <c r="T382" s="549"/>
      <c r="U382" s="549"/>
      <c r="V382" s="549"/>
      <c r="W382" s="549"/>
      <c r="X382" s="549"/>
      <c r="Y382" s="549"/>
      <c r="Z382" s="549"/>
      <c r="AA382" s="549"/>
      <c r="AB382" s="549"/>
      <c r="AC382" s="549"/>
      <c r="AD382" s="549"/>
      <c r="AE382" s="549"/>
      <c r="AF382" s="549"/>
      <c r="AG382" s="549"/>
      <c r="AH382" s="549"/>
    </row>
    <row r="383" spans="1:34" ht="13">
      <c r="A383" s="549"/>
      <c r="B383" s="549"/>
      <c r="C383" s="549"/>
      <c r="D383" s="549"/>
      <c r="E383" s="549"/>
      <c r="F383" s="549"/>
      <c r="G383" s="549"/>
      <c r="H383" s="566"/>
      <c r="I383" s="566"/>
      <c r="J383" s="549"/>
      <c r="K383" s="549"/>
      <c r="L383" s="549"/>
      <c r="M383" s="549"/>
      <c r="N383" s="549"/>
      <c r="O383" s="549"/>
      <c r="P383" s="549"/>
      <c r="Q383" s="549"/>
      <c r="R383" s="566"/>
      <c r="S383" s="566"/>
      <c r="T383" s="549"/>
      <c r="U383" s="549"/>
      <c r="V383" s="549"/>
      <c r="W383" s="549"/>
      <c r="X383" s="549"/>
      <c r="Y383" s="549"/>
      <c r="Z383" s="549"/>
      <c r="AA383" s="549"/>
      <c r="AB383" s="549"/>
      <c r="AC383" s="549"/>
      <c r="AD383" s="549"/>
      <c r="AE383" s="549"/>
      <c r="AF383" s="549"/>
      <c r="AG383" s="549"/>
      <c r="AH383" s="549"/>
    </row>
    <row r="384" spans="1:34" ht="13">
      <c r="A384" s="549"/>
      <c r="B384" s="549"/>
      <c r="C384" s="549"/>
      <c r="D384" s="549"/>
      <c r="E384" s="549"/>
      <c r="F384" s="549"/>
      <c r="G384" s="549"/>
      <c r="H384" s="566"/>
      <c r="I384" s="566"/>
      <c r="J384" s="549"/>
      <c r="K384" s="549"/>
      <c r="L384" s="549"/>
      <c r="M384" s="549"/>
      <c r="N384" s="549"/>
      <c r="O384" s="549"/>
      <c r="P384" s="549"/>
      <c r="Q384" s="549"/>
      <c r="R384" s="566"/>
      <c r="S384" s="566"/>
      <c r="T384" s="549"/>
      <c r="U384" s="549"/>
      <c r="V384" s="549"/>
      <c r="W384" s="549"/>
      <c r="X384" s="549"/>
      <c r="Y384" s="549"/>
      <c r="Z384" s="549"/>
      <c r="AA384" s="549"/>
      <c r="AB384" s="549"/>
      <c r="AC384" s="549"/>
      <c r="AD384" s="549"/>
      <c r="AE384" s="549"/>
      <c r="AF384" s="549"/>
      <c r="AG384" s="549"/>
      <c r="AH384" s="549"/>
    </row>
    <row r="385" spans="1:34" ht="13">
      <c r="A385" s="549"/>
      <c r="B385" s="549"/>
      <c r="C385" s="549"/>
      <c r="D385" s="549"/>
      <c r="E385" s="549"/>
      <c r="F385" s="549"/>
      <c r="G385" s="549"/>
      <c r="H385" s="566"/>
      <c r="I385" s="566"/>
      <c r="J385" s="549"/>
      <c r="K385" s="549"/>
      <c r="L385" s="549"/>
      <c r="M385" s="549"/>
      <c r="N385" s="549"/>
      <c r="O385" s="549"/>
      <c r="P385" s="549"/>
      <c r="Q385" s="549"/>
      <c r="R385" s="566"/>
      <c r="S385" s="566"/>
      <c r="T385" s="549"/>
      <c r="U385" s="549"/>
      <c r="V385" s="549"/>
      <c r="W385" s="549"/>
      <c r="X385" s="549"/>
      <c r="Y385" s="549"/>
      <c r="Z385" s="549"/>
      <c r="AA385" s="549"/>
      <c r="AB385" s="549"/>
      <c r="AC385" s="549"/>
      <c r="AD385" s="549"/>
      <c r="AE385" s="549"/>
      <c r="AF385" s="549"/>
      <c r="AG385" s="549"/>
      <c r="AH385" s="549"/>
    </row>
    <row r="386" spans="1:34" ht="13">
      <c r="A386" s="549"/>
      <c r="B386" s="549"/>
      <c r="C386" s="549"/>
      <c r="D386" s="549"/>
      <c r="E386" s="549"/>
      <c r="F386" s="549"/>
      <c r="G386" s="549"/>
      <c r="H386" s="566"/>
      <c r="I386" s="566"/>
      <c r="J386" s="549"/>
      <c r="K386" s="549"/>
      <c r="L386" s="549"/>
      <c r="M386" s="549"/>
      <c r="N386" s="549"/>
      <c r="O386" s="549"/>
      <c r="P386" s="549"/>
      <c r="Q386" s="549"/>
      <c r="R386" s="566"/>
      <c r="S386" s="566"/>
      <c r="T386" s="549"/>
      <c r="U386" s="549"/>
      <c r="V386" s="549"/>
      <c r="W386" s="549"/>
      <c r="X386" s="549"/>
      <c r="Y386" s="549"/>
      <c r="Z386" s="549"/>
      <c r="AA386" s="549"/>
      <c r="AB386" s="549"/>
      <c r="AC386" s="549"/>
      <c r="AD386" s="549"/>
      <c r="AE386" s="549"/>
      <c r="AF386" s="549"/>
      <c r="AG386" s="549"/>
      <c r="AH386" s="549"/>
    </row>
    <row r="387" spans="1:34" ht="13">
      <c r="A387" s="549"/>
      <c r="B387" s="549"/>
      <c r="C387" s="549"/>
      <c r="D387" s="549"/>
      <c r="E387" s="549"/>
      <c r="F387" s="549"/>
      <c r="G387" s="549"/>
      <c r="H387" s="566"/>
      <c r="I387" s="566"/>
      <c r="J387" s="549"/>
      <c r="K387" s="549"/>
      <c r="L387" s="549"/>
      <c r="M387" s="549"/>
      <c r="N387" s="549"/>
      <c r="O387" s="549"/>
      <c r="P387" s="549"/>
      <c r="Q387" s="549"/>
      <c r="R387" s="566"/>
      <c r="S387" s="566"/>
      <c r="T387" s="549"/>
      <c r="U387" s="549"/>
      <c r="V387" s="549"/>
      <c r="W387" s="549"/>
      <c r="X387" s="549"/>
      <c r="Y387" s="549"/>
      <c r="Z387" s="549"/>
      <c r="AA387" s="549"/>
      <c r="AB387" s="549"/>
      <c r="AC387" s="549"/>
      <c r="AD387" s="549"/>
      <c r="AE387" s="549"/>
      <c r="AF387" s="549"/>
      <c r="AG387" s="549"/>
      <c r="AH387" s="549"/>
    </row>
    <row r="388" spans="1:34" ht="13">
      <c r="A388" s="549"/>
      <c r="B388" s="549"/>
      <c r="C388" s="549"/>
      <c r="D388" s="549"/>
      <c r="E388" s="549"/>
      <c r="F388" s="549"/>
      <c r="G388" s="549"/>
      <c r="H388" s="566"/>
      <c r="I388" s="566"/>
      <c r="J388" s="549"/>
      <c r="K388" s="549"/>
      <c r="L388" s="549"/>
      <c r="M388" s="549"/>
      <c r="N388" s="549"/>
      <c r="O388" s="549"/>
      <c r="P388" s="549"/>
      <c r="Q388" s="549"/>
      <c r="R388" s="566"/>
      <c r="S388" s="566"/>
      <c r="T388" s="549"/>
      <c r="U388" s="549"/>
      <c r="V388" s="549"/>
      <c r="W388" s="549"/>
      <c r="X388" s="549"/>
      <c r="Y388" s="549"/>
      <c r="Z388" s="549"/>
      <c r="AA388" s="549"/>
      <c r="AB388" s="549"/>
      <c r="AC388" s="549"/>
      <c r="AD388" s="549"/>
      <c r="AE388" s="549"/>
      <c r="AF388" s="549"/>
      <c r="AG388" s="549"/>
      <c r="AH388" s="549"/>
    </row>
    <row r="389" spans="1:34" ht="13">
      <c r="A389" s="549"/>
      <c r="B389" s="549"/>
      <c r="C389" s="549"/>
      <c r="D389" s="549"/>
      <c r="E389" s="549"/>
      <c r="F389" s="549"/>
      <c r="G389" s="549"/>
      <c r="H389" s="566"/>
      <c r="I389" s="566"/>
      <c r="J389" s="549"/>
      <c r="K389" s="549"/>
      <c r="L389" s="549"/>
      <c r="M389" s="549"/>
      <c r="N389" s="549"/>
      <c r="O389" s="549"/>
      <c r="P389" s="549"/>
      <c r="Q389" s="549"/>
      <c r="R389" s="566"/>
      <c r="S389" s="566"/>
      <c r="T389" s="549"/>
      <c r="U389" s="549"/>
      <c r="V389" s="549"/>
      <c r="W389" s="549"/>
      <c r="X389" s="549"/>
      <c r="Y389" s="549"/>
      <c r="Z389" s="549"/>
      <c r="AA389" s="549"/>
      <c r="AB389" s="549"/>
      <c r="AC389" s="549"/>
      <c r="AD389" s="549"/>
      <c r="AE389" s="549"/>
      <c r="AF389" s="549"/>
      <c r="AG389" s="549"/>
      <c r="AH389" s="549"/>
    </row>
    <row r="390" spans="1:34" ht="13">
      <c r="A390" s="549"/>
      <c r="B390" s="549"/>
      <c r="C390" s="549"/>
      <c r="D390" s="549"/>
      <c r="E390" s="549"/>
      <c r="F390" s="549"/>
      <c r="G390" s="549"/>
      <c r="H390" s="566"/>
      <c r="I390" s="566"/>
      <c r="J390" s="549"/>
      <c r="K390" s="549"/>
      <c r="L390" s="549"/>
      <c r="M390" s="549"/>
      <c r="N390" s="549"/>
      <c r="O390" s="549"/>
      <c r="P390" s="549"/>
      <c r="Q390" s="549"/>
      <c r="R390" s="566"/>
      <c r="S390" s="566"/>
      <c r="T390" s="549"/>
      <c r="U390" s="549"/>
      <c r="V390" s="549"/>
      <c r="W390" s="549"/>
      <c r="X390" s="549"/>
      <c r="Y390" s="549"/>
      <c r="Z390" s="549"/>
      <c r="AA390" s="549"/>
      <c r="AB390" s="549"/>
      <c r="AC390" s="549"/>
      <c r="AD390" s="549"/>
      <c r="AE390" s="549"/>
      <c r="AF390" s="549"/>
      <c r="AG390" s="549"/>
      <c r="AH390" s="549"/>
    </row>
    <row r="391" spans="1:34" ht="13">
      <c r="A391" s="549"/>
      <c r="B391" s="549"/>
      <c r="C391" s="549"/>
      <c r="D391" s="549"/>
      <c r="E391" s="549"/>
      <c r="F391" s="549"/>
      <c r="G391" s="549"/>
      <c r="H391" s="566"/>
      <c r="I391" s="566"/>
      <c r="J391" s="549"/>
      <c r="K391" s="549"/>
      <c r="L391" s="549"/>
      <c r="M391" s="549"/>
      <c r="N391" s="549"/>
      <c r="O391" s="549"/>
      <c r="P391" s="549"/>
      <c r="Q391" s="549"/>
      <c r="R391" s="566"/>
      <c r="S391" s="566"/>
      <c r="T391" s="549"/>
      <c r="U391" s="549"/>
      <c r="V391" s="549"/>
      <c r="W391" s="549"/>
      <c r="X391" s="549"/>
      <c r="Y391" s="549"/>
      <c r="Z391" s="549"/>
      <c r="AA391" s="549"/>
      <c r="AB391" s="549"/>
      <c r="AC391" s="549"/>
      <c r="AD391" s="549"/>
      <c r="AE391" s="549"/>
      <c r="AF391" s="549"/>
      <c r="AG391" s="549"/>
      <c r="AH391" s="549"/>
    </row>
    <row r="392" spans="1:34" ht="13">
      <c r="A392" s="549"/>
      <c r="B392" s="549"/>
      <c r="C392" s="549"/>
      <c r="D392" s="549"/>
      <c r="E392" s="549"/>
      <c r="F392" s="549"/>
      <c r="G392" s="549"/>
      <c r="H392" s="566"/>
      <c r="I392" s="566"/>
      <c r="J392" s="549"/>
      <c r="K392" s="549"/>
      <c r="L392" s="549"/>
      <c r="M392" s="549"/>
      <c r="N392" s="549"/>
      <c r="O392" s="549"/>
      <c r="P392" s="549"/>
      <c r="Q392" s="549"/>
      <c r="R392" s="566"/>
      <c r="S392" s="566"/>
      <c r="T392" s="549"/>
      <c r="U392" s="549"/>
      <c r="V392" s="549"/>
      <c r="W392" s="549"/>
      <c r="X392" s="549"/>
      <c r="Y392" s="549"/>
      <c r="Z392" s="549"/>
      <c r="AA392" s="549"/>
      <c r="AB392" s="549"/>
      <c r="AC392" s="549"/>
      <c r="AD392" s="549"/>
      <c r="AE392" s="549"/>
      <c r="AF392" s="549"/>
      <c r="AG392" s="549"/>
      <c r="AH392" s="549"/>
    </row>
    <row r="393" spans="1:34" ht="13">
      <c r="A393" s="549"/>
      <c r="B393" s="549"/>
      <c r="C393" s="549"/>
      <c r="D393" s="549"/>
      <c r="E393" s="549"/>
      <c r="F393" s="549"/>
      <c r="G393" s="549"/>
      <c r="H393" s="566"/>
      <c r="I393" s="566"/>
      <c r="J393" s="549"/>
      <c r="K393" s="549"/>
      <c r="L393" s="549"/>
      <c r="M393" s="549"/>
      <c r="N393" s="549"/>
      <c r="O393" s="549"/>
      <c r="P393" s="549"/>
      <c r="Q393" s="549"/>
      <c r="R393" s="566"/>
      <c r="S393" s="566"/>
      <c r="T393" s="549"/>
      <c r="U393" s="549"/>
      <c r="V393" s="549"/>
      <c r="W393" s="549"/>
      <c r="X393" s="549"/>
      <c r="Y393" s="549"/>
      <c r="Z393" s="549"/>
      <c r="AA393" s="549"/>
      <c r="AB393" s="549"/>
      <c r="AC393" s="549"/>
      <c r="AD393" s="549"/>
      <c r="AE393" s="549"/>
      <c r="AF393" s="549"/>
      <c r="AG393" s="549"/>
      <c r="AH393" s="549"/>
    </row>
    <row r="394" spans="1:34" ht="13">
      <c r="A394" s="549"/>
      <c r="B394" s="549"/>
      <c r="C394" s="549"/>
      <c r="D394" s="549"/>
      <c r="E394" s="549"/>
      <c r="F394" s="549"/>
      <c r="G394" s="549"/>
      <c r="H394" s="566"/>
      <c r="I394" s="566"/>
      <c r="J394" s="549"/>
      <c r="K394" s="549"/>
      <c r="L394" s="549"/>
      <c r="M394" s="549"/>
      <c r="N394" s="549"/>
      <c r="O394" s="549"/>
      <c r="P394" s="549"/>
      <c r="Q394" s="549"/>
      <c r="R394" s="566"/>
      <c r="S394" s="566"/>
      <c r="T394" s="549"/>
      <c r="U394" s="549"/>
      <c r="V394" s="549"/>
      <c r="W394" s="549"/>
      <c r="X394" s="549"/>
      <c r="Y394" s="549"/>
      <c r="Z394" s="549"/>
      <c r="AA394" s="549"/>
      <c r="AB394" s="549"/>
      <c r="AC394" s="549"/>
      <c r="AD394" s="549"/>
      <c r="AE394" s="549"/>
      <c r="AF394" s="549"/>
      <c r="AG394" s="549"/>
      <c r="AH394" s="549"/>
    </row>
    <row r="395" spans="1:34" ht="13">
      <c r="A395" s="549"/>
      <c r="B395" s="549"/>
      <c r="C395" s="549"/>
      <c r="D395" s="549"/>
      <c r="E395" s="549"/>
      <c r="F395" s="549"/>
      <c r="G395" s="549"/>
      <c r="H395" s="566"/>
      <c r="I395" s="566"/>
      <c r="J395" s="549"/>
      <c r="K395" s="549"/>
      <c r="L395" s="549"/>
      <c r="M395" s="549"/>
      <c r="N395" s="549"/>
      <c r="O395" s="549"/>
      <c r="P395" s="549"/>
      <c r="Q395" s="549"/>
      <c r="R395" s="566"/>
      <c r="S395" s="566"/>
      <c r="T395" s="549"/>
      <c r="U395" s="549"/>
      <c r="V395" s="549"/>
      <c r="W395" s="549"/>
      <c r="X395" s="549"/>
      <c r="Y395" s="549"/>
      <c r="Z395" s="549"/>
      <c r="AA395" s="549"/>
      <c r="AB395" s="549"/>
      <c r="AC395" s="549"/>
      <c r="AD395" s="549"/>
      <c r="AE395" s="549"/>
      <c r="AF395" s="549"/>
      <c r="AG395" s="549"/>
      <c r="AH395" s="549"/>
    </row>
    <row r="396" spans="1:34" ht="13">
      <c r="A396" s="549"/>
      <c r="B396" s="549"/>
      <c r="C396" s="549"/>
      <c r="D396" s="549"/>
      <c r="E396" s="549"/>
      <c r="F396" s="549"/>
      <c r="G396" s="549"/>
      <c r="H396" s="566"/>
      <c r="I396" s="566"/>
      <c r="J396" s="549"/>
      <c r="K396" s="549"/>
      <c r="L396" s="549"/>
      <c r="M396" s="549"/>
      <c r="N396" s="549"/>
      <c r="O396" s="549"/>
      <c r="P396" s="549"/>
      <c r="Q396" s="549"/>
      <c r="R396" s="566"/>
      <c r="S396" s="566"/>
      <c r="T396" s="549"/>
      <c r="U396" s="549"/>
      <c r="V396" s="549"/>
      <c r="W396" s="549"/>
      <c r="X396" s="549"/>
      <c r="Y396" s="549"/>
      <c r="Z396" s="549"/>
      <c r="AA396" s="549"/>
      <c r="AB396" s="549"/>
      <c r="AC396" s="549"/>
      <c r="AD396" s="549"/>
      <c r="AE396" s="549"/>
      <c r="AF396" s="549"/>
      <c r="AG396" s="549"/>
      <c r="AH396" s="549"/>
    </row>
    <row r="397" spans="1:34" ht="13">
      <c r="A397" s="549"/>
      <c r="B397" s="549"/>
      <c r="C397" s="549"/>
      <c r="D397" s="549"/>
      <c r="E397" s="549"/>
      <c r="F397" s="549"/>
      <c r="G397" s="549"/>
      <c r="H397" s="566"/>
      <c r="I397" s="566"/>
      <c r="J397" s="549"/>
      <c r="K397" s="549"/>
      <c r="L397" s="549"/>
      <c r="M397" s="549"/>
      <c r="N397" s="549"/>
      <c r="O397" s="549"/>
      <c r="P397" s="549"/>
      <c r="Q397" s="549"/>
      <c r="R397" s="566"/>
      <c r="S397" s="566"/>
      <c r="T397" s="549"/>
      <c r="U397" s="549"/>
      <c r="V397" s="549"/>
      <c r="W397" s="549"/>
      <c r="X397" s="549"/>
      <c r="Y397" s="549"/>
      <c r="Z397" s="549"/>
      <c r="AA397" s="549"/>
      <c r="AB397" s="549"/>
      <c r="AC397" s="549"/>
      <c r="AD397" s="549"/>
      <c r="AE397" s="549"/>
      <c r="AF397" s="549"/>
      <c r="AG397" s="549"/>
      <c r="AH397" s="549"/>
    </row>
    <row r="398" spans="1:34" ht="13">
      <c r="A398" s="549"/>
      <c r="B398" s="549"/>
      <c r="C398" s="549"/>
      <c r="D398" s="549"/>
      <c r="E398" s="549"/>
      <c r="F398" s="549"/>
      <c r="G398" s="549"/>
      <c r="H398" s="566"/>
      <c r="I398" s="566"/>
      <c r="J398" s="549"/>
      <c r="K398" s="549"/>
      <c r="L398" s="549"/>
      <c r="M398" s="549"/>
      <c r="N398" s="549"/>
      <c r="O398" s="549"/>
      <c r="P398" s="549"/>
      <c r="Q398" s="549"/>
      <c r="R398" s="566"/>
      <c r="S398" s="566"/>
      <c r="T398" s="549"/>
      <c r="U398" s="549"/>
      <c r="V398" s="549"/>
      <c r="W398" s="549"/>
      <c r="X398" s="549"/>
      <c r="Y398" s="549"/>
      <c r="Z398" s="549"/>
      <c r="AA398" s="549"/>
      <c r="AB398" s="549"/>
      <c r="AC398" s="549"/>
      <c r="AD398" s="549"/>
      <c r="AE398" s="549"/>
      <c r="AF398" s="549"/>
      <c r="AG398" s="549"/>
      <c r="AH398" s="549"/>
    </row>
    <row r="399" spans="1:34" ht="13">
      <c r="A399" s="549"/>
      <c r="B399" s="549"/>
      <c r="C399" s="549"/>
      <c r="D399" s="549"/>
      <c r="E399" s="549"/>
      <c r="F399" s="549"/>
      <c r="G399" s="549"/>
      <c r="H399" s="566"/>
      <c r="I399" s="566"/>
      <c r="J399" s="549"/>
      <c r="K399" s="549"/>
      <c r="L399" s="549"/>
      <c r="M399" s="549"/>
      <c r="N399" s="549"/>
      <c r="O399" s="549"/>
      <c r="P399" s="549"/>
      <c r="Q399" s="549"/>
      <c r="R399" s="566"/>
      <c r="S399" s="566"/>
      <c r="T399" s="549"/>
      <c r="U399" s="549"/>
      <c r="V399" s="549"/>
      <c r="W399" s="549"/>
      <c r="X399" s="549"/>
      <c r="Y399" s="549"/>
      <c r="Z399" s="549"/>
      <c r="AA399" s="549"/>
      <c r="AB399" s="549"/>
      <c r="AC399" s="549"/>
      <c r="AD399" s="549"/>
      <c r="AE399" s="549"/>
      <c r="AF399" s="549"/>
      <c r="AG399" s="549"/>
      <c r="AH399" s="549"/>
    </row>
    <row r="400" spans="1:34" ht="13">
      <c r="A400" s="549"/>
      <c r="B400" s="549"/>
      <c r="C400" s="549"/>
      <c r="D400" s="549"/>
      <c r="E400" s="549"/>
      <c r="F400" s="549"/>
      <c r="G400" s="549"/>
      <c r="H400" s="566"/>
      <c r="I400" s="566"/>
      <c r="J400" s="549"/>
      <c r="K400" s="549"/>
      <c r="L400" s="549"/>
      <c r="M400" s="549"/>
      <c r="N400" s="549"/>
      <c r="O400" s="549"/>
      <c r="P400" s="549"/>
      <c r="Q400" s="549"/>
      <c r="R400" s="566"/>
      <c r="S400" s="566"/>
      <c r="T400" s="549"/>
      <c r="U400" s="549"/>
      <c r="V400" s="549"/>
      <c r="W400" s="549"/>
      <c r="X400" s="549"/>
      <c r="Y400" s="549"/>
      <c r="Z400" s="549"/>
      <c r="AA400" s="549"/>
      <c r="AB400" s="549"/>
      <c r="AC400" s="549"/>
      <c r="AD400" s="549"/>
      <c r="AE400" s="549"/>
      <c r="AF400" s="549"/>
      <c r="AG400" s="549"/>
      <c r="AH400" s="549"/>
    </row>
    <row r="401" spans="1:34" ht="13">
      <c r="A401" s="549"/>
      <c r="B401" s="549"/>
      <c r="C401" s="549"/>
      <c r="D401" s="549"/>
      <c r="E401" s="549"/>
      <c r="F401" s="549"/>
      <c r="G401" s="549"/>
      <c r="H401" s="566"/>
      <c r="I401" s="566"/>
      <c r="J401" s="549"/>
      <c r="K401" s="549"/>
      <c r="L401" s="549"/>
      <c r="M401" s="549"/>
      <c r="N401" s="549"/>
      <c r="O401" s="549"/>
      <c r="P401" s="549"/>
      <c r="Q401" s="549"/>
      <c r="R401" s="566"/>
      <c r="S401" s="566"/>
      <c r="T401" s="549"/>
      <c r="U401" s="549"/>
      <c r="V401" s="549"/>
      <c r="W401" s="549"/>
      <c r="X401" s="549"/>
      <c r="Y401" s="549"/>
      <c r="Z401" s="549"/>
      <c r="AA401" s="549"/>
      <c r="AB401" s="549"/>
      <c r="AC401" s="549"/>
      <c r="AD401" s="549"/>
      <c r="AE401" s="549"/>
      <c r="AF401" s="549"/>
      <c r="AG401" s="549"/>
      <c r="AH401" s="549"/>
    </row>
    <row r="402" spans="1:34" ht="13">
      <c r="A402" s="549"/>
      <c r="B402" s="549"/>
      <c r="C402" s="549"/>
      <c r="D402" s="549"/>
      <c r="E402" s="549"/>
      <c r="F402" s="549"/>
      <c r="G402" s="549"/>
      <c r="H402" s="566"/>
      <c r="I402" s="566"/>
      <c r="J402" s="549"/>
      <c r="K402" s="549"/>
      <c r="L402" s="549"/>
      <c r="M402" s="549"/>
      <c r="N402" s="549"/>
      <c r="O402" s="549"/>
      <c r="P402" s="549"/>
      <c r="Q402" s="549"/>
      <c r="R402" s="566"/>
      <c r="S402" s="566"/>
      <c r="T402" s="549"/>
      <c r="U402" s="549"/>
      <c r="V402" s="549"/>
      <c r="W402" s="549"/>
      <c r="X402" s="549"/>
      <c r="Y402" s="549"/>
      <c r="Z402" s="549"/>
      <c r="AA402" s="549"/>
      <c r="AB402" s="549"/>
      <c r="AC402" s="549"/>
      <c r="AD402" s="549"/>
      <c r="AE402" s="549"/>
      <c r="AF402" s="549"/>
      <c r="AG402" s="549"/>
      <c r="AH402" s="549"/>
    </row>
    <row r="403" spans="1:34" ht="13">
      <c r="A403" s="549"/>
      <c r="B403" s="549"/>
      <c r="C403" s="549"/>
      <c r="D403" s="549"/>
      <c r="E403" s="549"/>
      <c r="F403" s="549"/>
      <c r="G403" s="549"/>
      <c r="H403" s="566"/>
      <c r="I403" s="566"/>
      <c r="J403" s="549"/>
      <c r="K403" s="549"/>
      <c r="L403" s="549"/>
      <c r="M403" s="549"/>
      <c r="N403" s="549"/>
      <c r="O403" s="549"/>
      <c r="P403" s="549"/>
      <c r="Q403" s="549"/>
      <c r="R403" s="566"/>
      <c r="S403" s="566"/>
      <c r="T403" s="549"/>
      <c r="U403" s="549"/>
      <c r="V403" s="549"/>
      <c r="W403" s="549"/>
      <c r="X403" s="549"/>
      <c r="Y403" s="549"/>
      <c r="Z403" s="549"/>
      <c r="AA403" s="549"/>
      <c r="AB403" s="549"/>
      <c r="AC403" s="549"/>
      <c r="AD403" s="549"/>
      <c r="AE403" s="549"/>
      <c r="AF403" s="549"/>
      <c r="AG403" s="549"/>
      <c r="AH403" s="549"/>
    </row>
    <row r="404" spans="1:34" ht="13">
      <c r="A404" s="549"/>
      <c r="B404" s="549"/>
      <c r="C404" s="549"/>
      <c r="D404" s="549"/>
      <c r="E404" s="549"/>
      <c r="F404" s="549"/>
      <c r="G404" s="549"/>
      <c r="H404" s="566"/>
      <c r="I404" s="566"/>
      <c r="J404" s="549"/>
      <c r="K404" s="549"/>
      <c r="L404" s="549"/>
      <c r="M404" s="549"/>
      <c r="N404" s="549"/>
      <c r="O404" s="549"/>
      <c r="P404" s="549"/>
      <c r="Q404" s="549"/>
      <c r="R404" s="566"/>
      <c r="S404" s="566"/>
      <c r="T404" s="549"/>
      <c r="U404" s="549"/>
      <c r="V404" s="549"/>
      <c r="W404" s="549"/>
      <c r="X404" s="549"/>
      <c r="Y404" s="549"/>
      <c r="Z404" s="549"/>
      <c r="AA404" s="549"/>
      <c r="AB404" s="549"/>
      <c r="AC404" s="549"/>
      <c r="AD404" s="549"/>
      <c r="AE404" s="549"/>
      <c r="AF404" s="549"/>
      <c r="AG404" s="549"/>
      <c r="AH404" s="549"/>
    </row>
    <row r="405" spans="1:34" ht="13">
      <c r="A405" s="549"/>
      <c r="B405" s="549"/>
      <c r="C405" s="549"/>
      <c r="D405" s="549"/>
      <c r="E405" s="549"/>
      <c r="F405" s="549"/>
      <c r="G405" s="549"/>
      <c r="H405" s="566"/>
      <c r="I405" s="566"/>
      <c r="J405" s="549"/>
      <c r="K405" s="549"/>
      <c r="L405" s="549"/>
      <c r="M405" s="549"/>
      <c r="N405" s="549"/>
      <c r="O405" s="549"/>
      <c r="P405" s="549"/>
      <c r="Q405" s="549"/>
      <c r="R405" s="566"/>
      <c r="S405" s="566"/>
      <c r="T405" s="549"/>
      <c r="U405" s="549"/>
      <c r="V405" s="549"/>
      <c r="W405" s="549"/>
      <c r="X405" s="549"/>
      <c r="Y405" s="549"/>
      <c r="Z405" s="549"/>
      <c r="AA405" s="549"/>
      <c r="AB405" s="549"/>
      <c r="AC405" s="549"/>
      <c r="AD405" s="549"/>
      <c r="AE405" s="549"/>
      <c r="AF405" s="549"/>
      <c r="AG405" s="549"/>
      <c r="AH405" s="549"/>
    </row>
    <row r="406" spans="1:34" ht="13">
      <c r="A406" s="549"/>
      <c r="B406" s="549"/>
      <c r="C406" s="549"/>
      <c r="D406" s="549"/>
      <c r="E406" s="549"/>
      <c r="F406" s="549"/>
      <c r="G406" s="549"/>
      <c r="H406" s="566"/>
      <c r="I406" s="566"/>
      <c r="J406" s="549"/>
      <c r="K406" s="549"/>
      <c r="L406" s="549"/>
      <c r="M406" s="549"/>
      <c r="N406" s="549"/>
      <c r="O406" s="549"/>
      <c r="P406" s="549"/>
      <c r="Q406" s="549"/>
      <c r="R406" s="566"/>
      <c r="S406" s="566"/>
      <c r="T406" s="549"/>
      <c r="U406" s="549"/>
      <c r="V406" s="549"/>
      <c r="W406" s="549"/>
      <c r="X406" s="549"/>
      <c r="Y406" s="549"/>
      <c r="Z406" s="549"/>
      <c r="AA406" s="549"/>
      <c r="AB406" s="549"/>
      <c r="AC406" s="549"/>
      <c r="AD406" s="549"/>
      <c r="AE406" s="549"/>
      <c r="AF406" s="549"/>
      <c r="AG406" s="549"/>
      <c r="AH406" s="549"/>
    </row>
    <row r="407" spans="1:34" ht="13">
      <c r="A407" s="549"/>
      <c r="B407" s="549"/>
      <c r="C407" s="549"/>
      <c r="D407" s="549"/>
      <c r="E407" s="549"/>
      <c r="F407" s="549"/>
      <c r="G407" s="549"/>
      <c r="H407" s="566"/>
      <c r="I407" s="566"/>
      <c r="J407" s="549"/>
      <c r="K407" s="549"/>
      <c r="L407" s="549"/>
      <c r="M407" s="549"/>
      <c r="N407" s="549"/>
      <c r="O407" s="549"/>
      <c r="P407" s="549"/>
      <c r="Q407" s="549"/>
      <c r="R407" s="566"/>
      <c r="S407" s="566"/>
      <c r="T407" s="549"/>
      <c r="U407" s="549"/>
      <c r="V407" s="549"/>
      <c r="W407" s="549"/>
      <c r="X407" s="549"/>
      <c r="Y407" s="549"/>
      <c r="Z407" s="549"/>
      <c r="AA407" s="549"/>
      <c r="AB407" s="549"/>
      <c r="AC407" s="549"/>
      <c r="AD407" s="549"/>
      <c r="AE407" s="549"/>
      <c r="AF407" s="549"/>
      <c r="AG407" s="549"/>
      <c r="AH407" s="549"/>
    </row>
    <row r="408" spans="1:34" ht="13">
      <c r="A408" s="549"/>
      <c r="B408" s="549"/>
      <c r="C408" s="549"/>
      <c r="D408" s="549"/>
      <c r="E408" s="549"/>
      <c r="F408" s="549"/>
      <c r="G408" s="549"/>
      <c r="H408" s="566"/>
      <c r="I408" s="566"/>
      <c r="J408" s="549"/>
      <c r="K408" s="549"/>
      <c r="L408" s="549"/>
      <c r="M408" s="549"/>
      <c r="N408" s="549"/>
      <c r="O408" s="549"/>
      <c r="P408" s="549"/>
      <c r="Q408" s="549"/>
      <c r="R408" s="566"/>
      <c r="S408" s="566"/>
      <c r="T408" s="549"/>
      <c r="U408" s="549"/>
      <c r="V408" s="549"/>
      <c r="W408" s="549"/>
      <c r="X408" s="549"/>
      <c r="Y408" s="549"/>
      <c r="Z408" s="549"/>
      <c r="AA408" s="549"/>
      <c r="AB408" s="549"/>
      <c r="AC408" s="549"/>
      <c r="AD408" s="549"/>
      <c r="AE408" s="549"/>
      <c r="AF408" s="549"/>
      <c r="AG408" s="549"/>
      <c r="AH408" s="549"/>
    </row>
    <row r="409" spans="1:34" ht="13">
      <c r="A409" s="549"/>
      <c r="B409" s="549"/>
      <c r="C409" s="549"/>
      <c r="D409" s="549"/>
      <c r="E409" s="549"/>
      <c r="F409" s="549"/>
      <c r="G409" s="549"/>
      <c r="H409" s="566"/>
      <c r="I409" s="566"/>
      <c r="J409" s="549"/>
      <c r="K409" s="549"/>
      <c r="L409" s="549"/>
      <c r="M409" s="549"/>
      <c r="N409" s="549"/>
      <c r="O409" s="549"/>
      <c r="P409" s="549"/>
      <c r="Q409" s="549"/>
      <c r="R409" s="566"/>
      <c r="S409" s="566"/>
      <c r="T409" s="549"/>
      <c r="U409" s="549"/>
      <c r="V409" s="549"/>
      <c r="W409" s="549"/>
      <c r="X409" s="549"/>
      <c r="Y409" s="549"/>
      <c r="Z409" s="549"/>
      <c r="AA409" s="549"/>
      <c r="AB409" s="549"/>
      <c r="AC409" s="549"/>
      <c r="AD409" s="549"/>
      <c r="AE409" s="549"/>
      <c r="AF409" s="549"/>
      <c r="AG409" s="549"/>
      <c r="AH409" s="549"/>
    </row>
    <row r="410" spans="1:34" ht="13">
      <c r="A410" s="549"/>
      <c r="B410" s="549"/>
      <c r="C410" s="549"/>
      <c r="D410" s="549"/>
      <c r="E410" s="549"/>
      <c r="F410" s="549"/>
      <c r="G410" s="549"/>
      <c r="H410" s="566"/>
      <c r="I410" s="566"/>
      <c r="J410" s="549"/>
      <c r="K410" s="549"/>
      <c r="L410" s="549"/>
      <c r="M410" s="549"/>
      <c r="N410" s="549"/>
      <c r="O410" s="549"/>
      <c r="P410" s="549"/>
      <c r="Q410" s="549"/>
      <c r="R410" s="566"/>
      <c r="S410" s="566"/>
      <c r="T410" s="549"/>
      <c r="U410" s="549"/>
      <c r="V410" s="549"/>
      <c r="W410" s="549"/>
      <c r="X410" s="549"/>
      <c r="Y410" s="549"/>
      <c r="Z410" s="549"/>
      <c r="AA410" s="549"/>
      <c r="AB410" s="549"/>
      <c r="AC410" s="549"/>
      <c r="AD410" s="549"/>
      <c r="AE410" s="549"/>
      <c r="AF410" s="549"/>
      <c r="AG410" s="549"/>
      <c r="AH410" s="549"/>
    </row>
    <row r="411" spans="1:34" ht="13">
      <c r="A411" s="549"/>
      <c r="B411" s="549"/>
      <c r="C411" s="549"/>
      <c r="D411" s="549"/>
      <c r="E411" s="549"/>
      <c r="F411" s="549"/>
      <c r="G411" s="549"/>
      <c r="H411" s="566"/>
      <c r="I411" s="566"/>
      <c r="J411" s="549"/>
      <c r="K411" s="549"/>
      <c r="L411" s="549"/>
      <c r="M411" s="549"/>
      <c r="N411" s="549"/>
      <c r="O411" s="549"/>
      <c r="P411" s="549"/>
      <c r="Q411" s="549"/>
      <c r="R411" s="566"/>
      <c r="S411" s="566"/>
      <c r="T411" s="549"/>
      <c r="U411" s="549"/>
      <c r="V411" s="549"/>
      <c r="W411" s="549"/>
      <c r="X411" s="549"/>
      <c r="Y411" s="549"/>
      <c r="Z411" s="549"/>
      <c r="AA411" s="549"/>
      <c r="AB411" s="549"/>
      <c r="AC411" s="549"/>
      <c r="AD411" s="549"/>
      <c r="AE411" s="549"/>
      <c r="AF411" s="549"/>
      <c r="AG411" s="549"/>
      <c r="AH411" s="549"/>
    </row>
    <row r="412" spans="1:34" ht="13">
      <c r="A412" s="549"/>
      <c r="B412" s="549"/>
      <c r="C412" s="549"/>
      <c r="D412" s="549"/>
      <c r="E412" s="549"/>
      <c r="F412" s="549"/>
      <c r="G412" s="549"/>
      <c r="H412" s="566"/>
      <c r="I412" s="566"/>
      <c r="J412" s="549"/>
      <c r="K412" s="549"/>
      <c r="L412" s="549"/>
      <c r="M412" s="549"/>
      <c r="N412" s="549"/>
      <c r="O412" s="549"/>
      <c r="P412" s="549"/>
      <c r="Q412" s="549"/>
      <c r="R412" s="566"/>
      <c r="S412" s="566"/>
      <c r="T412" s="549"/>
      <c r="U412" s="549"/>
      <c r="V412" s="549"/>
      <c r="W412" s="549"/>
      <c r="X412" s="549"/>
      <c r="Y412" s="549"/>
      <c r="Z412" s="549"/>
      <c r="AA412" s="549"/>
      <c r="AB412" s="549"/>
      <c r="AC412" s="549"/>
      <c r="AD412" s="549"/>
      <c r="AE412" s="549"/>
      <c r="AF412" s="549"/>
      <c r="AG412" s="549"/>
      <c r="AH412" s="549"/>
    </row>
    <row r="413" spans="1:34" ht="13">
      <c r="A413" s="549"/>
      <c r="B413" s="549"/>
      <c r="C413" s="549"/>
      <c r="D413" s="549"/>
      <c r="E413" s="549"/>
      <c r="F413" s="549"/>
      <c r="G413" s="549"/>
      <c r="H413" s="566"/>
      <c r="I413" s="566"/>
      <c r="J413" s="549"/>
      <c r="K413" s="549"/>
      <c r="L413" s="549"/>
      <c r="M413" s="549"/>
      <c r="N413" s="549"/>
      <c r="O413" s="549"/>
      <c r="P413" s="549"/>
      <c r="Q413" s="549"/>
      <c r="R413" s="566"/>
      <c r="S413" s="566"/>
      <c r="T413" s="549"/>
      <c r="U413" s="549"/>
      <c r="V413" s="549"/>
      <c r="W413" s="549"/>
      <c r="X413" s="549"/>
      <c r="Y413" s="549"/>
      <c r="Z413" s="549"/>
      <c r="AA413" s="549"/>
      <c r="AB413" s="549"/>
      <c r="AC413" s="549"/>
      <c r="AD413" s="549"/>
      <c r="AE413" s="549"/>
      <c r="AF413" s="549"/>
      <c r="AG413" s="549"/>
      <c r="AH413" s="549"/>
    </row>
    <row r="414" spans="1:34" ht="13">
      <c r="A414" s="549"/>
      <c r="B414" s="549"/>
      <c r="C414" s="549"/>
      <c r="D414" s="549"/>
      <c r="E414" s="549"/>
      <c r="F414" s="549"/>
      <c r="G414" s="549"/>
      <c r="H414" s="566"/>
      <c r="I414" s="566"/>
      <c r="J414" s="549"/>
      <c r="K414" s="549"/>
      <c r="L414" s="549"/>
      <c r="M414" s="549"/>
      <c r="N414" s="549"/>
      <c r="O414" s="549"/>
      <c r="P414" s="549"/>
      <c r="Q414" s="549"/>
      <c r="R414" s="566"/>
      <c r="S414" s="566"/>
      <c r="T414" s="549"/>
      <c r="U414" s="549"/>
      <c r="V414" s="549"/>
      <c r="W414" s="549"/>
      <c r="X414" s="549"/>
      <c r="Y414" s="549"/>
      <c r="Z414" s="549"/>
      <c r="AA414" s="549"/>
      <c r="AB414" s="549"/>
      <c r="AC414" s="549"/>
      <c r="AD414" s="549"/>
      <c r="AE414" s="549"/>
      <c r="AF414" s="549"/>
      <c r="AG414" s="549"/>
      <c r="AH414" s="549"/>
    </row>
    <row r="415" spans="1:34" ht="13">
      <c r="A415" s="549"/>
      <c r="B415" s="549"/>
      <c r="C415" s="549"/>
      <c r="D415" s="549"/>
      <c r="E415" s="549"/>
      <c r="F415" s="549"/>
      <c r="G415" s="549"/>
      <c r="H415" s="566"/>
      <c r="I415" s="566"/>
      <c r="J415" s="549"/>
      <c r="K415" s="549"/>
      <c r="L415" s="549"/>
      <c r="M415" s="549"/>
      <c r="N415" s="549"/>
      <c r="O415" s="549"/>
      <c r="P415" s="549"/>
      <c r="Q415" s="549"/>
      <c r="R415" s="566"/>
      <c r="S415" s="566"/>
      <c r="T415" s="549"/>
      <c r="U415" s="549"/>
      <c r="V415" s="549"/>
      <c r="W415" s="549"/>
      <c r="X415" s="549"/>
      <c r="Y415" s="549"/>
      <c r="Z415" s="549"/>
      <c r="AA415" s="549"/>
      <c r="AB415" s="549"/>
      <c r="AC415" s="549"/>
      <c r="AD415" s="549"/>
      <c r="AE415" s="549"/>
      <c r="AF415" s="549"/>
      <c r="AG415" s="549"/>
      <c r="AH415" s="549"/>
    </row>
    <row r="416" spans="1:34" ht="13">
      <c r="A416" s="549"/>
      <c r="B416" s="549"/>
      <c r="C416" s="549"/>
      <c r="D416" s="549"/>
      <c r="E416" s="549"/>
      <c r="F416" s="549"/>
      <c r="G416" s="549"/>
      <c r="H416" s="566"/>
      <c r="I416" s="566"/>
      <c r="J416" s="549"/>
      <c r="K416" s="549"/>
      <c r="L416" s="549"/>
      <c r="M416" s="549"/>
      <c r="N416" s="549"/>
      <c r="O416" s="549"/>
      <c r="P416" s="549"/>
      <c r="Q416" s="549"/>
      <c r="R416" s="566"/>
      <c r="S416" s="566"/>
      <c r="T416" s="549"/>
      <c r="U416" s="549"/>
      <c r="V416" s="549"/>
      <c r="W416" s="549"/>
      <c r="X416" s="549"/>
      <c r="Y416" s="549"/>
      <c r="Z416" s="549"/>
      <c r="AA416" s="549"/>
      <c r="AB416" s="549"/>
      <c r="AC416" s="549"/>
      <c r="AD416" s="549"/>
      <c r="AE416" s="549"/>
      <c r="AF416" s="549"/>
      <c r="AG416" s="549"/>
      <c r="AH416" s="549"/>
    </row>
    <row r="417" spans="1:34" ht="13">
      <c r="A417" s="549"/>
      <c r="B417" s="549"/>
      <c r="C417" s="549"/>
      <c r="D417" s="549"/>
      <c r="E417" s="549"/>
      <c r="F417" s="549"/>
      <c r="G417" s="549"/>
      <c r="H417" s="566"/>
      <c r="I417" s="566"/>
      <c r="J417" s="549"/>
      <c r="K417" s="549"/>
      <c r="L417" s="549"/>
      <c r="M417" s="549"/>
      <c r="N417" s="549"/>
      <c r="O417" s="549"/>
      <c r="P417" s="549"/>
      <c r="Q417" s="549"/>
      <c r="R417" s="566"/>
      <c r="S417" s="566"/>
      <c r="T417" s="549"/>
      <c r="U417" s="549"/>
      <c r="V417" s="549"/>
      <c r="W417" s="549"/>
      <c r="X417" s="549"/>
      <c r="Y417" s="549"/>
      <c r="Z417" s="549"/>
      <c r="AA417" s="549"/>
      <c r="AB417" s="549"/>
      <c r="AC417" s="549"/>
      <c r="AD417" s="549"/>
      <c r="AE417" s="549"/>
      <c r="AF417" s="549"/>
      <c r="AG417" s="549"/>
      <c r="AH417" s="549"/>
    </row>
    <row r="418" spans="1:34" ht="13">
      <c r="A418" s="549"/>
      <c r="B418" s="549"/>
      <c r="C418" s="549"/>
      <c r="D418" s="549"/>
      <c r="E418" s="549"/>
      <c r="F418" s="549"/>
      <c r="G418" s="549"/>
      <c r="H418" s="566"/>
      <c r="I418" s="566"/>
      <c r="J418" s="549"/>
      <c r="K418" s="549"/>
      <c r="L418" s="549"/>
      <c r="M418" s="549"/>
      <c r="N418" s="549"/>
      <c r="O418" s="549"/>
      <c r="P418" s="549"/>
      <c r="Q418" s="549"/>
      <c r="R418" s="566"/>
      <c r="S418" s="566"/>
      <c r="T418" s="549"/>
      <c r="U418" s="549"/>
      <c r="V418" s="549"/>
      <c r="W418" s="549"/>
      <c r="X418" s="549"/>
      <c r="Y418" s="549"/>
      <c r="Z418" s="549"/>
      <c r="AA418" s="549"/>
      <c r="AB418" s="549"/>
      <c r="AC418" s="549"/>
      <c r="AD418" s="549"/>
      <c r="AE418" s="549"/>
      <c r="AF418" s="549"/>
      <c r="AG418" s="549"/>
      <c r="AH418" s="549"/>
    </row>
    <row r="419" spans="1:34" ht="13">
      <c r="A419" s="549"/>
      <c r="B419" s="549"/>
      <c r="C419" s="549"/>
      <c r="D419" s="549"/>
      <c r="E419" s="549"/>
      <c r="F419" s="549"/>
      <c r="G419" s="549"/>
      <c r="H419" s="566"/>
      <c r="I419" s="566"/>
      <c r="J419" s="549"/>
      <c r="K419" s="549"/>
      <c r="L419" s="549"/>
      <c r="M419" s="549"/>
      <c r="N419" s="549"/>
      <c r="O419" s="549"/>
      <c r="P419" s="549"/>
      <c r="Q419" s="549"/>
      <c r="R419" s="566"/>
      <c r="S419" s="566"/>
      <c r="T419" s="549"/>
      <c r="U419" s="549"/>
      <c r="V419" s="549"/>
      <c r="W419" s="549"/>
      <c r="X419" s="549"/>
      <c r="Y419" s="549"/>
      <c r="Z419" s="549"/>
      <c r="AA419" s="549"/>
      <c r="AB419" s="549"/>
      <c r="AC419" s="549"/>
      <c r="AD419" s="549"/>
      <c r="AE419" s="549"/>
      <c r="AF419" s="549"/>
      <c r="AG419" s="549"/>
      <c r="AH419" s="549"/>
    </row>
    <row r="420" spans="1:34" ht="13">
      <c r="A420" s="549"/>
      <c r="B420" s="549"/>
      <c r="C420" s="549"/>
      <c r="D420" s="549"/>
      <c r="E420" s="549"/>
      <c r="F420" s="549"/>
      <c r="G420" s="549"/>
      <c r="H420" s="566"/>
      <c r="I420" s="566"/>
      <c r="J420" s="549"/>
      <c r="K420" s="549"/>
      <c r="L420" s="549"/>
      <c r="M420" s="549"/>
      <c r="N420" s="549"/>
      <c r="O420" s="549"/>
      <c r="P420" s="549"/>
      <c r="Q420" s="549"/>
      <c r="R420" s="566"/>
      <c r="S420" s="566"/>
      <c r="T420" s="549"/>
      <c r="U420" s="549"/>
      <c r="V420" s="549"/>
      <c r="W420" s="549"/>
      <c r="X420" s="549"/>
      <c r="Y420" s="549"/>
      <c r="Z420" s="549"/>
      <c r="AA420" s="549"/>
      <c r="AB420" s="549"/>
      <c r="AC420" s="549"/>
      <c r="AD420" s="549"/>
      <c r="AE420" s="549"/>
      <c r="AF420" s="549"/>
      <c r="AG420" s="549"/>
      <c r="AH420" s="549"/>
    </row>
    <row r="421" spans="1:34" ht="13">
      <c r="A421" s="549"/>
      <c r="B421" s="549"/>
      <c r="C421" s="549"/>
      <c r="D421" s="549"/>
      <c r="E421" s="549"/>
      <c r="F421" s="549"/>
      <c r="G421" s="549"/>
      <c r="H421" s="566"/>
      <c r="I421" s="566"/>
      <c r="J421" s="549"/>
      <c r="K421" s="549"/>
      <c r="L421" s="549"/>
      <c r="M421" s="549"/>
      <c r="N421" s="549"/>
      <c r="O421" s="549"/>
      <c r="P421" s="549"/>
      <c r="Q421" s="549"/>
      <c r="R421" s="566"/>
      <c r="S421" s="566"/>
      <c r="T421" s="549"/>
      <c r="U421" s="549"/>
      <c r="V421" s="549"/>
      <c r="W421" s="549"/>
      <c r="X421" s="549"/>
      <c r="Y421" s="549"/>
      <c r="Z421" s="549"/>
      <c r="AA421" s="549"/>
      <c r="AB421" s="549"/>
      <c r="AC421" s="549"/>
      <c r="AD421" s="549"/>
      <c r="AE421" s="549"/>
      <c r="AF421" s="549"/>
      <c r="AG421" s="549"/>
      <c r="AH421" s="549"/>
    </row>
    <row r="422" spans="1:34" ht="13">
      <c r="A422" s="549"/>
      <c r="B422" s="549"/>
      <c r="C422" s="549"/>
      <c r="D422" s="549"/>
      <c r="E422" s="549"/>
      <c r="F422" s="549"/>
      <c r="G422" s="549"/>
      <c r="H422" s="566"/>
      <c r="I422" s="566"/>
      <c r="J422" s="549"/>
      <c r="K422" s="549"/>
      <c r="L422" s="549"/>
      <c r="M422" s="549"/>
      <c r="N422" s="549"/>
      <c r="O422" s="549"/>
      <c r="P422" s="549"/>
      <c r="Q422" s="549"/>
      <c r="R422" s="566"/>
      <c r="S422" s="566"/>
      <c r="T422" s="549"/>
      <c r="U422" s="549"/>
      <c r="V422" s="549"/>
      <c r="W422" s="549"/>
      <c r="X422" s="549"/>
      <c r="Y422" s="549"/>
      <c r="Z422" s="549"/>
      <c r="AA422" s="549"/>
      <c r="AB422" s="549"/>
      <c r="AC422" s="549"/>
      <c r="AD422" s="549"/>
      <c r="AE422" s="549"/>
      <c r="AF422" s="549"/>
      <c r="AG422" s="549"/>
      <c r="AH422" s="549"/>
    </row>
    <row r="423" spans="1:34" ht="13">
      <c r="A423" s="549"/>
      <c r="B423" s="549"/>
      <c r="C423" s="549"/>
      <c r="D423" s="549"/>
      <c r="E423" s="549"/>
      <c r="F423" s="549"/>
      <c r="G423" s="549"/>
      <c r="H423" s="566"/>
      <c r="I423" s="566"/>
      <c r="J423" s="549"/>
      <c r="K423" s="549"/>
      <c r="L423" s="549"/>
      <c r="M423" s="549"/>
      <c r="N423" s="549"/>
      <c r="O423" s="549"/>
      <c r="P423" s="549"/>
      <c r="Q423" s="549"/>
      <c r="R423" s="566"/>
      <c r="S423" s="566"/>
      <c r="T423" s="549"/>
      <c r="U423" s="549"/>
      <c r="V423" s="549"/>
      <c r="W423" s="549"/>
      <c r="X423" s="549"/>
      <c r="Y423" s="549"/>
      <c r="Z423" s="549"/>
      <c r="AA423" s="549"/>
      <c r="AB423" s="549"/>
      <c r="AC423" s="549"/>
      <c r="AD423" s="549"/>
      <c r="AE423" s="549"/>
      <c r="AF423" s="549"/>
      <c r="AG423" s="549"/>
      <c r="AH423" s="549"/>
    </row>
    <row r="424" spans="1:34" ht="13">
      <c r="A424" s="549"/>
      <c r="B424" s="549"/>
      <c r="C424" s="549"/>
      <c r="D424" s="549"/>
      <c r="E424" s="549"/>
      <c r="F424" s="549"/>
      <c r="G424" s="549"/>
      <c r="H424" s="566"/>
      <c r="I424" s="566"/>
      <c r="J424" s="549"/>
      <c r="K424" s="549"/>
      <c r="L424" s="549"/>
      <c r="M424" s="549"/>
      <c r="N424" s="549"/>
      <c r="O424" s="549"/>
      <c r="P424" s="549"/>
      <c r="Q424" s="549"/>
      <c r="R424" s="566"/>
      <c r="S424" s="566"/>
      <c r="T424" s="549"/>
      <c r="U424" s="549"/>
      <c r="V424" s="549"/>
      <c r="W424" s="549"/>
      <c r="X424" s="549"/>
      <c r="Y424" s="549"/>
      <c r="Z424" s="549"/>
      <c r="AA424" s="549"/>
      <c r="AB424" s="549"/>
      <c r="AC424" s="549"/>
      <c r="AD424" s="549"/>
      <c r="AE424" s="549"/>
      <c r="AF424" s="549"/>
      <c r="AG424" s="549"/>
      <c r="AH424" s="549"/>
    </row>
    <row r="425" spans="1:34" ht="13">
      <c r="A425" s="549"/>
      <c r="B425" s="549"/>
      <c r="C425" s="549"/>
      <c r="D425" s="549"/>
      <c r="E425" s="549"/>
      <c r="F425" s="549"/>
      <c r="G425" s="549"/>
      <c r="H425" s="566"/>
      <c r="I425" s="566"/>
      <c r="J425" s="549"/>
      <c r="K425" s="549"/>
      <c r="L425" s="549"/>
      <c r="M425" s="549"/>
      <c r="N425" s="549"/>
      <c r="O425" s="549"/>
      <c r="P425" s="549"/>
      <c r="Q425" s="549"/>
      <c r="R425" s="566"/>
      <c r="S425" s="566"/>
      <c r="T425" s="549"/>
      <c r="U425" s="549"/>
      <c r="V425" s="549"/>
      <c r="W425" s="549"/>
      <c r="X425" s="549"/>
      <c r="Y425" s="549"/>
      <c r="Z425" s="549"/>
      <c r="AA425" s="549"/>
      <c r="AB425" s="549"/>
      <c r="AC425" s="549"/>
      <c r="AD425" s="549"/>
      <c r="AE425" s="549"/>
      <c r="AF425" s="549"/>
      <c r="AG425" s="549"/>
      <c r="AH425" s="549"/>
    </row>
    <row r="426" spans="1:34" ht="13">
      <c r="A426" s="549"/>
      <c r="B426" s="549"/>
      <c r="C426" s="549"/>
      <c r="D426" s="549"/>
      <c r="E426" s="549"/>
      <c r="F426" s="549"/>
      <c r="G426" s="549"/>
      <c r="H426" s="566"/>
      <c r="I426" s="566"/>
      <c r="J426" s="549"/>
      <c r="K426" s="549"/>
      <c r="L426" s="549"/>
      <c r="M426" s="549"/>
      <c r="N426" s="549"/>
      <c r="O426" s="549"/>
      <c r="P426" s="549"/>
      <c r="Q426" s="549"/>
      <c r="R426" s="566"/>
      <c r="S426" s="566"/>
      <c r="T426" s="549"/>
      <c r="U426" s="549"/>
      <c r="V426" s="549"/>
      <c r="W426" s="549"/>
      <c r="X426" s="549"/>
      <c r="Y426" s="549"/>
      <c r="Z426" s="549"/>
      <c r="AA426" s="549"/>
      <c r="AB426" s="549"/>
      <c r="AC426" s="549"/>
      <c r="AD426" s="549"/>
      <c r="AE426" s="549"/>
      <c r="AF426" s="549"/>
      <c r="AG426" s="549"/>
      <c r="AH426" s="549"/>
    </row>
    <row r="427" spans="1:34" ht="13">
      <c r="A427" s="549"/>
      <c r="B427" s="549"/>
      <c r="C427" s="549"/>
      <c r="D427" s="549"/>
      <c r="E427" s="549"/>
      <c r="F427" s="549"/>
      <c r="G427" s="549"/>
      <c r="H427" s="566"/>
      <c r="I427" s="566"/>
      <c r="J427" s="549"/>
      <c r="K427" s="549"/>
      <c r="L427" s="549"/>
      <c r="M427" s="549"/>
      <c r="N427" s="549"/>
      <c r="O427" s="549"/>
      <c r="P427" s="549"/>
      <c r="Q427" s="549"/>
      <c r="R427" s="566"/>
      <c r="S427" s="566"/>
      <c r="T427" s="549"/>
      <c r="U427" s="549"/>
      <c r="V427" s="549"/>
      <c r="W427" s="549"/>
      <c r="X427" s="549"/>
      <c r="Y427" s="549"/>
      <c r="Z427" s="549"/>
      <c r="AA427" s="549"/>
      <c r="AB427" s="549"/>
      <c r="AC427" s="549"/>
      <c r="AD427" s="549"/>
      <c r="AE427" s="549"/>
      <c r="AF427" s="549"/>
      <c r="AG427" s="549"/>
      <c r="AH427" s="549"/>
    </row>
    <row r="428" spans="1:34" ht="13">
      <c r="A428" s="549"/>
      <c r="B428" s="549"/>
      <c r="C428" s="549"/>
      <c r="D428" s="549"/>
      <c r="E428" s="549"/>
      <c r="F428" s="549"/>
      <c r="G428" s="549"/>
      <c r="H428" s="566"/>
      <c r="I428" s="566"/>
      <c r="J428" s="549"/>
      <c r="K428" s="549"/>
      <c r="L428" s="549"/>
      <c r="M428" s="549"/>
      <c r="N428" s="549"/>
      <c r="O428" s="549"/>
      <c r="P428" s="549"/>
      <c r="Q428" s="549"/>
      <c r="R428" s="566"/>
      <c r="S428" s="566"/>
      <c r="T428" s="549"/>
      <c r="U428" s="549"/>
      <c r="V428" s="549"/>
      <c r="W428" s="549"/>
      <c r="X428" s="549"/>
      <c r="Y428" s="549"/>
      <c r="Z428" s="549"/>
      <c r="AA428" s="549"/>
      <c r="AB428" s="549"/>
      <c r="AC428" s="549"/>
      <c r="AD428" s="549"/>
      <c r="AE428" s="549"/>
      <c r="AF428" s="549"/>
      <c r="AG428" s="549"/>
      <c r="AH428" s="549"/>
    </row>
    <row r="429" spans="1:34" ht="13">
      <c r="A429" s="549"/>
      <c r="B429" s="549"/>
      <c r="C429" s="549"/>
      <c r="D429" s="549"/>
      <c r="E429" s="549"/>
      <c r="F429" s="549"/>
      <c r="G429" s="549"/>
      <c r="H429" s="566"/>
      <c r="I429" s="566"/>
      <c r="J429" s="549"/>
      <c r="K429" s="549"/>
      <c r="L429" s="549"/>
      <c r="M429" s="549"/>
      <c r="N429" s="549"/>
      <c r="O429" s="549"/>
      <c r="P429" s="549"/>
      <c r="Q429" s="549"/>
      <c r="R429" s="566"/>
      <c r="S429" s="566"/>
      <c r="T429" s="549"/>
      <c r="U429" s="549"/>
      <c r="V429" s="549"/>
      <c r="W429" s="549"/>
      <c r="X429" s="549"/>
      <c r="Y429" s="549"/>
      <c r="Z429" s="549"/>
      <c r="AA429" s="549"/>
      <c r="AB429" s="549"/>
      <c r="AC429" s="549"/>
      <c r="AD429" s="549"/>
      <c r="AE429" s="549"/>
      <c r="AF429" s="549"/>
      <c r="AG429" s="549"/>
      <c r="AH429" s="549"/>
    </row>
    <row r="430" spans="1:34" ht="13">
      <c r="A430" s="549"/>
      <c r="B430" s="549"/>
      <c r="C430" s="549"/>
      <c r="D430" s="549"/>
      <c r="E430" s="549"/>
      <c r="F430" s="549"/>
      <c r="G430" s="549"/>
      <c r="H430" s="566"/>
      <c r="I430" s="566"/>
      <c r="J430" s="549"/>
      <c r="K430" s="549"/>
      <c r="L430" s="549"/>
      <c r="M430" s="549"/>
      <c r="N430" s="549"/>
      <c r="O430" s="549"/>
      <c r="P430" s="549"/>
      <c r="Q430" s="549"/>
      <c r="R430" s="566"/>
      <c r="S430" s="566"/>
      <c r="T430" s="549"/>
      <c r="U430" s="549"/>
      <c r="V430" s="549"/>
      <c r="W430" s="549"/>
      <c r="X430" s="549"/>
      <c r="Y430" s="549"/>
      <c r="Z430" s="549"/>
      <c r="AA430" s="549"/>
      <c r="AB430" s="549"/>
      <c r="AC430" s="549"/>
      <c r="AD430" s="549"/>
      <c r="AE430" s="549"/>
      <c r="AF430" s="549"/>
      <c r="AG430" s="549"/>
      <c r="AH430" s="549"/>
    </row>
    <row r="431" spans="1:34" ht="13">
      <c r="A431" s="549"/>
      <c r="B431" s="549"/>
      <c r="C431" s="549"/>
      <c r="D431" s="549"/>
      <c r="E431" s="549"/>
      <c r="F431" s="549"/>
      <c r="G431" s="549"/>
      <c r="H431" s="566"/>
      <c r="I431" s="566"/>
      <c r="J431" s="549"/>
      <c r="K431" s="549"/>
      <c r="L431" s="549"/>
      <c r="M431" s="549"/>
      <c r="N431" s="549"/>
      <c r="O431" s="549"/>
      <c r="P431" s="549"/>
      <c r="Q431" s="549"/>
      <c r="R431" s="566"/>
      <c r="S431" s="566"/>
      <c r="T431" s="549"/>
      <c r="U431" s="549"/>
      <c r="V431" s="549"/>
      <c r="W431" s="549"/>
      <c r="X431" s="549"/>
      <c r="Y431" s="549"/>
      <c r="Z431" s="549"/>
      <c r="AA431" s="549"/>
      <c r="AB431" s="549"/>
      <c r="AC431" s="549"/>
      <c r="AD431" s="549"/>
      <c r="AE431" s="549"/>
      <c r="AF431" s="549"/>
      <c r="AG431" s="549"/>
      <c r="AH431" s="549"/>
    </row>
    <row r="432" spans="1:34" ht="13">
      <c r="A432" s="549"/>
      <c r="B432" s="549"/>
      <c r="C432" s="549"/>
      <c r="D432" s="549"/>
      <c r="E432" s="549"/>
      <c r="F432" s="549"/>
      <c r="G432" s="549"/>
      <c r="H432" s="566"/>
      <c r="I432" s="566"/>
      <c r="J432" s="549"/>
      <c r="K432" s="549"/>
      <c r="L432" s="549"/>
      <c r="M432" s="549"/>
      <c r="N432" s="549"/>
      <c r="O432" s="549"/>
      <c r="P432" s="549"/>
      <c r="Q432" s="549"/>
      <c r="R432" s="566"/>
      <c r="S432" s="566"/>
      <c r="T432" s="549"/>
      <c r="U432" s="549"/>
      <c r="V432" s="549"/>
      <c r="W432" s="549"/>
      <c r="X432" s="549"/>
      <c r="Y432" s="549"/>
      <c r="Z432" s="549"/>
      <c r="AA432" s="549"/>
      <c r="AB432" s="549"/>
      <c r="AC432" s="549"/>
      <c r="AD432" s="549"/>
      <c r="AE432" s="549"/>
      <c r="AF432" s="549"/>
      <c r="AG432" s="549"/>
      <c r="AH432" s="549"/>
    </row>
    <row r="433" spans="1:34" ht="13">
      <c r="A433" s="549"/>
      <c r="B433" s="549"/>
      <c r="C433" s="549"/>
      <c r="D433" s="549"/>
      <c r="E433" s="549"/>
      <c r="F433" s="549"/>
      <c r="G433" s="549"/>
      <c r="H433" s="566"/>
      <c r="I433" s="566"/>
      <c r="J433" s="549"/>
      <c r="K433" s="549"/>
      <c r="L433" s="549"/>
      <c r="M433" s="549"/>
      <c r="N433" s="549"/>
      <c r="O433" s="549"/>
      <c r="P433" s="549"/>
      <c r="Q433" s="549"/>
      <c r="R433" s="566"/>
      <c r="S433" s="566"/>
      <c r="T433" s="549"/>
      <c r="U433" s="549"/>
      <c r="V433" s="549"/>
      <c r="W433" s="549"/>
      <c r="X433" s="549"/>
      <c r="Y433" s="549"/>
      <c r="Z433" s="549"/>
      <c r="AA433" s="549"/>
      <c r="AB433" s="549"/>
      <c r="AC433" s="549"/>
      <c r="AD433" s="549"/>
      <c r="AE433" s="549"/>
      <c r="AF433" s="549"/>
      <c r="AG433" s="549"/>
      <c r="AH433" s="549"/>
    </row>
    <row r="434" spans="1:34" ht="13">
      <c r="A434" s="549"/>
      <c r="B434" s="549"/>
      <c r="C434" s="549"/>
      <c r="D434" s="549"/>
      <c r="E434" s="549"/>
      <c r="F434" s="549"/>
      <c r="G434" s="549"/>
      <c r="H434" s="566"/>
      <c r="I434" s="566"/>
      <c r="J434" s="549"/>
      <c r="K434" s="549"/>
      <c r="L434" s="549"/>
      <c r="M434" s="549"/>
      <c r="N434" s="549"/>
      <c r="O434" s="549"/>
      <c r="P434" s="549"/>
      <c r="Q434" s="549"/>
      <c r="R434" s="566"/>
      <c r="S434" s="566"/>
      <c r="T434" s="549"/>
      <c r="U434" s="549"/>
      <c r="V434" s="549"/>
      <c r="W434" s="549"/>
      <c r="X434" s="549"/>
      <c r="Y434" s="549"/>
      <c r="Z434" s="549"/>
      <c r="AA434" s="549"/>
      <c r="AB434" s="549"/>
      <c r="AC434" s="549"/>
      <c r="AD434" s="549"/>
      <c r="AE434" s="549"/>
      <c r="AF434" s="549"/>
      <c r="AG434" s="549"/>
      <c r="AH434" s="549"/>
    </row>
    <row r="435" spans="1:34" ht="13">
      <c r="A435" s="549"/>
      <c r="B435" s="549"/>
      <c r="C435" s="549"/>
      <c r="D435" s="549"/>
      <c r="E435" s="549"/>
      <c r="F435" s="549"/>
      <c r="G435" s="549"/>
      <c r="H435" s="566"/>
      <c r="I435" s="566"/>
      <c r="J435" s="549"/>
      <c r="K435" s="549"/>
      <c r="L435" s="549"/>
      <c r="M435" s="549"/>
      <c r="N435" s="549"/>
      <c r="O435" s="549"/>
      <c r="P435" s="549"/>
      <c r="Q435" s="549"/>
      <c r="R435" s="566"/>
      <c r="S435" s="566"/>
      <c r="T435" s="549"/>
      <c r="U435" s="549"/>
      <c r="V435" s="549"/>
      <c r="W435" s="549"/>
      <c r="X435" s="549"/>
      <c r="Y435" s="549"/>
      <c r="Z435" s="549"/>
      <c r="AA435" s="549"/>
      <c r="AB435" s="549"/>
      <c r="AC435" s="549"/>
      <c r="AD435" s="549"/>
      <c r="AE435" s="549"/>
      <c r="AF435" s="549"/>
      <c r="AG435" s="549"/>
      <c r="AH435" s="549"/>
    </row>
    <row r="436" spans="1:34" ht="13">
      <c r="A436" s="549"/>
      <c r="B436" s="549"/>
      <c r="C436" s="549"/>
      <c r="D436" s="549"/>
      <c r="E436" s="549"/>
      <c r="F436" s="549"/>
      <c r="G436" s="549"/>
      <c r="H436" s="566"/>
      <c r="I436" s="566"/>
      <c r="J436" s="549"/>
      <c r="K436" s="549"/>
      <c r="L436" s="549"/>
      <c r="M436" s="549"/>
      <c r="N436" s="549"/>
      <c r="O436" s="549"/>
      <c r="P436" s="549"/>
      <c r="Q436" s="549"/>
      <c r="R436" s="566"/>
      <c r="S436" s="566"/>
      <c r="T436" s="549"/>
      <c r="U436" s="549"/>
      <c r="V436" s="549"/>
      <c r="W436" s="549"/>
      <c r="X436" s="549"/>
      <c r="Y436" s="549"/>
      <c r="Z436" s="549"/>
      <c r="AA436" s="549"/>
      <c r="AB436" s="549"/>
      <c r="AC436" s="549"/>
      <c r="AD436" s="549"/>
      <c r="AE436" s="549"/>
      <c r="AF436" s="549"/>
      <c r="AG436" s="549"/>
      <c r="AH436" s="549"/>
    </row>
    <row r="437" spans="1:34" ht="13">
      <c r="A437" s="549"/>
      <c r="B437" s="549"/>
      <c r="C437" s="549"/>
      <c r="D437" s="549"/>
      <c r="E437" s="549"/>
      <c r="F437" s="549"/>
      <c r="G437" s="549"/>
      <c r="H437" s="566"/>
      <c r="I437" s="566"/>
      <c r="J437" s="549"/>
      <c r="K437" s="549"/>
      <c r="L437" s="549"/>
      <c r="M437" s="549"/>
      <c r="N437" s="549"/>
      <c r="O437" s="549"/>
      <c r="P437" s="549"/>
      <c r="Q437" s="549"/>
      <c r="R437" s="566"/>
      <c r="S437" s="566"/>
      <c r="T437" s="549"/>
      <c r="U437" s="549"/>
      <c r="V437" s="549"/>
      <c r="W437" s="549"/>
      <c r="X437" s="549"/>
      <c r="Y437" s="549"/>
      <c r="Z437" s="549"/>
      <c r="AA437" s="549"/>
      <c r="AB437" s="549"/>
      <c r="AC437" s="549"/>
      <c r="AD437" s="549"/>
      <c r="AE437" s="549"/>
      <c r="AF437" s="549"/>
      <c r="AG437" s="549"/>
      <c r="AH437" s="549"/>
    </row>
    <row r="438" spans="1:34" ht="13">
      <c r="A438" s="549"/>
      <c r="B438" s="549"/>
      <c r="C438" s="549"/>
      <c r="D438" s="549"/>
      <c r="E438" s="549"/>
      <c r="F438" s="549"/>
      <c r="G438" s="549"/>
      <c r="H438" s="566"/>
      <c r="I438" s="566"/>
      <c r="J438" s="549"/>
      <c r="K438" s="549"/>
      <c r="L438" s="549"/>
      <c r="M438" s="549"/>
      <c r="N438" s="549"/>
      <c r="O438" s="549"/>
      <c r="P438" s="549"/>
      <c r="Q438" s="549"/>
      <c r="R438" s="566"/>
      <c r="S438" s="566"/>
      <c r="T438" s="549"/>
      <c r="U438" s="549"/>
      <c r="V438" s="549"/>
      <c r="W438" s="549"/>
      <c r="X438" s="549"/>
      <c r="Y438" s="549"/>
      <c r="Z438" s="549"/>
      <c r="AA438" s="549"/>
      <c r="AB438" s="549"/>
      <c r="AC438" s="549"/>
      <c r="AD438" s="549"/>
      <c r="AE438" s="549"/>
      <c r="AF438" s="549"/>
      <c r="AG438" s="549"/>
      <c r="AH438" s="549"/>
    </row>
    <row r="439" spans="1:34" ht="13">
      <c r="A439" s="549"/>
      <c r="B439" s="549"/>
      <c r="C439" s="549"/>
      <c r="D439" s="549"/>
      <c r="E439" s="549"/>
      <c r="F439" s="549"/>
      <c r="G439" s="549"/>
      <c r="H439" s="566"/>
      <c r="I439" s="566"/>
      <c r="J439" s="549"/>
      <c r="K439" s="549"/>
      <c r="L439" s="549"/>
      <c r="M439" s="549"/>
      <c r="N439" s="549"/>
      <c r="O439" s="549"/>
      <c r="P439" s="549"/>
      <c r="Q439" s="549"/>
      <c r="R439" s="566"/>
      <c r="S439" s="566"/>
      <c r="T439" s="549"/>
      <c r="U439" s="549"/>
      <c r="V439" s="549"/>
      <c r="W439" s="549"/>
      <c r="X439" s="549"/>
      <c r="Y439" s="549"/>
      <c r="Z439" s="549"/>
      <c r="AA439" s="549"/>
      <c r="AB439" s="549"/>
      <c r="AC439" s="549"/>
      <c r="AD439" s="549"/>
      <c r="AE439" s="549"/>
      <c r="AF439" s="549"/>
      <c r="AG439" s="549"/>
      <c r="AH439" s="549"/>
    </row>
    <row r="440" spans="1:34" ht="13">
      <c r="A440" s="549"/>
      <c r="B440" s="549"/>
      <c r="C440" s="549"/>
      <c r="D440" s="549"/>
      <c r="E440" s="549"/>
      <c r="F440" s="549"/>
      <c r="G440" s="549"/>
      <c r="H440" s="566"/>
      <c r="I440" s="566"/>
      <c r="J440" s="549"/>
      <c r="K440" s="549"/>
      <c r="L440" s="549"/>
      <c r="M440" s="549"/>
      <c r="N440" s="549"/>
      <c r="O440" s="549"/>
      <c r="P440" s="549"/>
      <c r="Q440" s="549"/>
      <c r="R440" s="566"/>
      <c r="S440" s="566"/>
      <c r="T440" s="549"/>
      <c r="U440" s="549"/>
      <c r="V440" s="549"/>
      <c r="W440" s="549"/>
      <c r="X440" s="549"/>
      <c r="Y440" s="549"/>
      <c r="Z440" s="549"/>
      <c r="AA440" s="549"/>
      <c r="AB440" s="549"/>
      <c r="AC440" s="549"/>
      <c r="AD440" s="549"/>
      <c r="AE440" s="549"/>
      <c r="AF440" s="549"/>
      <c r="AG440" s="549"/>
      <c r="AH440" s="549"/>
    </row>
    <row r="441" spans="1:34" ht="13">
      <c r="A441" s="549"/>
      <c r="B441" s="549"/>
      <c r="C441" s="549"/>
      <c r="D441" s="549"/>
      <c r="E441" s="549"/>
      <c r="F441" s="549"/>
      <c r="G441" s="549"/>
      <c r="H441" s="566"/>
      <c r="I441" s="566"/>
      <c r="J441" s="549"/>
      <c r="K441" s="549"/>
      <c r="L441" s="549"/>
      <c r="M441" s="549"/>
      <c r="N441" s="549"/>
      <c r="O441" s="549"/>
      <c r="P441" s="549"/>
      <c r="Q441" s="549"/>
      <c r="R441" s="566"/>
      <c r="S441" s="566"/>
      <c r="T441" s="549"/>
      <c r="U441" s="549"/>
      <c r="V441" s="549"/>
      <c r="W441" s="549"/>
      <c r="X441" s="549"/>
      <c r="Y441" s="549"/>
      <c r="Z441" s="549"/>
      <c r="AA441" s="549"/>
      <c r="AB441" s="549"/>
      <c r="AC441" s="549"/>
      <c r="AD441" s="549"/>
      <c r="AE441" s="549"/>
      <c r="AF441" s="549"/>
      <c r="AG441" s="549"/>
      <c r="AH441" s="549"/>
    </row>
    <row r="442" spans="1:34" ht="13">
      <c r="A442" s="549"/>
      <c r="B442" s="549"/>
      <c r="C442" s="549"/>
      <c r="D442" s="549"/>
      <c r="E442" s="549"/>
      <c r="F442" s="549"/>
      <c r="G442" s="549"/>
      <c r="H442" s="566"/>
      <c r="I442" s="566"/>
      <c r="J442" s="549"/>
      <c r="K442" s="549"/>
      <c r="L442" s="549"/>
      <c r="M442" s="549"/>
      <c r="N442" s="549"/>
      <c r="O442" s="549"/>
      <c r="P442" s="549"/>
      <c r="Q442" s="549"/>
      <c r="R442" s="566"/>
      <c r="S442" s="566"/>
      <c r="T442" s="549"/>
      <c r="U442" s="549"/>
      <c r="V442" s="549"/>
      <c r="W442" s="549"/>
      <c r="X442" s="549"/>
      <c r="Y442" s="549"/>
      <c r="Z442" s="549"/>
      <c r="AA442" s="549"/>
      <c r="AB442" s="549"/>
      <c r="AC442" s="549"/>
      <c r="AD442" s="549"/>
      <c r="AE442" s="549"/>
      <c r="AF442" s="549"/>
      <c r="AG442" s="549"/>
      <c r="AH442" s="549"/>
    </row>
    <row r="443" spans="1:34" ht="13">
      <c r="A443" s="549"/>
      <c r="B443" s="549"/>
      <c r="C443" s="549"/>
      <c r="D443" s="549"/>
      <c r="E443" s="549"/>
      <c r="F443" s="549"/>
      <c r="G443" s="549"/>
      <c r="H443" s="566"/>
      <c r="I443" s="566"/>
      <c r="J443" s="549"/>
      <c r="K443" s="549"/>
      <c r="L443" s="549"/>
      <c r="M443" s="549"/>
      <c r="N443" s="549"/>
      <c r="O443" s="549"/>
      <c r="P443" s="549"/>
      <c r="Q443" s="549"/>
      <c r="R443" s="566"/>
      <c r="S443" s="566"/>
      <c r="T443" s="549"/>
      <c r="U443" s="549"/>
      <c r="V443" s="549"/>
      <c r="W443" s="549"/>
      <c r="X443" s="549"/>
      <c r="Y443" s="549"/>
      <c r="Z443" s="549"/>
      <c r="AA443" s="549"/>
      <c r="AB443" s="549"/>
      <c r="AC443" s="549"/>
      <c r="AD443" s="549"/>
      <c r="AE443" s="549"/>
      <c r="AF443" s="549"/>
      <c r="AG443" s="549"/>
      <c r="AH443" s="549"/>
    </row>
    <row r="444" spans="1:34" ht="13">
      <c r="A444" s="549"/>
      <c r="B444" s="549"/>
      <c r="C444" s="549"/>
      <c r="D444" s="549"/>
      <c r="E444" s="549"/>
      <c r="F444" s="549"/>
      <c r="G444" s="549"/>
      <c r="H444" s="566"/>
      <c r="I444" s="566"/>
      <c r="J444" s="549"/>
      <c r="K444" s="549"/>
      <c r="L444" s="549"/>
      <c r="M444" s="549"/>
      <c r="N444" s="549"/>
      <c r="O444" s="549"/>
      <c r="P444" s="549"/>
      <c r="Q444" s="549"/>
      <c r="R444" s="566"/>
      <c r="S444" s="566"/>
      <c r="T444" s="549"/>
      <c r="U444" s="549"/>
      <c r="V444" s="549"/>
      <c r="W444" s="549"/>
      <c r="X444" s="549"/>
      <c r="Y444" s="549"/>
      <c r="Z444" s="549"/>
      <c r="AA444" s="549"/>
      <c r="AB444" s="549"/>
      <c r="AC444" s="549"/>
      <c r="AD444" s="549"/>
      <c r="AE444" s="549"/>
      <c r="AF444" s="549"/>
      <c r="AG444" s="549"/>
      <c r="AH444" s="549"/>
    </row>
    <row r="445" spans="1:34" ht="13">
      <c r="A445" s="549"/>
      <c r="B445" s="549"/>
      <c r="C445" s="549"/>
      <c r="D445" s="549"/>
      <c r="E445" s="549"/>
      <c r="F445" s="549"/>
      <c r="G445" s="549"/>
      <c r="H445" s="566"/>
      <c r="I445" s="566"/>
      <c r="J445" s="549"/>
      <c r="K445" s="549"/>
      <c r="L445" s="549"/>
      <c r="M445" s="549"/>
      <c r="N445" s="549"/>
      <c r="O445" s="549"/>
      <c r="P445" s="549"/>
      <c r="Q445" s="549"/>
      <c r="R445" s="566"/>
      <c r="S445" s="566"/>
      <c r="T445" s="549"/>
      <c r="U445" s="549"/>
      <c r="V445" s="549"/>
      <c r="W445" s="549"/>
      <c r="X445" s="549"/>
      <c r="Y445" s="549"/>
      <c r="Z445" s="549"/>
      <c r="AA445" s="549"/>
      <c r="AB445" s="549"/>
      <c r="AC445" s="549"/>
      <c r="AD445" s="549"/>
      <c r="AE445" s="549"/>
      <c r="AF445" s="549"/>
      <c r="AG445" s="549"/>
      <c r="AH445" s="549"/>
    </row>
    <row r="446" spans="1:34" ht="13">
      <c r="A446" s="549"/>
      <c r="B446" s="549"/>
      <c r="C446" s="549"/>
      <c r="D446" s="549"/>
      <c r="E446" s="549"/>
      <c r="F446" s="549"/>
      <c r="G446" s="549"/>
      <c r="H446" s="566"/>
      <c r="I446" s="566"/>
      <c r="J446" s="549"/>
      <c r="K446" s="549"/>
      <c r="L446" s="549"/>
      <c r="M446" s="549"/>
      <c r="N446" s="549"/>
      <c r="O446" s="549"/>
      <c r="P446" s="549"/>
      <c r="Q446" s="549"/>
      <c r="R446" s="566"/>
      <c r="S446" s="566"/>
      <c r="T446" s="549"/>
      <c r="U446" s="549"/>
      <c r="V446" s="549"/>
      <c r="W446" s="549"/>
      <c r="X446" s="549"/>
      <c r="Y446" s="549"/>
      <c r="Z446" s="549"/>
      <c r="AA446" s="549"/>
      <c r="AB446" s="549"/>
      <c r="AC446" s="549"/>
      <c r="AD446" s="549"/>
      <c r="AE446" s="549"/>
      <c r="AF446" s="549"/>
      <c r="AG446" s="549"/>
      <c r="AH446" s="549"/>
    </row>
    <row r="447" spans="1:34" ht="13">
      <c r="A447" s="549"/>
      <c r="B447" s="549"/>
      <c r="C447" s="549"/>
      <c r="D447" s="549"/>
      <c r="E447" s="549"/>
      <c r="F447" s="549"/>
      <c r="G447" s="549"/>
      <c r="H447" s="566"/>
      <c r="I447" s="566"/>
      <c r="J447" s="549"/>
      <c r="K447" s="549"/>
      <c r="L447" s="549"/>
      <c r="M447" s="549"/>
      <c r="N447" s="549"/>
      <c r="O447" s="549"/>
      <c r="P447" s="549"/>
      <c r="Q447" s="549"/>
      <c r="R447" s="566"/>
      <c r="S447" s="566"/>
      <c r="T447" s="549"/>
      <c r="U447" s="549"/>
      <c r="V447" s="549"/>
      <c r="W447" s="549"/>
      <c r="X447" s="549"/>
      <c r="Y447" s="549"/>
      <c r="Z447" s="549"/>
      <c r="AA447" s="549"/>
      <c r="AB447" s="549"/>
      <c r="AC447" s="549"/>
      <c r="AD447" s="549"/>
      <c r="AE447" s="549"/>
      <c r="AF447" s="549"/>
      <c r="AG447" s="549"/>
      <c r="AH447" s="549"/>
    </row>
    <row r="448" spans="1:34" ht="13">
      <c r="A448" s="549"/>
      <c r="B448" s="549"/>
      <c r="C448" s="549"/>
      <c r="D448" s="549"/>
      <c r="E448" s="549"/>
      <c r="F448" s="549"/>
      <c r="G448" s="549"/>
      <c r="H448" s="566"/>
      <c r="I448" s="566"/>
      <c r="J448" s="549"/>
      <c r="K448" s="549"/>
      <c r="L448" s="549"/>
      <c r="M448" s="549"/>
      <c r="N448" s="549"/>
      <c r="O448" s="549"/>
      <c r="P448" s="549"/>
      <c r="Q448" s="549"/>
      <c r="R448" s="566"/>
      <c r="S448" s="566"/>
      <c r="T448" s="549"/>
      <c r="U448" s="549"/>
      <c r="V448" s="549"/>
      <c r="W448" s="549"/>
      <c r="X448" s="549"/>
      <c r="Y448" s="549"/>
      <c r="Z448" s="549"/>
      <c r="AA448" s="549"/>
      <c r="AB448" s="549"/>
      <c r="AC448" s="549"/>
      <c r="AD448" s="549"/>
      <c r="AE448" s="549"/>
      <c r="AF448" s="549"/>
      <c r="AG448" s="549"/>
      <c r="AH448" s="549"/>
    </row>
    <row r="449" spans="1:34" ht="13">
      <c r="A449" s="549"/>
      <c r="B449" s="549"/>
      <c r="C449" s="549"/>
      <c r="D449" s="549"/>
      <c r="E449" s="549"/>
      <c r="F449" s="549"/>
      <c r="G449" s="549"/>
      <c r="H449" s="566"/>
      <c r="I449" s="566"/>
      <c r="J449" s="549"/>
      <c r="K449" s="549"/>
      <c r="L449" s="549"/>
      <c r="M449" s="549"/>
      <c r="N449" s="549"/>
      <c r="O449" s="549"/>
      <c r="P449" s="549"/>
      <c r="Q449" s="549"/>
      <c r="R449" s="566"/>
      <c r="S449" s="566"/>
      <c r="T449" s="549"/>
      <c r="U449" s="549"/>
      <c r="V449" s="549"/>
      <c r="W449" s="549"/>
      <c r="X449" s="549"/>
      <c r="Y449" s="549"/>
      <c r="Z449" s="549"/>
      <c r="AA449" s="549"/>
      <c r="AB449" s="549"/>
      <c r="AC449" s="549"/>
      <c r="AD449" s="549"/>
      <c r="AE449" s="549"/>
      <c r="AF449" s="549"/>
      <c r="AG449" s="549"/>
      <c r="AH449" s="549"/>
    </row>
    <row r="450" spans="1:34" ht="13">
      <c r="A450" s="549"/>
      <c r="B450" s="549"/>
      <c r="C450" s="549"/>
      <c r="D450" s="549"/>
      <c r="E450" s="549"/>
      <c r="F450" s="549"/>
      <c r="G450" s="549"/>
      <c r="H450" s="566"/>
      <c r="I450" s="566"/>
      <c r="J450" s="549"/>
      <c r="K450" s="549"/>
      <c r="L450" s="549"/>
      <c r="M450" s="549"/>
      <c r="N450" s="549"/>
      <c r="O450" s="549"/>
      <c r="P450" s="549"/>
      <c r="Q450" s="549"/>
      <c r="R450" s="566"/>
      <c r="S450" s="566"/>
      <c r="T450" s="549"/>
      <c r="U450" s="549"/>
      <c r="V450" s="549"/>
      <c r="W450" s="549"/>
      <c r="X450" s="549"/>
      <c r="Y450" s="549"/>
      <c r="Z450" s="549"/>
      <c r="AA450" s="549"/>
      <c r="AB450" s="549"/>
      <c r="AC450" s="549"/>
      <c r="AD450" s="549"/>
      <c r="AE450" s="549"/>
      <c r="AF450" s="549"/>
      <c r="AG450" s="549"/>
      <c r="AH450" s="549"/>
    </row>
    <row r="451" spans="1:34" ht="13">
      <c r="A451" s="549"/>
      <c r="B451" s="549"/>
      <c r="C451" s="549"/>
      <c r="D451" s="549"/>
      <c r="E451" s="549"/>
      <c r="F451" s="549"/>
      <c r="G451" s="549"/>
      <c r="H451" s="566"/>
      <c r="I451" s="566"/>
      <c r="J451" s="549"/>
      <c r="K451" s="549"/>
      <c r="L451" s="549"/>
      <c r="M451" s="549"/>
      <c r="N451" s="549"/>
      <c r="O451" s="549"/>
      <c r="P451" s="549"/>
      <c r="Q451" s="549"/>
      <c r="R451" s="566"/>
      <c r="S451" s="566"/>
      <c r="T451" s="549"/>
      <c r="U451" s="549"/>
      <c r="V451" s="549"/>
      <c r="W451" s="549"/>
      <c r="X451" s="549"/>
      <c r="Y451" s="549"/>
      <c r="Z451" s="549"/>
      <c r="AA451" s="549"/>
      <c r="AB451" s="549"/>
      <c r="AC451" s="549"/>
      <c r="AD451" s="549"/>
      <c r="AE451" s="549"/>
      <c r="AF451" s="549"/>
      <c r="AG451" s="549"/>
      <c r="AH451" s="549"/>
    </row>
    <row r="452" spans="1:34" ht="13">
      <c r="A452" s="549"/>
      <c r="B452" s="549"/>
      <c r="C452" s="549"/>
      <c r="D452" s="549"/>
      <c r="E452" s="549"/>
      <c r="F452" s="549"/>
      <c r="G452" s="549"/>
      <c r="H452" s="566"/>
      <c r="I452" s="566"/>
      <c r="J452" s="549"/>
      <c r="K452" s="549"/>
      <c r="L452" s="549"/>
      <c r="M452" s="549"/>
      <c r="N452" s="549"/>
      <c r="O452" s="549"/>
      <c r="P452" s="549"/>
      <c r="Q452" s="549"/>
      <c r="R452" s="566"/>
      <c r="S452" s="566"/>
      <c r="T452" s="549"/>
      <c r="U452" s="549"/>
      <c r="V452" s="549"/>
      <c r="W452" s="549"/>
      <c r="X452" s="549"/>
      <c r="Y452" s="549"/>
      <c r="Z452" s="549"/>
      <c r="AA452" s="549"/>
      <c r="AB452" s="549"/>
      <c r="AC452" s="549"/>
      <c r="AD452" s="549"/>
      <c r="AE452" s="549"/>
      <c r="AF452" s="549"/>
      <c r="AG452" s="549"/>
      <c r="AH452" s="549"/>
    </row>
    <row r="453" spans="1:34" ht="13">
      <c r="A453" s="549"/>
      <c r="B453" s="549"/>
      <c r="C453" s="549"/>
      <c r="D453" s="549"/>
      <c r="E453" s="549"/>
      <c r="F453" s="549"/>
      <c r="G453" s="549"/>
      <c r="H453" s="566"/>
      <c r="I453" s="566"/>
      <c r="J453" s="549"/>
      <c r="K453" s="549"/>
      <c r="L453" s="549"/>
      <c r="M453" s="549"/>
      <c r="N453" s="549"/>
      <c r="O453" s="549"/>
      <c r="P453" s="549"/>
      <c r="Q453" s="549"/>
      <c r="R453" s="566"/>
      <c r="S453" s="566"/>
      <c r="T453" s="549"/>
      <c r="U453" s="549"/>
      <c r="V453" s="549"/>
      <c r="W453" s="549"/>
      <c r="X453" s="549"/>
      <c r="Y453" s="549"/>
      <c r="Z453" s="549"/>
      <c r="AA453" s="549"/>
      <c r="AB453" s="549"/>
      <c r="AC453" s="549"/>
      <c r="AD453" s="549"/>
      <c r="AE453" s="549"/>
      <c r="AF453" s="549"/>
      <c r="AG453" s="549"/>
      <c r="AH453" s="549"/>
    </row>
    <row r="454" spans="1:34" ht="13">
      <c r="A454" s="549"/>
      <c r="B454" s="549"/>
      <c r="C454" s="549"/>
      <c r="D454" s="549"/>
      <c r="E454" s="549"/>
      <c r="F454" s="549"/>
      <c r="G454" s="549"/>
      <c r="H454" s="566"/>
      <c r="I454" s="566"/>
      <c r="J454" s="549"/>
      <c r="K454" s="549"/>
      <c r="L454" s="549"/>
      <c r="M454" s="549"/>
      <c r="N454" s="549"/>
      <c r="O454" s="549"/>
      <c r="P454" s="549"/>
      <c r="Q454" s="549"/>
      <c r="R454" s="566"/>
      <c r="S454" s="566"/>
      <c r="T454" s="549"/>
      <c r="U454" s="549"/>
      <c r="V454" s="549"/>
      <c r="W454" s="549"/>
      <c r="X454" s="549"/>
      <c r="Y454" s="549"/>
      <c r="Z454" s="549"/>
      <c r="AA454" s="549"/>
      <c r="AB454" s="549"/>
      <c r="AC454" s="549"/>
      <c r="AD454" s="549"/>
      <c r="AE454" s="549"/>
      <c r="AF454" s="549"/>
      <c r="AG454" s="549"/>
      <c r="AH454" s="549"/>
    </row>
    <row r="455" spans="1:34" ht="13">
      <c r="A455" s="549"/>
      <c r="B455" s="549"/>
      <c r="C455" s="549"/>
      <c r="D455" s="549"/>
      <c r="E455" s="549"/>
      <c r="F455" s="549"/>
      <c r="G455" s="549"/>
      <c r="H455" s="566"/>
      <c r="I455" s="566"/>
      <c r="J455" s="549"/>
      <c r="K455" s="549"/>
      <c r="L455" s="549"/>
      <c r="M455" s="549"/>
      <c r="N455" s="549"/>
      <c r="O455" s="549"/>
      <c r="P455" s="549"/>
      <c r="Q455" s="549"/>
      <c r="R455" s="566"/>
      <c r="S455" s="566"/>
      <c r="T455" s="549"/>
      <c r="U455" s="549"/>
      <c r="V455" s="549"/>
      <c r="W455" s="549"/>
      <c r="X455" s="549"/>
      <c r="Y455" s="549"/>
      <c r="Z455" s="549"/>
      <c r="AA455" s="549"/>
      <c r="AB455" s="549"/>
      <c r="AC455" s="549"/>
      <c r="AD455" s="549"/>
      <c r="AE455" s="549"/>
      <c r="AF455" s="549"/>
      <c r="AG455" s="549"/>
      <c r="AH455" s="549"/>
    </row>
    <row r="456" spans="1:34" ht="13">
      <c r="A456" s="549"/>
      <c r="B456" s="549"/>
      <c r="C456" s="549"/>
      <c r="D456" s="549"/>
      <c r="E456" s="549"/>
      <c r="F456" s="549"/>
      <c r="G456" s="549"/>
      <c r="H456" s="566"/>
      <c r="I456" s="566"/>
      <c r="J456" s="549"/>
      <c r="K456" s="549"/>
      <c r="L456" s="549"/>
      <c r="M456" s="549"/>
      <c r="N456" s="549"/>
      <c r="O456" s="549"/>
      <c r="P456" s="549"/>
      <c r="Q456" s="549"/>
      <c r="R456" s="566"/>
      <c r="S456" s="566"/>
      <c r="T456" s="549"/>
      <c r="U456" s="549"/>
      <c r="V456" s="549"/>
      <c r="W456" s="549"/>
      <c r="X456" s="549"/>
      <c r="Y456" s="549"/>
      <c r="Z456" s="549"/>
      <c r="AA456" s="549"/>
      <c r="AB456" s="549"/>
      <c r="AC456" s="549"/>
      <c r="AD456" s="549"/>
      <c r="AE456" s="549"/>
      <c r="AF456" s="549"/>
      <c r="AG456" s="549"/>
      <c r="AH456" s="549"/>
    </row>
    <row r="457" spans="1:34" ht="13">
      <c r="A457" s="549"/>
      <c r="B457" s="549"/>
      <c r="C457" s="549"/>
      <c r="D457" s="549"/>
      <c r="E457" s="549"/>
      <c r="F457" s="549"/>
      <c r="G457" s="549"/>
      <c r="H457" s="566"/>
      <c r="I457" s="566"/>
      <c r="J457" s="549"/>
      <c r="K457" s="549"/>
      <c r="L457" s="549"/>
      <c r="M457" s="549"/>
      <c r="N457" s="549"/>
      <c r="O457" s="549"/>
      <c r="P457" s="549"/>
      <c r="Q457" s="549"/>
      <c r="R457" s="566"/>
      <c r="S457" s="566"/>
      <c r="T457" s="549"/>
      <c r="U457" s="549"/>
      <c r="V457" s="549"/>
      <c r="W457" s="549"/>
      <c r="X457" s="549"/>
      <c r="Y457" s="549"/>
      <c r="Z457" s="549"/>
      <c r="AA457" s="549"/>
      <c r="AB457" s="549"/>
      <c r="AC457" s="549"/>
      <c r="AD457" s="549"/>
      <c r="AE457" s="549"/>
      <c r="AF457" s="549"/>
      <c r="AG457" s="549"/>
      <c r="AH457" s="549"/>
    </row>
    <row r="458" spans="1:34" ht="13">
      <c r="A458" s="549"/>
      <c r="B458" s="549"/>
      <c r="C458" s="549"/>
      <c r="D458" s="549"/>
      <c r="E458" s="549"/>
      <c r="F458" s="549"/>
      <c r="G458" s="549"/>
      <c r="H458" s="566"/>
      <c r="I458" s="566"/>
      <c r="J458" s="549"/>
      <c r="K458" s="549"/>
      <c r="L458" s="549"/>
      <c r="M458" s="549"/>
      <c r="N458" s="549"/>
      <c r="O458" s="549"/>
      <c r="P458" s="549"/>
      <c r="Q458" s="549"/>
      <c r="R458" s="566"/>
      <c r="S458" s="566"/>
      <c r="T458" s="549"/>
      <c r="U458" s="549"/>
      <c r="V458" s="549"/>
      <c r="W458" s="549"/>
      <c r="X458" s="549"/>
      <c r="Y458" s="549"/>
      <c r="Z458" s="549"/>
      <c r="AA458" s="549"/>
      <c r="AB458" s="549"/>
      <c r="AC458" s="549"/>
      <c r="AD458" s="549"/>
      <c r="AE458" s="549"/>
      <c r="AF458" s="549"/>
      <c r="AG458" s="549"/>
      <c r="AH458" s="549"/>
    </row>
    <row r="459" spans="1:34" ht="13">
      <c r="A459" s="549"/>
      <c r="B459" s="549"/>
      <c r="C459" s="549"/>
      <c r="D459" s="549"/>
      <c r="E459" s="549"/>
      <c r="F459" s="549"/>
      <c r="G459" s="549"/>
      <c r="H459" s="566"/>
      <c r="I459" s="566"/>
      <c r="J459" s="549"/>
      <c r="K459" s="549"/>
      <c r="L459" s="549"/>
      <c r="M459" s="549"/>
      <c r="N459" s="549"/>
      <c r="O459" s="549"/>
      <c r="P459" s="549"/>
      <c r="Q459" s="549"/>
      <c r="R459" s="566"/>
      <c r="S459" s="566"/>
      <c r="T459" s="549"/>
      <c r="U459" s="549"/>
      <c r="V459" s="549"/>
      <c r="W459" s="549"/>
      <c r="X459" s="549"/>
      <c r="Y459" s="549"/>
      <c r="Z459" s="549"/>
      <c r="AA459" s="549"/>
      <c r="AB459" s="549"/>
      <c r="AC459" s="549"/>
      <c r="AD459" s="549"/>
      <c r="AE459" s="549"/>
      <c r="AF459" s="549"/>
      <c r="AG459" s="549"/>
      <c r="AH459" s="549"/>
    </row>
    <row r="460" spans="1:34" ht="13">
      <c r="A460" s="549"/>
      <c r="B460" s="549"/>
      <c r="C460" s="549"/>
      <c r="D460" s="549"/>
      <c r="E460" s="549"/>
      <c r="F460" s="549"/>
      <c r="G460" s="549"/>
      <c r="H460" s="566"/>
      <c r="I460" s="566"/>
      <c r="J460" s="549"/>
      <c r="K460" s="549"/>
      <c r="L460" s="549"/>
      <c r="M460" s="549"/>
      <c r="N460" s="549"/>
      <c r="O460" s="549"/>
      <c r="P460" s="549"/>
      <c r="Q460" s="549"/>
      <c r="R460" s="566"/>
      <c r="S460" s="566"/>
      <c r="T460" s="549"/>
      <c r="U460" s="549"/>
      <c r="V460" s="549"/>
      <c r="W460" s="549"/>
      <c r="X460" s="549"/>
      <c r="Y460" s="549"/>
      <c r="Z460" s="549"/>
      <c r="AA460" s="549"/>
      <c r="AB460" s="549"/>
      <c r="AC460" s="549"/>
      <c r="AD460" s="549"/>
      <c r="AE460" s="549"/>
      <c r="AF460" s="549"/>
      <c r="AG460" s="549"/>
      <c r="AH460" s="549"/>
    </row>
    <row r="461" spans="1:34" ht="13">
      <c r="A461" s="549"/>
      <c r="B461" s="549"/>
      <c r="C461" s="549"/>
      <c r="D461" s="549"/>
      <c r="E461" s="549"/>
      <c r="F461" s="549"/>
      <c r="G461" s="549"/>
      <c r="H461" s="566"/>
      <c r="I461" s="566"/>
      <c r="J461" s="549"/>
      <c r="K461" s="549"/>
      <c r="L461" s="549"/>
      <c r="M461" s="549"/>
      <c r="N461" s="549"/>
      <c r="O461" s="549"/>
      <c r="P461" s="549"/>
      <c r="Q461" s="549"/>
      <c r="R461" s="566"/>
      <c r="S461" s="566"/>
      <c r="T461" s="549"/>
      <c r="U461" s="549"/>
      <c r="V461" s="549"/>
      <c r="W461" s="549"/>
      <c r="X461" s="549"/>
      <c r="Y461" s="549"/>
      <c r="Z461" s="549"/>
      <c r="AA461" s="549"/>
      <c r="AB461" s="549"/>
      <c r="AC461" s="549"/>
      <c r="AD461" s="549"/>
      <c r="AE461" s="549"/>
      <c r="AF461" s="549"/>
      <c r="AG461" s="549"/>
      <c r="AH461" s="549"/>
    </row>
    <row r="462" spans="1:34" ht="13">
      <c r="A462" s="549"/>
      <c r="B462" s="549"/>
      <c r="C462" s="549"/>
      <c r="D462" s="549"/>
      <c r="E462" s="549"/>
      <c r="F462" s="549"/>
      <c r="G462" s="549"/>
      <c r="H462" s="566"/>
      <c r="I462" s="566"/>
      <c r="J462" s="549"/>
      <c r="K462" s="549"/>
      <c r="L462" s="549"/>
      <c r="M462" s="549"/>
      <c r="N462" s="549"/>
      <c r="O462" s="549"/>
      <c r="P462" s="549"/>
      <c r="Q462" s="549"/>
      <c r="R462" s="566"/>
      <c r="S462" s="566"/>
      <c r="T462" s="549"/>
      <c r="U462" s="549"/>
      <c r="V462" s="549"/>
      <c r="W462" s="549"/>
      <c r="X462" s="549"/>
      <c r="Y462" s="549"/>
      <c r="Z462" s="549"/>
      <c r="AA462" s="549"/>
      <c r="AB462" s="549"/>
      <c r="AC462" s="549"/>
      <c r="AD462" s="549"/>
      <c r="AE462" s="549"/>
      <c r="AF462" s="549"/>
      <c r="AG462" s="549"/>
      <c r="AH462" s="549"/>
    </row>
    <row r="463" spans="1:34" ht="13">
      <c r="A463" s="549"/>
      <c r="B463" s="549"/>
      <c r="C463" s="549"/>
      <c r="D463" s="549"/>
      <c r="E463" s="549"/>
      <c r="F463" s="549"/>
      <c r="G463" s="549"/>
      <c r="H463" s="566"/>
      <c r="I463" s="566"/>
      <c r="J463" s="549"/>
      <c r="K463" s="549"/>
      <c r="L463" s="549"/>
      <c r="M463" s="549"/>
      <c r="N463" s="549"/>
      <c r="O463" s="549"/>
      <c r="P463" s="549"/>
      <c r="Q463" s="549"/>
      <c r="R463" s="566"/>
      <c r="S463" s="566"/>
      <c r="T463" s="549"/>
      <c r="U463" s="549"/>
      <c r="V463" s="549"/>
      <c r="W463" s="549"/>
      <c r="X463" s="549"/>
      <c r="Y463" s="549"/>
      <c r="Z463" s="549"/>
      <c r="AA463" s="549"/>
      <c r="AB463" s="549"/>
      <c r="AC463" s="549"/>
      <c r="AD463" s="549"/>
      <c r="AE463" s="549"/>
      <c r="AF463" s="549"/>
      <c r="AG463" s="549"/>
      <c r="AH463" s="549"/>
    </row>
    <row r="464" spans="1:34" ht="13">
      <c r="A464" s="549"/>
      <c r="B464" s="549"/>
      <c r="C464" s="549"/>
      <c r="D464" s="549"/>
      <c r="E464" s="549"/>
      <c r="F464" s="549"/>
      <c r="G464" s="549"/>
      <c r="H464" s="566"/>
      <c r="I464" s="566"/>
      <c r="J464" s="549"/>
      <c r="K464" s="549"/>
      <c r="L464" s="549"/>
      <c r="M464" s="549"/>
      <c r="N464" s="549"/>
      <c r="O464" s="549"/>
      <c r="P464" s="549"/>
      <c r="Q464" s="549"/>
      <c r="R464" s="566"/>
      <c r="S464" s="566"/>
      <c r="T464" s="549"/>
      <c r="U464" s="549"/>
      <c r="V464" s="549"/>
      <c r="W464" s="549"/>
      <c r="X464" s="549"/>
      <c r="Y464" s="549"/>
      <c r="Z464" s="549"/>
      <c r="AA464" s="549"/>
      <c r="AB464" s="549"/>
      <c r="AC464" s="549"/>
      <c r="AD464" s="549"/>
      <c r="AE464" s="549"/>
      <c r="AF464" s="549"/>
      <c r="AG464" s="549"/>
      <c r="AH464" s="549"/>
    </row>
    <row r="465" spans="1:34" ht="13">
      <c r="A465" s="549"/>
      <c r="B465" s="549"/>
      <c r="C465" s="549"/>
      <c r="D465" s="549"/>
      <c r="E465" s="549"/>
      <c r="F465" s="549"/>
      <c r="G465" s="549"/>
      <c r="H465" s="566"/>
      <c r="I465" s="566"/>
      <c r="J465" s="549"/>
      <c r="K465" s="549"/>
      <c r="L465" s="549"/>
      <c r="M465" s="549"/>
      <c r="N465" s="549"/>
      <c r="O465" s="549"/>
      <c r="P465" s="549"/>
      <c r="Q465" s="549"/>
      <c r="R465" s="566"/>
      <c r="S465" s="566"/>
      <c r="T465" s="549"/>
      <c r="U465" s="549"/>
      <c r="V465" s="549"/>
      <c r="W465" s="549"/>
      <c r="X465" s="549"/>
      <c r="Y465" s="549"/>
      <c r="Z465" s="549"/>
      <c r="AA465" s="549"/>
      <c r="AB465" s="549"/>
      <c r="AC465" s="549"/>
      <c r="AD465" s="549"/>
      <c r="AE465" s="549"/>
      <c r="AF465" s="549"/>
      <c r="AG465" s="549"/>
      <c r="AH465" s="549"/>
    </row>
    <row r="466" spans="1:34" ht="13">
      <c r="A466" s="549"/>
      <c r="B466" s="549"/>
      <c r="C466" s="549"/>
      <c r="D466" s="549"/>
      <c r="E466" s="549"/>
      <c r="F466" s="549"/>
      <c r="G466" s="549"/>
      <c r="H466" s="566"/>
      <c r="I466" s="566"/>
      <c r="J466" s="549"/>
      <c r="K466" s="549"/>
      <c r="L466" s="549"/>
      <c r="M466" s="549"/>
      <c r="N466" s="549"/>
      <c r="O466" s="549"/>
      <c r="P466" s="549"/>
      <c r="Q466" s="549"/>
      <c r="R466" s="566"/>
      <c r="S466" s="566"/>
      <c r="T466" s="549"/>
      <c r="U466" s="549"/>
      <c r="V466" s="549"/>
      <c r="W466" s="549"/>
      <c r="X466" s="549"/>
      <c r="Y466" s="549"/>
      <c r="Z466" s="549"/>
      <c r="AA466" s="549"/>
      <c r="AB466" s="549"/>
      <c r="AC466" s="549"/>
      <c r="AD466" s="549"/>
      <c r="AE466" s="549"/>
      <c r="AF466" s="549"/>
      <c r="AG466" s="549"/>
      <c r="AH466" s="549"/>
    </row>
    <row r="467" spans="1:34" ht="13">
      <c r="A467" s="549"/>
      <c r="B467" s="549"/>
      <c r="C467" s="549"/>
      <c r="D467" s="549"/>
      <c r="E467" s="549"/>
      <c r="F467" s="549"/>
      <c r="G467" s="549"/>
      <c r="H467" s="566"/>
      <c r="I467" s="566"/>
      <c r="J467" s="549"/>
      <c r="K467" s="549"/>
      <c r="L467" s="549"/>
      <c r="M467" s="549"/>
      <c r="N467" s="549"/>
      <c r="O467" s="549"/>
      <c r="P467" s="549"/>
      <c r="Q467" s="549"/>
      <c r="R467" s="566"/>
      <c r="S467" s="566"/>
      <c r="T467" s="549"/>
      <c r="U467" s="549"/>
      <c r="V467" s="549"/>
      <c r="W467" s="549"/>
      <c r="X467" s="549"/>
      <c r="Y467" s="549"/>
      <c r="Z467" s="549"/>
      <c r="AA467" s="549"/>
      <c r="AB467" s="549"/>
      <c r="AC467" s="549"/>
      <c r="AD467" s="549"/>
      <c r="AE467" s="549"/>
      <c r="AF467" s="549"/>
      <c r="AG467" s="549"/>
      <c r="AH467" s="549"/>
    </row>
    <row r="468" spans="1:34" ht="13">
      <c r="A468" s="549"/>
      <c r="B468" s="549"/>
      <c r="C468" s="549"/>
      <c r="D468" s="549"/>
      <c r="E468" s="549"/>
      <c r="F468" s="549"/>
      <c r="G468" s="549"/>
      <c r="H468" s="566"/>
      <c r="I468" s="566"/>
      <c r="J468" s="549"/>
      <c r="K468" s="549"/>
      <c r="L468" s="549"/>
      <c r="M468" s="549"/>
      <c r="N468" s="549"/>
      <c r="O468" s="549"/>
      <c r="P468" s="549"/>
      <c r="Q468" s="549"/>
      <c r="R468" s="566"/>
      <c r="S468" s="566"/>
      <c r="T468" s="549"/>
      <c r="U468" s="549"/>
      <c r="V468" s="549"/>
      <c r="W468" s="549"/>
      <c r="X468" s="549"/>
      <c r="Y468" s="549"/>
      <c r="Z468" s="549"/>
      <c r="AA468" s="549"/>
      <c r="AB468" s="549"/>
      <c r="AC468" s="549"/>
      <c r="AD468" s="549"/>
      <c r="AE468" s="549"/>
      <c r="AF468" s="549"/>
      <c r="AG468" s="549"/>
      <c r="AH468" s="549"/>
    </row>
    <row r="469" spans="1:34" ht="13">
      <c r="A469" s="549"/>
      <c r="B469" s="549"/>
      <c r="C469" s="549"/>
      <c r="D469" s="549"/>
      <c r="E469" s="549"/>
      <c r="F469" s="549"/>
      <c r="G469" s="549"/>
      <c r="H469" s="566"/>
      <c r="I469" s="566"/>
      <c r="J469" s="549"/>
      <c r="K469" s="549"/>
      <c r="L469" s="549"/>
      <c r="M469" s="549"/>
      <c r="N469" s="549"/>
      <c r="O469" s="549"/>
      <c r="P469" s="549"/>
      <c r="Q469" s="549"/>
      <c r="R469" s="566"/>
      <c r="S469" s="566"/>
      <c r="T469" s="549"/>
      <c r="U469" s="549"/>
      <c r="V469" s="549"/>
      <c r="W469" s="549"/>
      <c r="X469" s="549"/>
      <c r="Y469" s="549"/>
      <c r="Z469" s="549"/>
      <c r="AA469" s="549"/>
      <c r="AB469" s="549"/>
      <c r="AC469" s="549"/>
      <c r="AD469" s="549"/>
      <c r="AE469" s="549"/>
      <c r="AF469" s="549"/>
      <c r="AG469" s="549"/>
      <c r="AH469" s="549"/>
    </row>
    <row r="470" spans="1:34" ht="13">
      <c r="A470" s="549"/>
      <c r="B470" s="549"/>
      <c r="C470" s="549"/>
      <c r="D470" s="549"/>
      <c r="E470" s="549"/>
      <c r="F470" s="549"/>
      <c r="G470" s="549"/>
      <c r="H470" s="566"/>
      <c r="I470" s="566"/>
      <c r="J470" s="549"/>
      <c r="K470" s="549"/>
      <c r="L470" s="549"/>
      <c r="M470" s="549"/>
      <c r="N470" s="549"/>
      <c r="O470" s="549"/>
      <c r="P470" s="549"/>
      <c r="Q470" s="549"/>
      <c r="R470" s="566"/>
      <c r="S470" s="566"/>
      <c r="T470" s="549"/>
      <c r="U470" s="549"/>
      <c r="V470" s="549"/>
      <c r="W470" s="549"/>
      <c r="X470" s="549"/>
      <c r="Y470" s="549"/>
      <c r="Z470" s="549"/>
      <c r="AA470" s="549"/>
      <c r="AB470" s="549"/>
      <c r="AC470" s="549"/>
      <c r="AD470" s="549"/>
      <c r="AE470" s="549"/>
      <c r="AF470" s="549"/>
      <c r="AG470" s="549"/>
      <c r="AH470" s="549"/>
    </row>
    <row r="471" spans="1:34" ht="13">
      <c r="A471" s="549"/>
      <c r="B471" s="549"/>
      <c r="C471" s="549"/>
      <c r="D471" s="549"/>
      <c r="E471" s="549"/>
      <c r="F471" s="549"/>
      <c r="G471" s="549"/>
      <c r="H471" s="566"/>
      <c r="I471" s="566"/>
      <c r="J471" s="549"/>
      <c r="K471" s="549"/>
      <c r="L471" s="549"/>
      <c r="M471" s="549"/>
      <c r="N471" s="549"/>
      <c r="O471" s="549"/>
      <c r="P471" s="549"/>
      <c r="Q471" s="549"/>
      <c r="R471" s="566"/>
      <c r="S471" s="566"/>
      <c r="T471" s="549"/>
      <c r="U471" s="549"/>
      <c r="V471" s="549"/>
      <c r="W471" s="549"/>
      <c r="X471" s="549"/>
      <c r="Y471" s="549"/>
      <c r="Z471" s="549"/>
      <c r="AA471" s="549"/>
      <c r="AB471" s="549"/>
      <c r="AC471" s="549"/>
      <c r="AD471" s="549"/>
      <c r="AE471" s="549"/>
      <c r="AF471" s="549"/>
      <c r="AG471" s="549"/>
      <c r="AH471" s="549"/>
    </row>
    <row r="472" spans="1:34" ht="13">
      <c r="A472" s="549"/>
      <c r="B472" s="549"/>
      <c r="C472" s="549"/>
      <c r="D472" s="549"/>
      <c r="E472" s="549"/>
      <c r="F472" s="549"/>
      <c r="G472" s="549"/>
      <c r="H472" s="566"/>
      <c r="I472" s="566"/>
      <c r="J472" s="549"/>
      <c r="K472" s="549"/>
      <c r="L472" s="549"/>
      <c r="M472" s="549"/>
      <c r="N472" s="549"/>
      <c r="O472" s="549"/>
      <c r="P472" s="549"/>
      <c r="Q472" s="549"/>
      <c r="R472" s="566"/>
      <c r="S472" s="566"/>
      <c r="T472" s="549"/>
      <c r="U472" s="549"/>
      <c r="V472" s="549"/>
      <c r="W472" s="549"/>
      <c r="X472" s="549"/>
      <c r="Y472" s="549"/>
      <c r="Z472" s="549"/>
      <c r="AA472" s="549"/>
      <c r="AB472" s="549"/>
      <c r="AC472" s="549"/>
      <c r="AD472" s="549"/>
      <c r="AE472" s="549"/>
      <c r="AF472" s="549"/>
      <c r="AG472" s="549"/>
      <c r="AH472" s="549"/>
    </row>
    <row r="473" spans="1:34" ht="13">
      <c r="A473" s="549"/>
      <c r="B473" s="549"/>
      <c r="C473" s="549"/>
      <c r="D473" s="549"/>
      <c r="E473" s="549"/>
      <c r="F473" s="549"/>
      <c r="G473" s="549"/>
      <c r="H473" s="566"/>
      <c r="I473" s="566"/>
      <c r="J473" s="549"/>
      <c r="K473" s="549"/>
      <c r="L473" s="549"/>
      <c r="M473" s="549"/>
      <c r="N473" s="549"/>
      <c r="O473" s="549"/>
      <c r="P473" s="549"/>
      <c r="Q473" s="549"/>
      <c r="R473" s="566"/>
      <c r="S473" s="566"/>
      <c r="T473" s="549"/>
      <c r="U473" s="549"/>
      <c r="V473" s="549"/>
      <c r="W473" s="549"/>
      <c r="X473" s="549"/>
      <c r="Y473" s="549"/>
      <c r="Z473" s="549"/>
      <c r="AA473" s="549"/>
      <c r="AB473" s="549"/>
      <c r="AC473" s="549"/>
      <c r="AD473" s="549"/>
      <c r="AE473" s="549"/>
      <c r="AF473" s="549"/>
      <c r="AG473" s="549"/>
      <c r="AH473" s="549"/>
    </row>
    <row r="474" spans="1:34" ht="13">
      <c r="A474" s="549"/>
      <c r="B474" s="549"/>
      <c r="C474" s="549"/>
      <c r="D474" s="549"/>
      <c r="E474" s="549"/>
      <c r="F474" s="549"/>
      <c r="G474" s="549"/>
      <c r="H474" s="566"/>
      <c r="I474" s="566"/>
      <c r="J474" s="549"/>
      <c r="K474" s="549"/>
      <c r="L474" s="549"/>
      <c r="M474" s="549"/>
      <c r="N474" s="549"/>
      <c r="O474" s="549"/>
      <c r="P474" s="549"/>
      <c r="Q474" s="549"/>
      <c r="R474" s="566"/>
      <c r="S474" s="566"/>
      <c r="T474" s="549"/>
      <c r="U474" s="549"/>
      <c r="V474" s="549"/>
      <c r="W474" s="549"/>
      <c r="X474" s="549"/>
      <c r="Y474" s="549"/>
      <c r="Z474" s="549"/>
      <c r="AA474" s="549"/>
      <c r="AB474" s="549"/>
      <c r="AC474" s="549"/>
      <c r="AD474" s="549"/>
      <c r="AE474" s="549"/>
      <c r="AF474" s="549"/>
      <c r="AG474" s="549"/>
      <c r="AH474" s="549"/>
    </row>
    <row r="475" spans="1:34" ht="13">
      <c r="A475" s="549"/>
      <c r="B475" s="549"/>
      <c r="C475" s="549"/>
      <c r="D475" s="549"/>
      <c r="E475" s="549"/>
      <c r="F475" s="549"/>
      <c r="G475" s="549"/>
      <c r="H475" s="566"/>
      <c r="I475" s="566"/>
      <c r="J475" s="549"/>
      <c r="K475" s="549"/>
      <c r="L475" s="549"/>
      <c r="M475" s="549"/>
      <c r="N475" s="549"/>
      <c r="O475" s="549"/>
      <c r="P475" s="549"/>
      <c r="Q475" s="549"/>
      <c r="R475" s="566"/>
      <c r="S475" s="566"/>
      <c r="T475" s="549"/>
      <c r="U475" s="549"/>
      <c r="V475" s="549"/>
      <c r="W475" s="549"/>
      <c r="X475" s="549"/>
      <c r="Y475" s="549"/>
      <c r="Z475" s="549"/>
      <c r="AA475" s="549"/>
      <c r="AB475" s="549"/>
      <c r="AC475" s="549"/>
      <c r="AD475" s="549"/>
      <c r="AE475" s="549"/>
      <c r="AF475" s="549"/>
      <c r="AG475" s="549"/>
      <c r="AH475" s="549"/>
    </row>
    <row r="476" spans="1:34" ht="13">
      <c r="A476" s="549"/>
      <c r="B476" s="549"/>
      <c r="C476" s="549"/>
      <c r="D476" s="549"/>
      <c r="E476" s="549"/>
      <c r="F476" s="549"/>
      <c r="G476" s="549"/>
      <c r="H476" s="566"/>
      <c r="I476" s="566"/>
      <c r="J476" s="549"/>
      <c r="K476" s="549"/>
      <c r="L476" s="549"/>
      <c r="M476" s="549"/>
      <c r="N476" s="549"/>
      <c r="O476" s="549"/>
      <c r="P476" s="549"/>
      <c r="Q476" s="549"/>
      <c r="R476" s="566"/>
      <c r="S476" s="566"/>
      <c r="T476" s="549"/>
      <c r="U476" s="549"/>
      <c r="V476" s="549"/>
      <c r="W476" s="549"/>
      <c r="X476" s="549"/>
      <c r="Y476" s="549"/>
      <c r="Z476" s="549"/>
      <c r="AA476" s="549"/>
      <c r="AB476" s="549"/>
      <c r="AC476" s="549"/>
      <c r="AD476" s="549"/>
      <c r="AE476" s="549"/>
      <c r="AF476" s="549"/>
      <c r="AG476" s="549"/>
      <c r="AH476" s="549"/>
    </row>
    <row r="477" spans="1:34" ht="13">
      <c r="A477" s="549"/>
      <c r="B477" s="549"/>
      <c r="C477" s="549"/>
      <c r="D477" s="549"/>
      <c r="E477" s="549"/>
      <c r="F477" s="549"/>
      <c r="G477" s="549"/>
      <c r="H477" s="566"/>
      <c r="I477" s="566"/>
      <c r="J477" s="549"/>
      <c r="K477" s="549"/>
      <c r="L477" s="549"/>
      <c r="M477" s="549"/>
      <c r="N477" s="549"/>
      <c r="O477" s="549"/>
      <c r="P477" s="549"/>
      <c r="Q477" s="549"/>
      <c r="R477" s="566"/>
      <c r="S477" s="566"/>
      <c r="T477" s="549"/>
      <c r="U477" s="549"/>
      <c r="V477" s="549"/>
      <c r="W477" s="549"/>
      <c r="X477" s="549"/>
      <c r="Y477" s="549"/>
      <c r="Z477" s="549"/>
      <c r="AA477" s="549"/>
      <c r="AB477" s="549"/>
      <c r="AC477" s="549"/>
      <c r="AD477" s="549"/>
      <c r="AE477" s="549"/>
      <c r="AF477" s="549"/>
      <c r="AG477" s="549"/>
      <c r="AH477" s="549"/>
    </row>
    <row r="478" spans="1:34" ht="13">
      <c r="A478" s="549"/>
      <c r="B478" s="549"/>
      <c r="C478" s="549"/>
      <c r="D478" s="549"/>
      <c r="E478" s="549"/>
      <c r="F478" s="549"/>
      <c r="G478" s="549"/>
      <c r="H478" s="566"/>
      <c r="I478" s="566"/>
      <c r="J478" s="549"/>
      <c r="K478" s="549"/>
      <c r="L478" s="549"/>
      <c r="M478" s="549"/>
      <c r="N478" s="549"/>
      <c r="O478" s="549"/>
      <c r="P478" s="549"/>
      <c r="Q478" s="549"/>
      <c r="R478" s="566"/>
      <c r="S478" s="566"/>
      <c r="T478" s="549"/>
      <c r="U478" s="549"/>
      <c r="V478" s="549"/>
      <c r="W478" s="549"/>
      <c r="X478" s="549"/>
      <c r="Y478" s="549"/>
      <c r="Z478" s="549"/>
      <c r="AA478" s="549"/>
      <c r="AB478" s="549"/>
      <c r="AC478" s="549"/>
      <c r="AD478" s="549"/>
      <c r="AE478" s="549"/>
      <c r="AF478" s="549"/>
      <c r="AG478" s="549"/>
      <c r="AH478" s="549"/>
    </row>
    <row r="479" spans="1:34" ht="13">
      <c r="A479" s="549"/>
      <c r="B479" s="549"/>
      <c r="C479" s="549"/>
      <c r="D479" s="549"/>
      <c r="E479" s="549"/>
      <c r="F479" s="549"/>
      <c r="G479" s="549"/>
      <c r="H479" s="566"/>
      <c r="I479" s="566"/>
      <c r="J479" s="549"/>
      <c r="K479" s="549"/>
      <c r="L479" s="549"/>
      <c r="M479" s="549"/>
      <c r="N479" s="549"/>
      <c r="O479" s="549"/>
      <c r="P479" s="549"/>
      <c r="Q479" s="549"/>
      <c r="R479" s="566"/>
      <c r="S479" s="566"/>
      <c r="T479" s="549"/>
      <c r="U479" s="549"/>
      <c r="V479" s="549"/>
      <c r="W479" s="549"/>
      <c r="X479" s="549"/>
      <c r="Y479" s="549"/>
      <c r="Z479" s="549"/>
      <c r="AA479" s="549"/>
      <c r="AB479" s="549"/>
      <c r="AC479" s="549"/>
      <c r="AD479" s="549"/>
      <c r="AE479" s="549"/>
      <c r="AF479" s="549"/>
      <c r="AG479" s="549"/>
      <c r="AH479" s="549"/>
    </row>
    <row r="480" spans="1:34" ht="13">
      <c r="A480" s="549"/>
      <c r="B480" s="549"/>
      <c r="C480" s="549"/>
      <c r="D480" s="549"/>
      <c r="E480" s="549"/>
      <c r="F480" s="549"/>
      <c r="G480" s="549"/>
      <c r="H480" s="566"/>
      <c r="I480" s="566"/>
      <c r="J480" s="549"/>
      <c r="K480" s="549"/>
      <c r="L480" s="549"/>
      <c r="M480" s="549"/>
      <c r="N480" s="549"/>
      <c r="O480" s="549"/>
      <c r="P480" s="549"/>
      <c r="Q480" s="549"/>
      <c r="R480" s="566"/>
      <c r="S480" s="566"/>
      <c r="T480" s="549"/>
      <c r="U480" s="549"/>
      <c r="V480" s="549"/>
      <c r="W480" s="549"/>
      <c r="X480" s="549"/>
      <c r="Y480" s="549"/>
      <c r="Z480" s="549"/>
      <c r="AA480" s="549"/>
      <c r="AB480" s="549"/>
      <c r="AC480" s="549"/>
      <c r="AD480" s="549"/>
      <c r="AE480" s="549"/>
      <c r="AF480" s="549"/>
      <c r="AG480" s="549"/>
      <c r="AH480" s="549"/>
    </row>
    <row r="481" spans="1:34" ht="13">
      <c r="A481" s="549"/>
      <c r="B481" s="549"/>
      <c r="C481" s="549"/>
      <c r="D481" s="549"/>
      <c r="E481" s="549"/>
      <c r="F481" s="549"/>
      <c r="G481" s="549"/>
      <c r="H481" s="566"/>
      <c r="I481" s="566"/>
      <c r="J481" s="549"/>
      <c r="K481" s="549"/>
      <c r="L481" s="549"/>
      <c r="M481" s="549"/>
      <c r="N481" s="549"/>
      <c r="O481" s="549"/>
      <c r="P481" s="549"/>
      <c r="Q481" s="549"/>
      <c r="R481" s="566"/>
      <c r="S481" s="566"/>
      <c r="T481" s="549"/>
      <c r="U481" s="549"/>
      <c r="V481" s="549"/>
      <c r="W481" s="549"/>
      <c r="X481" s="549"/>
      <c r="Y481" s="549"/>
      <c r="Z481" s="549"/>
      <c r="AA481" s="549"/>
      <c r="AB481" s="549"/>
      <c r="AC481" s="549"/>
      <c r="AD481" s="549"/>
      <c r="AE481" s="549"/>
      <c r="AF481" s="549"/>
      <c r="AG481" s="549"/>
      <c r="AH481" s="549"/>
    </row>
    <row r="482" spans="1:34" ht="13">
      <c r="A482" s="549"/>
      <c r="B482" s="549"/>
      <c r="C482" s="549"/>
      <c r="D482" s="549"/>
      <c r="E482" s="549"/>
      <c r="F482" s="549"/>
      <c r="G482" s="549"/>
      <c r="H482" s="566"/>
      <c r="I482" s="566"/>
      <c r="J482" s="549"/>
      <c r="K482" s="549"/>
      <c r="L482" s="549"/>
      <c r="M482" s="549"/>
      <c r="N482" s="549"/>
      <c r="O482" s="549"/>
      <c r="P482" s="549"/>
      <c r="Q482" s="549"/>
      <c r="R482" s="566"/>
      <c r="S482" s="566"/>
      <c r="T482" s="549"/>
      <c r="U482" s="549"/>
      <c r="V482" s="549"/>
      <c r="W482" s="549"/>
      <c r="X482" s="549"/>
      <c r="Y482" s="549"/>
      <c r="Z482" s="549"/>
      <c r="AA482" s="549"/>
      <c r="AB482" s="549"/>
      <c r="AC482" s="549"/>
      <c r="AD482" s="549"/>
      <c r="AE482" s="549"/>
      <c r="AF482" s="549"/>
      <c r="AG482" s="549"/>
      <c r="AH482" s="549"/>
    </row>
    <row r="483" spans="1:34" ht="13">
      <c r="A483" s="549"/>
      <c r="B483" s="549"/>
      <c r="C483" s="549"/>
      <c r="D483" s="549"/>
      <c r="E483" s="549"/>
      <c r="F483" s="549"/>
      <c r="G483" s="549"/>
      <c r="H483" s="566"/>
      <c r="I483" s="566"/>
      <c r="J483" s="549"/>
      <c r="K483" s="549"/>
      <c r="L483" s="549"/>
      <c r="M483" s="549"/>
      <c r="N483" s="549"/>
      <c r="O483" s="549"/>
      <c r="P483" s="549"/>
      <c r="Q483" s="549"/>
      <c r="R483" s="566"/>
      <c r="S483" s="566"/>
      <c r="T483" s="549"/>
      <c r="U483" s="549"/>
      <c r="V483" s="549"/>
      <c r="W483" s="549"/>
      <c r="X483" s="549"/>
      <c r="Y483" s="549"/>
      <c r="Z483" s="549"/>
      <c r="AA483" s="549"/>
      <c r="AB483" s="549"/>
      <c r="AC483" s="549"/>
      <c r="AD483" s="549"/>
      <c r="AE483" s="549"/>
      <c r="AF483" s="549"/>
      <c r="AG483" s="549"/>
      <c r="AH483" s="549"/>
    </row>
    <row r="484" spans="1:34" ht="13">
      <c r="A484" s="549"/>
      <c r="B484" s="549"/>
      <c r="C484" s="549"/>
      <c r="D484" s="549"/>
      <c r="E484" s="549"/>
      <c r="F484" s="549"/>
      <c r="G484" s="549"/>
      <c r="H484" s="566"/>
      <c r="I484" s="566"/>
      <c r="J484" s="549"/>
      <c r="K484" s="549"/>
      <c r="L484" s="549"/>
      <c r="M484" s="549"/>
      <c r="N484" s="549"/>
      <c r="O484" s="549"/>
      <c r="P484" s="549"/>
      <c r="Q484" s="549"/>
      <c r="R484" s="566"/>
      <c r="S484" s="566"/>
      <c r="T484" s="549"/>
      <c r="U484" s="549"/>
      <c r="V484" s="549"/>
      <c r="W484" s="549"/>
      <c r="X484" s="549"/>
      <c r="Y484" s="549"/>
      <c r="Z484" s="549"/>
      <c r="AA484" s="549"/>
      <c r="AB484" s="549"/>
      <c r="AC484" s="549"/>
      <c r="AD484" s="549"/>
      <c r="AE484" s="549"/>
      <c r="AF484" s="549"/>
      <c r="AG484" s="549"/>
      <c r="AH484" s="549"/>
    </row>
    <row r="485" spans="1:34" ht="13">
      <c r="A485" s="549"/>
      <c r="B485" s="549"/>
      <c r="C485" s="549"/>
      <c r="D485" s="549"/>
      <c r="E485" s="549"/>
      <c r="F485" s="549"/>
      <c r="G485" s="549"/>
      <c r="H485" s="566"/>
      <c r="I485" s="566"/>
      <c r="J485" s="549"/>
      <c r="K485" s="549"/>
      <c r="L485" s="549"/>
      <c r="M485" s="549"/>
      <c r="N485" s="549"/>
      <c r="O485" s="549"/>
      <c r="P485" s="549"/>
      <c r="Q485" s="549"/>
      <c r="R485" s="566"/>
      <c r="S485" s="566"/>
      <c r="T485" s="549"/>
      <c r="U485" s="549"/>
      <c r="V485" s="549"/>
      <c r="W485" s="549"/>
      <c r="X485" s="549"/>
      <c r="Y485" s="549"/>
      <c r="Z485" s="549"/>
      <c r="AA485" s="549"/>
      <c r="AB485" s="549"/>
      <c r="AC485" s="549"/>
      <c r="AD485" s="549"/>
      <c r="AE485" s="549"/>
      <c r="AF485" s="549"/>
      <c r="AG485" s="549"/>
      <c r="AH485" s="549"/>
    </row>
    <row r="486" spans="1:34" ht="13">
      <c r="A486" s="549"/>
      <c r="B486" s="549"/>
      <c r="C486" s="549"/>
      <c r="D486" s="549"/>
      <c r="E486" s="549"/>
      <c r="F486" s="549"/>
      <c r="G486" s="549"/>
      <c r="H486" s="566"/>
      <c r="I486" s="566"/>
      <c r="J486" s="549"/>
      <c r="K486" s="549"/>
      <c r="L486" s="549"/>
      <c r="M486" s="549"/>
      <c r="N486" s="549"/>
      <c r="O486" s="549"/>
      <c r="P486" s="549"/>
      <c r="Q486" s="549"/>
      <c r="R486" s="566"/>
      <c r="S486" s="566"/>
      <c r="T486" s="549"/>
      <c r="U486" s="549"/>
      <c r="V486" s="549"/>
      <c r="W486" s="549"/>
      <c r="X486" s="549"/>
      <c r="Y486" s="549"/>
      <c r="Z486" s="549"/>
      <c r="AA486" s="549"/>
      <c r="AB486" s="549"/>
      <c r="AC486" s="549"/>
      <c r="AD486" s="549"/>
      <c r="AE486" s="549"/>
      <c r="AF486" s="549"/>
      <c r="AG486" s="549"/>
      <c r="AH486" s="549"/>
    </row>
    <row r="487" spans="1:34" ht="13">
      <c r="A487" s="549"/>
      <c r="B487" s="549"/>
      <c r="C487" s="549"/>
      <c r="D487" s="549"/>
      <c r="E487" s="549"/>
      <c r="F487" s="549"/>
      <c r="G487" s="549"/>
      <c r="H487" s="566"/>
      <c r="I487" s="566"/>
      <c r="J487" s="549"/>
      <c r="K487" s="549"/>
      <c r="L487" s="549"/>
      <c r="M487" s="549"/>
      <c r="N487" s="549"/>
      <c r="O487" s="549"/>
      <c r="P487" s="549"/>
      <c r="Q487" s="549"/>
      <c r="R487" s="566"/>
      <c r="S487" s="566"/>
      <c r="T487" s="549"/>
      <c r="U487" s="549"/>
      <c r="V487" s="549"/>
      <c r="W487" s="549"/>
      <c r="X487" s="549"/>
      <c r="Y487" s="549"/>
      <c r="Z487" s="549"/>
      <c r="AA487" s="549"/>
      <c r="AB487" s="549"/>
      <c r="AC487" s="549"/>
      <c r="AD487" s="549"/>
      <c r="AE487" s="549"/>
      <c r="AF487" s="549"/>
      <c r="AG487" s="549"/>
      <c r="AH487" s="549"/>
    </row>
    <row r="488" spans="1:34" ht="13">
      <c r="A488" s="549"/>
      <c r="B488" s="549"/>
      <c r="C488" s="549"/>
      <c r="D488" s="549"/>
      <c r="E488" s="549"/>
      <c r="F488" s="549"/>
      <c r="G488" s="549"/>
      <c r="H488" s="566"/>
      <c r="I488" s="566"/>
      <c r="J488" s="549"/>
      <c r="K488" s="549"/>
      <c r="L488" s="549"/>
      <c r="M488" s="549"/>
      <c r="N488" s="549"/>
      <c r="O488" s="549"/>
      <c r="P488" s="549"/>
      <c r="Q488" s="549"/>
      <c r="R488" s="566"/>
      <c r="S488" s="566"/>
      <c r="T488" s="549"/>
      <c r="U488" s="549"/>
      <c r="V488" s="549"/>
      <c r="W488" s="549"/>
      <c r="X488" s="549"/>
      <c r="Y488" s="549"/>
      <c r="Z488" s="549"/>
      <c r="AA488" s="549"/>
      <c r="AB488" s="549"/>
      <c r="AC488" s="549"/>
      <c r="AD488" s="549"/>
      <c r="AE488" s="549"/>
      <c r="AF488" s="549"/>
      <c r="AG488" s="549"/>
      <c r="AH488" s="549"/>
    </row>
    <row r="489" spans="1:34" ht="13">
      <c r="A489" s="549"/>
      <c r="B489" s="549"/>
      <c r="C489" s="549"/>
      <c r="D489" s="549"/>
      <c r="E489" s="549"/>
      <c r="F489" s="549"/>
      <c r="G489" s="549"/>
      <c r="H489" s="566"/>
      <c r="I489" s="566"/>
      <c r="J489" s="549"/>
      <c r="K489" s="549"/>
      <c r="L489" s="549"/>
      <c r="M489" s="549"/>
      <c r="N489" s="549"/>
      <c r="O489" s="549"/>
      <c r="P489" s="549"/>
      <c r="Q489" s="549"/>
      <c r="R489" s="566"/>
      <c r="S489" s="566"/>
      <c r="T489" s="549"/>
      <c r="U489" s="549"/>
      <c r="V489" s="549"/>
      <c r="W489" s="549"/>
      <c r="X489" s="549"/>
      <c r="Y489" s="549"/>
      <c r="Z489" s="549"/>
      <c r="AA489" s="549"/>
      <c r="AB489" s="549"/>
      <c r="AC489" s="549"/>
      <c r="AD489" s="549"/>
      <c r="AE489" s="549"/>
      <c r="AF489" s="549"/>
      <c r="AG489" s="549"/>
      <c r="AH489" s="549"/>
    </row>
    <row r="490" spans="1:34" ht="13">
      <c r="A490" s="549"/>
      <c r="B490" s="549"/>
      <c r="C490" s="549"/>
      <c r="D490" s="549"/>
      <c r="E490" s="549"/>
      <c r="F490" s="549"/>
      <c r="G490" s="549"/>
      <c r="H490" s="566"/>
      <c r="I490" s="566"/>
      <c r="J490" s="549"/>
      <c r="K490" s="549"/>
      <c r="L490" s="549"/>
      <c r="M490" s="549"/>
      <c r="N490" s="549"/>
      <c r="O490" s="549"/>
      <c r="P490" s="549"/>
      <c r="Q490" s="549"/>
      <c r="R490" s="566"/>
      <c r="S490" s="566"/>
      <c r="T490" s="549"/>
      <c r="U490" s="549"/>
      <c r="V490" s="549"/>
      <c r="W490" s="549"/>
      <c r="X490" s="549"/>
      <c r="Y490" s="549"/>
      <c r="Z490" s="549"/>
      <c r="AA490" s="549"/>
      <c r="AB490" s="549"/>
      <c r="AC490" s="549"/>
      <c r="AD490" s="549"/>
      <c r="AE490" s="549"/>
      <c r="AF490" s="549"/>
      <c r="AG490" s="549"/>
      <c r="AH490" s="549"/>
    </row>
    <row r="491" spans="1:34" ht="13">
      <c r="A491" s="549"/>
      <c r="B491" s="549"/>
      <c r="C491" s="549"/>
      <c r="D491" s="549"/>
      <c r="E491" s="549"/>
      <c r="F491" s="549"/>
      <c r="G491" s="549"/>
      <c r="H491" s="566"/>
      <c r="I491" s="566"/>
      <c r="J491" s="549"/>
      <c r="K491" s="549"/>
      <c r="L491" s="549"/>
      <c r="M491" s="549"/>
      <c r="N491" s="549"/>
      <c r="O491" s="549"/>
      <c r="P491" s="549"/>
      <c r="Q491" s="549"/>
      <c r="R491" s="566"/>
      <c r="S491" s="566"/>
      <c r="T491" s="549"/>
      <c r="U491" s="549"/>
      <c r="V491" s="549"/>
      <c r="W491" s="549"/>
      <c r="X491" s="549"/>
      <c r="Y491" s="549"/>
      <c r="Z491" s="549"/>
      <c r="AA491" s="549"/>
      <c r="AB491" s="549"/>
      <c r="AC491" s="549"/>
      <c r="AD491" s="549"/>
      <c r="AE491" s="549"/>
      <c r="AF491" s="549"/>
      <c r="AG491" s="549"/>
      <c r="AH491" s="549"/>
    </row>
    <row r="492" spans="1:34" ht="13">
      <c r="A492" s="549"/>
      <c r="B492" s="549"/>
      <c r="C492" s="549"/>
      <c r="D492" s="549"/>
      <c r="E492" s="549"/>
      <c r="F492" s="549"/>
      <c r="G492" s="549"/>
      <c r="H492" s="566"/>
      <c r="I492" s="566"/>
      <c r="J492" s="549"/>
      <c r="K492" s="549"/>
      <c r="L492" s="549"/>
      <c r="M492" s="549"/>
      <c r="N492" s="549"/>
      <c r="O492" s="549"/>
      <c r="P492" s="549"/>
      <c r="Q492" s="549"/>
      <c r="R492" s="566"/>
      <c r="S492" s="566"/>
      <c r="T492" s="549"/>
      <c r="U492" s="549"/>
      <c r="V492" s="549"/>
      <c r="W492" s="549"/>
      <c r="X492" s="549"/>
      <c r="Y492" s="549"/>
      <c r="Z492" s="549"/>
      <c r="AA492" s="549"/>
      <c r="AB492" s="549"/>
      <c r="AC492" s="549"/>
      <c r="AD492" s="549"/>
      <c r="AE492" s="549"/>
      <c r="AF492" s="549"/>
      <c r="AG492" s="549"/>
      <c r="AH492" s="549"/>
    </row>
    <row r="493" spans="1:34" ht="13">
      <c r="A493" s="549"/>
      <c r="B493" s="549"/>
      <c r="C493" s="549"/>
      <c r="D493" s="549"/>
      <c r="E493" s="549"/>
      <c r="F493" s="549"/>
      <c r="G493" s="549"/>
      <c r="H493" s="566"/>
      <c r="I493" s="566"/>
      <c r="J493" s="549"/>
      <c r="K493" s="549"/>
      <c r="L493" s="549"/>
      <c r="M493" s="549"/>
      <c r="N493" s="549"/>
      <c r="O493" s="549"/>
      <c r="P493" s="549"/>
      <c r="Q493" s="549"/>
      <c r="R493" s="566"/>
      <c r="S493" s="566"/>
      <c r="T493" s="549"/>
      <c r="U493" s="549"/>
      <c r="V493" s="549"/>
      <c r="W493" s="549"/>
      <c r="X493" s="549"/>
      <c r="Y493" s="549"/>
      <c r="Z493" s="549"/>
      <c r="AA493" s="549"/>
      <c r="AB493" s="549"/>
      <c r="AC493" s="549"/>
      <c r="AD493" s="549"/>
      <c r="AE493" s="549"/>
      <c r="AF493" s="549"/>
      <c r="AG493" s="549"/>
      <c r="AH493" s="549"/>
    </row>
    <row r="494" spans="1:34" ht="13">
      <c r="A494" s="549"/>
      <c r="B494" s="549"/>
      <c r="C494" s="549"/>
      <c r="D494" s="549"/>
      <c r="E494" s="549"/>
      <c r="F494" s="549"/>
      <c r="G494" s="549"/>
      <c r="H494" s="566"/>
      <c r="I494" s="566"/>
      <c r="J494" s="549"/>
      <c r="K494" s="549"/>
      <c r="L494" s="549"/>
      <c r="M494" s="549"/>
      <c r="N494" s="549"/>
      <c r="O494" s="549"/>
      <c r="P494" s="549"/>
      <c r="Q494" s="549"/>
      <c r="R494" s="566"/>
      <c r="S494" s="566"/>
      <c r="T494" s="549"/>
      <c r="U494" s="549"/>
      <c r="V494" s="549"/>
      <c r="W494" s="549"/>
      <c r="X494" s="549"/>
      <c r="Y494" s="549"/>
      <c r="Z494" s="549"/>
      <c r="AA494" s="549"/>
      <c r="AB494" s="549"/>
      <c r="AC494" s="549"/>
      <c r="AD494" s="549"/>
      <c r="AE494" s="549"/>
      <c r="AF494" s="549"/>
      <c r="AG494" s="549"/>
      <c r="AH494" s="549"/>
    </row>
    <row r="495" spans="1:34" ht="13">
      <c r="A495" s="549"/>
      <c r="B495" s="549"/>
      <c r="C495" s="549"/>
      <c r="D495" s="549"/>
      <c r="E495" s="549"/>
      <c r="F495" s="549"/>
      <c r="G495" s="549"/>
      <c r="H495" s="566"/>
      <c r="I495" s="566"/>
      <c r="J495" s="549"/>
      <c r="K495" s="549"/>
      <c r="L495" s="549"/>
      <c r="M495" s="549"/>
      <c r="N495" s="549"/>
      <c r="O495" s="549"/>
      <c r="P495" s="549"/>
      <c r="Q495" s="549"/>
      <c r="R495" s="566"/>
      <c r="S495" s="566"/>
      <c r="T495" s="549"/>
      <c r="U495" s="549"/>
      <c r="V495" s="549"/>
      <c r="W495" s="549"/>
      <c r="X495" s="549"/>
      <c r="Y495" s="549"/>
      <c r="Z495" s="549"/>
      <c r="AA495" s="549"/>
      <c r="AB495" s="549"/>
      <c r="AC495" s="549"/>
      <c r="AD495" s="549"/>
      <c r="AE495" s="549"/>
      <c r="AF495" s="549"/>
      <c r="AG495" s="549"/>
      <c r="AH495" s="549"/>
    </row>
    <row r="496" spans="1:34" ht="13">
      <c r="A496" s="549"/>
      <c r="B496" s="549"/>
      <c r="C496" s="549"/>
      <c r="D496" s="549"/>
      <c r="E496" s="549"/>
      <c r="F496" s="549"/>
      <c r="G496" s="549"/>
      <c r="H496" s="566"/>
      <c r="I496" s="566"/>
      <c r="J496" s="549"/>
      <c r="K496" s="549"/>
      <c r="L496" s="549"/>
      <c r="M496" s="549"/>
      <c r="N496" s="549"/>
      <c r="O496" s="549"/>
      <c r="P496" s="549"/>
      <c r="Q496" s="549"/>
      <c r="R496" s="566"/>
      <c r="S496" s="566"/>
      <c r="T496" s="549"/>
      <c r="U496" s="549"/>
      <c r="V496" s="549"/>
      <c r="W496" s="549"/>
      <c r="X496" s="549"/>
      <c r="Y496" s="549"/>
      <c r="Z496" s="549"/>
      <c r="AA496" s="549"/>
      <c r="AB496" s="549"/>
      <c r="AC496" s="549"/>
      <c r="AD496" s="549"/>
      <c r="AE496" s="549"/>
      <c r="AF496" s="549"/>
      <c r="AG496" s="549"/>
      <c r="AH496" s="549"/>
    </row>
    <row r="497" spans="1:34" ht="13">
      <c r="A497" s="549"/>
      <c r="B497" s="549"/>
      <c r="C497" s="549"/>
      <c r="D497" s="549"/>
      <c r="E497" s="549"/>
      <c r="F497" s="549"/>
      <c r="G497" s="549"/>
      <c r="H497" s="566"/>
      <c r="I497" s="566"/>
      <c r="J497" s="549"/>
      <c r="K497" s="549"/>
      <c r="L497" s="549"/>
      <c r="M497" s="549"/>
      <c r="N497" s="549"/>
      <c r="O497" s="549"/>
      <c r="P497" s="549"/>
      <c r="Q497" s="549"/>
      <c r="R497" s="566"/>
      <c r="S497" s="566"/>
      <c r="T497" s="549"/>
      <c r="U497" s="549"/>
      <c r="V497" s="549"/>
      <c r="W497" s="549"/>
      <c r="X497" s="549"/>
      <c r="Y497" s="549"/>
      <c r="Z497" s="549"/>
      <c r="AA497" s="549"/>
      <c r="AB497" s="549"/>
      <c r="AC497" s="549"/>
      <c r="AD497" s="549"/>
      <c r="AE497" s="549"/>
      <c r="AF497" s="549"/>
      <c r="AG497" s="549"/>
      <c r="AH497" s="549"/>
    </row>
    <row r="498" spans="1:34" ht="13">
      <c r="A498" s="549"/>
      <c r="B498" s="549"/>
      <c r="C498" s="549"/>
      <c r="D498" s="549"/>
      <c r="E498" s="549"/>
      <c r="F498" s="549"/>
      <c r="G498" s="549"/>
      <c r="H498" s="566"/>
      <c r="I498" s="566"/>
      <c r="J498" s="549"/>
      <c r="K498" s="549"/>
      <c r="L498" s="549"/>
      <c r="M498" s="549"/>
      <c r="N498" s="549"/>
      <c r="O498" s="549"/>
      <c r="P498" s="549"/>
      <c r="Q498" s="549"/>
      <c r="R498" s="566"/>
      <c r="S498" s="566"/>
      <c r="T498" s="549"/>
      <c r="U498" s="549"/>
      <c r="V498" s="549"/>
      <c r="W498" s="549"/>
      <c r="X498" s="549"/>
      <c r="Y498" s="549"/>
      <c r="Z498" s="549"/>
      <c r="AA498" s="549"/>
      <c r="AB498" s="549"/>
      <c r="AC498" s="549"/>
      <c r="AD498" s="549"/>
      <c r="AE498" s="549"/>
      <c r="AF498" s="549"/>
      <c r="AG498" s="549"/>
      <c r="AH498" s="549"/>
    </row>
    <row r="499" spans="1:34" ht="13">
      <c r="A499" s="549"/>
      <c r="B499" s="549"/>
      <c r="C499" s="549"/>
      <c r="D499" s="549"/>
      <c r="E499" s="549"/>
      <c r="F499" s="549"/>
      <c r="G499" s="549"/>
      <c r="H499" s="566"/>
      <c r="I499" s="566"/>
      <c r="J499" s="549"/>
      <c r="K499" s="549"/>
      <c r="L499" s="549"/>
      <c r="M499" s="549"/>
      <c r="N499" s="549"/>
      <c r="O499" s="549"/>
      <c r="P499" s="549"/>
      <c r="Q499" s="549"/>
      <c r="R499" s="566"/>
      <c r="S499" s="566"/>
      <c r="T499" s="549"/>
      <c r="U499" s="549"/>
      <c r="V499" s="549"/>
      <c r="W499" s="549"/>
      <c r="X499" s="549"/>
      <c r="Y499" s="549"/>
      <c r="Z499" s="549"/>
      <c r="AA499" s="549"/>
      <c r="AB499" s="549"/>
      <c r="AC499" s="549"/>
      <c r="AD499" s="549"/>
      <c r="AE499" s="549"/>
      <c r="AF499" s="549"/>
      <c r="AG499" s="549"/>
      <c r="AH499" s="549"/>
    </row>
    <row r="500" spans="1:34" ht="13">
      <c r="A500" s="549"/>
      <c r="B500" s="549"/>
      <c r="C500" s="549"/>
      <c r="D500" s="549"/>
      <c r="E500" s="549"/>
      <c r="F500" s="549"/>
      <c r="G500" s="549"/>
      <c r="H500" s="566"/>
      <c r="I500" s="566"/>
      <c r="J500" s="549"/>
      <c r="K500" s="549"/>
      <c r="L500" s="549"/>
      <c r="M500" s="549"/>
      <c r="N500" s="549"/>
      <c r="O500" s="549"/>
      <c r="P500" s="549"/>
      <c r="Q500" s="549"/>
      <c r="R500" s="566"/>
      <c r="S500" s="566"/>
      <c r="T500" s="549"/>
      <c r="U500" s="549"/>
      <c r="V500" s="549"/>
      <c r="W500" s="549"/>
      <c r="X500" s="549"/>
      <c r="Y500" s="549"/>
      <c r="Z500" s="549"/>
      <c r="AA500" s="549"/>
      <c r="AB500" s="549"/>
      <c r="AC500" s="549"/>
      <c r="AD500" s="549"/>
      <c r="AE500" s="549"/>
      <c r="AF500" s="549"/>
      <c r="AG500" s="549"/>
      <c r="AH500" s="549"/>
    </row>
    <row r="501" spans="1:34" ht="13">
      <c r="A501" s="549"/>
      <c r="B501" s="549"/>
      <c r="C501" s="549"/>
      <c r="D501" s="549"/>
      <c r="E501" s="549"/>
      <c r="F501" s="549"/>
      <c r="G501" s="549"/>
      <c r="H501" s="566"/>
      <c r="I501" s="566"/>
      <c r="J501" s="549"/>
      <c r="K501" s="549"/>
      <c r="L501" s="549"/>
      <c r="M501" s="549"/>
      <c r="N501" s="549"/>
      <c r="O501" s="549"/>
      <c r="P501" s="549"/>
      <c r="Q501" s="549"/>
      <c r="R501" s="566"/>
      <c r="S501" s="566"/>
      <c r="T501" s="549"/>
      <c r="U501" s="549"/>
      <c r="V501" s="549"/>
      <c r="W501" s="549"/>
      <c r="X501" s="549"/>
      <c r="Y501" s="549"/>
      <c r="Z501" s="549"/>
      <c r="AA501" s="549"/>
      <c r="AB501" s="549"/>
      <c r="AC501" s="549"/>
      <c r="AD501" s="549"/>
      <c r="AE501" s="549"/>
      <c r="AF501" s="549"/>
      <c r="AG501" s="549"/>
      <c r="AH501" s="549"/>
    </row>
    <row r="502" spans="1:34" ht="13">
      <c r="A502" s="549"/>
      <c r="B502" s="549"/>
      <c r="C502" s="549"/>
      <c r="D502" s="549"/>
      <c r="E502" s="549"/>
      <c r="F502" s="549"/>
      <c r="G502" s="549"/>
      <c r="H502" s="566"/>
      <c r="I502" s="566"/>
      <c r="J502" s="549"/>
      <c r="K502" s="549"/>
      <c r="L502" s="549"/>
      <c r="M502" s="549"/>
      <c r="N502" s="549"/>
      <c r="O502" s="549"/>
      <c r="P502" s="549"/>
      <c r="Q502" s="549"/>
      <c r="R502" s="566"/>
      <c r="S502" s="566"/>
      <c r="T502" s="549"/>
      <c r="U502" s="549"/>
      <c r="V502" s="549"/>
      <c r="W502" s="549"/>
      <c r="X502" s="549"/>
      <c r="Y502" s="549"/>
      <c r="Z502" s="549"/>
      <c r="AA502" s="549"/>
      <c r="AB502" s="549"/>
      <c r="AC502" s="549"/>
      <c r="AD502" s="549"/>
      <c r="AE502" s="549"/>
      <c r="AF502" s="549"/>
      <c r="AG502" s="549"/>
      <c r="AH502" s="549"/>
    </row>
    <row r="503" spans="1:34" ht="13">
      <c r="A503" s="549"/>
      <c r="B503" s="549"/>
      <c r="C503" s="549"/>
      <c r="D503" s="549"/>
      <c r="E503" s="549"/>
      <c r="F503" s="549"/>
      <c r="G503" s="549"/>
      <c r="H503" s="566"/>
      <c r="I503" s="566"/>
      <c r="J503" s="549"/>
      <c r="K503" s="549"/>
      <c r="L503" s="549"/>
      <c r="M503" s="549"/>
      <c r="N503" s="549"/>
      <c r="O503" s="549"/>
      <c r="P503" s="549"/>
      <c r="Q503" s="549"/>
      <c r="R503" s="566"/>
      <c r="S503" s="566"/>
      <c r="T503" s="549"/>
      <c r="U503" s="549"/>
      <c r="V503" s="549"/>
      <c r="W503" s="549"/>
      <c r="X503" s="549"/>
      <c r="Y503" s="549"/>
      <c r="Z503" s="549"/>
      <c r="AA503" s="549"/>
      <c r="AB503" s="549"/>
      <c r="AC503" s="549"/>
      <c r="AD503" s="549"/>
      <c r="AE503" s="549"/>
      <c r="AF503" s="549"/>
      <c r="AG503" s="549"/>
      <c r="AH503" s="549"/>
    </row>
    <row r="504" spans="1:34" ht="13">
      <c r="A504" s="549"/>
      <c r="B504" s="549"/>
      <c r="C504" s="549"/>
      <c r="D504" s="549"/>
      <c r="E504" s="549"/>
      <c r="F504" s="549"/>
      <c r="G504" s="549"/>
      <c r="H504" s="566"/>
      <c r="I504" s="566"/>
      <c r="J504" s="549"/>
      <c r="K504" s="549"/>
      <c r="L504" s="549"/>
      <c r="M504" s="549"/>
      <c r="N504" s="549"/>
      <c r="O504" s="549"/>
      <c r="P504" s="549"/>
      <c r="Q504" s="549"/>
      <c r="R504" s="566"/>
      <c r="S504" s="566"/>
      <c r="T504" s="549"/>
      <c r="U504" s="549"/>
      <c r="V504" s="549"/>
      <c r="W504" s="549"/>
      <c r="X504" s="549"/>
      <c r="Y504" s="549"/>
      <c r="Z504" s="549"/>
      <c r="AA504" s="549"/>
      <c r="AB504" s="549"/>
      <c r="AC504" s="549"/>
      <c r="AD504" s="549"/>
      <c r="AE504" s="549"/>
      <c r="AF504" s="549"/>
      <c r="AG504" s="549"/>
      <c r="AH504" s="549"/>
    </row>
    <row r="505" spans="1:34" ht="13">
      <c r="A505" s="549"/>
      <c r="B505" s="549"/>
      <c r="C505" s="549"/>
      <c r="D505" s="549"/>
      <c r="E505" s="549"/>
      <c r="F505" s="549"/>
      <c r="G505" s="549"/>
      <c r="H505" s="566"/>
      <c r="I505" s="566"/>
      <c r="J505" s="549"/>
      <c r="K505" s="549"/>
      <c r="L505" s="549"/>
      <c r="M505" s="549"/>
      <c r="N505" s="549"/>
      <c r="O505" s="549"/>
      <c r="P505" s="549"/>
      <c r="Q505" s="549"/>
      <c r="R505" s="566"/>
      <c r="S505" s="566"/>
      <c r="T505" s="549"/>
      <c r="U505" s="549"/>
      <c r="V505" s="549"/>
      <c r="W505" s="549"/>
      <c r="X505" s="549"/>
      <c r="Y505" s="549"/>
      <c r="Z505" s="549"/>
      <c r="AA505" s="549"/>
      <c r="AB505" s="549"/>
      <c r="AC505" s="549"/>
      <c r="AD505" s="549"/>
      <c r="AE505" s="549"/>
      <c r="AF505" s="549"/>
      <c r="AG505" s="549"/>
      <c r="AH505" s="549"/>
    </row>
    <row r="506" spans="1:34" ht="13">
      <c r="A506" s="549"/>
      <c r="B506" s="549"/>
      <c r="C506" s="549"/>
      <c r="D506" s="549"/>
      <c r="E506" s="549"/>
      <c r="F506" s="549"/>
      <c r="G506" s="549"/>
      <c r="H506" s="566"/>
      <c r="I506" s="566"/>
      <c r="J506" s="549"/>
      <c r="K506" s="549"/>
      <c r="L506" s="549"/>
      <c r="M506" s="549"/>
      <c r="N506" s="549"/>
      <c r="O506" s="549"/>
      <c r="P506" s="549"/>
      <c r="Q506" s="549"/>
      <c r="R506" s="566"/>
      <c r="S506" s="566"/>
      <c r="T506" s="549"/>
      <c r="U506" s="549"/>
      <c r="V506" s="549"/>
      <c r="W506" s="549"/>
      <c r="X506" s="549"/>
      <c r="Y506" s="549"/>
      <c r="Z506" s="549"/>
      <c r="AA506" s="549"/>
      <c r="AB506" s="549"/>
      <c r="AC506" s="549"/>
      <c r="AD506" s="549"/>
      <c r="AE506" s="549"/>
      <c r="AF506" s="549"/>
      <c r="AG506" s="549"/>
      <c r="AH506" s="549"/>
    </row>
    <row r="507" spans="1:34" ht="13">
      <c r="A507" s="549"/>
      <c r="B507" s="549"/>
      <c r="C507" s="549"/>
      <c r="D507" s="549"/>
      <c r="E507" s="549"/>
      <c r="F507" s="549"/>
      <c r="G507" s="549"/>
      <c r="H507" s="566"/>
      <c r="I507" s="566"/>
      <c r="J507" s="549"/>
      <c r="K507" s="549"/>
      <c r="L507" s="549"/>
      <c r="M507" s="549"/>
      <c r="N507" s="549"/>
      <c r="O507" s="549"/>
      <c r="P507" s="549"/>
      <c r="Q507" s="549"/>
      <c r="R507" s="566"/>
      <c r="S507" s="566"/>
      <c r="T507" s="549"/>
      <c r="U507" s="549"/>
      <c r="V507" s="549"/>
      <c r="W507" s="549"/>
      <c r="X507" s="549"/>
      <c r="Y507" s="549"/>
      <c r="Z507" s="549"/>
      <c r="AA507" s="549"/>
      <c r="AB507" s="549"/>
      <c r="AC507" s="549"/>
      <c r="AD507" s="549"/>
      <c r="AE507" s="549"/>
      <c r="AF507" s="549"/>
      <c r="AG507" s="549"/>
      <c r="AH507" s="549"/>
    </row>
    <row r="508" spans="1:34" ht="13">
      <c r="A508" s="549"/>
      <c r="B508" s="549"/>
      <c r="C508" s="549"/>
      <c r="D508" s="549"/>
      <c r="E508" s="549"/>
      <c r="F508" s="549"/>
      <c r="G508" s="549"/>
      <c r="H508" s="566"/>
      <c r="I508" s="566"/>
      <c r="J508" s="549"/>
      <c r="K508" s="549"/>
      <c r="L508" s="549"/>
      <c r="M508" s="549"/>
      <c r="N508" s="549"/>
      <c r="O508" s="549"/>
      <c r="P508" s="549"/>
      <c r="Q508" s="549"/>
      <c r="R508" s="566"/>
      <c r="S508" s="566"/>
      <c r="T508" s="549"/>
      <c r="U508" s="549"/>
      <c r="V508" s="549"/>
      <c r="W508" s="549"/>
      <c r="X508" s="549"/>
      <c r="Y508" s="549"/>
      <c r="Z508" s="549"/>
      <c r="AA508" s="549"/>
      <c r="AB508" s="549"/>
      <c r="AC508" s="549"/>
      <c r="AD508" s="549"/>
      <c r="AE508" s="549"/>
      <c r="AF508" s="549"/>
      <c r="AG508" s="549"/>
      <c r="AH508" s="549"/>
    </row>
    <row r="509" spans="1:34" ht="13">
      <c r="A509" s="549"/>
      <c r="B509" s="549"/>
      <c r="C509" s="549"/>
      <c r="D509" s="549"/>
      <c r="E509" s="549"/>
      <c r="F509" s="549"/>
      <c r="G509" s="549"/>
      <c r="H509" s="566"/>
      <c r="I509" s="566"/>
      <c r="J509" s="549"/>
      <c r="K509" s="549"/>
      <c r="L509" s="549"/>
      <c r="M509" s="549"/>
      <c r="N509" s="549"/>
      <c r="O509" s="549"/>
      <c r="P509" s="549"/>
      <c r="Q509" s="549"/>
      <c r="R509" s="566"/>
      <c r="S509" s="566"/>
      <c r="T509" s="549"/>
      <c r="U509" s="549"/>
      <c r="V509" s="549"/>
      <c r="W509" s="549"/>
      <c r="X509" s="549"/>
      <c r="Y509" s="549"/>
      <c r="Z509" s="549"/>
      <c r="AA509" s="549"/>
      <c r="AB509" s="549"/>
      <c r="AC509" s="549"/>
      <c r="AD509" s="549"/>
      <c r="AE509" s="549"/>
      <c r="AF509" s="549"/>
      <c r="AG509" s="549"/>
      <c r="AH509" s="549"/>
    </row>
    <row r="510" spans="1:34" ht="13">
      <c r="A510" s="549"/>
      <c r="B510" s="549"/>
      <c r="C510" s="549"/>
      <c r="D510" s="549"/>
      <c r="E510" s="549"/>
      <c r="F510" s="549"/>
      <c r="G510" s="549"/>
      <c r="H510" s="566"/>
      <c r="I510" s="566"/>
      <c r="J510" s="549"/>
      <c r="K510" s="549"/>
      <c r="L510" s="549"/>
      <c r="M510" s="549"/>
      <c r="N510" s="549"/>
      <c r="O510" s="549"/>
      <c r="P510" s="549"/>
      <c r="Q510" s="549"/>
      <c r="R510" s="566"/>
      <c r="S510" s="566"/>
      <c r="T510" s="549"/>
      <c r="U510" s="549"/>
      <c r="V510" s="549"/>
      <c r="W510" s="549"/>
      <c r="X510" s="549"/>
      <c r="Y510" s="549"/>
      <c r="Z510" s="549"/>
      <c r="AA510" s="549"/>
      <c r="AB510" s="549"/>
      <c r="AC510" s="549"/>
      <c r="AD510" s="549"/>
      <c r="AE510" s="549"/>
      <c r="AF510" s="549"/>
      <c r="AG510" s="549"/>
      <c r="AH510" s="549"/>
    </row>
    <row r="511" spans="1:34" ht="13">
      <c r="A511" s="549"/>
      <c r="B511" s="549"/>
      <c r="C511" s="549"/>
      <c r="D511" s="549"/>
      <c r="E511" s="549"/>
      <c r="F511" s="549"/>
      <c r="G511" s="549"/>
      <c r="H511" s="566"/>
      <c r="I511" s="566"/>
      <c r="J511" s="549"/>
      <c r="K511" s="549"/>
      <c r="L511" s="549"/>
      <c r="M511" s="549"/>
      <c r="N511" s="549"/>
      <c r="O511" s="549"/>
      <c r="P511" s="549"/>
      <c r="Q511" s="549"/>
      <c r="R511" s="566"/>
      <c r="S511" s="566"/>
      <c r="T511" s="549"/>
      <c r="U511" s="549"/>
      <c r="V511" s="549"/>
      <c r="W511" s="549"/>
      <c r="X511" s="549"/>
      <c r="Y511" s="549"/>
      <c r="Z511" s="549"/>
      <c r="AA511" s="549"/>
      <c r="AB511" s="549"/>
      <c r="AC511" s="549"/>
      <c r="AD511" s="549"/>
      <c r="AE511" s="549"/>
      <c r="AF511" s="549"/>
      <c r="AG511" s="549"/>
      <c r="AH511" s="549"/>
    </row>
    <row r="512" spans="1:34" ht="13">
      <c r="A512" s="549"/>
      <c r="B512" s="549"/>
      <c r="C512" s="549"/>
      <c r="D512" s="549"/>
      <c r="E512" s="549"/>
      <c r="F512" s="549"/>
      <c r="G512" s="549"/>
      <c r="H512" s="566"/>
      <c r="I512" s="566"/>
      <c r="J512" s="549"/>
      <c r="K512" s="549"/>
      <c r="L512" s="549"/>
      <c r="M512" s="549"/>
      <c r="N512" s="549"/>
      <c r="O512" s="549"/>
      <c r="P512" s="549"/>
      <c r="Q512" s="549"/>
      <c r="R512" s="566"/>
      <c r="S512" s="566"/>
      <c r="T512" s="549"/>
      <c r="U512" s="549"/>
      <c r="V512" s="549"/>
      <c r="W512" s="549"/>
      <c r="X512" s="549"/>
      <c r="Y512" s="549"/>
      <c r="Z512" s="549"/>
      <c r="AA512" s="549"/>
      <c r="AB512" s="549"/>
      <c r="AC512" s="549"/>
      <c r="AD512" s="549"/>
      <c r="AE512" s="549"/>
      <c r="AF512" s="549"/>
      <c r="AG512" s="549"/>
      <c r="AH512" s="549"/>
    </row>
    <row r="513" spans="1:34" ht="13">
      <c r="A513" s="549"/>
      <c r="B513" s="549"/>
      <c r="C513" s="549"/>
      <c r="D513" s="549"/>
      <c r="E513" s="549"/>
      <c r="F513" s="549"/>
      <c r="G513" s="549"/>
      <c r="H513" s="566"/>
      <c r="I513" s="566"/>
      <c r="J513" s="549"/>
      <c r="K513" s="549"/>
      <c r="L513" s="549"/>
      <c r="M513" s="549"/>
      <c r="N513" s="549"/>
      <c r="O513" s="549"/>
      <c r="P513" s="549"/>
      <c r="Q513" s="549"/>
      <c r="R513" s="566"/>
      <c r="S513" s="566"/>
      <c r="T513" s="549"/>
      <c r="U513" s="549"/>
      <c r="V513" s="549"/>
      <c r="W513" s="549"/>
      <c r="X513" s="549"/>
      <c r="Y513" s="549"/>
      <c r="Z513" s="549"/>
      <c r="AA513" s="549"/>
      <c r="AB513" s="549"/>
      <c r="AC513" s="549"/>
      <c r="AD513" s="549"/>
      <c r="AE513" s="549"/>
      <c r="AF513" s="549"/>
      <c r="AG513" s="549"/>
      <c r="AH513" s="549"/>
    </row>
    <row r="514" spans="1:34" ht="13">
      <c r="A514" s="549"/>
      <c r="B514" s="549"/>
      <c r="C514" s="549"/>
      <c r="D514" s="549"/>
      <c r="E514" s="549"/>
      <c r="F514" s="549"/>
      <c r="G514" s="549"/>
      <c r="H514" s="566"/>
      <c r="I514" s="566"/>
      <c r="J514" s="549"/>
      <c r="K514" s="549"/>
      <c r="L514" s="549"/>
      <c r="M514" s="549"/>
      <c r="N514" s="549"/>
      <c r="O514" s="549"/>
      <c r="P514" s="549"/>
      <c r="Q514" s="549"/>
      <c r="R514" s="566"/>
      <c r="S514" s="566"/>
      <c r="T514" s="549"/>
      <c r="U514" s="549"/>
      <c r="V514" s="549"/>
      <c r="W514" s="549"/>
      <c r="X514" s="549"/>
      <c r="Y514" s="549"/>
      <c r="Z514" s="549"/>
      <c r="AA514" s="549"/>
      <c r="AB514" s="549"/>
      <c r="AC514" s="549"/>
      <c r="AD514" s="549"/>
      <c r="AE514" s="549"/>
      <c r="AF514" s="549"/>
      <c r="AG514" s="549"/>
      <c r="AH514" s="549"/>
    </row>
    <row r="515" spans="1:34" ht="13">
      <c r="A515" s="549"/>
      <c r="B515" s="549"/>
      <c r="C515" s="549"/>
      <c r="D515" s="549"/>
      <c r="E515" s="549"/>
      <c r="F515" s="549"/>
      <c r="G515" s="549"/>
      <c r="H515" s="566"/>
      <c r="I515" s="566"/>
      <c r="J515" s="549"/>
      <c r="K515" s="549"/>
      <c r="L515" s="549"/>
      <c r="M515" s="549"/>
      <c r="N515" s="549"/>
      <c r="O515" s="549"/>
      <c r="P515" s="549"/>
      <c r="Q515" s="549"/>
      <c r="R515" s="566"/>
      <c r="S515" s="566"/>
      <c r="T515" s="549"/>
      <c r="U515" s="549"/>
      <c r="V515" s="549"/>
      <c r="W515" s="549"/>
      <c r="X515" s="549"/>
      <c r="Y515" s="549"/>
      <c r="Z515" s="549"/>
      <c r="AA515" s="549"/>
      <c r="AB515" s="549"/>
      <c r="AC515" s="549"/>
      <c r="AD515" s="549"/>
      <c r="AE515" s="549"/>
      <c r="AF515" s="549"/>
      <c r="AG515" s="549"/>
      <c r="AH515" s="549"/>
    </row>
    <row r="516" spans="1:34" ht="13">
      <c r="A516" s="549"/>
      <c r="B516" s="549"/>
      <c r="C516" s="549"/>
      <c r="D516" s="549"/>
      <c r="E516" s="549"/>
      <c r="F516" s="549"/>
      <c r="G516" s="549"/>
      <c r="H516" s="566"/>
      <c r="I516" s="566"/>
      <c r="J516" s="549"/>
      <c r="K516" s="549"/>
      <c r="L516" s="549"/>
      <c r="M516" s="549"/>
      <c r="N516" s="549"/>
      <c r="O516" s="549"/>
      <c r="P516" s="549"/>
      <c r="Q516" s="549"/>
      <c r="R516" s="566"/>
      <c r="S516" s="566"/>
      <c r="T516" s="549"/>
      <c r="U516" s="549"/>
      <c r="V516" s="549"/>
      <c r="W516" s="549"/>
      <c r="X516" s="549"/>
      <c r="Y516" s="549"/>
      <c r="Z516" s="549"/>
      <c r="AA516" s="549"/>
      <c r="AB516" s="549"/>
      <c r="AC516" s="549"/>
      <c r="AD516" s="549"/>
      <c r="AE516" s="549"/>
      <c r="AF516" s="549"/>
      <c r="AG516" s="549"/>
      <c r="AH516" s="549"/>
    </row>
    <row r="517" spans="1:34" ht="13">
      <c r="A517" s="549"/>
      <c r="B517" s="549"/>
      <c r="C517" s="549"/>
      <c r="D517" s="549"/>
      <c r="E517" s="549"/>
      <c r="F517" s="549"/>
      <c r="G517" s="549"/>
      <c r="H517" s="566"/>
      <c r="I517" s="566"/>
      <c r="J517" s="549"/>
      <c r="K517" s="549"/>
      <c r="L517" s="549"/>
      <c r="M517" s="549"/>
      <c r="N517" s="549"/>
      <c r="O517" s="549"/>
      <c r="P517" s="549"/>
      <c r="Q517" s="549"/>
      <c r="R517" s="566"/>
      <c r="S517" s="566"/>
      <c r="T517" s="549"/>
      <c r="U517" s="549"/>
      <c r="V517" s="549"/>
      <c r="W517" s="549"/>
      <c r="X517" s="549"/>
      <c r="Y517" s="549"/>
      <c r="Z517" s="549"/>
      <c r="AA517" s="549"/>
      <c r="AB517" s="549"/>
      <c r="AC517" s="549"/>
      <c r="AD517" s="549"/>
      <c r="AE517" s="549"/>
      <c r="AF517" s="549"/>
      <c r="AG517" s="549"/>
      <c r="AH517" s="549"/>
    </row>
    <row r="518" spans="1:34" ht="13">
      <c r="A518" s="549"/>
      <c r="B518" s="549"/>
      <c r="C518" s="549"/>
      <c r="D518" s="549"/>
      <c r="E518" s="549"/>
      <c r="F518" s="549"/>
      <c r="G518" s="549"/>
      <c r="H518" s="566"/>
      <c r="I518" s="566"/>
      <c r="J518" s="549"/>
      <c r="K518" s="549"/>
      <c r="L518" s="549"/>
      <c r="M518" s="549"/>
      <c r="N518" s="549"/>
      <c r="O518" s="549"/>
      <c r="P518" s="549"/>
      <c r="Q518" s="549"/>
      <c r="R518" s="566"/>
      <c r="S518" s="566"/>
      <c r="T518" s="549"/>
      <c r="U518" s="549"/>
      <c r="V518" s="549"/>
      <c r="W518" s="549"/>
      <c r="X518" s="549"/>
      <c r="Y518" s="549"/>
      <c r="Z518" s="549"/>
      <c r="AA518" s="549"/>
      <c r="AB518" s="549"/>
      <c r="AC518" s="549"/>
      <c r="AD518" s="549"/>
      <c r="AE518" s="549"/>
      <c r="AF518" s="549"/>
      <c r="AG518" s="549"/>
      <c r="AH518" s="549"/>
    </row>
    <row r="519" spans="1:34" ht="13">
      <c r="A519" s="549"/>
      <c r="B519" s="549"/>
      <c r="C519" s="549"/>
      <c r="D519" s="549"/>
      <c r="E519" s="549"/>
      <c r="F519" s="549"/>
      <c r="G519" s="549"/>
      <c r="H519" s="566"/>
      <c r="I519" s="566"/>
      <c r="J519" s="549"/>
      <c r="K519" s="549"/>
      <c r="L519" s="549"/>
      <c r="M519" s="549"/>
      <c r="N519" s="549"/>
      <c r="O519" s="549"/>
      <c r="P519" s="549"/>
      <c r="Q519" s="549"/>
      <c r="R519" s="566"/>
      <c r="S519" s="566"/>
      <c r="T519" s="549"/>
      <c r="U519" s="549"/>
      <c r="V519" s="549"/>
      <c r="W519" s="549"/>
      <c r="X519" s="549"/>
      <c r="Y519" s="549"/>
      <c r="Z519" s="549"/>
      <c r="AA519" s="549"/>
      <c r="AB519" s="549"/>
      <c r="AC519" s="549"/>
      <c r="AD519" s="549"/>
      <c r="AE519" s="549"/>
      <c r="AF519" s="549"/>
      <c r="AG519" s="549"/>
      <c r="AH519" s="549"/>
    </row>
    <row r="520" spans="1:34" ht="13">
      <c r="A520" s="549"/>
      <c r="B520" s="549"/>
      <c r="C520" s="549"/>
      <c r="D520" s="549"/>
      <c r="E520" s="549"/>
      <c r="F520" s="549"/>
      <c r="G520" s="549"/>
      <c r="H520" s="566"/>
      <c r="I520" s="566"/>
      <c r="J520" s="549"/>
      <c r="K520" s="549"/>
      <c r="L520" s="549"/>
      <c r="M520" s="549"/>
      <c r="N520" s="549"/>
      <c r="O520" s="549"/>
      <c r="P520" s="549"/>
      <c r="Q520" s="549"/>
      <c r="R520" s="566"/>
      <c r="S520" s="566"/>
      <c r="T520" s="549"/>
      <c r="U520" s="549"/>
      <c r="V520" s="549"/>
      <c r="W520" s="549"/>
      <c r="X520" s="549"/>
      <c r="Y520" s="549"/>
      <c r="Z520" s="549"/>
      <c r="AA520" s="549"/>
      <c r="AB520" s="549"/>
      <c r="AC520" s="549"/>
      <c r="AD520" s="549"/>
      <c r="AE520" s="549"/>
      <c r="AF520" s="549"/>
      <c r="AG520" s="549"/>
      <c r="AH520" s="549"/>
    </row>
    <row r="521" spans="1:34" ht="13">
      <c r="A521" s="549"/>
      <c r="B521" s="549"/>
      <c r="C521" s="549"/>
      <c r="D521" s="549"/>
      <c r="E521" s="549"/>
      <c r="F521" s="549"/>
      <c r="G521" s="549"/>
      <c r="H521" s="566"/>
      <c r="I521" s="566"/>
      <c r="J521" s="549"/>
      <c r="K521" s="549"/>
      <c r="L521" s="549"/>
      <c r="M521" s="549"/>
      <c r="N521" s="549"/>
      <c r="O521" s="549"/>
      <c r="P521" s="549"/>
      <c r="Q521" s="549"/>
      <c r="R521" s="566"/>
      <c r="S521" s="566"/>
      <c r="T521" s="549"/>
      <c r="U521" s="549"/>
      <c r="V521" s="549"/>
      <c r="W521" s="549"/>
      <c r="X521" s="549"/>
      <c r="Y521" s="549"/>
      <c r="Z521" s="549"/>
      <c r="AA521" s="549"/>
      <c r="AB521" s="549"/>
      <c r="AC521" s="549"/>
      <c r="AD521" s="549"/>
      <c r="AE521" s="549"/>
      <c r="AF521" s="549"/>
      <c r="AG521" s="549"/>
      <c r="AH521" s="549"/>
    </row>
    <row r="522" spans="1:34" ht="13">
      <c r="A522" s="549"/>
      <c r="B522" s="549"/>
      <c r="C522" s="549"/>
      <c r="D522" s="549"/>
      <c r="E522" s="549"/>
      <c r="F522" s="549"/>
      <c r="G522" s="549"/>
      <c r="H522" s="566"/>
      <c r="I522" s="566"/>
      <c r="J522" s="549"/>
      <c r="K522" s="549"/>
      <c r="L522" s="549"/>
      <c r="M522" s="549"/>
      <c r="N522" s="549"/>
      <c r="O522" s="549"/>
      <c r="P522" s="549"/>
      <c r="Q522" s="549"/>
      <c r="R522" s="566"/>
      <c r="S522" s="566"/>
      <c r="T522" s="549"/>
      <c r="U522" s="549"/>
      <c r="V522" s="549"/>
      <c r="W522" s="549"/>
      <c r="X522" s="549"/>
      <c r="Y522" s="549"/>
      <c r="Z522" s="549"/>
      <c r="AA522" s="549"/>
      <c r="AB522" s="549"/>
      <c r="AC522" s="549"/>
      <c r="AD522" s="549"/>
      <c r="AE522" s="549"/>
      <c r="AF522" s="549"/>
      <c r="AG522" s="549"/>
      <c r="AH522" s="549"/>
    </row>
    <row r="523" spans="1:34" ht="13">
      <c r="A523" s="549"/>
      <c r="B523" s="549"/>
      <c r="C523" s="549"/>
      <c r="D523" s="549"/>
      <c r="E523" s="549"/>
      <c r="F523" s="549"/>
      <c r="G523" s="549"/>
      <c r="H523" s="566"/>
      <c r="I523" s="566"/>
      <c r="J523" s="549"/>
      <c r="K523" s="549"/>
      <c r="L523" s="549"/>
      <c r="M523" s="549"/>
      <c r="N523" s="549"/>
      <c r="O523" s="549"/>
      <c r="P523" s="549"/>
      <c r="Q523" s="549"/>
      <c r="R523" s="566"/>
      <c r="S523" s="566"/>
      <c r="T523" s="549"/>
      <c r="U523" s="549"/>
      <c r="V523" s="549"/>
      <c r="W523" s="549"/>
      <c r="X523" s="549"/>
      <c r="Y523" s="549"/>
      <c r="Z523" s="549"/>
      <c r="AA523" s="549"/>
      <c r="AB523" s="549"/>
      <c r="AC523" s="549"/>
      <c r="AD523" s="549"/>
      <c r="AE523" s="549"/>
      <c r="AF523" s="549"/>
      <c r="AG523" s="549"/>
      <c r="AH523" s="549"/>
    </row>
    <row r="524" spans="1:34" ht="13">
      <c r="A524" s="549"/>
      <c r="B524" s="549"/>
      <c r="C524" s="549"/>
      <c r="D524" s="549"/>
      <c r="E524" s="549"/>
      <c r="F524" s="549"/>
      <c r="G524" s="549"/>
      <c r="H524" s="566"/>
      <c r="I524" s="566"/>
      <c r="J524" s="549"/>
      <c r="K524" s="549"/>
      <c r="L524" s="549"/>
      <c r="M524" s="549"/>
      <c r="N524" s="549"/>
      <c r="O524" s="549"/>
      <c r="P524" s="549"/>
      <c r="Q524" s="549"/>
      <c r="R524" s="566"/>
      <c r="S524" s="566"/>
      <c r="T524" s="549"/>
      <c r="U524" s="549"/>
      <c r="V524" s="549"/>
      <c r="W524" s="549"/>
      <c r="X524" s="549"/>
      <c r="Y524" s="549"/>
      <c r="Z524" s="549"/>
      <c r="AA524" s="549"/>
      <c r="AB524" s="549"/>
      <c r="AC524" s="549"/>
      <c r="AD524" s="549"/>
      <c r="AE524" s="549"/>
      <c r="AF524" s="549"/>
      <c r="AG524" s="549"/>
      <c r="AH524" s="549"/>
    </row>
    <row r="525" spans="1:34" ht="13">
      <c r="A525" s="549"/>
      <c r="B525" s="549"/>
      <c r="C525" s="549"/>
      <c r="D525" s="549"/>
      <c r="E525" s="549"/>
      <c r="F525" s="549"/>
      <c r="G525" s="549"/>
      <c r="H525" s="566"/>
      <c r="I525" s="566"/>
      <c r="J525" s="549"/>
      <c r="K525" s="549"/>
      <c r="L525" s="549"/>
      <c r="M525" s="549"/>
      <c r="N525" s="549"/>
      <c r="O525" s="549"/>
      <c r="P525" s="549"/>
      <c r="Q525" s="549"/>
      <c r="R525" s="566"/>
      <c r="S525" s="566"/>
      <c r="T525" s="549"/>
      <c r="U525" s="549"/>
      <c r="V525" s="549"/>
      <c r="W525" s="549"/>
      <c r="X525" s="549"/>
      <c r="Y525" s="549"/>
      <c r="Z525" s="549"/>
      <c r="AA525" s="549"/>
      <c r="AB525" s="549"/>
      <c r="AC525" s="549"/>
      <c r="AD525" s="549"/>
      <c r="AE525" s="549"/>
      <c r="AF525" s="549"/>
      <c r="AG525" s="549"/>
      <c r="AH525" s="549"/>
    </row>
    <row r="526" spans="1:34" ht="13">
      <c r="A526" s="549"/>
      <c r="B526" s="549"/>
      <c r="C526" s="549"/>
      <c r="D526" s="549"/>
      <c r="E526" s="549"/>
      <c r="F526" s="549"/>
      <c r="G526" s="549"/>
      <c r="H526" s="566"/>
      <c r="I526" s="566"/>
      <c r="J526" s="549"/>
      <c r="K526" s="549"/>
      <c r="L526" s="549"/>
      <c r="M526" s="549"/>
      <c r="N526" s="549"/>
      <c r="O526" s="549"/>
      <c r="P526" s="549"/>
      <c r="Q526" s="549"/>
      <c r="R526" s="566"/>
      <c r="S526" s="566"/>
      <c r="T526" s="549"/>
      <c r="U526" s="549"/>
      <c r="V526" s="549"/>
      <c r="W526" s="549"/>
      <c r="X526" s="549"/>
      <c r="Y526" s="549"/>
      <c r="Z526" s="549"/>
      <c r="AA526" s="549"/>
      <c r="AB526" s="549"/>
      <c r="AC526" s="549"/>
      <c r="AD526" s="549"/>
      <c r="AE526" s="549"/>
      <c r="AF526" s="549"/>
      <c r="AG526" s="549"/>
      <c r="AH526" s="549"/>
    </row>
    <row r="527" spans="1:34" ht="13">
      <c r="A527" s="549"/>
      <c r="B527" s="549"/>
      <c r="C527" s="549"/>
      <c r="D527" s="549"/>
      <c r="E527" s="549"/>
      <c r="F527" s="549"/>
      <c r="G527" s="549"/>
      <c r="H527" s="566"/>
      <c r="I527" s="566"/>
      <c r="J527" s="549"/>
      <c r="K527" s="549"/>
      <c r="L527" s="549"/>
      <c r="M527" s="549"/>
      <c r="N527" s="549"/>
      <c r="O527" s="549"/>
      <c r="P527" s="549"/>
      <c r="Q527" s="549"/>
      <c r="R527" s="566"/>
      <c r="S527" s="566"/>
      <c r="T527" s="549"/>
      <c r="U527" s="549"/>
      <c r="V527" s="549"/>
      <c r="W527" s="549"/>
      <c r="X527" s="549"/>
      <c r="Y527" s="549"/>
      <c r="Z527" s="549"/>
      <c r="AA527" s="549"/>
      <c r="AB527" s="549"/>
      <c r="AC527" s="549"/>
      <c r="AD527" s="549"/>
      <c r="AE527" s="549"/>
      <c r="AF527" s="549"/>
      <c r="AG527" s="549"/>
      <c r="AH527" s="549"/>
    </row>
    <row r="528" spans="1:34" ht="13">
      <c r="A528" s="549"/>
      <c r="B528" s="549"/>
      <c r="C528" s="549"/>
      <c r="D528" s="549"/>
      <c r="E528" s="549"/>
      <c r="F528" s="549"/>
      <c r="G528" s="549"/>
      <c r="H528" s="566"/>
      <c r="I528" s="566"/>
      <c r="J528" s="549"/>
      <c r="K528" s="549"/>
      <c r="L528" s="549"/>
      <c r="M528" s="549"/>
      <c r="N528" s="549"/>
      <c r="O528" s="549"/>
      <c r="P528" s="549"/>
      <c r="Q528" s="549"/>
      <c r="R528" s="566"/>
      <c r="S528" s="566"/>
      <c r="T528" s="549"/>
      <c r="U528" s="549"/>
      <c r="V528" s="549"/>
      <c r="W528" s="549"/>
      <c r="X528" s="549"/>
      <c r="Y528" s="549"/>
      <c r="Z528" s="549"/>
      <c r="AA528" s="549"/>
      <c r="AB528" s="549"/>
      <c r="AC528" s="549"/>
      <c r="AD528" s="549"/>
      <c r="AE528" s="549"/>
      <c r="AF528" s="549"/>
      <c r="AG528" s="549"/>
      <c r="AH528" s="549"/>
    </row>
    <row r="529" spans="1:34" ht="13">
      <c r="A529" s="549"/>
      <c r="B529" s="549"/>
      <c r="C529" s="549"/>
      <c r="D529" s="549"/>
      <c r="E529" s="549"/>
      <c r="F529" s="549"/>
      <c r="G529" s="549"/>
      <c r="H529" s="566"/>
      <c r="I529" s="566"/>
      <c r="J529" s="549"/>
      <c r="K529" s="549"/>
      <c r="L529" s="549"/>
      <c r="M529" s="549"/>
      <c r="N529" s="549"/>
      <c r="O529" s="549"/>
      <c r="P529" s="549"/>
      <c r="Q529" s="549"/>
      <c r="R529" s="566"/>
      <c r="S529" s="566"/>
      <c r="T529" s="549"/>
      <c r="U529" s="549"/>
      <c r="V529" s="549"/>
      <c r="W529" s="549"/>
      <c r="X529" s="549"/>
      <c r="Y529" s="549"/>
      <c r="Z529" s="549"/>
      <c r="AA529" s="549"/>
      <c r="AB529" s="549"/>
      <c r="AC529" s="549"/>
      <c r="AD529" s="549"/>
      <c r="AE529" s="549"/>
      <c r="AF529" s="549"/>
      <c r="AG529" s="549"/>
      <c r="AH529" s="549"/>
    </row>
    <row r="530" spans="1:34" ht="13">
      <c r="A530" s="549"/>
      <c r="B530" s="549"/>
      <c r="C530" s="549"/>
      <c r="D530" s="549"/>
      <c r="E530" s="549"/>
      <c r="F530" s="549"/>
      <c r="G530" s="549"/>
      <c r="H530" s="566"/>
      <c r="I530" s="566"/>
      <c r="J530" s="549"/>
      <c r="K530" s="549"/>
      <c r="L530" s="549"/>
      <c r="M530" s="549"/>
      <c r="N530" s="549"/>
      <c r="O530" s="549"/>
      <c r="P530" s="549"/>
      <c r="Q530" s="549"/>
      <c r="R530" s="566"/>
      <c r="S530" s="566"/>
      <c r="T530" s="549"/>
      <c r="U530" s="549"/>
      <c r="V530" s="549"/>
      <c r="W530" s="549"/>
      <c r="X530" s="549"/>
      <c r="Y530" s="549"/>
      <c r="Z530" s="549"/>
      <c r="AA530" s="549"/>
      <c r="AB530" s="549"/>
      <c r="AC530" s="549"/>
      <c r="AD530" s="549"/>
      <c r="AE530" s="549"/>
      <c r="AF530" s="549"/>
      <c r="AG530" s="549"/>
      <c r="AH530" s="549"/>
    </row>
    <row r="531" spans="1:34" ht="13">
      <c r="A531" s="549"/>
      <c r="B531" s="549"/>
      <c r="C531" s="549"/>
      <c r="D531" s="549"/>
      <c r="E531" s="549"/>
      <c r="F531" s="549"/>
      <c r="G531" s="549"/>
      <c r="H531" s="566"/>
      <c r="I531" s="566"/>
      <c r="J531" s="549"/>
      <c r="K531" s="549"/>
      <c r="L531" s="549"/>
      <c r="M531" s="549"/>
      <c r="N531" s="549"/>
      <c r="O531" s="549"/>
      <c r="P531" s="549"/>
      <c r="Q531" s="549"/>
      <c r="R531" s="566"/>
      <c r="S531" s="566"/>
      <c r="T531" s="549"/>
      <c r="U531" s="549"/>
      <c r="V531" s="549"/>
      <c r="W531" s="549"/>
      <c r="X531" s="549"/>
      <c r="Y531" s="549"/>
      <c r="Z531" s="549"/>
      <c r="AA531" s="549"/>
      <c r="AB531" s="549"/>
      <c r="AC531" s="549"/>
      <c r="AD531" s="549"/>
      <c r="AE531" s="549"/>
      <c r="AF531" s="549"/>
      <c r="AG531" s="549"/>
      <c r="AH531" s="549"/>
    </row>
    <row r="532" spans="1:34" ht="13">
      <c r="A532" s="549"/>
      <c r="B532" s="549"/>
      <c r="C532" s="549"/>
      <c r="D532" s="549"/>
      <c r="E532" s="549"/>
      <c r="F532" s="549"/>
      <c r="G532" s="549"/>
      <c r="H532" s="566"/>
      <c r="I532" s="566"/>
      <c r="J532" s="549"/>
      <c r="K532" s="549"/>
      <c r="L532" s="549"/>
      <c r="M532" s="549"/>
      <c r="N532" s="549"/>
      <c r="O532" s="549"/>
      <c r="P532" s="549"/>
      <c r="Q532" s="549"/>
      <c r="R532" s="566"/>
      <c r="S532" s="566"/>
      <c r="T532" s="549"/>
      <c r="U532" s="549"/>
      <c r="V532" s="549"/>
      <c r="W532" s="549"/>
      <c r="X532" s="549"/>
      <c r="Y532" s="549"/>
      <c r="Z532" s="549"/>
      <c r="AA532" s="549"/>
      <c r="AB532" s="549"/>
      <c r="AC532" s="549"/>
      <c r="AD532" s="549"/>
      <c r="AE532" s="549"/>
      <c r="AF532" s="549"/>
      <c r="AG532" s="549"/>
      <c r="AH532" s="549"/>
    </row>
    <row r="533" spans="1:34" ht="13">
      <c r="A533" s="549"/>
      <c r="B533" s="549"/>
      <c r="C533" s="549"/>
      <c r="D533" s="549"/>
      <c r="E533" s="549"/>
      <c r="F533" s="549"/>
      <c r="G533" s="549"/>
      <c r="H533" s="566"/>
      <c r="I533" s="566"/>
      <c r="J533" s="549"/>
      <c r="K533" s="549"/>
      <c r="L533" s="549"/>
      <c r="M533" s="549"/>
      <c r="N533" s="549"/>
      <c r="O533" s="549"/>
      <c r="P533" s="549"/>
      <c r="Q533" s="549"/>
      <c r="R533" s="566"/>
      <c r="S533" s="566"/>
      <c r="T533" s="549"/>
      <c r="U533" s="549"/>
      <c r="V533" s="549"/>
      <c r="W533" s="549"/>
      <c r="X533" s="549"/>
      <c r="Y533" s="549"/>
      <c r="Z533" s="549"/>
      <c r="AA533" s="549"/>
      <c r="AB533" s="549"/>
      <c r="AC533" s="549"/>
      <c r="AD533" s="549"/>
      <c r="AE533" s="549"/>
      <c r="AF533" s="549"/>
      <c r="AG533" s="549"/>
      <c r="AH533" s="549"/>
    </row>
    <row r="534" spans="1:34" ht="13">
      <c r="A534" s="549"/>
      <c r="B534" s="549"/>
      <c r="C534" s="549"/>
      <c r="D534" s="549"/>
      <c r="E534" s="549"/>
      <c r="F534" s="549"/>
      <c r="G534" s="549"/>
      <c r="H534" s="566"/>
      <c r="I534" s="566"/>
      <c r="J534" s="549"/>
      <c r="K534" s="549"/>
      <c r="L534" s="549"/>
      <c r="M534" s="549"/>
      <c r="N534" s="549"/>
      <c r="O534" s="549"/>
      <c r="P534" s="549"/>
      <c r="Q534" s="549"/>
      <c r="R534" s="566"/>
      <c r="S534" s="566"/>
      <c r="T534" s="549"/>
      <c r="U534" s="549"/>
      <c r="V534" s="549"/>
      <c r="W534" s="549"/>
      <c r="X534" s="549"/>
      <c r="Y534" s="549"/>
      <c r="Z534" s="549"/>
      <c r="AA534" s="549"/>
      <c r="AB534" s="549"/>
      <c r="AC534" s="549"/>
      <c r="AD534" s="549"/>
      <c r="AE534" s="549"/>
      <c r="AF534" s="549"/>
      <c r="AG534" s="549"/>
      <c r="AH534" s="549"/>
    </row>
    <row r="535" spans="1:34" ht="13">
      <c r="A535" s="549"/>
      <c r="B535" s="549"/>
      <c r="C535" s="549"/>
      <c r="D535" s="549"/>
      <c r="E535" s="549"/>
      <c r="F535" s="549"/>
      <c r="G535" s="549"/>
      <c r="H535" s="566"/>
      <c r="I535" s="566"/>
      <c r="J535" s="549"/>
      <c r="K535" s="549"/>
      <c r="L535" s="549"/>
      <c r="M535" s="549"/>
      <c r="N535" s="549"/>
      <c r="O535" s="549"/>
      <c r="P535" s="549"/>
      <c r="Q535" s="549"/>
      <c r="R535" s="566"/>
      <c r="S535" s="566"/>
      <c r="T535" s="549"/>
      <c r="U535" s="549"/>
      <c r="V535" s="549"/>
      <c r="W535" s="549"/>
      <c r="X535" s="549"/>
      <c r="Y535" s="549"/>
      <c r="Z535" s="549"/>
      <c r="AA535" s="549"/>
      <c r="AB535" s="549"/>
      <c r="AC535" s="549"/>
      <c r="AD535" s="549"/>
      <c r="AE535" s="549"/>
      <c r="AF535" s="549"/>
      <c r="AG535" s="549"/>
      <c r="AH535" s="549"/>
    </row>
    <row r="536" spans="1:34" ht="13">
      <c r="A536" s="549"/>
      <c r="B536" s="549"/>
      <c r="C536" s="549"/>
      <c r="D536" s="549"/>
      <c r="E536" s="549"/>
      <c r="F536" s="549"/>
      <c r="G536" s="549"/>
      <c r="H536" s="566"/>
      <c r="I536" s="566"/>
      <c r="J536" s="549"/>
      <c r="K536" s="549"/>
      <c r="L536" s="549"/>
      <c r="M536" s="549"/>
      <c r="N536" s="549"/>
      <c r="O536" s="549"/>
      <c r="P536" s="549"/>
      <c r="Q536" s="549"/>
      <c r="R536" s="566"/>
      <c r="S536" s="566"/>
      <c r="T536" s="549"/>
      <c r="U536" s="549"/>
      <c r="V536" s="549"/>
      <c r="W536" s="549"/>
      <c r="X536" s="549"/>
      <c r="Y536" s="549"/>
      <c r="Z536" s="549"/>
      <c r="AA536" s="549"/>
      <c r="AB536" s="549"/>
      <c r="AC536" s="549"/>
      <c r="AD536" s="549"/>
      <c r="AE536" s="549"/>
      <c r="AF536" s="549"/>
      <c r="AG536" s="549"/>
      <c r="AH536" s="549"/>
    </row>
    <row r="537" spans="1:34" ht="13">
      <c r="A537" s="549"/>
      <c r="B537" s="549"/>
      <c r="C537" s="549"/>
      <c r="D537" s="549"/>
      <c r="E537" s="549"/>
      <c r="F537" s="549"/>
      <c r="G537" s="549"/>
      <c r="H537" s="566"/>
      <c r="I537" s="566"/>
      <c r="J537" s="549"/>
      <c r="K537" s="549"/>
      <c r="L537" s="549"/>
      <c r="M537" s="549"/>
      <c r="N537" s="549"/>
      <c r="O537" s="549"/>
      <c r="P537" s="549"/>
      <c r="Q537" s="549"/>
      <c r="R537" s="566"/>
      <c r="S537" s="566"/>
      <c r="T537" s="549"/>
      <c r="U537" s="549"/>
      <c r="V537" s="549"/>
      <c r="W537" s="549"/>
      <c r="X537" s="549"/>
      <c r="Y537" s="549"/>
      <c r="Z537" s="549"/>
      <c r="AA537" s="549"/>
      <c r="AB537" s="549"/>
      <c r="AC537" s="549"/>
      <c r="AD537" s="549"/>
      <c r="AE537" s="549"/>
      <c r="AF537" s="549"/>
      <c r="AG537" s="549"/>
      <c r="AH537" s="549"/>
    </row>
    <row r="538" spans="1:34" ht="13">
      <c r="A538" s="549"/>
      <c r="B538" s="549"/>
      <c r="C538" s="549"/>
      <c r="D538" s="549"/>
      <c r="E538" s="549"/>
      <c r="F538" s="549"/>
      <c r="G538" s="549"/>
      <c r="H538" s="566"/>
      <c r="I538" s="566"/>
      <c r="J538" s="549"/>
      <c r="K538" s="549"/>
      <c r="L538" s="549"/>
      <c r="M538" s="549"/>
      <c r="N538" s="549"/>
      <c r="O538" s="549"/>
      <c r="P538" s="549"/>
      <c r="Q538" s="549"/>
      <c r="R538" s="566"/>
      <c r="S538" s="566"/>
      <c r="T538" s="549"/>
      <c r="U538" s="549"/>
      <c r="V538" s="549"/>
      <c r="W538" s="549"/>
      <c r="X538" s="549"/>
      <c r="Y538" s="549"/>
      <c r="Z538" s="549"/>
      <c r="AA538" s="549"/>
      <c r="AB538" s="549"/>
      <c r="AC538" s="549"/>
      <c r="AD538" s="549"/>
      <c r="AE538" s="549"/>
      <c r="AF538" s="549"/>
      <c r="AG538" s="549"/>
      <c r="AH538" s="549"/>
    </row>
    <row r="539" spans="1:34" ht="13">
      <c r="A539" s="549"/>
      <c r="B539" s="549"/>
      <c r="C539" s="549"/>
      <c r="D539" s="549"/>
      <c r="E539" s="549"/>
      <c r="F539" s="549"/>
      <c r="G539" s="549"/>
      <c r="H539" s="566"/>
      <c r="I539" s="566"/>
      <c r="J539" s="549"/>
      <c r="K539" s="549"/>
      <c r="L539" s="549"/>
      <c r="M539" s="549"/>
      <c r="N539" s="549"/>
      <c r="O539" s="549"/>
      <c r="P539" s="549"/>
      <c r="Q539" s="549"/>
      <c r="R539" s="566"/>
      <c r="S539" s="566"/>
      <c r="T539" s="549"/>
      <c r="U539" s="549"/>
      <c r="V539" s="549"/>
      <c r="W539" s="549"/>
      <c r="X539" s="549"/>
      <c r="Y539" s="549"/>
      <c r="Z539" s="549"/>
      <c r="AA539" s="549"/>
      <c r="AB539" s="549"/>
      <c r="AC539" s="549"/>
      <c r="AD539" s="549"/>
      <c r="AE539" s="549"/>
      <c r="AF539" s="549"/>
      <c r="AG539" s="549"/>
      <c r="AH539" s="549"/>
    </row>
    <row r="540" spans="1:34" ht="13">
      <c r="A540" s="549"/>
      <c r="B540" s="549"/>
      <c r="C540" s="549"/>
      <c r="D540" s="549"/>
      <c r="E540" s="549"/>
      <c r="F540" s="549"/>
      <c r="G540" s="549"/>
      <c r="H540" s="566"/>
      <c r="I540" s="566"/>
      <c r="J540" s="549"/>
      <c r="K540" s="549"/>
      <c r="L540" s="549"/>
      <c r="M540" s="549"/>
      <c r="N540" s="549"/>
      <c r="O540" s="549"/>
      <c r="P540" s="549"/>
      <c r="Q540" s="549"/>
      <c r="R540" s="566"/>
      <c r="S540" s="566"/>
      <c r="T540" s="549"/>
      <c r="U540" s="549"/>
      <c r="V540" s="549"/>
      <c r="W540" s="549"/>
      <c r="X540" s="549"/>
      <c r="Y540" s="549"/>
      <c r="Z540" s="549"/>
      <c r="AA540" s="549"/>
      <c r="AB540" s="549"/>
      <c r="AC540" s="549"/>
      <c r="AD540" s="549"/>
      <c r="AE540" s="549"/>
      <c r="AF540" s="549"/>
      <c r="AG540" s="549"/>
      <c r="AH540" s="549"/>
    </row>
    <row r="541" spans="1:34" ht="13">
      <c r="A541" s="549"/>
      <c r="B541" s="549"/>
      <c r="C541" s="549"/>
      <c r="D541" s="549"/>
      <c r="E541" s="549"/>
      <c r="F541" s="549"/>
      <c r="G541" s="549"/>
      <c r="H541" s="566"/>
      <c r="I541" s="566"/>
      <c r="J541" s="549"/>
      <c r="K541" s="549"/>
      <c r="L541" s="549"/>
      <c r="M541" s="549"/>
      <c r="N541" s="549"/>
      <c r="O541" s="549"/>
      <c r="P541" s="549"/>
      <c r="Q541" s="549"/>
      <c r="R541" s="566"/>
      <c r="S541" s="566"/>
      <c r="T541" s="549"/>
      <c r="U541" s="549"/>
      <c r="V541" s="549"/>
      <c r="W541" s="549"/>
      <c r="X541" s="549"/>
      <c r="Y541" s="549"/>
      <c r="Z541" s="549"/>
      <c r="AA541" s="549"/>
      <c r="AB541" s="549"/>
      <c r="AC541" s="549"/>
      <c r="AD541" s="549"/>
      <c r="AE541" s="549"/>
      <c r="AF541" s="549"/>
      <c r="AG541" s="549"/>
      <c r="AH541" s="549"/>
    </row>
    <row r="542" spans="1:34" ht="13">
      <c r="A542" s="549"/>
      <c r="B542" s="549"/>
      <c r="C542" s="549"/>
      <c r="D542" s="549"/>
      <c r="E542" s="549"/>
      <c r="F542" s="549"/>
      <c r="G542" s="549"/>
      <c r="H542" s="566"/>
      <c r="I542" s="566"/>
      <c r="J542" s="549"/>
      <c r="K542" s="549"/>
      <c r="L542" s="549"/>
      <c r="M542" s="549"/>
      <c r="N542" s="549"/>
      <c r="O542" s="549"/>
      <c r="P542" s="549"/>
      <c r="Q542" s="549"/>
      <c r="R542" s="566"/>
      <c r="S542" s="566"/>
      <c r="T542" s="549"/>
      <c r="U542" s="549"/>
      <c r="V542" s="549"/>
      <c r="W542" s="549"/>
      <c r="X542" s="549"/>
      <c r="Y542" s="549"/>
      <c r="Z542" s="549"/>
      <c r="AA542" s="549"/>
      <c r="AB542" s="549"/>
      <c r="AC542" s="549"/>
      <c r="AD542" s="549"/>
      <c r="AE542" s="549"/>
      <c r="AF542" s="549"/>
      <c r="AG542" s="549"/>
      <c r="AH542" s="549"/>
    </row>
    <row r="543" spans="1:34" ht="13">
      <c r="A543" s="549"/>
      <c r="B543" s="549"/>
      <c r="C543" s="549"/>
      <c r="D543" s="549"/>
      <c r="E543" s="549"/>
      <c r="F543" s="549"/>
      <c r="G543" s="549"/>
      <c r="H543" s="566"/>
      <c r="I543" s="566"/>
      <c r="J543" s="549"/>
      <c r="K543" s="549"/>
      <c r="L543" s="549"/>
      <c r="M543" s="549"/>
      <c r="N543" s="549"/>
      <c r="O543" s="549"/>
      <c r="P543" s="549"/>
      <c r="Q543" s="549"/>
      <c r="R543" s="566"/>
      <c r="S543" s="566"/>
      <c r="T543" s="549"/>
      <c r="U543" s="549"/>
      <c r="V543" s="549"/>
      <c r="W543" s="549"/>
      <c r="X543" s="549"/>
      <c r="Y543" s="549"/>
      <c r="Z543" s="549"/>
      <c r="AA543" s="549"/>
      <c r="AB543" s="549"/>
      <c r="AC543" s="549"/>
      <c r="AD543" s="549"/>
      <c r="AE543" s="549"/>
      <c r="AF543" s="549"/>
      <c r="AG543" s="549"/>
      <c r="AH543" s="549"/>
    </row>
    <row r="544" spans="1:34" ht="13">
      <c r="A544" s="549"/>
      <c r="B544" s="549"/>
      <c r="C544" s="549"/>
      <c r="D544" s="549"/>
      <c r="E544" s="549"/>
      <c r="F544" s="549"/>
      <c r="G544" s="549"/>
      <c r="H544" s="566"/>
      <c r="I544" s="566"/>
      <c r="J544" s="549"/>
      <c r="K544" s="549"/>
      <c r="L544" s="549"/>
      <c r="M544" s="549"/>
      <c r="N544" s="549"/>
      <c r="O544" s="549"/>
      <c r="P544" s="549"/>
      <c r="Q544" s="549"/>
      <c r="R544" s="566"/>
      <c r="S544" s="566"/>
      <c r="T544" s="549"/>
      <c r="U544" s="549"/>
      <c r="V544" s="549"/>
      <c r="W544" s="549"/>
      <c r="X544" s="549"/>
      <c r="Y544" s="549"/>
      <c r="Z544" s="549"/>
      <c r="AA544" s="549"/>
      <c r="AB544" s="549"/>
      <c r="AC544" s="549"/>
      <c r="AD544" s="549"/>
      <c r="AE544" s="549"/>
      <c r="AF544" s="549"/>
      <c r="AG544" s="549"/>
      <c r="AH544" s="549"/>
    </row>
    <row r="545" spans="1:34" ht="13">
      <c r="A545" s="549"/>
      <c r="B545" s="549"/>
      <c r="C545" s="549"/>
      <c r="D545" s="549"/>
      <c r="E545" s="549"/>
      <c r="F545" s="549"/>
      <c r="G545" s="549"/>
      <c r="H545" s="566"/>
      <c r="I545" s="566"/>
      <c r="J545" s="549"/>
      <c r="K545" s="549"/>
      <c r="L545" s="549"/>
      <c r="M545" s="549"/>
      <c r="N545" s="549"/>
      <c r="O545" s="549"/>
      <c r="P545" s="549"/>
      <c r="Q545" s="549"/>
      <c r="R545" s="566"/>
      <c r="S545" s="566"/>
      <c r="T545" s="549"/>
      <c r="U545" s="549"/>
      <c r="V545" s="549"/>
      <c r="W545" s="549"/>
      <c r="X545" s="549"/>
      <c r="Y545" s="549"/>
      <c r="Z545" s="549"/>
      <c r="AA545" s="549"/>
      <c r="AB545" s="549"/>
      <c r="AC545" s="549"/>
      <c r="AD545" s="549"/>
      <c r="AE545" s="549"/>
      <c r="AF545" s="549"/>
      <c r="AG545" s="549"/>
      <c r="AH545" s="549"/>
    </row>
    <row r="546" spans="1:34" ht="13">
      <c r="A546" s="549"/>
      <c r="B546" s="549"/>
      <c r="C546" s="549"/>
      <c r="D546" s="549"/>
      <c r="E546" s="549"/>
      <c r="F546" s="549"/>
      <c r="G546" s="549"/>
      <c r="H546" s="566"/>
      <c r="I546" s="566"/>
      <c r="J546" s="549"/>
      <c r="K546" s="549"/>
      <c r="L546" s="549"/>
      <c r="M546" s="549"/>
      <c r="N546" s="549"/>
      <c r="O546" s="549"/>
      <c r="P546" s="549"/>
      <c r="Q546" s="549"/>
      <c r="R546" s="566"/>
      <c r="S546" s="566"/>
      <c r="T546" s="549"/>
      <c r="U546" s="549"/>
      <c r="V546" s="549"/>
      <c r="W546" s="549"/>
      <c r="X546" s="549"/>
      <c r="Y546" s="549"/>
      <c r="Z546" s="549"/>
      <c r="AA546" s="549"/>
      <c r="AB546" s="549"/>
      <c r="AC546" s="549"/>
      <c r="AD546" s="549"/>
      <c r="AE546" s="549"/>
      <c r="AF546" s="549"/>
      <c r="AG546" s="549"/>
      <c r="AH546" s="549"/>
    </row>
    <row r="547" spans="1:34" ht="13">
      <c r="A547" s="549"/>
      <c r="B547" s="549"/>
      <c r="C547" s="549"/>
      <c r="D547" s="549"/>
      <c r="E547" s="549"/>
      <c r="F547" s="549"/>
      <c r="G547" s="549"/>
      <c r="H547" s="566"/>
      <c r="I547" s="566"/>
      <c r="J547" s="549"/>
      <c r="K547" s="549"/>
      <c r="L547" s="549"/>
      <c r="M547" s="549"/>
      <c r="N547" s="549"/>
      <c r="O547" s="549"/>
      <c r="P547" s="549"/>
      <c r="Q547" s="549"/>
      <c r="R547" s="566"/>
      <c r="S547" s="566"/>
      <c r="T547" s="549"/>
      <c r="U547" s="549"/>
      <c r="V547" s="549"/>
      <c r="W547" s="549"/>
      <c r="X547" s="549"/>
      <c r="Y547" s="549"/>
      <c r="Z547" s="549"/>
      <c r="AA547" s="549"/>
      <c r="AB547" s="549"/>
      <c r="AC547" s="549"/>
      <c r="AD547" s="549"/>
      <c r="AE547" s="549"/>
      <c r="AF547" s="549"/>
      <c r="AG547" s="549"/>
      <c r="AH547" s="549"/>
    </row>
    <row r="548" spans="1:34" ht="13">
      <c r="A548" s="549"/>
      <c r="B548" s="549"/>
      <c r="C548" s="549"/>
      <c r="D548" s="549"/>
      <c r="E548" s="549"/>
      <c r="F548" s="549"/>
      <c r="G548" s="549"/>
      <c r="H548" s="566"/>
      <c r="I548" s="566"/>
      <c r="J548" s="549"/>
      <c r="K548" s="549"/>
      <c r="L548" s="549"/>
      <c r="M548" s="549"/>
      <c r="N548" s="549"/>
      <c r="O548" s="549"/>
      <c r="P548" s="549"/>
      <c r="Q548" s="549"/>
      <c r="R548" s="566"/>
      <c r="S548" s="566"/>
      <c r="T548" s="549"/>
      <c r="U548" s="549"/>
      <c r="V548" s="549"/>
      <c r="W548" s="549"/>
      <c r="X548" s="549"/>
      <c r="Y548" s="549"/>
      <c r="Z548" s="549"/>
      <c r="AA548" s="549"/>
      <c r="AB548" s="549"/>
      <c r="AC548" s="549"/>
      <c r="AD548" s="549"/>
      <c r="AE548" s="549"/>
      <c r="AF548" s="549"/>
      <c r="AG548" s="549"/>
      <c r="AH548" s="549"/>
    </row>
    <row r="549" spans="1:34" ht="13">
      <c r="A549" s="549"/>
      <c r="B549" s="549"/>
      <c r="C549" s="549"/>
      <c r="D549" s="549"/>
      <c r="E549" s="549"/>
      <c r="F549" s="549"/>
      <c r="G549" s="549"/>
      <c r="H549" s="566"/>
      <c r="I549" s="566"/>
      <c r="J549" s="549"/>
      <c r="K549" s="549"/>
      <c r="L549" s="549"/>
      <c r="M549" s="549"/>
      <c r="N549" s="549"/>
      <c r="O549" s="549"/>
      <c r="P549" s="549"/>
      <c r="Q549" s="549"/>
      <c r="R549" s="566"/>
      <c r="S549" s="566"/>
      <c r="T549" s="549"/>
      <c r="U549" s="549"/>
      <c r="V549" s="549"/>
      <c r="W549" s="549"/>
      <c r="X549" s="549"/>
      <c r="Y549" s="549"/>
      <c r="Z549" s="549"/>
      <c r="AA549" s="549"/>
      <c r="AB549" s="549"/>
      <c r="AC549" s="549"/>
      <c r="AD549" s="549"/>
      <c r="AE549" s="549"/>
      <c r="AF549" s="549"/>
      <c r="AG549" s="549"/>
      <c r="AH549" s="549"/>
    </row>
    <row r="550" spans="1:34" ht="13">
      <c r="A550" s="549"/>
      <c r="B550" s="549"/>
      <c r="C550" s="549"/>
      <c r="D550" s="549"/>
      <c r="E550" s="549"/>
      <c r="F550" s="549"/>
      <c r="G550" s="549"/>
      <c r="H550" s="566"/>
      <c r="I550" s="566"/>
      <c r="J550" s="549"/>
      <c r="K550" s="549"/>
      <c r="L550" s="549"/>
      <c r="M550" s="549"/>
      <c r="N550" s="549"/>
      <c r="O550" s="549"/>
      <c r="P550" s="549"/>
      <c r="Q550" s="549"/>
      <c r="R550" s="566"/>
      <c r="S550" s="566"/>
      <c r="T550" s="549"/>
      <c r="U550" s="549"/>
      <c r="V550" s="549"/>
      <c r="W550" s="549"/>
      <c r="X550" s="549"/>
      <c r="Y550" s="549"/>
      <c r="Z550" s="549"/>
      <c r="AA550" s="549"/>
      <c r="AB550" s="549"/>
      <c r="AC550" s="549"/>
      <c r="AD550" s="549"/>
      <c r="AE550" s="549"/>
      <c r="AF550" s="549"/>
      <c r="AG550" s="549"/>
      <c r="AH550" s="549"/>
    </row>
    <row r="551" spans="1:34" ht="13">
      <c r="A551" s="549"/>
      <c r="B551" s="549"/>
      <c r="C551" s="549"/>
      <c r="D551" s="549"/>
      <c r="E551" s="549"/>
      <c r="F551" s="549"/>
      <c r="G551" s="549"/>
      <c r="H551" s="566"/>
      <c r="I551" s="566"/>
      <c r="J551" s="549"/>
      <c r="K551" s="549"/>
      <c r="L551" s="549"/>
      <c r="M551" s="549"/>
      <c r="N551" s="549"/>
      <c r="O551" s="549"/>
      <c r="P551" s="549"/>
      <c r="Q551" s="549"/>
      <c r="R551" s="566"/>
      <c r="S551" s="566"/>
      <c r="T551" s="549"/>
      <c r="U551" s="549"/>
      <c r="V551" s="549"/>
      <c r="W551" s="549"/>
      <c r="X551" s="549"/>
      <c r="Y551" s="549"/>
      <c r="Z551" s="549"/>
      <c r="AA551" s="549"/>
      <c r="AB551" s="549"/>
      <c r="AC551" s="549"/>
      <c r="AD551" s="549"/>
      <c r="AE551" s="549"/>
      <c r="AF551" s="549"/>
      <c r="AG551" s="549"/>
      <c r="AH551" s="549"/>
    </row>
    <row r="552" spans="1:34" ht="13">
      <c r="A552" s="549"/>
      <c r="B552" s="549"/>
      <c r="C552" s="549"/>
      <c r="D552" s="549"/>
      <c r="E552" s="549"/>
      <c r="F552" s="549"/>
      <c r="G552" s="549"/>
      <c r="H552" s="566"/>
      <c r="I552" s="566"/>
      <c r="J552" s="549"/>
      <c r="K552" s="549"/>
      <c r="L552" s="549"/>
      <c r="M552" s="549"/>
      <c r="N552" s="549"/>
      <c r="O552" s="549"/>
      <c r="P552" s="549"/>
      <c r="Q552" s="549"/>
      <c r="R552" s="566"/>
      <c r="S552" s="566"/>
      <c r="T552" s="549"/>
      <c r="U552" s="549"/>
      <c r="V552" s="549"/>
      <c r="W552" s="549"/>
      <c r="X552" s="549"/>
      <c r="Y552" s="549"/>
      <c r="Z552" s="549"/>
      <c r="AA552" s="549"/>
      <c r="AB552" s="549"/>
      <c r="AC552" s="549"/>
      <c r="AD552" s="549"/>
      <c r="AE552" s="549"/>
      <c r="AF552" s="549"/>
      <c r="AG552" s="549"/>
      <c r="AH552" s="549"/>
    </row>
    <row r="553" spans="1:34" ht="13">
      <c r="A553" s="549"/>
      <c r="B553" s="549"/>
      <c r="C553" s="549"/>
      <c r="D553" s="549"/>
      <c r="E553" s="549"/>
      <c r="F553" s="549"/>
      <c r="G553" s="549"/>
      <c r="H553" s="566"/>
      <c r="I553" s="566"/>
      <c r="J553" s="549"/>
      <c r="K553" s="549"/>
      <c r="L553" s="549"/>
      <c r="M553" s="549"/>
      <c r="N553" s="549"/>
      <c r="O553" s="549"/>
      <c r="P553" s="549"/>
      <c r="Q553" s="549"/>
      <c r="R553" s="566"/>
      <c r="S553" s="566"/>
      <c r="T553" s="549"/>
      <c r="U553" s="549"/>
      <c r="V553" s="549"/>
      <c r="W553" s="549"/>
      <c r="X553" s="549"/>
      <c r="Y553" s="549"/>
      <c r="Z553" s="549"/>
      <c r="AA553" s="549"/>
      <c r="AB553" s="549"/>
      <c r="AC553" s="549"/>
      <c r="AD553" s="549"/>
      <c r="AE553" s="549"/>
      <c r="AF553" s="549"/>
      <c r="AG553" s="549"/>
      <c r="AH553" s="549"/>
    </row>
    <row r="554" spans="1:34" ht="13">
      <c r="A554" s="549"/>
      <c r="B554" s="549"/>
      <c r="C554" s="549"/>
      <c r="D554" s="549"/>
      <c r="E554" s="549"/>
      <c r="F554" s="549"/>
      <c r="G554" s="549"/>
      <c r="H554" s="566"/>
      <c r="I554" s="566"/>
      <c r="J554" s="549"/>
      <c r="K554" s="549"/>
      <c r="L554" s="549"/>
      <c r="M554" s="549"/>
      <c r="N554" s="549"/>
      <c r="O554" s="549"/>
      <c r="P554" s="549"/>
      <c r="Q554" s="549"/>
      <c r="R554" s="566"/>
      <c r="S554" s="566"/>
      <c r="T554" s="549"/>
      <c r="U554" s="549"/>
      <c r="V554" s="549"/>
      <c r="W554" s="549"/>
      <c r="X554" s="549"/>
      <c r="Y554" s="549"/>
      <c r="Z554" s="549"/>
      <c r="AA554" s="549"/>
      <c r="AB554" s="549"/>
      <c r="AC554" s="549"/>
      <c r="AD554" s="549"/>
      <c r="AE554" s="549"/>
      <c r="AF554" s="549"/>
      <c r="AG554" s="549"/>
      <c r="AH554" s="549"/>
    </row>
    <row r="555" spans="1:34" ht="13">
      <c r="A555" s="549"/>
      <c r="B555" s="549"/>
      <c r="C555" s="549"/>
      <c r="D555" s="549"/>
      <c r="E555" s="549"/>
      <c r="F555" s="549"/>
      <c r="G555" s="549"/>
      <c r="H555" s="566"/>
      <c r="I555" s="566"/>
      <c r="J555" s="549"/>
      <c r="K555" s="549"/>
      <c r="L555" s="549"/>
      <c r="M555" s="549"/>
      <c r="N555" s="549"/>
      <c r="O555" s="549"/>
      <c r="P555" s="549"/>
      <c r="Q555" s="549"/>
      <c r="R555" s="566"/>
      <c r="S555" s="566"/>
      <c r="T555" s="549"/>
      <c r="U555" s="549"/>
      <c r="V555" s="549"/>
      <c r="W555" s="549"/>
      <c r="X555" s="549"/>
      <c r="Y555" s="549"/>
      <c r="Z555" s="549"/>
      <c r="AA555" s="549"/>
      <c r="AB555" s="549"/>
      <c r="AC555" s="549"/>
      <c r="AD555" s="549"/>
      <c r="AE555" s="549"/>
      <c r="AF555" s="549"/>
      <c r="AG555" s="549"/>
      <c r="AH555" s="549"/>
    </row>
    <row r="556" spans="1:34" ht="13">
      <c r="A556" s="549"/>
      <c r="B556" s="549"/>
      <c r="C556" s="549"/>
      <c r="D556" s="549"/>
      <c r="E556" s="549"/>
      <c r="F556" s="549"/>
      <c r="G556" s="549"/>
      <c r="H556" s="566"/>
      <c r="I556" s="566"/>
      <c r="J556" s="549"/>
      <c r="K556" s="549"/>
      <c r="L556" s="549"/>
      <c r="M556" s="549"/>
      <c r="N556" s="549"/>
      <c r="O556" s="549"/>
      <c r="P556" s="549"/>
      <c r="Q556" s="549"/>
      <c r="R556" s="566"/>
      <c r="S556" s="566"/>
      <c r="T556" s="549"/>
      <c r="U556" s="549"/>
      <c r="V556" s="549"/>
      <c r="W556" s="549"/>
      <c r="X556" s="549"/>
      <c r="Y556" s="549"/>
      <c r="Z556" s="549"/>
      <c r="AA556" s="549"/>
      <c r="AB556" s="549"/>
      <c r="AC556" s="549"/>
      <c r="AD556" s="549"/>
      <c r="AE556" s="549"/>
      <c r="AF556" s="549"/>
      <c r="AG556" s="549"/>
      <c r="AH556" s="549"/>
    </row>
    <row r="557" spans="1:34" ht="13">
      <c r="A557" s="549"/>
      <c r="B557" s="549"/>
      <c r="C557" s="549"/>
      <c r="D557" s="549"/>
      <c r="E557" s="549"/>
      <c r="F557" s="549"/>
      <c r="G557" s="549"/>
      <c r="H557" s="566"/>
      <c r="I557" s="566"/>
      <c r="J557" s="549"/>
      <c r="K557" s="549"/>
      <c r="L557" s="549"/>
      <c r="M557" s="549"/>
      <c r="N557" s="549"/>
      <c r="O557" s="549"/>
      <c r="P557" s="549"/>
      <c r="Q557" s="549"/>
      <c r="R557" s="566"/>
      <c r="S557" s="566"/>
      <c r="T557" s="549"/>
      <c r="U557" s="549"/>
      <c r="V557" s="549"/>
      <c r="W557" s="549"/>
      <c r="X557" s="549"/>
      <c r="Y557" s="549"/>
      <c r="Z557" s="549"/>
      <c r="AA557" s="549"/>
      <c r="AB557" s="549"/>
      <c r="AC557" s="549"/>
      <c r="AD557" s="549"/>
      <c r="AE557" s="549"/>
      <c r="AF557" s="549"/>
      <c r="AG557" s="549"/>
      <c r="AH557" s="549"/>
    </row>
    <row r="558" spans="1:34" ht="13">
      <c r="A558" s="549"/>
      <c r="B558" s="549"/>
      <c r="C558" s="549"/>
      <c r="D558" s="549"/>
      <c r="E558" s="549"/>
      <c r="F558" s="549"/>
      <c r="G558" s="549"/>
      <c r="H558" s="566"/>
      <c r="I558" s="566"/>
      <c r="J558" s="549"/>
      <c r="K558" s="549"/>
      <c r="L558" s="549"/>
      <c r="M558" s="549"/>
      <c r="N558" s="549"/>
      <c r="O558" s="549"/>
      <c r="P558" s="549"/>
      <c r="Q558" s="549"/>
      <c r="R558" s="566"/>
      <c r="S558" s="566"/>
      <c r="T558" s="549"/>
      <c r="U558" s="549"/>
      <c r="V558" s="549"/>
      <c r="W558" s="549"/>
      <c r="X558" s="549"/>
      <c r="Y558" s="549"/>
      <c r="Z558" s="549"/>
      <c r="AA558" s="549"/>
      <c r="AB558" s="549"/>
      <c r="AC558" s="549"/>
      <c r="AD558" s="549"/>
      <c r="AE558" s="549"/>
      <c r="AF558" s="549"/>
      <c r="AG558" s="549"/>
      <c r="AH558" s="549"/>
    </row>
    <row r="559" spans="1:34" ht="13">
      <c r="A559" s="549"/>
      <c r="B559" s="549"/>
      <c r="C559" s="549"/>
      <c r="D559" s="549"/>
      <c r="E559" s="549"/>
      <c r="F559" s="549"/>
      <c r="G559" s="549"/>
      <c r="H559" s="566"/>
      <c r="I559" s="566"/>
      <c r="J559" s="549"/>
      <c r="K559" s="549"/>
      <c r="L559" s="549"/>
      <c r="M559" s="549"/>
      <c r="N559" s="549"/>
      <c r="O559" s="549"/>
      <c r="P559" s="549"/>
      <c r="Q559" s="549"/>
      <c r="R559" s="566"/>
      <c r="S559" s="566"/>
      <c r="T559" s="549"/>
      <c r="U559" s="549"/>
      <c r="V559" s="549"/>
      <c r="W559" s="549"/>
      <c r="X559" s="549"/>
      <c r="Y559" s="549"/>
      <c r="Z559" s="549"/>
      <c r="AA559" s="549"/>
      <c r="AB559" s="549"/>
      <c r="AC559" s="549"/>
      <c r="AD559" s="549"/>
      <c r="AE559" s="549"/>
      <c r="AF559" s="549"/>
      <c r="AG559" s="549"/>
      <c r="AH559" s="549"/>
    </row>
    <row r="560" spans="1:34" ht="13">
      <c r="A560" s="549"/>
      <c r="B560" s="549"/>
      <c r="C560" s="549"/>
      <c r="D560" s="549"/>
      <c r="E560" s="549"/>
      <c r="F560" s="549"/>
      <c r="G560" s="549"/>
      <c r="H560" s="566"/>
      <c r="I560" s="566"/>
      <c r="J560" s="549"/>
      <c r="K560" s="549"/>
      <c r="L560" s="549"/>
      <c r="M560" s="549"/>
      <c r="N560" s="549"/>
      <c r="O560" s="549"/>
      <c r="P560" s="549"/>
      <c r="Q560" s="549"/>
      <c r="R560" s="566"/>
      <c r="S560" s="566"/>
      <c r="T560" s="549"/>
      <c r="U560" s="549"/>
      <c r="V560" s="549"/>
      <c r="W560" s="549"/>
      <c r="X560" s="549"/>
      <c r="Y560" s="549"/>
      <c r="Z560" s="549"/>
      <c r="AA560" s="549"/>
      <c r="AB560" s="549"/>
      <c r="AC560" s="549"/>
      <c r="AD560" s="549"/>
      <c r="AE560" s="549"/>
      <c r="AF560" s="549"/>
      <c r="AG560" s="549"/>
      <c r="AH560" s="549"/>
    </row>
    <row r="561" spans="1:34" ht="13">
      <c r="A561" s="549"/>
      <c r="B561" s="549"/>
      <c r="C561" s="549"/>
      <c r="D561" s="549"/>
      <c r="E561" s="549"/>
      <c r="F561" s="549"/>
      <c r="G561" s="549"/>
      <c r="H561" s="566"/>
      <c r="I561" s="566"/>
      <c r="J561" s="549"/>
      <c r="K561" s="549"/>
      <c r="L561" s="549"/>
      <c r="M561" s="549"/>
      <c r="N561" s="549"/>
      <c r="O561" s="549"/>
      <c r="P561" s="549"/>
      <c r="Q561" s="549"/>
      <c r="R561" s="566"/>
      <c r="S561" s="566"/>
      <c r="T561" s="549"/>
      <c r="U561" s="549"/>
      <c r="V561" s="549"/>
      <c r="W561" s="549"/>
      <c r="X561" s="549"/>
      <c r="Y561" s="549"/>
      <c r="Z561" s="549"/>
      <c r="AA561" s="549"/>
      <c r="AB561" s="549"/>
      <c r="AC561" s="549"/>
      <c r="AD561" s="549"/>
      <c r="AE561" s="549"/>
      <c r="AF561" s="549"/>
      <c r="AG561" s="549"/>
      <c r="AH561" s="549"/>
    </row>
    <row r="562" spans="1:34" ht="13">
      <c r="A562" s="549"/>
      <c r="B562" s="549"/>
      <c r="C562" s="549"/>
      <c r="D562" s="549"/>
      <c r="E562" s="549"/>
      <c r="F562" s="549"/>
      <c r="G562" s="549"/>
      <c r="H562" s="566"/>
      <c r="I562" s="566"/>
      <c r="J562" s="549"/>
      <c r="K562" s="549"/>
      <c r="L562" s="549"/>
      <c r="M562" s="549"/>
      <c r="N562" s="549"/>
      <c r="O562" s="549"/>
      <c r="P562" s="549"/>
      <c r="Q562" s="549"/>
      <c r="R562" s="566"/>
      <c r="S562" s="566"/>
      <c r="T562" s="549"/>
      <c r="U562" s="549"/>
      <c r="V562" s="549"/>
      <c r="W562" s="549"/>
      <c r="X562" s="549"/>
      <c r="Y562" s="549"/>
      <c r="Z562" s="549"/>
      <c r="AA562" s="549"/>
      <c r="AB562" s="549"/>
      <c r="AC562" s="549"/>
      <c r="AD562" s="549"/>
      <c r="AE562" s="549"/>
      <c r="AF562" s="549"/>
      <c r="AG562" s="549"/>
      <c r="AH562" s="549"/>
    </row>
    <row r="563" spans="1:34" ht="13">
      <c r="A563" s="549"/>
      <c r="B563" s="549"/>
      <c r="C563" s="549"/>
      <c r="D563" s="549"/>
      <c r="E563" s="549"/>
      <c r="F563" s="549"/>
      <c r="G563" s="549"/>
      <c r="H563" s="566"/>
      <c r="I563" s="566"/>
      <c r="J563" s="549"/>
      <c r="K563" s="549"/>
      <c r="L563" s="549"/>
      <c r="M563" s="549"/>
      <c r="N563" s="549"/>
      <c r="O563" s="549"/>
      <c r="P563" s="549"/>
      <c r="Q563" s="549"/>
      <c r="R563" s="566"/>
      <c r="S563" s="566"/>
      <c r="T563" s="549"/>
      <c r="U563" s="549"/>
      <c r="V563" s="549"/>
      <c r="W563" s="549"/>
      <c r="X563" s="549"/>
      <c r="Y563" s="549"/>
      <c r="Z563" s="549"/>
      <c r="AA563" s="549"/>
      <c r="AB563" s="549"/>
      <c r="AC563" s="549"/>
      <c r="AD563" s="549"/>
      <c r="AE563" s="549"/>
      <c r="AF563" s="549"/>
      <c r="AG563" s="549"/>
      <c r="AH563" s="549"/>
    </row>
    <row r="564" spans="1:34" ht="13">
      <c r="A564" s="549"/>
      <c r="B564" s="549"/>
      <c r="C564" s="549"/>
      <c r="D564" s="549"/>
      <c r="E564" s="549"/>
      <c r="F564" s="549"/>
      <c r="G564" s="549"/>
      <c r="H564" s="566"/>
      <c r="I564" s="566"/>
      <c r="J564" s="549"/>
      <c r="K564" s="549"/>
      <c r="L564" s="549"/>
      <c r="M564" s="549"/>
      <c r="N564" s="549"/>
      <c r="O564" s="549"/>
      <c r="P564" s="549"/>
      <c r="Q564" s="549"/>
      <c r="R564" s="566"/>
      <c r="S564" s="566"/>
      <c r="T564" s="549"/>
      <c r="U564" s="549"/>
      <c r="V564" s="549"/>
      <c r="W564" s="549"/>
      <c r="X564" s="549"/>
      <c r="Y564" s="549"/>
      <c r="Z564" s="549"/>
      <c r="AA564" s="549"/>
      <c r="AB564" s="549"/>
      <c r="AC564" s="549"/>
      <c r="AD564" s="549"/>
      <c r="AE564" s="549"/>
      <c r="AF564" s="549"/>
      <c r="AG564" s="549"/>
      <c r="AH564" s="549"/>
    </row>
    <row r="565" spans="1:34" ht="13">
      <c r="A565" s="549"/>
      <c r="B565" s="549"/>
      <c r="C565" s="549"/>
      <c r="D565" s="549"/>
      <c r="E565" s="549"/>
      <c r="F565" s="549"/>
      <c r="G565" s="549"/>
      <c r="H565" s="566"/>
      <c r="I565" s="566"/>
      <c r="J565" s="549"/>
      <c r="K565" s="549"/>
      <c r="L565" s="549"/>
      <c r="M565" s="549"/>
      <c r="N565" s="549"/>
      <c r="O565" s="549"/>
      <c r="P565" s="549"/>
      <c r="Q565" s="549"/>
      <c r="R565" s="566"/>
      <c r="S565" s="566"/>
      <c r="T565" s="549"/>
      <c r="U565" s="549"/>
      <c r="V565" s="549"/>
      <c r="W565" s="549"/>
      <c r="X565" s="549"/>
      <c r="Y565" s="549"/>
      <c r="Z565" s="549"/>
      <c r="AA565" s="549"/>
      <c r="AB565" s="549"/>
      <c r="AC565" s="549"/>
      <c r="AD565" s="549"/>
      <c r="AE565" s="549"/>
      <c r="AF565" s="549"/>
      <c r="AG565" s="549"/>
      <c r="AH565" s="549"/>
    </row>
    <row r="566" spans="1:34" ht="13">
      <c r="A566" s="549"/>
      <c r="B566" s="549"/>
      <c r="C566" s="549"/>
      <c r="D566" s="549"/>
      <c r="E566" s="549"/>
      <c r="F566" s="549"/>
      <c r="G566" s="549"/>
      <c r="H566" s="566"/>
      <c r="I566" s="566"/>
      <c r="J566" s="549"/>
      <c r="K566" s="549"/>
      <c r="L566" s="549"/>
      <c r="M566" s="549"/>
      <c r="N566" s="549"/>
      <c r="O566" s="549"/>
      <c r="P566" s="549"/>
      <c r="Q566" s="549"/>
      <c r="R566" s="566"/>
      <c r="S566" s="566"/>
      <c r="T566" s="549"/>
      <c r="U566" s="549"/>
      <c r="V566" s="549"/>
      <c r="W566" s="549"/>
      <c r="X566" s="549"/>
      <c r="Y566" s="549"/>
      <c r="Z566" s="549"/>
      <c r="AA566" s="549"/>
      <c r="AB566" s="549"/>
      <c r="AC566" s="549"/>
      <c r="AD566" s="549"/>
      <c r="AE566" s="549"/>
      <c r="AF566" s="549"/>
      <c r="AG566" s="549"/>
      <c r="AH566" s="549"/>
    </row>
    <row r="567" spans="1:34" ht="13">
      <c r="A567" s="549"/>
      <c r="B567" s="549"/>
      <c r="C567" s="549"/>
      <c r="D567" s="549"/>
      <c r="E567" s="549"/>
      <c r="F567" s="549"/>
      <c r="G567" s="549"/>
      <c r="H567" s="566"/>
      <c r="I567" s="566"/>
      <c r="J567" s="549"/>
      <c r="K567" s="549"/>
      <c r="L567" s="549"/>
      <c r="M567" s="549"/>
      <c r="N567" s="549"/>
      <c r="O567" s="549"/>
      <c r="P567" s="549"/>
      <c r="Q567" s="549"/>
      <c r="R567" s="566"/>
      <c r="S567" s="566"/>
      <c r="T567" s="549"/>
      <c r="U567" s="549"/>
      <c r="V567" s="549"/>
      <c r="W567" s="549"/>
      <c r="X567" s="549"/>
      <c r="Y567" s="549"/>
      <c r="Z567" s="549"/>
      <c r="AA567" s="549"/>
      <c r="AB567" s="549"/>
      <c r="AC567" s="549"/>
      <c r="AD567" s="549"/>
      <c r="AE567" s="549"/>
      <c r="AF567" s="549"/>
      <c r="AG567" s="549"/>
      <c r="AH567" s="549"/>
    </row>
    <row r="568" spans="1:34" ht="13">
      <c r="A568" s="549"/>
      <c r="B568" s="549"/>
      <c r="C568" s="549"/>
      <c r="D568" s="549"/>
      <c r="E568" s="549"/>
      <c r="F568" s="549"/>
      <c r="G568" s="549"/>
      <c r="H568" s="566"/>
      <c r="I568" s="566"/>
      <c r="J568" s="549"/>
      <c r="K568" s="549"/>
      <c r="L568" s="549"/>
      <c r="M568" s="549"/>
      <c r="N568" s="549"/>
      <c r="O568" s="549"/>
      <c r="P568" s="549"/>
      <c r="Q568" s="549"/>
      <c r="R568" s="566"/>
      <c r="S568" s="566"/>
      <c r="T568" s="549"/>
      <c r="U568" s="549"/>
      <c r="V568" s="549"/>
      <c r="W568" s="549"/>
      <c r="X568" s="549"/>
      <c r="Y568" s="549"/>
      <c r="Z568" s="549"/>
      <c r="AA568" s="549"/>
      <c r="AB568" s="549"/>
      <c r="AC568" s="549"/>
      <c r="AD568" s="549"/>
      <c r="AE568" s="549"/>
      <c r="AF568" s="549"/>
      <c r="AG568" s="549"/>
      <c r="AH568" s="549"/>
    </row>
    <row r="569" spans="1:34" ht="13">
      <c r="A569" s="549"/>
      <c r="B569" s="549"/>
      <c r="C569" s="549"/>
      <c r="D569" s="549"/>
      <c r="E569" s="549"/>
      <c r="F569" s="549"/>
      <c r="G569" s="549"/>
      <c r="H569" s="566"/>
      <c r="I569" s="566"/>
      <c r="J569" s="549"/>
      <c r="K569" s="549"/>
      <c r="L569" s="549"/>
      <c r="M569" s="549"/>
      <c r="N569" s="549"/>
      <c r="O569" s="549"/>
      <c r="P569" s="549"/>
      <c r="Q569" s="549"/>
      <c r="R569" s="566"/>
      <c r="S569" s="566"/>
      <c r="T569" s="549"/>
      <c r="U569" s="549"/>
      <c r="V569" s="549"/>
      <c r="W569" s="549"/>
      <c r="X569" s="549"/>
      <c r="Y569" s="549"/>
      <c r="Z569" s="549"/>
      <c r="AA569" s="549"/>
      <c r="AB569" s="549"/>
      <c r="AC569" s="549"/>
      <c r="AD569" s="549"/>
      <c r="AE569" s="549"/>
      <c r="AF569" s="549"/>
      <c r="AG569" s="549"/>
      <c r="AH569" s="549"/>
    </row>
    <row r="570" spans="1:34" ht="13">
      <c r="A570" s="549"/>
      <c r="B570" s="549"/>
      <c r="C570" s="549"/>
      <c r="D570" s="549"/>
      <c r="E570" s="549"/>
      <c r="F570" s="549"/>
      <c r="G570" s="549"/>
      <c r="H570" s="566"/>
      <c r="I570" s="566"/>
      <c r="J570" s="549"/>
      <c r="K570" s="549"/>
      <c r="L570" s="549"/>
      <c r="M570" s="549"/>
      <c r="N570" s="549"/>
      <c r="O570" s="549"/>
      <c r="P570" s="549"/>
      <c r="Q570" s="549"/>
      <c r="R570" s="566"/>
      <c r="S570" s="566"/>
      <c r="T570" s="549"/>
      <c r="U570" s="549"/>
      <c r="V570" s="549"/>
      <c r="W570" s="549"/>
      <c r="X570" s="549"/>
      <c r="Y570" s="549"/>
      <c r="Z570" s="549"/>
      <c r="AA570" s="549"/>
      <c r="AB570" s="549"/>
      <c r="AC570" s="549"/>
      <c r="AD570" s="549"/>
      <c r="AE570" s="549"/>
      <c r="AF570" s="549"/>
      <c r="AG570" s="549"/>
      <c r="AH570" s="549"/>
    </row>
    <row r="571" spans="1:34" ht="13">
      <c r="A571" s="549"/>
      <c r="B571" s="549"/>
      <c r="C571" s="549"/>
      <c r="D571" s="549"/>
      <c r="E571" s="549"/>
      <c r="F571" s="549"/>
      <c r="G571" s="549"/>
      <c r="H571" s="566"/>
      <c r="I571" s="566"/>
      <c r="J571" s="549"/>
      <c r="K571" s="549"/>
      <c r="L571" s="549"/>
      <c r="M571" s="549"/>
      <c r="N571" s="549"/>
      <c r="O571" s="549"/>
      <c r="P571" s="549"/>
      <c r="Q571" s="549"/>
      <c r="R571" s="566"/>
      <c r="S571" s="566"/>
      <c r="T571" s="549"/>
      <c r="U571" s="549"/>
      <c r="V571" s="549"/>
      <c r="W571" s="549"/>
      <c r="X571" s="549"/>
      <c r="Y571" s="549"/>
      <c r="Z571" s="549"/>
      <c r="AA571" s="549"/>
      <c r="AB571" s="549"/>
      <c r="AC571" s="549"/>
      <c r="AD571" s="549"/>
      <c r="AE571" s="549"/>
      <c r="AF571" s="549"/>
      <c r="AG571" s="549"/>
      <c r="AH571" s="549"/>
    </row>
    <row r="572" spans="1:34" ht="13">
      <c r="A572" s="549"/>
      <c r="B572" s="549"/>
      <c r="C572" s="549"/>
      <c r="D572" s="549"/>
      <c r="E572" s="549"/>
      <c r="F572" s="549"/>
      <c r="G572" s="549"/>
      <c r="H572" s="566"/>
      <c r="I572" s="566"/>
      <c r="J572" s="549"/>
      <c r="K572" s="549"/>
      <c r="L572" s="549"/>
      <c r="M572" s="549"/>
      <c r="N572" s="549"/>
      <c r="O572" s="549"/>
      <c r="P572" s="549"/>
      <c r="Q572" s="549"/>
      <c r="R572" s="566"/>
      <c r="S572" s="566"/>
      <c r="T572" s="549"/>
      <c r="U572" s="549"/>
      <c r="V572" s="549"/>
      <c r="W572" s="549"/>
      <c r="X572" s="549"/>
      <c r="Y572" s="549"/>
      <c r="Z572" s="549"/>
      <c r="AA572" s="549"/>
      <c r="AB572" s="549"/>
      <c r="AC572" s="549"/>
      <c r="AD572" s="549"/>
      <c r="AE572" s="549"/>
      <c r="AF572" s="549"/>
      <c r="AG572" s="549"/>
      <c r="AH572" s="549"/>
    </row>
    <row r="573" spans="1:34" ht="13">
      <c r="A573" s="549"/>
      <c r="B573" s="549"/>
      <c r="C573" s="549"/>
      <c r="D573" s="549"/>
      <c r="E573" s="549"/>
      <c r="F573" s="549"/>
      <c r="G573" s="549"/>
      <c r="H573" s="566"/>
      <c r="I573" s="566"/>
      <c r="J573" s="549"/>
      <c r="K573" s="549"/>
      <c r="L573" s="549"/>
      <c r="M573" s="549"/>
      <c r="N573" s="549"/>
      <c r="O573" s="549"/>
      <c r="P573" s="549"/>
      <c r="Q573" s="549"/>
      <c r="R573" s="566"/>
      <c r="S573" s="566"/>
      <c r="T573" s="549"/>
      <c r="U573" s="549"/>
      <c r="V573" s="549"/>
      <c r="W573" s="549"/>
      <c r="X573" s="549"/>
      <c r="Y573" s="549"/>
      <c r="Z573" s="549"/>
      <c r="AA573" s="549"/>
      <c r="AB573" s="549"/>
      <c r="AC573" s="549"/>
      <c r="AD573" s="549"/>
      <c r="AE573" s="549"/>
      <c r="AF573" s="549"/>
      <c r="AG573" s="549"/>
      <c r="AH573" s="549"/>
    </row>
    <row r="574" spans="1:34" ht="13">
      <c r="A574" s="549"/>
      <c r="B574" s="549"/>
      <c r="C574" s="549"/>
      <c r="D574" s="549"/>
      <c r="E574" s="549"/>
      <c r="F574" s="549"/>
      <c r="G574" s="549"/>
      <c r="H574" s="566"/>
      <c r="I574" s="566"/>
      <c r="J574" s="549"/>
      <c r="K574" s="549"/>
      <c r="L574" s="549"/>
      <c r="M574" s="549"/>
      <c r="N574" s="549"/>
      <c r="O574" s="549"/>
      <c r="P574" s="549"/>
      <c r="Q574" s="549"/>
      <c r="R574" s="566"/>
      <c r="S574" s="566"/>
      <c r="T574" s="549"/>
      <c r="U574" s="549"/>
      <c r="V574" s="549"/>
      <c r="W574" s="549"/>
      <c r="X574" s="549"/>
      <c r="Y574" s="549"/>
      <c r="Z574" s="549"/>
      <c r="AA574" s="549"/>
      <c r="AB574" s="549"/>
      <c r="AC574" s="549"/>
      <c r="AD574" s="549"/>
      <c r="AE574" s="549"/>
      <c r="AF574" s="549"/>
      <c r="AG574" s="549"/>
      <c r="AH574" s="549"/>
    </row>
    <row r="575" spans="1:34" ht="13">
      <c r="A575" s="549"/>
      <c r="B575" s="549"/>
      <c r="C575" s="549"/>
      <c r="D575" s="549"/>
      <c r="E575" s="549"/>
      <c r="F575" s="549"/>
      <c r="G575" s="549"/>
      <c r="H575" s="566"/>
      <c r="I575" s="566"/>
      <c r="J575" s="549"/>
      <c r="K575" s="549"/>
      <c r="L575" s="549"/>
      <c r="M575" s="549"/>
      <c r="N575" s="549"/>
      <c r="O575" s="549"/>
      <c r="P575" s="549"/>
      <c r="Q575" s="549"/>
      <c r="R575" s="566"/>
      <c r="S575" s="566"/>
      <c r="T575" s="549"/>
      <c r="U575" s="549"/>
      <c r="V575" s="549"/>
      <c r="W575" s="549"/>
      <c r="X575" s="549"/>
      <c r="Y575" s="549"/>
      <c r="Z575" s="549"/>
      <c r="AA575" s="549"/>
      <c r="AB575" s="549"/>
      <c r="AC575" s="549"/>
      <c r="AD575" s="549"/>
      <c r="AE575" s="549"/>
      <c r="AF575" s="549"/>
      <c r="AG575" s="549"/>
      <c r="AH575" s="549"/>
    </row>
    <row r="576" spans="1:34" ht="13">
      <c r="A576" s="549"/>
      <c r="B576" s="549"/>
      <c r="C576" s="549"/>
      <c r="D576" s="549"/>
      <c r="E576" s="549"/>
      <c r="F576" s="549"/>
      <c r="G576" s="549"/>
      <c r="H576" s="566"/>
      <c r="I576" s="566"/>
      <c r="J576" s="549"/>
      <c r="K576" s="549"/>
      <c r="L576" s="549"/>
      <c r="M576" s="549"/>
      <c r="N576" s="549"/>
      <c r="O576" s="549"/>
      <c r="P576" s="549"/>
      <c r="Q576" s="549"/>
      <c r="R576" s="566"/>
      <c r="S576" s="566"/>
      <c r="T576" s="549"/>
      <c r="U576" s="549"/>
      <c r="V576" s="549"/>
      <c r="W576" s="549"/>
      <c r="X576" s="549"/>
      <c r="Y576" s="549"/>
      <c r="Z576" s="549"/>
      <c r="AA576" s="549"/>
      <c r="AB576" s="549"/>
      <c r="AC576" s="549"/>
      <c r="AD576" s="549"/>
      <c r="AE576" s="549"/>
      <c r="AF576" s="549"/>
      <c r="AG576" s="549"/>
      <c r="AH576" s="549"/>
    </row>
    <row r="577" spans="1:34" ht="13">
      <c r="A577" s="549"/>
      <c r="B577" s="549"/>
      <c r="C577" s="549"/>
      <c r="D577" s="549"/>
      <c r="E577" s="549"/>
      <c r="F577" s="549"/>
      <c r="G577" s="549"/>
      <c r="H577" s="566"/>
      <c r="I577" s="566"/>
      <c r="J577" s="549"/>
      <c r="K577" s="549"/>
      <c r="L577" s="549"/>
      <c r="M577" s="549"/>
      <c r="N577" s="549"/>
      <c r="O577" s="549"/>
      <c r="P577" s="549"/>
      <c r="Q577" s="549"/>
      <c r="R577" s="566"/>
      <c r="S577" s="566"/>
      <c r="T577" s="549"/>
      <c r="U577" s="549"/>
      <c r="V577" s="549"/>
      <c r="W577" s="549"/>
      <c r="X577" s="549"/>
      <c r="Y577" s="549"/>
      <c r="Z577" s="549"/>
      <c r="AA577" s="549"/>
      <c r="AB577" s="549"/>
      <c r="AC577" s="549"/>
      <c r="AD577" s="549"/>
      <c r="AE577" s="549"/>
      <c r="AF577" s="549"/>
      <c r="AG577" s="549"/>
      <c r="AH577" s="549"/>
    </row>
    <row r="578" spans="1:34" ht="13">
      <c r="A578" s="549"/>
      <c r="B578" s="549"/>
      <c r="C578" s="549"/>
      <c r="D578" s="549"/>
      <c r="E578" s="549"/>
      <c r="F578" s="549"/>
      <c r="G578" s="549"/>
      <c r="H578" s="566"/>
      <c r="I578" s="566"/>
      <c r="J578" s="549"/>
      <c r="K578" s="549"/>
      <c r="L578" s="549"/>
      <c r="M578" s="549"/>
      <c r="N578" s="549"/>
      <c r="O578" s="549"/>
      <c r="P578" s="549"/>
      <c r="Q578" s="549"/>
      <c r="R578" s="566"/>
      <c r="S578" s="566"/>
      <c r="T578" s="549"/>
      <c r="U578" s="549"/>
      <c r="V578" s="549"/>
      <c r="W578" s="549"/>
      <c r="X578" s="549"/>
      <c r="Y578" s="549"/>
      <c r="Z578" s="549"/>
      <c r="AA578" s="549"/>
      <c r="AB578" s="549"/>
      <c r="AC578" s="549"/>
      <c r="AD578" s="549"/>
      <c r="AE578" s="549"/>
      <c r="AF578" s="549"/>
      <c r="AG578" s="549"/>
      <c r="AH578" s="549"/>
    </row>
    <row r="579" spans="1:34" ht="13">
      <c r="A579" s="549"/>
      <c r="B579" s="549"/>
      <c r="C579" s="549"/>
      <c r="D579" s="549"/>
      <c r="E579" s="549"/>
      <c r="F579" s="549"/>
      <c r="G579" s="549"/>
      <c r="H579" s="566"/>
      <c r="I579" s="566"/>
      <c r="J579" s="549"/>
      <c r="K579" s="549"/>
      <c r="L579" s="549"/>
      <c r="M579" s="549"/>
      <c r="N579" s="549"/>
      <c r="O579" s="549"/>
      <c r="P579" s="549"/>
      <c r="Q579" s="549"/>
      <c r="R579" s="566"/>
      <c r="S579" s="566"/>
      <c r="T579" s="549"/>
      <c r="U579" s="549"/>
      <c r="V579" s="549"/>
      <c r="W579" s="549"/>
      <c r="X579" s="549"/>
      <c r="Y579" s="549"/>
      <c r="Z579" s="549"/>
      <c r="AA579" s="549"/>
      <c r="AB579" s="549"/>
      <c r="AC579" s="549"/>
      <c r="AD579" s="549"/>
      <c r="AE579" s="549"/>
      <c r="AF579" s="549"/>
      <c r="AG579" s="549"/>
      <c r="AH579" s="549"/>
    </row>
    <row r="580" spans="1:34" ht="13">
      <c r="A580" s="549"/>
      <c r="B580" s="549"/>
      <c r="C580" s="549"/>
      <c r="D580" s="549"/>
      <c r="E580" s="549"/>
      <c r="F580" s="549"/>
      <c r="G580" s="549"/>
      <c r="H580" s="566"/>
      <c r="I580" s="566"/>
      <c r="J580" s="549"/>
      <c r="K580" s="549"/>
      <c r="L580" s="549"/>
      <c r="M580" s="549"/>
      <c r="N580" s="549"/>
      <c r="O580" s="549"/>
      <c r="P580" s="549"/>
      <c r="Q580" s="549"/>
      <c r="R580" s="566"/>
      <c r="S580" s="566"/>
      <c r="T580" s="549"/>
      <c r="U580" s="549"/>
      <c r="V580" s="549"/>
      <c r="W580" s="549"/>
      <c r="X580" s="549"/>
      <c r="Y580" s="549"/>
      <c r="Z580" s="549"/>
      <c r="AA580" s="549"/>
      <c r="AB580" s="549"/>
      <c r="AC580" s="549"/>
      <c r="AD580" s="549"/>
      <c r="AE580" s="549"/>
      <c r="AF580" s="549"/>
      <c r="AG580" s="549"/>
      <c r="AH580" s="549"/>
    </row>
    <row r="581" spans="1:34" ht="13">
      <c r="A581" s="549"/>
      <c r="B581" s="549"/>
      <c r="C581" s="549"/>
      <c r="D581" s="549"/>
      <c r="E581" s="549"/>
      <c r="F581" s="549"/>
      <c r="G581" s="549"/>
      <c r="H581" s="566"/>
      <c r="I581" s="566"/>
      <c r="J581" s="549"/>
      <c r="K581" s="549"/>
      <c r="L581" s="549"/>
      <c r="M581" s="549"/>
      <c r="N581" s="549"/>
      <c r="O581" s="549"/>
      <c r="P581" s="549"/>
      <c r="Q581" s="549"/>
      <c r="R581" s="566"/>
      <c r="S581" s="566"/>
      <c r="T581" s="549"/>
      <c r="U581" s="549"/>
      <c r="V581" s="549"/>
      <c r="W581" s="549"/>
      <c r="X581" s="549"/>
      <c r="Y581" s="549"/>
      <c r="Z581" s="549"/>
      <c r="AA581" s="549"/>
      <c r="AB581" s="549"/>
      <c r="AC581" s="549"/>
      <c r="AD581" s="549"/>
      <c r="AE581" s="549"/>
      <c r="AF581" s="549"/>
      <c r="AG581" s="549"/>
      <c r="AH581" s="549"/>
    </row>
    <row r="582" spans="1:34" ht="13">
      <c r="A582" s="549"/>
      <c r="B582" s="549"/>
      <c r="C582" s="549"/>
      <c r="D582" s="549"/>
      <c r="E582" s="549"/>
      <c r="F582" s="549"/>
      <c r="G582" s="549"/>
      <c r="H582" s="566"/>
      <c r="I582" s="566"/>
      <c r="J582" s="549"/>
      <c r="K582" s="549"/>
      <c r="L582" s="549"/>
      <c r="M582" s="549"/>
      <c r="N582" s="549"/>
      <c r="O582" s="549"/>
      <c r="P582" s="549"/>
      <c r="Q582" s="549"/>
      <c r="R582" s="566"/>
      <c r="S582" s="566"/>
      <c r="T582" s="549"/>
      <c r="U582" s="549"/>
      <c r="V582" s="549"/>
      <c r="W582" s="549"/>
      <c r="X582" s="549"/>
      <c r="Y582" s="549"/>
      <c r="Z582" s="549"/>
      <c r="AA582" s="549"/>
      <c r="AB582" s="549"/>
      <c r="AC582" s="549"/>
      <c r="AD582" s="549"/>
      <c r="AE582" s="549"/>
      <c r="AF582" s="549"/>
      <c r="AG582" s="549"/>
      <c r="AH582" s="549"/>
    </row>
    <row r="583" spans="1:34" ht="13">
      <c r="A583" s="549"/>
      <c r="B583" s="549"/>
      <c r="C583" s="549"/>
      <c r="D583" s="549"/>
      <c r="E583" s="549"/>
      <c r="F583" s="549"/>
      <c r="G583" s="549"/>
      <c r="H583" s="566"/>
      <c r="I583" s="566"/>
      <c r="J583" s="549"/>
      <c r="K583" s="549"/>
      <c r="L583" s="549"/>
      <c r="M583" s="549"/>
      <c r="N583" s="549"/>
      <c r="O583" s="549"/>
      <c r="P583" s="549"/>
      <c r="Q583" s="549"/>
      <c r="R583" s="566"/>
      <c r="S583" s="566"/>
      <c r="T583" s="549"/>
      <c r="U583" s="549"/>
      <c r="V583" s="549"/>
      <c r="W583" s="549"/>
      <c r="X583" s="549"/>
      <c r="Y583" s="549"/>
      <c r="Z583" s="549"/>
      <c r="AA583" s="549"/>
      <c r="AB583" s="549"/>
      <c r="AC583" s="549"/>
      <c r="AD583" s="549"/>
      <c r="AE583" s="549"/>
      <c r="AF583" s="549"/>
      <c r="AG583" s="549"/>
      <c r="AH583" s="549"/>
    </row>
    <row r="584" spans="1:34" ht="13">
      <c r="A584" s="549"/>
      <c r="B584" s="549"/>
      <c r="C584" s="549"/>
      <c r="D584" s="549"/>
      <c r="E584" s="549"/>
      <c r="F584" s="549"/>
      <c r="G584" s="549"/>
      <c r="H584" s="566"/>
      <c r="I584" s="566"/>
      <c r="J584" s="549"/>
      <c r="K584" s="549"/>
      <c r="L584" s="549"/>
      <c r="M584" s="549"/>
      <c r="N584" s="549"/>
      <c r="O584" s="549"/>
      <c r="P584" s="549"/>
      <c r="Q584" s="549"/>
      <c r="R584" s="566"/>
      <c r="S584" s="566"/>
      <c r="T584" s="549"/>
      <c r="U584" s="549"/>
      <c r="V584" s="549"/>
      <c r="W584" s="549"/>
      <c r="X584" s="549"/>
      <c r="Y584" s="549"/>
      <c r="Z584" s="549"/>
      <c r="AA584" s="549"/>
      <c r="AB584" s="549"/>
      <c r="AC584" s="549"/>
      <c r="AD584" s="549"/>
      <c r="AE584" s="549"/>
      <c r="AF584" s="549"/>
      <c r="AG584" s="549"/>
      <c r="AH584" s="549"/>
    </row>
    <row r="585" spans="1:34" ht="13">
      <c r="A585" s="549"/>
      <c r="B585" s="549"/>
      <c r="C585" s="549"/>
      <c r="D585" s="549"/>
      <c r="E585" s="549"/>
      <c r="F585" s="549"/>
      <c r="G585" s="549"/>
      <c r="H585" s="566"/>
      <c r="I585" s="566"/>
      <c r="J585" s="549"/>
      <c r="K585" s="549"/>
      <c r="L585" s="549"/>
      <c r="M585" s="549"/>
      <c r="N585" s="549"/>
      <c r="O585" s="549"/>
      <c r="P585" s="549"/>
      <c r="Q585" s="549"/>
      <c r="R585" s="566"/>
      <c r="S585" s="566"/>
      <c r="T585" s="549"/>
      <c r="U585" s="549"/>
      <c r="V585" s="549"/>
      <c r="W585" s="549"/>
      <c r="X585" s="549"/>
      <c r="Y585" s="549"/>
      <c r="Z585" s="549"/>
      <c r="AA585" s="549"/>
      <c r="AB585" s="549"/>
      <c r="AC585" s="549"/>
      <c r="AD585" s="549"/>
      <c r="AE585" s="549"/>
      <c r="AF585" s="549"/>
      <c r="AG585" s="549"/>
      <c r="AH585" s="549"/>
    </row>
    <row r="586" spans="1:34" ht="13">
      <c r="A586" s="549"/>
      <c r="B586" s="549"/>
      <c r="C586" s="549"/>
      <c r="D586" s="549"/>
      <c r="E586" s="549"/>
      <c r="F586" s="549"/>
      <c r="G586" s="549"/>
      <c r="H586" s="566"/>
      <c r="I586" s="566"/>
      <c r="J586" s="549"/>
      <c r="K586" s="549"/>
      <c r="L586" s="549"/>
      <c r="M586" s="549"/>
      <c r="N586" s="549"/>
      <c r="O586" s="549"/>
      <c r="P586" s="549"/>
      <c r="Q586" s="549"/>
      <c r="R586" s="566"/>
      <c r="S586" s="566"/>
      <c r="T586" s="549"/>
      <c r="U586" s="549"/>
      <c r="V586" s="549"/>
      <c r="W586" s="549"/>
      <c r="X586" s="549"/>
      <c r="Y586" s="549"/>
      <c r="Z586" s="549"/>
      <c r="AA586" s="549"/>
      <c r="AB586" s="549"/>
      <c r="AC586" s="549"/>
      <c r="AD586" s="549"/>
      <c r="AE586" s="549"/>
      <c r="AF586" s="549"/>
      <c r="AG586" s="549"/>
      <c r="AH586" s="549"/>
    </row>
    <row r="587" spans="1:34" ht="13">
      <c r="A587" s="549"/>
      <c r="B587" s="549"/>
      <c r="C587" s="549"/>
      <c r="D587" s="549"/>
      <c r="E587" s="549"/>
      <c r="F587" s="549"/>
      <c r="G587" s="549"/>
      <c r="H587" s="566"/>
      <c r="I587" s="566"/>
      <c r="J587" s="549"/>
      <c r="K587" s="549"/>
      <c r="L587" s="549"/>
      <c r="M587" s="549"/>
      <c r="N587" s="549"/>
      <c r="O587" s="549"/>
      <c r="P587" s="549"/>
      <c r="Q587" s="549"/>
      <c r="R587" s="566"/>
      <c r="S587" s="566"/>
      <c r="T587" s="549"/>
      <c r="U587" s="549"/>
      <c r="V587" s="549"/>
      <c r="W587" s="549"/>
      <c r="X587" s="549"/>
      <c r="Y587" s="549"/>
      <c r="Z587" s="549"/>
      <c r="AA587" s="549"/>
      <c r="AB587" s="549"/>
      <c r="AC587" s="549"/>
      <c r="AD587" s="549"/>
      <c r="AE587" s="549"/>
      <c r="AF587" s="549"/>
      <c r="AG587" s="549"/>
      <c r="AH587" s="549"/>
    </row>
    <row r="588" spans="1:34" ht="13">
      <c r="A588" s="549"/>
      <c r="B588" s="549"/>
      <c r="C588" s="549"/>
      <c r="D588" s="549"/>
      <c r="E588" s="549"/>
      <c r="F588" s="549"/>
      <c r="G588" s="549"/>
      <c r="H588" s="566"/>
      <c r="I588" s="566"/>
      <c r="J588" s="549"/>
      <c r="K588" s="549"/>
      <c r="L588" s="549"/>
      <c r="M588" s="549"/>
      <c r="N588" s="549"/>
      <c r="O588" s="549"/>
      <c r="P588" s="549"/>
      <c r="Q588" s="549"/>
      <c r="R588" s="566"/>
      <c r="S588" s="566"/>
      <c r="T588" s="549"/>
      <c r="U588" s="549"/>
      <c r="V588" s="549"/>
      <c r="W588" s="549"/>
      <c r="X588" s="549"/>
      <c r="Y588" s="549"/>
      <c r="Z588" s="549"/>
      <c r="AA588" s="549"/>
      <c r="AB588" s="549"/>
      <c r="AC588" s="549"/>
      <c r="AD588" s="549"/>
      <c r="AE588" s="549"/>
      <c r="AF588" s="549"/>
      <c r="AG588" s="549"/>
      <c r="AH588" s="549"/>
    </row>
    <row r="589" spans="1:34" ht="13">
      <c r="A589" s="549"/>
      <c r="B589" s="549"/>
      <c r="C589" s="549"/>
      <c r="D589" s="549"/>
      <c r="E589" s="549"/>
      <c r="F589" s="549"/>
      <c r="G589" s="549"/>
      <c r="H589" s="566"/>
      <c r="I589" s="566"/>
      <c r="J589" s="549"/>
      <c r="K589" s="549"/>
      <c r="L589" s="549"/>
      <c r="M589" s="549"/>
      <c r="N589" s="549"/>
      <c r="O589" s="549"/>
      <c r="P589" s="549"/>
      <c r="Q589" s="549"/>
      <c r="R589" s="566"/>
      <c r="S589" s="566"/>
      <c r="T589" s="549"/>
      <c r="U589" s="549"/>
      <c r="V589" s="549"/>
      <c r="W589" s="549"/>
      <c r="X589" s="549"/>
      <c r="Y589" s="549"/>
      <c r="Z589" s="549"/>
      <c r="AA589" s="549"/>
      <c r="AB589" s="549"/>
      <c r="AC589" s="549"/>
      <c r="AD589" s="549"/>
      <c r="AE589" s="549"/>
      <c r="AF589" s="549"/>
      <c r="AG589" s="549"/>
      <c r="AH589" s="549"/>
    </row>
    <row r="590" spans="1:34" ht="13">
      <c r="A590" s="549"/>
      <c r="B590" s="549"/>
      <c r="C590" s="549"/>
      <c r="D590" s="549"/>
      <c r="E590" s="549"/>
      <c r="F590" s="549"/>
      <c r="G590" s="549"/>
      <c r="H590" s="566"/>
      <c r="I590" s="566"/>
      <c r="J590" s="549"/>
      <c r="K590" s="549"/>
      <c r="L590" s="549"/>
      <c r="M590" s="549"/>
      <c r="N590" s="549"/>
      <c r="O590" s="549"/>
      <c r="P590" s="549"/>
      <c r="Q590" s="549"/>
      <c r="R590" s="566"/>
      <c r="S590" s="566"/>
      <c r="T590" s="549"/>
      <c r="U590" s="549"/>
      <c r="V590" s="549"/>
      <c r="W590" s="549"/>
      <c r="X590" s="549"/>
      <c r="Y590" s="549"/>
      <c r="Z590" s="549"/>
      <c r="AA590" s="549"/>
      <c r="AB590" s="549"/>
      <c r="AC590" s="549"/>
      <c r="AD590" s="549"/>
      <c r="AE590" s="549"/>
      <c r="AF590" s="549"/>
      <c r="AG590" s="549"/>
      <c r="AH590" s="549"/>
    </row>
    <row r="591" spans="1:34" ht="13">
      <c r="A591" s="549"/>
      <c r="B591" s="549"/>
      <c r="C591" s="549"/>
      <c r="D591" s="549"/>
      <c r="E591" s="549"/>
      <c r="F591" s="549"/>
      <c r="G591" s="549"/>
      <c r="H591" s="566"/>
      <c r="I591" s="566"/>
      <c r="J591" s="549"/>
      <c r="K591" s="549"/>
      <c r="L591" s="549"/>
      <c r="M591" s="549"/>
      <c r="N591" s="549"/>
      <c r="O591" s="549"/>
      <c r="P591" s="549"/>
      <c r="Q591" s="549"/>
      <c r="R591" s="566"/>
      <c r="S591" s="566"/>
      <c r="T591" s="549"/>
      <c r="U591" s="549"/>
      <c r="V591" s="549"/>
      <c r="W591" s="549"/>
      <c r="X591" s="549"/>
      <c r="Y591" s="549"/>
      <c r="Z591" s="549"/>
      <c r="AA591" s="549"/>
      <c r="AB591" s="549"/>
      <c r="AC591" s="549"/>
      <c r="AD591" s="549"/>
      <c r="AE591" s="549"/>
      <c r="AF591" s="549"/>
      <c r="AG591" s="549"/>
      <c r="AH591" s="549"/>
    </row>
    <row r="592" spans="1:34" ht="13">
      <c r="A592" s="549"/>
      <c r="B592" s="549"/>
      <c r="C592" s="549"/>
      <c r="D592" s="549"/>
      <c r="E592" s="549"/>
      <c r="F592" s="549"/>
      <c r="G592" s="549"/>
      <c r="H592" s="566"/>
      <c r="I592" s="566"/>
      <c r="J592" s="549"/>
      <c r="K592" s="549"/>
      <c r="L592" s="549"/>
      <c r="M592" s="549"/>
      <c r="N592" s="549"/>
      <c r="O592" s="549"/>
      <c r="P592" s="549"/>
      <c r="Q592" s="549"/>
      <c r="R592" s="566"/>
      <c r="S592" s="566"/>
      <c r="T592" s="549"/>
      <c r="U592" s="549"/>
      <c r="V592" s="549"/>
      <c r="W592" s="549"/>
      <c r="X592" s="549"/>
      <c r="Y592" s="549"/>
      <c r="Z592" s="549"/>
      <c r="AA592" s="549"/>
      <c r="AB592" s="549"/>
      <c r="AC592" s="549"/>
      <c r="AD592" s="549"/>
      <c r="AE592" s="549"/>
      <c r="AF592" s="549"/>
      <c r="AG592" s="549"/>
      <c r="AH592" s="549"/>
    </row>
    <row r="593" spans="1:34" ht="13">
      <c r="A593" s="549"/>
      <c r="B593" s="549"/>
      <c r="C593" s="549"/>
      <c r="D593" s="549"/>
      <c r="E593" s="549"/>
      <c r="F593" s="549"/>
      <c r="G593" s="549"/>
      <c r="H593" s="566"/>
      <c r="I593" s="566"/>
      <c r="J593" s="549"/>
      <c r="K593" s="549"/>
      <c r="L593" s="549"/>
      <c r="M593" s="549"/>
      <c r="N593" s="549"/>
      <c r="O593" s="549"/>
      <c r="P593" s="549"/>
      <c r="Q593" s="549"/>
      <c r="R593" s="566"/>
      <c r="S593" s="566"/>
      <c r="T593" s="549"/>
      <c r="U593" s="549"/>
      <c r="V593" s="549"/>
      <c r="W593" s="549"/>
      <c r="X593" s="549"/>
      <c r="Y593" s="549"/>
      <c r="Z593" s="549"/>
      <c r="AA593" s="549"/>
      <c r="AB593" s="549"/>
      <c r="AC593" s="549"/>
      <c r="AD593" s="549"/>
      <c r="AE593" s="549"/>
      <c r="AF593" s="549"/>
      <c r="AG593" s="549"/>
      <c r="AH593" s="549"/>
    </row>
    <row r="594" spans="1:34" ht="13">
      <c r="A594" s="549"/>
      <c r="B594" s="549"/>
      <c r="C594" s="549"/>
      <c r="D594" s="549"/>
      <c r="E594" s="549"/>
      <c r="F594" s="549"/>
      <c r="G594" s="549"/>
      <c r="H594" s="566"/>
      <c r="I594" s="566"/>
      <c r="J594" s="549"/>
      <c r="K594" s="549"/>
      <c r="L594" s="549"/>
      <c r="M594" s="549"/>
      <c r="N594" s="549"/>
      <c r="O594" s="549"/>
      <c r="P594" s="549"/>
      <c r="Q594" s="549"/>
      <c r="R594" s="566"/>
      <c r="S594" s="566"/>
      <c r="T594" s="549"/>
      <c r="U594" s="549"/>
      <c r="V594" s="549"/>
      <c r="W594" s="549"/>
      <c r="X594" s="549"/>
      <c r="Y594" s="549"/>
      <c r="Z594" s="549"/>
      <c r="AA594" s="549"/>
      <c r="AB594" s="549"/>
      <c r="AC594" s="549"/>
      <c r="AD594" s="549"/>
      <c r="AE594" s="549"/>
      <c r="AF594" s="549"/>
      <c r="AG594" s="549"/>
      <c r="AH594" s="549"/>
    </row>
    <row r="595" spans="1:34" ht="13">
      <c r="A595" s="549"/>
      <c r="B595" s="549"/>
      <c r="C595" s="549"/>
      <c r="D595" s="549"/>
      <c r="E595" s="549"/>
      <c r="F595" s="549"/>
      <c r="G595" s="549"/>
      <c r="H595" s="566"/>
      <c r="I595" s="566"/>
      <c r="J595" s="549"/>
      <c r="K595" s="549"/>
      <c r="L595" s="549"/>
      <c r="M595" s="549"/>
      <c r="N595" s="549"/>
      <c r="O595" s="549"/>
      <c r="P595" s="549"/>
      <c r="Q595" s="549"/>
      <c r="R595" s="566"/>
      <c r="S595" s="566"/>
      <c r="T595" s="549"/>
      <c r="U595" s="549"/>
      <c r="V595" s="549"/>
      <c r="W595" s="549"/>
      <c r="X595" s="549"/>
      <c r="Y595" s="549"/>
      <c r="Z595" s="549"/>
      <c r="AA595" s="549"/>
      <c r="AB595" s="549"/>
      <c r="AC595" s="549"/>
      <c r="AD595" s="549"/>
      <c r="AE595" s="549"/>
      <c r="AF595" s="549"/>
      <c r="AG595" s="549"/>
      <c r="AH595" s="549"/>
    </row>
    <row r="596" spans="1:34" ht="13">
      <c r="A596" s="549"/>
      <c r="B596" s="549"/>
      <c r="C596" s="549"/>
      <c r="D596" s="549"/>
      <c r="E596" s="549"/>
      <c r="F596" s="549"/>
      <c r="G596" s="549"/>
      <c r="H596" s="566"/>
      <c r="I596" s="566"/>
      <c r="J596" s="549"/>
      <c r="K596" s="549"/>
      <c r="L596" s="549"/>
      <c r="M596" s="549"/>
      <c r="N596" s="549"/>
      <c r="O596" s="549"/>
      <c r="P596" s="549"/>
      <c r="Q596" s="549"/>
      <c r="R596" s="566"/>
      <c r="S596" s="566"/>
      <c r="T596" s="549"/>
      <c r="U596" s="549"/>
      <c r="V596" s="549"/>
      <c r="W596" s="549"/>
      <c r="X596" s="549"/>
      <c r="Y596" s="549"/>
      <c r="Z596" s="549"/>
      <c r="AA596" s="549"/>
      <c r="AB596" s="549"/>
      <c r="AC596" s="549"/>
      <c r="AD596" s="549"/>
      <c r="AE596" s="549"/>
      <c r="AF596" s="549"/>
      <c r="AG596" s="549"/>
      <c r="AH596" s="549"/>
    </row>
    <row r="597" spans="1:34" ht="13">
      <c r="A597" s="549"/>
      <c r="B597" s="549"/>
      <c r="C597" s="549"/>
      <c r="D597" s="549"/>
      <c r="E597" s="549"/>
      <c r="F597" s="549"/>
      <c r="G597" s="549"/>
      <c r="H597" s="566"/>
      <c r="I597" s="566"/>
      <c r="J597" s="549"/>
      <c r="K597" s="549"/>
      <c r="L597" s="549"/>
      <c r="M597" s="549"/>
      <c r="N597" s="549"/>
      <c r="O597" s="549"/>
      <c r="P597" s="549"/>
      <c r="Q597" s="549"/>
      <c r="R597" s="566"/>
      <c r="S597" s="566"/>
      <c r="T597" s="549"/>
      <c r="U597" s="549"/>
      <c r="V597" s="549"/>
      <c r="W597" s="549"/>
      <c r="X597" s="549"/>
      <c r="Y597" s="549"/>
      <c r="Z597" s="549"/>
      <c r="AA597" s="549"/>
      <c r="AB597" s="549"/>
      <c r="AC597" s="549"/>
      <c r="AD597" s="549"/>
      <c r="AE597" s="549"/>
      <c r="AF597" s="549"/>
      <c r="AG597" s="549"/>
      <c r="AH597" s="549"/>
    </row>
    <row r="598" spans="1:34" ht="13">
      <c r="A598" s="549"/>
      <c r="B598" s="549"/>
      <c r="C598" s="549"/>
      <c r="D598" s="549"/>
      <c r="E598" s="549"/>
      <c r="F598" s="549"/>
      <c r="G598" s="549"/>
      <c r="H598" s="566"/>
      <c r="I598" s="566"/>
      <c r="J598" s="549"/>
      <c r="K598" s="549"/>
      <c r="L598" s="549"/>
      <c r="M598" s="549"/>
      <c r="N598" s="549"/>
      <c r="O598" s="549"/>
      <c r="P598" s="549"/>
      <c r="Q598" s="549"/>
      <c r="R598" s="566"/>
      <c r="S598" s="566"/>
      <c r="T598" s="549"/>
      <c r="U598" s="549"/>
      <c r="V598" s="549"/>
      <c r="W598" s="549"/>
      <c r="X598" s="549"/>
      <c r="Y598" s="549"/>
      <c r="Z598" s="549"/>
      <c r="AA598" s="549"/>
      <c r="AB598" s="549"/>
      <c r="AC598" s="549"/>
      <c r="AD598" s="549"/>
      <c r="AE598" s="549"/>
      <c r="AF598" s="549"/>
      <c r="AG598" s="549"/>
      <c r="AH598" s="549"/>
    </row>
    <row r="599" spans="1:34" ht="13">
      <c r="A599" s="549"/>
      <c r="B599" s="549"/>
      <c r="C599" s="549"/>
      <c r="D599" s="549"/>
      <c r="E599" s="549"/>
      <c r="F599" s="549"/>
      <c r="G599" s="549"/>
      <c r="H599" s="566"/>
      <c r="I599" s="566"/>
      <c r="J599" s="549"/>
      <c r="K599" s="549"/>
      <c r="L599" s="549"/>
      <c r="M599" s="549"/>
      <c r="N599" s="549"/>
      <c r="O599" s="549"/>
      <c r="P599" s="549"/>
      <c r="Q599" s="549"/>
      <c r="R599" s="566"/>
      <c r="S599" s="566"/>
      <c r="T599" s="549"/>
      <c r="U599" s="549"/>
      <c r="V599" s="549"/>
      <c r="W599" s="549"/>
      <c r="X599" s="549"/>
      <c r="Y599" s="549"/>
      <c r="Z599" s="549"/>
      <c r="AA599" s="549"/>
      <c r="AB599" s="549"/>
      <c r="AC599" s="549"/>
      <c r="AD599" s="549"/>
      <c r="AE599" s="549"/>
      <c r="AF599" s="549"/>
      <c r="AG599" s="549"/>
      <c r="AH599" s="549"/>
    </row>
    <row r="600" spans="1:34" ht="13">
      <c r="A600" s="549"/>
      <c r="B600" s="549"/>
      <c r="C600" s="549"/>
      <c r="D600" s="549"/>
      <c r="E600" s="549"/>
      <c r="F600" s="549"/>
      <c r="G600" s="549"/>
      <c r="H600" s="566"/>
      <c r="I600" s="566"/>
      <c r="J600" s="549"/>
      <c r="K600" s="549"/>
      <c r="L600" s="549"/>
      <c r="M600" s="549"/>
      <c r="N600" s="549"/>
      <c r="O600" s="549"/>
      <c r="P600" s="549"/>
      <c r="Q600" s="549"/>
      <c r="R600" s="566"/>
      <c r="S600" s="566"/>
      <c r="T600" s="549"/>
      <c r="U600" s="549"/>
      <c r="V600" s="549"/>
      <c r="W600" s="549"/>
      <c r="X600" s="549"/>
      <c r="Y600" s="549"/>
      <c r="Z600" s="549"/>
      <c r="AA600" s="549"/>
      <c r="AB600" s="549"/>
      <c r="AC600" s="549"/>
      <c r="AD600" s="549"/>
      <c r="AE600" s="549"/>
      <c r="AF600" s="549"/>
      <c r="AG600" s="549"/>
      <c r="AH600" s="549"/>
    </row>
    <row r="601" spans="1:34" ht="13">
      <c r="A601" s="549"/>
      <c r="B601" s="549"/>
      <c r="C601" s="549"/>
      <c r="D601" s="549"/>
      <c r="E601" s="549"/>
      <c r="F601" s="549"/>
      <c r="G601" s="549"/>
      <c r="H601" s="566"/>
      <c r="I601" s="566"/>
      <c r="J601" s="549"/>
      <c r="K601" s="549"/>
      <c r="L601" s="549"/>
      <c r="M601" s="549"/>
      <c r="N601" s="549"/>
      <c r="O601" s="549"/>
      <c r="P601" s="549"/>
      <c r="Q601" s="549"/>
      <c r="R601" s="566"/>
      <c r="S601" s="566"/>
      <c r="T601" s="549"/>
      <c r="U601" s="549"/>
      <c r="V601" s="549"/>
      <c r="W601" s="549"/>
      <c r="X601" s="549"/>
      <c r="Y601" s="549"/>
      <c r="Z601" s="549"/>
      <c r="AA601" s="549"/>
      <c r="AB601" s="549"/>
      <c r="AC601" s="549"/>
      <c r="AD601" s="549"/>
      <c r="AE601" s="549"/>
      <c r="AF601" s="549"/>
      <c r="AG601" s="549"/>
      <c r="AH601" s="549"/>
    </row>
    <row r="602" spans="1:34" ht="13">
      <c r="A602" s="549"/>
      <c r="B602" s="549"/>
      <c r="C602" s="549"/>
      <c r="D602" s="549"/>
      <c r="E602" s="549"/>
      <c r="F602" s="549"/>
      <c r="G602" s="549"/>
      <c r="H602" s="566"/>
      <c r="I602" s="566"/>
      <c r="J602" s="549"/>
      <c r="K602" s="549"/>
      <c r="L602" s="549"/>
      <c r="M602" s="549"/>
      <c r="N602" s="549"/>
      <c r="O602" s="549"/>
      <c r="P602" s="549"/>
      <c r="Q602" s="549"/>
      <c r="R602" s="566"/>
      <c r="S602" s="566"/>
      <c r="T602" s="549"/>
      <c r="U602" s="549"/>
      <c r="V602" s="549"/>
      <c r="W602" s="549"/>
      <c r="X602" s="549"/>
      <c r="Y602" s="549"/>
      <c r="Z602" s="549"/>
      <c r="AA602" s="549"/>
      <c r="AB602" s="549"/>
      <c r="AC602" s="549"/>
      <c r="AD602" s="549"/>
      <c r="AE602" s="549"/>
      <c r="AF602" s="549"/>
      <c r="AG602" s="549"/>
      <c r="AH602" s="549"/>
    </row>
    <row r="603" spans="1:34" ht="13">
      <c r="A603" s="549"/>
      <c r="B603" s="549"/>
      <c r="C603" s="549"/>
      <c r="D603" s="549"/>
      <c r="E603" s="549"/>
      <c r="F603" s="549"/>
      <c r="G603" s="549"/>
      <c r="H603" s="566"/>
      <c r="I603" s="566"/>
      <c r="J603" s="549"/>
      <c r="K603" s="549"/>
      <c r="L603" s="549"/>
      <c r="M603" s="549"/>
      <c r="N603" s="549"/>
      <c r="O603" s="549"/>
      <c r="P603" s="549"/>
      <c r="Q603" s="549"/>
      <c r="R603" s="566"/>
      <c r="S603" s="566"/>
      <c r="T603" s="549"/>
      <c r="U603" s="549"/>
      <c r="V603" s="549"/>
      <c r="W603" s="549"/>
      <c r="X603" s="549"/>
      <c r="Y603" s="549"/>
      <c r="Z603" s="549"/>
      <c r="AA603" s="549"/>
      <c r="AB603" s="549"/>
      <c r="AC603" s="549"/>
      <c r="AD603" s="549"/>
      <c r="AE603" s="549"/>
      <c r="AF603" s="549"/>
      <c r="AG603" s="549"/>
      <c r="AH603" s="549"/>
    </row>
    <row r="604" spans="1:34" ht="13">
      <c r="A604" s="549"/>
      <c r="B604" s="549"/>
      <c r="C604" s="549"/>
      <c r="D604" s="549"/>
      <c r="E604" s="549"/>
      <c r="F604" s="549"/>
      <c r="G604" s="549"/>
      <c r="H604" s="566"/>
      <c r="I604" s="566"/>
      <c r="J604" s="549"/>
      <c r="K604" s="549"/>
      <c r="L604" s="549"/>
      <c r="M604" s="549"/>
      <c r="N604" s="549"/>
      <c r="O604" s="549"/>
      <c r="P604" s="549"/>
      <c r="Q604" s="549"/>
      <c r="R604" s="566"/>
      <c r="S604" s="566"/>
      <c r="T604" s="549"/>
      <c r="U604" s="549"/>
      <c r="V604" s="549"/>
      <c r="W604" s="549"/>
      <c r="X604" s="549"/>
      <c r="Y604" s="549"/>
      <c r="Z604" s="549"/>
      <c r="AA604" s="549"/>
      <c r="AB604" s="549"/>
      <c r="AC604" s="549"/>
      <c r="AD604" s="549"/>
      <c r="AE604" s="549"/>
      <c r="AF604" s="549"/>
      <c r="AG604" s="549"/>
      <c r="AH604" s="549"/>
    </row>
    <row r="605" spans="1:34" ht="13">
      <c r="A605" s="549"/>
      <c r="B605" s="549"/>
      <c r="C605" s="549"/>
      <c r="D605" s="549"/>
      <c r="E605" s="549"/>
      <c r="F605" s="549"/>
      <c r="G605" s="549"/>
      <c r="H605" s="566"/>
      <c r="I605" s="566"/>
      <c r="J605" s="549"/>
      <c r="K605" s="549"/>
      <c r="L605" s="549"/>
      <c r="M605" s="549"/>
      <c r="N605" s="549"/>
      <c r="O605" s="549"/>
      <c r="P605" s="549"/>
      <c r="Q605" s="549"/>
      <c r="R605" s="566"/>
      <c r="S605" s="566"/>
      <c r="T605" s="549"/>
      <c r="U605" s="549"/>
      <c r="V605" s="549"/>
      <c r="W605" s="549"/>
      <c r="X605" s="549"/>
      <c r="Y605" s="549"/>
      <c r="Z605" s="549"/>
      <c r="AA605" s="549"/>
      <c r="AB605" s="549"/>
      <c r="AC605" s="549"/>
      <c r="AD605" s="549"/>
      <c r="AE605" s="549"/>
      <c r="AF605" s="549"/>
      <c r="AG605" s="549"/>
      <c r="AH605" s="549"/>
    </row>
    <row r="606" spans="1:34" ht="13">
      <c r="A606" s="549"/>
      <c r="B606" s="549"/>
      <c r="C606" s="549"/>
      <c r="D606" s="549"/>
      <c r="E606" s="549"/>
      <c r="F606" s="549"/>
      <c r="G606" s="549"/>
      <c r="H606" s="566"/>
      <c r="I606" s="566"/>
      <c r="J606" s="549"/>
      <c r="K606" s="549"/>
      <c r="L606" s="549"/>
      <c r="M606" s="549"/>
      <c r="N606" s="549"/>
      <c r="O606" s="549"/>
      <c r="P606" s="549"/>
      <c r="Q606" s="549"/>
      <c r="R606" s="566"/>
      <c r="S606" s="566"/>
      <c r="T606" s="549"/>
      <c r="U606" s="549"/>
      <c r="V606" s="549"/>
      <c r="W606" s="549"/>
      <c r="X606" s="549"/>
      <c r="Y606" s="549"/>
      <c r="Z606" s="549"/>
      <c r="AA606" s="549"/>
      <c r="AB606" s="549"/>
      <c r="AC606" s="549"/>
      <c r="AD606" s="549"/>
      <c r="AE606" s="549"/>
      <c r="AF606" s="549"/>
      <c r="AG606" s="549"/>
      <c r="AH606" s="549"/>
    </row>
    <row r="607" spans="1:34" ht="13">
      <c r="A607" s="549"/>
      <c r="B607" s="549"/>
      <c r="C607" s="549"/>
      <c r="D607" s="549"/>
      <c r="E607" s="549"/>
      <c r="F607" s="549"/>
      <c r="G607" s="549"/>
      <c r="H607" s="566"/>
      <c r="I607" s="566"/>
      <c r="J607" s="549"/>
      <c r="K607" s="549"/>
      <c r="L607" s="549"/>
      <c r="M607" s="549"/>
      <c r="N607" s="549"/>
      <c r="O607" s="549"/>
      <c r="P607" s="549"/>
      <c r="Q607" s="549"/>
      <c r="R607" s="566"/>
      <c r="S607" s="566"/>
      <c r="T607" s="549"/>
      <c r="U607" s="549"/>
      <c r="V607" s="549"/>
      <c r="W607" s="549"/>
      <c r="X607" s="549"/>
      <c r="Y607" s="549"/>
      <c r="Z607" s="549"/>
      <c r="AA607" s="549"/>
      <c r="AB607" s="549"/>
      <c r="AC607" s="549"/>
      <c r="AD607" s="549"/>
      <c r="AE607" s="549"/>
      <c r="AF607" s="549"/>
      <c r="AG607" s="549"/>
      <c r="AH607" s="549"/>
    </row>
    <row r="608" spans="1:34" ht="13">
      <c r="A608" s="549"/>
      <c r="B608" s="549"/>
      <c r="C608" s="549"/>
      <c r="D608" s="549"/>
      <c r="E608" s="549"/>
      <c r="F608" s="549"/>
      <c r="G608" s="549"/>
      <c r="H608" s="566"/>
      <c r="I608" s="566"/>
      <c r="J608" s="549"/>
      <c r="K608" s="549"/>
      <c r="L608" s="549"/>
      <c r="M608" s="549"/>
      <c r="N608" s="549"/>
      <c r="O608" s="549"/>
      <c r="P608" s="549"/>
      <c r="Q608" s="549"/>
      <c r="R608" s="566"/>
      <c r="S608" s="566"/>
      <c r="T608" s="549"/>
      <c r="U608" s="549"/>
      <c r="V608" s="549"/>
      <c r="W608" s="549"/>
      <c r="X608" s="549"/>
      <c r="Y608" s="549"/>
      <c r="Z608" s="549"/>
      <c r="AA608" s="549"/>
      <c r="AB608" s="549"/>
      <c r="AC608" s="549"/>
      <c r="AD608" s="549"/>
      <c r="AE608" s="549"/>
      <c r="AF608" s="549"/>
      <c r="AG608" s="549"/>
      <c r="AH608" s="549"/>
    </row>
    <row r="609" spans="1:34" ht="13">
      <c r="A609" s="549"/>
      <c r="B609" s="549"/>
      <c r="C609" s="549"/>
      <c r="D609" s="549"/>
      <c r="E609" s="549"/>
      <c r="F609" s="549"/>
      <c r="G609" s="549"/>
      <c r="H609" s="566"/>
      <c r="I609" s="566"/>
      <c r="J609" s="549"/>
      <c r="K609" s="549"/>
      <c r="L609" s="549"/>
      <c r="M609" s="549"/>
      <c r="N609" s="549"/>
      <c r="O609" s="549"/>
      <c r="P609" s="549"/>
      <c r="Q609" s="549"/>
      <c r="R609" s="566"/>
      <c r="S609" s="566"/>
      <c r="T609" s="549"/>
      <c r="U609" s="549"/>
      <c r="V609" s="549"/>
      <c r="W609" s="549"/>
      <c r="X609" s="549"/>
      <c r="Y609" s="549"/>
      <c r="Z609" s="549"/>
      <c r="AA609" s="549"/>
      <c r="AB609" s="549"/>
      <c r="AC609" s="549"/>
      <c r="AD609" s="549"/>
      <c r="AE609" s="549"/>
      <c r="AF609" s="549"/>
      <c r="AG609" s="549"/>
      <c r="AH609" s="549"/>
    </row>
    <row r="610" spans="1:34" ht="13">
      <c r="A610" s="549"/>
      <c r="B610" s="549"/>
      <c r="C610" s="549"/>
      <c r="D610" s="549"/>
      <c r="E610" s="549"/>
      <c r="F610" s="549"/>
      <c r="G610" s="549"/>
      <c r="H610" s="566"/>
      <c r="I610" s="566"/>
      <c r="J610" s="549"/>
      <c r="K610" s="549"/>
      <c r="L610" s="549"/>
      <c r="M610" s="549"/>
      <c r="N610" s="549"/>
      <c r="O610" s="549"/>
      <c r="P610" s="549"/>
      <c r="Q610" s="549"/>
      <c r="R610" s="566"/>
      <c r="S610" s="566"/>
      <c r="T610" s="549"/>
      <c r="U610" s="549"/>
      <c r="V610" s="549"/>
      <c r="W610" s="549"/>
      <c r="X610" s="549"/>
      <c r="Y610" s="549"/>
      <c r="Z610" s="549"/>
      <c r="AA610" s="549"/>
      <c r="AB610" s="549"/>
      <c r="AC610" s="549"/>
      <c r="AD610" s="549"/>
      <c r="AE610" s="549"/>
      <c r="AF610" s="549"/>
      <c r="AG610" s="549"/>
      <c r="AH610" s="549"/>
    </row>
    <row r="611" spans="1:34" ht="13">
      <c r="A611" s="549"/>
      <c r="B611" s="549"/>
      <c r="C611" s="549"/>
      <c r="D611" s="549"/>
      <c r="E611" s="549"/>
      <c r="F611" s="549"/>
      <c r="G611" s="549"/>
      <c r="H611" s="566"/>
      <c r="I611" s="566"/>
      <c r="J611" s="549"/>
      <c r="K611" s="549"/>
      <c r="L611" s="549"/>
      <c r="M611" s="549"/>
      <c r="N611" s="549"/>
      <c r="O611" s="549"/>
      <c r="P611" s="549"/>
      <c r="Q611" s="549"/>
      <c r="R611" s="566"/>
      <c r="S611" s="566"/>
      <c r="T611" s="549"/>
      <c r="U611" s="549"/>
      <c r="V611" s="549"/>
      <c r="W611" s="549"/>
      <c r="X611" s="549"/>
      <c r="Y611" s="549"/>
      <c r="Z611" s="549"/>
      <c r="AA611" s="549"/>
      <c r="AB611" s="549"/>
      <c r="AC611" s="549"/>
      <c r="AD611" s="549"/>
      <c r="AE611" s="549"/>
      <c r="AF611" s="549"/>
      <c r="AG611" s="549"/>
      <c r="AH611" s="549"/>
    </row>
    <row r="612" spans="1:34" ht="13">
      <c r="A612" s="549"/>
      <c r="B612" s="549"/>
      <c r="C612" s="549"/>
      <c r="D612" s="549"/>
      <c r="E612" s="549"/>
      <c r="F612" s="549"/>
      <c r="G612" s="549"/>
      <c r="H612" s="566"/>
      <c r="I612" s="566"/>
      <c r="J612" s="549"/>
      <c r="K612" s="549"/>
      <c r="L612" s="549"/>
      <c r="M612" s="549"/>
      <c r="N612" s="549"/>
      <c r="O612" s="549"/>
      <c r="P612" s="549"/>
      <c r="Q612" s="549"/>
      <c r="R612" s="566"/>
      <c r="S612" s="566"/>
      <c r="T612" s="549"/>
      <c r="U612" s="549"/>
      <c r="V612" s="549"/>
      <c r="W612" s="549"/>
      <c r="X612" s="549"/>
      <c r="Y612" s="549"/>
      <c r="Z612" s="549"/>
      <c r="AA612" s="549"/>
      <c r="AB612" s="549"/>
      <c r="AC612" s="549"/>
      <c r="AD612" s="549"/>
      <c r="AE612" s="549"/>
      <c r="AF612" s="549"/>
      <c r="AG612" s="549"/>
      <c r="AH612" s="549"/>
    </row>
    <row r="613" spans="1:34" ht="13">
      <c r="A613" s="549"/>
      <c r="B613" s="549"/>
      <c r="C613" s="549"/>
      <c r="D613" s="549"/>
      <c r="E613" s="549"/>
      <c r="F613" s="549"/>
      <c r="G613" s="549"/>
      <c r="H613" s="566"/>
      <c r="I613" s="566"/>
      <c r="J613" s="549"/>
      <c r="K613" s="549"/>
      <c r="L613" s="549"/>
      <c r="M613" s="549"/>
      <c r="N613" s="549"/>
      <c r="O613" s="549"/>
      <c r="P613" s="549"/>
      <c r="Q613" s="549"/>
      <c r="R613" s="566"/>
      <c r="S613" s="566"/>
      <c r="T613" s="549"/>
      <c r="U613" s="549"/>
      <c r="V613" s="549"/>
      <c r="W613" s="549"/>
      <c r="X613" s="549"/>
      <c r="Y613" s="549"/>
      <c r="Z613" s="549"/>
      <c r="AA613" s="549"/>
      <c r="AB613" s="549"/>
      <c r="AC613" s="549"/>
      <c r="AD613" s="549"/>
      <c r="AE613" s="549"/>
      <c r="AF613" s="549"/>
      <c r="AG613" s="549"/>
      <c r="AH613" s="549"/>
    </row>
    <row r="614" spans="1:34" ht="13">
      <c r="A614" s="549"/>
      <c r="B614" s="549"/>
      <c r="C614" s="549"/>
      <c r="D614" s="549"/>
      <c r="E614" s="549"/>
      <c r="F614" s="549"/>
      <c r="G614" s="549"/>
      <c r="H614" s="566"/>
      <c r="I614" s="566"/>
      <c r="J614" s="549"/>
      <c r="K614" s="549"/>
      <c r="L614" s="549"/>
      <c r="M614" s="549"/>
      <c r="N614" s="549"/>
      <c r="O614" s="549"/>
      <c r="P614" s="549"/>
      <c r="Q614" s="549"/>
      <c r="R614" s="566"/>
      <c r="S614" s="566"/>
      <c r="T614" s="549"/>
      <c r="U614" s="549"/>
      <c r="V614" s="549"/>
      <c r="W614" s="549"/>
      <c r="X614" s="549"/>
      <c r="Y614" s="549"/>
      <c r="Z614" s="549"/>
      <c r="AA614" s="549"/>
      <c r="AB614" s="549"/>
      <c r="AC614" s="549"/>
      <c r="AD614" s="549"/>
      <c r="AE614" s="549"/>
      <c r="AF614" s="549"/>
      <c r="AG614" s="549"/>
      <c r="AH614" s="549"/>
    </row>
    <row r="615" spans="1:34" ht="13">
      <c r="A615" s="549"/>
      <c r="B615" s="549"/>
      <c r="C615" s="549"/>
      <c r="D615" s="549"/>
      <c r="E615" s="549"/>
      <c r="F615" s="549"/>
      <c r="G615" s="549"/>
      <c r="H615" s="566"/>
      <c r="I615" s="566"/>
      <c r="J615" s="549"/>
      <c r="K615" s="549"/>
      <c r="L615" s="549"/>
      <c r="M615" s="549"/>
      <c r="N615" s="549"/>
      <c r="O615" s="549"/>
      <c r="P615" s="549"/>
      <c r="Q615" s="549"/>
      <c r="R615" s="566"/>
      <c r="S615" s="566"/>
      <c r="T615" s="549"/>
      <c r="U615" s="549"/>
      <c r="V615" s="549"/>
      <c r="W615" s="549"/>
      <c r="X615" s="549"/>
      <c r="Y615" s="549"/>
      <c r="Z615" s="549"/>
      <c r="AA615" s="549"/>
      <c r="AB615" s="549"/>
      <c r="AC615" s="549"/>
      <c r="AD615" s="549"/>
      <c r="AE615" s="549"/>
      <c r="AF615" s="549"/>
      <c r="AG615" s="549"/>
      <c r="AH615" s="549"/>
    </row>
    <row r="616" spans="1:34" ht="13">
      <c r="A616" s="549"/>
      <c r="B616" s="549"/>
      <c r="C616" s="549"/>
      <c r="D616" s="549"/>
      <c r="E616" s="549"/>
      <c r="F616" s="549"/>
      <c r="G616" s="549"/>
      <c r="H616" s="566"/>
      <c r="I616" s="566"/>
      <c r="J616" s="549"/>
      <c r="K616" s="549"/>
      <c r="L616" s="549"/>
      <c r="M616" s="549"/>
      <c r="N616" s="549"/>
      <c r="O616" s="549"/>
      <c r="P616" s="549"/>
      <c r="Q616" s="549"/>
      <c r="R616" s="566"/>
      <c r="S616" s="566"/>
      <c r="T616" s="549"/>
      <c r="U616" s="549"/>
      <c r="V616" s="549"/>
      <c r="W616" s="549"/>
      <c r="X616" s="549"/>
      <c r="Y616" s="549"/>
      <c r="Z616" s="549"/>
      <c r="AA616" s="549"/>
      <c r="AB616" s="549"/>
      <c r="AC616" s="549"/>
      <c r="AD616" s="549"/>
      <c r="AE616" s="549"/>
      <c r="AF616" s="549"/>
      <c r="AG616" s="549"/>
      <c r="AH616" s="549"/>
    </row>
    <row r="617" spans="1:34" ht="13">
      <c r="A617" s="549"/>
      <c r="B617" s="549"/>
      <c r="C617" s="549"/>
      <c r="D617" s="549"/>
      <c r="E617" s="549"/>
      <c r="F617" s="549"/>
      <c r="G617" s="549"/>
      <c r="H617" s="566"/>
      <c r="I617" s="566"/>
      <c r="J617" s="549"/>
      <c r="K617" s="549"/>
      <c r="L617" s="549"/>
      <c r="M617" s="549"/>
      <c r="N617" s="549"/>
      <c r="O617" s="549"/>
      <c r="P617" s="549"/>
      <c r="Q617" s="549"/>
      <c r="R617" s="566"/>
      <c r="S617" s="566"/>
      <c r="T617" s="549"/>
      <c r="U617" s="549"/>
      <c r="V617" s="549"/>
      <c r="W617" s="549"/>
      <c r="X617" s="549"/>
      <c r="Y617" s="549"/>
      <c r="Z617" s="549"/>
      <c r="AA617" s="549"/>
      <c r="AB617" s="549"/>
      <c r="AC617" s="549"/>
      <c r="AD617" s="549"/>
      <c r="AE617" s="549"/>
      <c r="AF617" s="549"/>
      <c r="AG617" s="549"/>
      <c r="AH617" s="549"/>
    </row>
    <row r="618" spans="1:34" ht="13">
      <c r="A618" s="549"/>
      <c r="B618" s="549"/>
      <c r="C618" s="549"/>
      <c r="D618" s="549"/>
      <c r="E618" s="549"/>
      <c r="F618" s="549"/>
      <c r="G618" s="549"/>
      <c r="H618" s="566"/>
      <c r="I618" s="566"/>
      <c r="J618" s="549"/>
      <c r="K618" s="549"/>
      <c r="L618" s="549"/>
      <c r="M618" s="549"/>
      <c r="N618" s="549"/>
      <c r="O618" s="549"/>
      <c r="P618" s="549"/>
      <c r="Q618" s="549"/>
      <c r="R618" s="566"/>
      <c r="S618" s="566"/>
      <c r="T618" s="549"/>
      <c r="U618" s="549"/>
      <c r="V618" s="549"/>
      <c r="W618" s="549"/>
      <c r="X618" s="549"/>
      <c r="Y618" s="549"/>
      <c r="Z618" s="549"/>
      <c r="AA618" s="549"/>
      <c r="AB618" s="549"/>
      <c r="AC618" s="549"/>
      <c r="AD618" s="549"/>
      <c r="AE618" s="549"/>
      <c r="AF618" s="549"/>
      <c r="AG618" s="549"/>
      <c r="AH618" s="549"/>
    </row>
    <row r="619" spans="1:34" ht="13">
      <c r="A619" s="549"/>
      <c r="B619" s="549"/>
      <c r="C619" s="549"/>
      <c r="D619" s="549"/>
      <c r="E619" s="549"/>
      <c r="F619" s="549"/>
      <c r="G619" s="549"/>
      <c r="H619" s="566"/>
      <c r="I619" s="566"/>
      <c r="J619" s="549"/>
      <c r="K619" s="549"/>
      <c r="L619" s="549"/>
      <c r="M619" s="549"/>
      <c r="N619" s="549"/>
      <c r="O619" s="549"/>
      <c r="P619" s="549"/>
      <c r="Q619" s="549"/>
      <c r="R619" s="566"/>
      <c r="S619" s="566"/>
      <c r="T619" s="549"/>
      <c r="U619" s="549"/>
      <c r="V619" s="549"/>
      <c r="W619" s="549"/>
      <c r="X619" s="549"/>
      <c r="Y619" s="549"/>
      <c r="Z619" s="549"/>
      <c r="AA619" s="549"/>
      <c r="AB619" s="549"/>
      <c r="AC619" s="549"/>
      <c r="AD619" s="549"/>
      <c r="AE619" s="549"/>
      <c r="AF619" s="549"/>
      <c r="AG619" s="549"/>
      <c r="AH619" s="549"/>
    </row>
    <row r="620" spans="1:34" ht="13">
      <c r="A620" s="549"/>
      <c r="B620" s="549"/>
      <c r="C620" s="549"/>
      <c r="D620" s="549"/>
      <c r="E620" s="549"/>
      <c r="F620" s="549"/>
      <c r="G620" s="549"/>
      <c r="H620" s="566"/>
      <c r="I620" s="566"/>
      <c r="J620" s="549"/>
      <c r="K620" s="549"/>
      <c r="L620" s="549"/>
      <c r="M620" s="549"/>
      <c r="N620" s="549"/>
      <c r="O620" s="549"/>
      <c r="P620" s="549"/>
      <c r="Q620" s="549"/>
      <c r="R620" s="566"/>
      <c r="S620" s="566"/>
      <c r="T620" s="549"/>
      <c r="U620" s="549"/>
      <c r="V620" s="549"/>
      <c r="W620" s="549"/>
      <c r="X620" s="549"/>
      <c r="Y620" s="549"/>
      <c r="Z620" s="549"/>
      <c r="AA620" s="549"/>
      <c r="AB620" s="549"/>
      <c r="AC620" s="549"/>
      <c r="AD620" s="549"/>
      <c r="AE620" s="549"/>
      <c r="AF620" s="549"/>
      <c r="AG620" s="549"/>
      <c r="AH620" s="549"/>
    </row>
    <row r="621" spans="1:34" ht="13">
      <c r="A621" s="549"/>
      <c r="B621" s="549"/>
      <c r="C621" s="549"/>
      <c r="D621" s="549"/>
      <c r="E621" s="549"/>
      <c r="F621" s="549"/>
      <c r="G621" s="549"/>
      <c r="H621" s="566"/>
      <c r="I621" s="566"/>
      <c r="J621" s="549"/>
      <c r="K621" s="549"/>
      <c r="L621" s="549"/>
      <c r="M621" s="549"/>
      <c r="N621" s="549"/>
      <c r="O621" s="549"/>
      <c r="P621" s="549"/>
      <c r="Q621" s="549"/>
      <c r="R621" s="566"/>
      <c r="S621" s="566"/>
      <c r="T621" s="549"/>
      <c r="U621" s="549"/>
      <c r="V621" s="549"/>
      <c r="W621" s="549"/>
      <c r="X621" s="549"/>
      <c r="Y621" s="549"/>
      <c r="Z621" s="549"/>
      <c r="AA621" s="549"/>
      <c r="AB621" s="549"/>
      <c r="AC621" s="549"/>
      <c r="AD621" s="549"/>
      <c r="AE621" s="549"/>
      <c r="AF621" s="549"/>
      <c r="AG621" s="549"/>
      <c r="AH621" s="549"/>
    </row>
    <row r="622" spans="1:34" ht="13">
      <c r="A622" s="549"/>
      <c r="B622" s="549"/>
      <c r="C622" s="549"/>
      <c r="D622" s="549"/>
      <c r="E622" s="549"/>
      <c r="F622" s="549"/>
      <c r="G622" s="549"/>
      <c r="H622" s="566"/>
      <c r="I622" s="566"/>
      <c r="J622" s="549"/>
      <c r="K622" s="549"/>
      <c r="L622" s="549"/>
      <c r="M622" s="549"/>
      <c r="N622" s="549"/>
      <c r="O622" s="549"/>
      <c r="P622" s="549"/>
      <c r="Q622" s="549"/>
      <c r="R622" s="566"/>
      <c r="S622" s="566"/>
      <c r="T622" s="549"/>
      <c r="U622" s="549"/>
      <c r="V622" s="549"/>
      <c r="W622" s="549"/>
      <c r="X622" s="549"/>
      <c r="Y622" s="549"/>
      <c r="Z622" s="549"/>
      <c r="AA622" s="549"/>
      <c r="AB622" s="549"/>
      <c r="AC622" s="549"/>
      <c r="AD622" s="549"/>
      <c r="AE622" s="549"/>
      <c r="AF622" s="549"/>
      <c r="AG622" s="549"/>
      <c r="AH622" s="549"/>
    </row>
    <row r="623" spans="1:34" ht="13">
      <c r="A623" s="549"/>
      <c r="B623" s="549"/>
      <c r="C623" s="549"/>
      <c r="D623" s="549"/>
      <c r="E623" s="549"/>
      <c r="F623" s="549"/>
      <c r="G623" s="549"/>
      <c r="H623" s="566"/>
      <c r="I623" s="566"/>
      <c r="J623" s="549"/>
      <c r="K623" s="549"/>
      <c r="L623" s="549"/>
      <c r="M623" s="549"/>
      <c r="N623" s="549"/>
      <c r="O623" s="549"/>
      <c r="P623" s="549"/>
      <c r="Q623" s="549"/>
      <c r="R623" s="566"/>
      <c r="S623" s="566"/>
      <c r="T623" s="549"/>
      <c r="U623" s="549"/>
      <c r="V623" s="549"/>
      <c r="W623" s="549"/>
      <c r="X623" s="549"/>
      <c r="Y623" s="549"/>
      <c r="Z623" s="549"/>
      <c r="AA623" s="549"/>
      <c r="AB623" s="549"/>
      <c r="AC623" s="549"/>
      <c r="AD623" s="549"/>
      <c r="AE623" s="549"/>
      <c r="AF623" s="549"/>
      <c r="AG623" s="549"/>
      <c r="AH623" s="549"/>
    </row>
    <row r="624" spans="1:34" ht="13">
      <c r="A624" s="549"/>
      <c r="B624" s="549"/>
      <c r="C624" s="549"/>
      <c r="D624" s="549"/>
      <c r="E624" s="549"/>
      <c r="F624" s="549"/>
      <c r="G624" s="549"/>
      <c r="H624" s="566"/>
      <c r="I624" s="566"/>
      <c r="J624" s="549"/>
      <c r="K624" s="549"/>
      <c r="L624" s="549"/>
      <c r="M624" s="549"/>
      <c r="N624" s="549"/>
      <c r="O624" s="549"/>
      <c r="P624" s="549"/>
      <c r="Q624" s="549"/>
      <c r="R624" s="566"/>
      <c r="S624" s="566"/>
      <c r="T624" s="549"/>
      <c r="U624" s="549"/>
      <c r="V624" s="549"/>
      <c r="W624" s="549"/>
      <c r="X624" s="549"/>
      <c r="Y624" s="549"/>
      <c r="Z624" s="549"/>
      <c r="AA624" s="549"/>
      <c r="AB624" s="549"/>
      <c r="AC624" s="549"/>
      <c r="AD624" s="549"/>
      <c r="AE624" s="549"/>
      <c r="AF624" s="549"/>
      <c r="AG624" s="549"/>
      <c r="AH624" s="549"/>
    </row>
    <row r="625" spans="1:34" ht="13">
      <c r="A625" s="549"/>
      <c r="B625" s="549"/>
      <c r="C625" s="549"/>
      <c r="D625" s="549"/>
      <c r="E625" s="549"/>
      <c r="F625" s="549"/>
      <c r="G625" s="549"/>
      <c r="H625" s="566"/>
      <c r="I625" s="566"/>
      <c r="J625" s="549"/>
      <c r="K625" s="549"/>
      <c r="L625" s="549"/>
      <c r="M625" s="549"/>
      <c r="N625" s="549"/>
      <c r="O625" s="549"/>
      <c r="P625" s="549"/>
      <c r="Q625" s="549"/>
      <c r="R625" s="566"/>
      <c r="S625" s="566"/>
      <c r="T625" s="549"/>
      <c r="U625" s="549"/>
      <c r="V625" s="549"/>
      <c r="W625" s="549"/>
      <c r="X625" s="549"/>
      <c r="Y625" s="549"/>
      <c r="Z625" s="549"/>
      <c r="AA625" s="549"/>
      <c r="AB625" s="549"/>
      <c r="AC625" s="549"/>
      <c r="AD625" s="549"/>
      <c r="AE625" s="549"/>
      <c r="AF625" s="549"/>
      <c r="AG625" s="549"/>
      <c r="AH625" s="549"/>
    </row>
    <row r="626" spans="1:34" ht="13">
      <c r="A626" s="549"/>
      <c r="B626" s="549"/>
      <c r="C626" s="549"/>
      <c r="D626" s="549"/>
      <c r="E626" s="549"/>
      <c r="F626" s="549"/>
      <c r="G626" s="549"/>
      <c r="H626" s="566"/>
      <c r="I626" s="566"/>
      <c r="J626" s="549"/>
      <c r="K626" s="549"/>
      <c r="L626" s="549"/>
      <c r="M626" s="549"/>
      <c r="N626" s="549"/>
      <c r="O626" s="549"/>
      <c r="P626" s="549"/>
      <c r="Q626" s="549"/>
      <c r="R626" s="566"/>
      <c r="S626" s="566"/>
      <c r="T626" s="549"/>
      <c r="U626" s="549"/>
      <c r="V626" s="549"/>
      <c r="W626" s="549"/>
      <c r="X626" s="549"/>
      <c r="Y626" s="549"/>
      <c r="Z626" s="549"/>
      <c r="AA626" s="549"/>
      <c r="AB626" s="549"/>
      <c r="AC626" s="549"/>
      <c r="AD626" s="549"/>
      <c r="AE626" s="549"/>
      <c r="AF626" s="549"/>
      <c r="AG626" s="549"/>
      <c r="AH626" s="549"/>
    </row>
    <row r="627" spans="1:34" ht="13">
      <c r="A627" s="549"/>
      <c r="B627" s="549"/>
      <c r="C627" s="549"/>
      <c r="D627" s="549"/>
      <c r="E627" s="549"/>
      <c r="F627" s="549"/>
      <c r="G627" s="549"/>
      <c r="H627" s="566"/>
      <c r="I627" s="566"/>
      <c r="J627" s="549"/>
      <c r="K627" s="549"/>
      <c r="L627" s="549"/>
      <c r="M627" s="549"/>
      <c r="N627" s="549"/>
      <c r="O627" s="549"/>
      <c r="P627" s="549"/>
      <c r="Q627" s="549"/>
      <c r="R627" s="566"/>
      <c r="S627" s="566"/>
      <c r="T627" s="549"/>
      <c r="U627" s="549"/>
      <c r="V627" s="549"/>
      <c r="W627" s="549"/>
      <c r="X627" s="549"/>
      <c r="Y627" s="549"/>
      <c r="Z627" s="549"/>
      <c r="AA627" s="549"/>
      <c r="AB627" s="549"/>
      <c r="AC627" s="549"/>
      <c r="AD627" s="549"/>
      <c r="AE627" s="549"/>
      <c r="AF627" s="549"/>
      <c r="AG627" s="549"/>
      <c r="AH627" s="549"/>
    </row>
    <row r="628" spans="1:34" ht="13">
      <c r="A628" s="549"/>
      <c r="B628" s="549"/>
      <c r="C628" s="549"/>
      <c r="D628" s="549"/>
      <c r="E628" s="549"/>
      <c r="F628" s="549"/>
      <c r="G628" s="549"/>
      <c r="H628" s="566"/>
      <c r="I628" s="566"/>
      <c r="J628" s="549"/>
      <c r="K628" s="549"/>
      <c r="L628" s="549"/>
      <c r="M628" s="549"/>
      <c r="N628" s="549"/>
      <c r="O628" s="549"/>
      <c r="P628" s="549"/>
      <c r="Q628" s="549"/>
      <c r="R628" s="566"/>
      <c r="S628" s="566"/>
      <c r="T628" s="549"/>
      <c r="U628" s="549"/>
      <c r="V628" s="549"/>
      <c r="W628" s="549"/>
      <c r="X628" s="549"/>
      <c r="Y628" s="549"/>
      <c r="Z628" s="549"/>
      <c r="AA628" s="549"/>
      <c r="AB628" s="549"/>
      <c r="AC628" s="549"/>
      <c r="AD628" s="549"/>
      <c r="AE628" s="549"/>
      <c r="AF628" s="549"/>
      <c r="AG628" s="549"/>
      <c r="AH628" s="549"/>
    </row>
    <row r="629" spans="1:34" ht="13">
      <c r="A629" s="549"/>
      <c r="B629" s="549"/>
      <c r="C629" s="549"/>
      <c r="D629" s="549"/>
      <c r="E629" s="549"/>
      <c r="F629" s="549"/>
      <c r="G629" s="549"/>
      <c r="H629" s="566"/>
      <c r="I629" s="566"/>
      <c r="J629" s="549"/>
      <c r="K629" s="549"/>
      <c r="L629" s="549"/>
      <c r="M629" s="549"/>
      <c r="N629" s="549"/>
      <c r="O629" s="549"/>
      <c r="P629" s="549"/>
      <c r="Q629" s="549"/>
      <c r="R629" s="566"/>
      <c r="S629" s="566"/>
      <c r="T629" s="549"/>
      <c r="U629" s="549"/>
      <c r="V629" s="549"/>
      <c r="W629" s="549"/>
      <c r="X629" s="549"/>
      <c r="Y629" s="549"/>
      <c r="Z629" s="549"/>
      <c r="AA629" s="549"/>
      <c r="AB629" s="549"/>
      <c r="AC629" s="549"/>
      <c r="AD629" s="549"/>
      <c r="AE629" s="549"/>
      <c r="AF629" s="549"/>
      <c r="AG629" s="549"/>
      <c r="AH629" s="549"/>
    </row>
    <row r="630" spans="1:34" ht="13">
      <c r="A630" s="549"/>
      <c r="B630" s="549"/>
      <c r="C630" s="549"/>
      <c r="D630" s="549"/>
      <c r="E630" s="549"/>
      <c r="F630" s="549"/>
      <c r="G630" s="549"/>
      <c r="H630" s="566"/>
      <c r="I630" s="566"/>
      <c r="J630" s="549"/>
      <c r="K630" s="549"/>
      <c r="L630" s="549"/>
      <c r="M630" s="549"/>
      <c r="N630" s="549"/>
      <c r="O630" s="549"/>
      <c r="P630" s="549"/>
      <c r="Q630" s="549"/>
      <c r="R630" s="566"/>
      <c r="S630" s="566"/>
      <c r="T630" s="549"/>
      <c r="U630" s="549"/>
      <c r="V630" s="549"/>
      <c r="W630" s="549"/>
      <c r="X630" s="549"/>
      <c r="Y630" s="549"/>
      <c r="Z630" s="549"/>
      <c r="AA630" s="549"/>
      <c r="AB630" s="549"/>
      <c r="AC630" s="549"/>
      <c r="AD630" s="549"/>
      <c r="AE630" s="549"/>
      <c r="AF630" s="549"/>
      <c r="AG630" s="549"/>
      <c r="AH630" s="549"/>
    </row>
    <row r="631" spans="1:34" ht="13">
      <c r="A631" s="549"/>
      <c r="B631" s="549"/>
      <c r="C631" s="549"/>
      <c r="D631" s="549"/>
      <c r="E631" s="549"/>
      <c r="F631" s="549"/>
      <c r="G631" s="549"/>
      <c r="H631" s="566"/>
      <c r="I631" s="566"/>
      <c r="J631" s="549"/>
      <c r="K631" s="549"/>
      <c r="L631" s="549"/>
      <c r="M631" s="549"/>
      <c r="N631" s="549"/>
      <c r="O631" s="549"/>
      <c r="P631" s="549"/>
      <c r="Q631" s="549"/>
      <c r="R631" s="566"/>
      <c r="S631" s="566"/>
      <c r="T631" s="549"/>
      <c r="U631" s="549"/>
      <c r="V631" s="549"/>
      <c r="W631" s="549"/>
      <c r="X631" s="549"/>
      <c r="Y631" s="549"/>
      <c r="Z631" s="549"/>
      <c r="AA631" s="549"/>
      <c r="AB631" s="549"/>
      <c r="AC631" s="549"/>
      <c r="AD631" s="549"/>
      <c r="AE631" s="549"/>
      <c r="AF631" s="549"/>
      <c r="AG631" s="549"/>
      <c r="AH631" s="549"/>
    </row>
    <row r="632" spans="1:34" ht="13">
      <c r="A632" s="549"/>
      <c r="B632" s="549"/>
      <c r="C632" s="549"/>
      <c r="D632" s="549"/>
      <c r="E632" s="549"/>
      <c r="F632" s="549"/>
      <c r="G632" s="549"/>
      <c r="H632" s="566"/>
      <c r="I632" s="566"/>
      <c r="J632" s="549"/>
      <c r="K632" s="549"/>
      <c r="L632" s="549"/>
      <c r="M632" s="549"/>
      <c r="N632" s="549"/>
      <c r="O632" s="549"/>
      <c r="P632" s="549"/>
      <c r="Q632" s="549"/>
      <c r="R632" s="566"/>
      <c r="S632" s="566"/>
      <c r="T632" s="549"/>
      <c r="U632" s="549"/>
      <c r="V632" s="549"/>
      <c r="W632" s="549"/>
      <c r="X632" s="549"/>
      <c r="Y632" s="549"/>
      <c r="Z632" s="549"/>
      <c r="AA632" s="549"/>
      <c r="AB632" s="549"/>
      <c r="AC632" s="549"/>
      <c r="AD632" s="549"/>
      <c r="AE632" s="549"/>
      <c r="AF632" s="549"/>
      <c r="AG632" s="549"/>
      <c r="AH632" s="549"/>
    </row>
    <row r="633" spans="1:34" ht="13">
      <c r="A633" s="549"/>
      <c r="B633" s="549"/>
      <c r="C633" s="549"/>
      <c r="D633" s="549"/>
      <c r="E633" s="549"/>
      <c r="F633" s="549"/>
      <c r="G633" s="549"/>
      <c r="H633" s="566"/>
      <c r="I633" s="566"/>
      <c r="J633" s="549"/>
      <c r="K633" s="549"/>
      <c r="L633" s="549"/>
      <c r="M633" s="549"/>
      <c r="N633" s="549"/>
      <c r="O633" s="549"/>
      <c r="P633" s="549"/>
      <c r="Q633" s="549"/>
      <c r="R633" s="566"/>
      <c r="S633" s="566"/>
      <c r="T633" s="549"/>
      <c r="U633" s="549"/>
      <c r="V633" s="549"/>
      <c r="W633" s="549"/>
      <c r="X633" s="549"/>
      <c r="Y633" s="549"/>
      <c r="Z633" s="549"/>
      <c r="AA633" s="549"/>
      <c r="AB633" s="549"/>
      <c r="AC633" s="549"/>
      <c r="AD633" s="549"/>
      <c r="AE633" s="549"/>
      <c r="AF633" s="549"/>
      <c r="AG633" s="549"/>
      <c r="AH633" s="549"/>
    </row>
    <row r="634" spans="1:34" ht="13">
      <c r="A634" s="549"/>
      <c r="B634" s="549"/>
      <c r="C634" s="549"/>
      <c r="D634" s="549"/>
      <c r="E634" s="549"/>
      <c r="F634" s="549"/>
      <c r="G634" s="549"/>
      <c r="H634" s="566"/>
      <c r="I634" s="566"/>
      <c r="J634" s="549"/>
      <c r="K634" s="549"/>
      <c r="L634" s="549"/>
      <c r="M634" s="549"/>
      <c r="N634" s="549"/>
      <c r="O634" s="549"/>
      <c r="P634" s="549"/>
      <c r="Q634" s="549"/>
      <c r="R634" s="566"/>
      <c r="S634" s="566"/>
      <c r="T634" s="549"/>
      <c r="U634" s="549"/>
      <c r="V634" s="549"/>
      <c r="W634" s="549"/>
      <c r="X634" s="549"/>
      <c r="Y634" s="549"/>
      <c r="Z634" s="549"/>
      <c r="AA634" s="549"/>
      <c r="AB634" s="549"/>
      <c r="AC634" s="549"/>
      <c r="AD634" s="549"/>
      <c r="AE634" s="549"/>
      <c r="AF634" s="549"/>
      <c r="AG634" s="549"/>
      <c r="AH634" s="549"/>
    </row>
    <row r="635" spans="1:34" ht="13">
      <c r="A635" s="549"/>
      <c r="B635" s="549"/>
      <c r="C635" s="549"/>
      <c r="D635" s="549"/>
      <c r="E635" s="549"/>
      <c r="F635" s="549"/>
      <c r="G635" s="549"/>
      <c r="H635" s="566"/>
      <c r="I635" s="566"/>
      <c r="J635" s="549"/>
      <c r="K635" s="549"/>
      <c r="L635" s="549"/>
      <c r="M635" s="549"/>
      <c r="N635" s="549"/>
      <c r="O635" s="549"/>
      <c r="P635" s="549"/>
      <c r="Q635" s="549"/>
      <c r="R635" s="566"/>
      <c r="S635" s="566"/>
      <c r="T635" s="549"/>
      <c r="U635" s="549"/>
      <c r="V635" s="549"/>
      <c r="W635" s="549"/>
      <c r="X635" s="549"/>
      <c r="Y635" s="549"/>
      <c r="Z635" s="549"/>
      <c r="AA635" s="549"/>
      <c r="AB635" s="549"/>
      <c r="AC635" s="549"/>
      <c r="AD635" s="549"/>
      <c r="AE635" s="549"/>
      <c r="AF635" s="549"/>
      <c r="AG635" s="549"/>
      <c r="AH635" s="549"/>
    </row>
    <row r="636" spans="1:34" ht="13">
      <c r="A636" s="549"/>
      <c r="B636" s="549"/>
      <c r="C636" s="549"/>
      <c r="D636" s="549"/>
      <c r="E636" s="549"/>
      <c r="F636" s="549"/>
      <c r="G636" s="549"/>
      <c r="H636" s="566"/>
      <c r="I636" s="566"/>
      <c r="J636" s="549"/>
      <c r="K636" s="549"/>
      <c r="L636" s="549"/>
      <c r="M636" s="549"/>
      <c r="N636" s="549"/>
      <c r="O636" s="549"/>
      <c r="P636" s="549"/>
      <c r="Q636" s="549"/>
      <c r="R636" s="566"/>
      <c r="S636" s="566"/>
      <c r="T636" s="549"/>
      <c r="U636" s="549"/>
      <c r="V636" s="549"/>
      <c r="W636" s="549"/>
      <c r="X636" s="549"/>
      <c r="Y636" s="549"/>
      <c r="Z636" s="549"/>
      <c r="AA636" s="549"/>
      <c r="AB636" s="549"/>
      <c r="AC636" s="549"/>
      <c r="AD636" s="549"/>
      <c r="AE636" s="549"/>
      <c r="AF636" s="549"/>
      <c r="AG636" s="549"/>
      <c r="AH636" s="549"/>
    </row>
    <row r="637" spans="1:34" ht="13">
      <c r="A637" s="549"/>
      <c r="B637" s="549"/>
      <c r="C637" s="549"/>
      <c r="D637" s="549"/>
      <c r="E637" s="549"/>
      <c r="F637" s="549"/>
      <c r="G637" s="549"/>
      <c r="H637" s="566"/>
      <c r="I637" s="566"/>
      <c r="J637" s="549"/>
      <c r="K637" s="549"/>
      <c r="L637" s="549"/>
      <c r="M637" s="549"/>
      <c r="N637" s="549"/>
      <c r="O637" s="549"/>
      <c r="P637" s="549"/>
      <c r="Q637" s="549"/>
      <c r="R637" s="566"/>
      <c r="S637" s="566"/>
      <c r="T637" s="549"/>
      <c r="U637" s="549"/>
      <c r="V637" s="549"/>
      <c r="W637" s="549"/>
      <c r="X637" s="549"/>
      <c r="Y637" s="549"/>
      <c r="Z637" s="549"/>
      <c r="AA637" s="549"/>
      <c r="AB637" s="549"/>
      <c r="AC637" s="549"/>
      <c r="AD637" s="549"/>
      <c r="AE637" s="549"/>
      <c r="AF637" s="549"/>
      <c r="AG637" s="549"/>
      <c r="AH637" s="549"/>
    </row>
    <row r="638" spans="1:34" ht="13">
      <c r="A638" s="549"/>
      <c r="B638" s="549"/>
      <c r="C638" s="549"/>
      <c r="D638" s="549"/>
      <c r="E638" s="549"/>
      <c r="F638" s="549"/>
      <c r="G638" s="549"/>
      <c r="H638" s="566"/>
      <c r="I638" s="566"/>
      <c r="J638" s="549"/>
      <c r="K638" s="549"/>
      <c r="L638" s="549"/>
      <c r="M638" s="549"/>
      <c r="N638" s="549"/>
      <c r="O638" s="549"/>
      <c r="P638" s="549"/>
      <c r="Q638" s="549"/>
      <c r="R638" s="566"/>
      <c r="S638" s="566"/>
      <c r="T638" s="549"/>
      <c r="U638" s="549"/>
      <c r="V638" s="549"/>
      <c r="W638" s="549"/>
      <c r="X638" s="549"/>
      <c r="Y638" s="549"/>
      <c r="Z638" s="549"/>
      <c r="AA638" s="549"/>
      <c r="AB638" s="549"/>
      <c r="AC638" s="549"/>
      <c r="AD638" s="549"/>
      <c r="AE638" s="549"/>
      <c r="AF638" s="549"/>
      <c r="AG638" s="549"/>
      <c r="AH638" s="549"/>
    </row>
    <row r="639" spans="1:34" ht="13">
      <c r="A639" s="549"/>
      <c r="B639" s="549"/>
      <c r="C639" s="549"/>
      <c r="D639" s="549"/>
      <c r="E639" s="549"/>
      <c r="F639" s="549"/>
      <c r="G639" s="549"/>
      <c r="H639" s="566"/>
      <c r="I639" s="566"/>
      <c r="J639" s="549"/>
      <c r="K639" s="549"/>
      <c r="L639" s="549"/>
      <c r="M639" s="549"/>
      <c r="N639" s="549"/>
      <c r="O639" s="549"/>
      <c r="P639" s="549"/>
      <c r="Q639" s="549"/>
      <c r="R639" s="566"/>
      <c r="S639" s="566"/>
      <c r="T639" s="549"/>
      <c r="U639" s="549"/>
      <c r="V639" s="549"/>
      <c r="W639" s="549"/>
      <c r="X639" s="549"/>
      <c r="Y639" s="549"/>
      <c r="Z639" s="549"/>
      <c r="AA639" s="549"/>
      <c r="AB639" s="549"/>
      <c r="AC639" s="549"/>
      <c r="AD639" s="549"/>
      <c r="AE639" s="549"/>
      <c r="AF639" s="549"/>
      <c r="AG639" s="549"/>
      <c r="AH639" s="549"/>
    </row>
    <row r="640" spans="1:34" ht="13">
      <c r="A640" s="549"/>
      <c r="B640" s="549"/>
      <c r="C640" s="549"/>
      <c r="D640" s="549"/>
      <c r="E640" s="549"/>
      <c r="F640" s="549"/>
      <c r="G640" s="549"/>
      <c r="H640" s="566"/>
      <c r="I640" s="566"/>
      <c r="J640" s="549"/>
      <c r="K640" s="549"/>
      <c r="L640" s="549"/>
      <c r="M640" s="549"/>
      <c r="N640" s="549"/>
      <c r="O640" s="549"/>
      <c r="P640" s="549"/>
      <c r="Q640" s="549"/>
      <c r="R640" s="566"/>
      <c r="S640" s="566"/>
      <c r="T640" s="549"/>
      <c r="U640" s="549"/>
      <c r="V640" s="549"/>
      <c r="W640" s="549"/>
      <c r="X640" s="549"/>
      <c r="Y640" s="549"/>
      <c r="Z640" s="549"/>
      <c r="AA640" s="549"/>
      <c r="AB640" s="549"/>
      <c r="AC640" s="549"/>
      <c r="AD640" s="549"/>
      <c r="AE640" s="549"/>
      <c r="AF640" s="549"/>
      <c r="AG640" s="549"/>
      <c r="AH640" s="549"/>
    </row>
    <row r="641" spans="1:34" ht="13">
      <c r="A641" s="549"/>
      <c r="B641" s="549"/>
      <c r="C641" s="549"/>
      <c r="D641" s="549"/>
      <c r="E641" s="549"/>
      <c r="F641" s="549"/>
      <c r="G641" s="549"/>
      <c r="H641" s="566"/>
      <c r="I641" s="566"/>
      <c r="J641" s="549"/>
      <c r="K641" s="549"/>
      <c r="L641" s="549"/>
      <c r="M641" s="549"/>
      <c r="N641" s="549"/>
      <c r="O641" s="549"/>
      <c r="P641" s="549"/>
      <c r="Q641" s="549"/>
      <c r="R641" s="566"/>
      <c r="S641" s="566"/>
      <c r="T641" s="549"/>
      <c r="U641" s="549"/>
      <c r="V641" s="549"/>
      <c r="W641" s="549"/>
      <c r="X641" s="549"/>
      <c r="Y641" s="549"/>
      <c r="Z641" s="549"/>
      <c r="AA641" s="549"/>
      <c r="AB641" s="549"/>
      <c r="AC641" s="549"/>
      <c r="AD641" s="549"/>
      <c r="AE641" s="549"/>
      <c r="AF641" s="549"/>
      <c r="AG641" s="549"/>
      <c r="AH641" s="549"/>
    </row>
    <row r="642" spans="1:34" ht="13">
      <c r="A642" s="549"/>
      <c r="B642" s="549"/>
      <c r="C642" s="549"/>
      <c r="D642" s="549"/>
      <c r="E642" s="549"/>
      <c r="F642" s="549"/>
      <c r="G642" s="549"/>
      <c r="H642" s="566"/>
      <c r="I642" s="566"/>
      <c r="J642" s="549"/>
      <c r="K642" s="549"/>
      <c r="L642" s="549"/>
      <c r="M642" s="549"/>
      <c r="N642" s="549"/>
      <c r="O642" s="549"/>
      <c r="P642" s="549"/>
      <c r="Q642" s="549"/>
      <c r="R642" s="566"/>
      <c r="S642" s="566"/>
      <c r="T642" s="549"/>
      <c r="U642" s="549"/>
      <c r="V642" s="549"/>
      <c r="W642" s="549"/>
      <c r="X642" s="549"/>
      <c r="Y642" s="549"/>
      <c r="Z642" s="549"/>
      <c r="AA642" s="549"/>
      <c r="AB642" s="549"/>
      <c r="AC642" s="549"/>
      <c r="AD642" s="549"/>
      <c r="AE642" s="549"/>
      <c r="AF642" s="549"/>
      <c r="AG642" s="549"/>
      <c r="AH642" s="549"/>
    </row>
    <row r="643" spans="1:34" ht="13">
      <c r="A643" s="549"/>
      <c r="B643" s="549"/>
      <c r="C643" s="549"/>
      <c r="D643" s="549"/>
      <c r="E643" s="549"/>
      <c r="F643" s="549"/>
      <c r="G643" s="549"/>
      <c r="H643" s="566"/>
      <c r="I643" s="566"/>
      <c r="J643" s="549"/>
      <c r="K643" s="549"/>
      <c r="L643" s="549"/>
      <c r="M643" s="549"/>
      <c r="N643" s="549"/>
      <c r="O643" s="549"/>
      <c r="P643" s="549"/>
      <c r="Q643" s="549"/>
      <c r="R643" s="566"/>
      <c r="S643" s="566"/>
      <c r="T643" s="549"/>
      <c r="U643" s="549"/>
      <c r="V643" s="549"/>
      <c r="W643" s="549"/>
      <c r="X643" s="549"/>
      <c r="Y643" s="549"/>
      <c r="Z643" s="549"/>
      <c r="AA643" s="549"/>
      <c r="AB643" s="549"/>
      <c r="AC643" s="549"/>
      <c r="AD643" s="549"/>
      <c r="AE643" s="549"/>
      <c r="AF643" s="549"/>
      <c r="AG643" s="549"/>
      <c r="AH643" s="549"/>
    </row>
    <row r="644" spans="1:34" ht="13">
      <c r="A644" s="549"/>
      <c r="B644" s="549"/>
      <c r="C644" s="549"/>
      <c r="D644" s="549"/>
      <c r="E644" s="549"/>
      <c r="F644" s="549"/>
      <c r="G644" s="549"/>
      <c r="H644" s="566"/>
      <c r="I644" s="566"/>
      <c r="J644" s="549"/>
      <c r="K644" s="549"/>
      <c r="L644" s="549"/>
      <c r="M644" s="549"/>
      <c r="N644" s="549"/>
      <c r="O644" s="549"/>
      <c r="P644" s="549"/>
      <c r="Q644" s="549"/>
      <c r="R644" s="566"/>
      <c r="S644" s="566"/>
      <c r="T644" s="549"/>
      <c r="U644" s="549"/>
      <c r="V644" s="549"/>
      <c r="W644" s="549"/>
      <c r="X644" s="549"/>
      <c r="Y644" s="549"/>
      <c r="Z644" s="549"/>
      <c r="AA644" s="549"/>
      <c r="AB644" s="549"/>
      <c r="AC644" s="549"/>
      <c r="AD644" s="549"/>
      <c r="AE644" s="549"/>
      <c r="AF644" s="549"/>
      <c r="AG644" s="549"/>
      <c r="AH644" s="549"/>
    </row>
    <row r="645" spans="1:34" ht="13">
      <c r="A645" s="549"/>
      <c r="B645" s="549"/>
      <c r="C645" s="549"/>
      <c r="D645" s="549"/>
      <c r="E645" s="549"/>
      <c r="F645" s="549"/>
      <c r="G645" s="549"/>
      <c r="H645" s="566"/>
      <c r="I645" s="566"/>
      <c r="J645" s="549"/>
      <c r="K645" s="549"/>
      <c r="L645" s="549"/>
      <c r="M645" s="549"/>
      <c r="N645" s="549"/>
      <c r="O645" s="549"/>
      <c r="P645" s="549"/>
      <c r="Q645" s="549"/>
      <c r="R645" s="566"/>
      <c r="S645" s="566"/>
      <c r="T645" s="549"/>
      <c r="U645" s="549"/>
      <c r="V645" s="549"/>
      <c r="W645" s="549"/>
      <c r="X645" s="549"/>
      <c r="Y645" s="549"/>
      <c r="Z645" s="549"/>
      <c r="AA645" s="549"/>
      <c r="AB645" s="549"/>
      <c r="AC645" s="549"/>
      <c r="AD645" s="549"/>
      <c r="AE645" s="549"/>
      <c r="AF645" s="549"/>
      <c r="AG645" s="549"/>
      <c r="AH645" s="549"/>
    </row>
    <row r="646" spans="1:34" ht="13">
      <c r="A646" s="549"/>
      <c r="B646" s="549"/>
      <c r="C646" s="549"/>
      <c r="D646" s="549"/>
      <c r="E646" s="549"/>
      <c r="F646" s="549"/>
      <c r="G646" s="549"/>
      <c r="H646" s="566"/>
      <c r="I646" s="566"/>
      <c r="J646" s="549"/>
      <c r="K646" s="549"/>
      <c r="L646" s="549"/>
      <c r="M646" s="549"/>
      <c r="N646" s="549"/>
      <c r="O646" s="549"/>
      <c r="P646" s="549"/>
      <c r="Q646" s="549"/>
      <c r="R646" s="566"/>
      <c r="S646" s="566"/>
      <c r="T646" s="549"/>
      <c r="U646" s="549"/>
      <c r="V646" s="549"/>
      <c r="W646" s="549"/>
      <c r="X646" s="549"/>
      <c r="Y646" s="549"/>
      <c r="Z646" s="549"/>
      <c r="AA646" s="549"/>
      <c r="AB646" s="549"/>
      <c r="AC646" s="549"/>
      <c r="AD646" s="549"/>
      <c r="AE646" s="549"/>
      <c r="AF646" s="549"/>
      <c r="AG646" s="549"/>
      <c r="AH646" s="549"/>
    </row>
    <row r="647" spans="1:34" ht="13">
      <c r="A647" s="549"/>
      <c r="B647" s="549"/>
      <c r="C647" s="549"/>
      <c r="D647" s="549"/>
      <c r="E647" s="549"/>
      <c r="F647" s="549"/>
      <c r="G647" s="549"/>
      <c r="H647" s="566"/>
      <c r="I647" s="566"/>
      <c r="J647" s="549"/>
      <c r="K647" s="549"/>
      <c r="L647" s="549"/>
      <c r="M647" s="549"/>
      <c r="N647" s="549"/>
      <c r="O647" s="549"/>
      <c r="P647" s="549"/>
      <c r="Q647" s="549"/>
      <c r="R647" s="566"/>
      <c r="S647" s="566"/>
      <c r="T647" s="549"/>
      <c r="U647" s="549"/>
      <c r="V647" s="549"/>
      <c r="W647" s="549"/>
      <c r="X647" s="549"/>
      <c r="Y647" s="549"/>
      <c r="Z647" s="549"/>
      <c r="AA647" s="549"/>
      <c r="AB647" s="549"/>
      <c r="AC647" s="549"/>
      <c r="AD647" s="549"/>
      <c r="AE647" s="549"/>
      <c r="AF647" s="549"/>
      <c r="AG647" s="549"/>
      <c r="AH647" s="549"/>
    </row>
    <row r="648" spans="1:34" ht="13">
      <c r="A648" s="549"/>
      <c r="B648" s="549"/>
      <c r="C648" s="549"/>
      <c r="D648" s="549"/>
      <c r="E648" s="549"/>
      <c r="F648" s="549"/>
      <c r="G648" s="549"/>
      <c r="H648" s="566"/>
      <c r="I648" s="566"/>
      <c r="J648" s="549"/>
      <c r="K648" s="549"/>
      <c r="L648" s="549"/>
      <c r="M648" s="549"/>
      <c r="N648" s="549"/>
      <c r="O648" s="549"/>
      <c r="P648" s="549"/>
      <c r="Q648" s="549"/>
      <c r="R648" s="566"/>
      <c r="S648" s="566"/>
      <c r="T648" s="549"/>
      <c r="U648" s="549"/>
      <c r="V648" s="549"/>
      <c r="W648" s="549"/>
      <c r="X648" s="549"/>
      <c r="Y648" s="549"/>
      <c r="Z648" s="549"/>
      <c r="AA648" s="549"/>
      <c r="AB648" s="549"/>
      <c r="AC648" s="549"/>
      <c r="AD648" s="549"/>
      <c r="AE648" s="549"/>
      <c r="AF648" s="549"/>
      <c r="AG648" s="549"/>
      <c r="AH648" s="549"/>
    </row>
    <row r="649" spans="1:34" ht="13">
      <c r="A649" s="549"/>
      <c r="B649" s="549"/>
      <c r="C649" s="549"/>
      <c r="D649" s="549"/>
      <c r="E649" s="549"/>
      <c r="F649" s="549"/>
      <c r="G649" s="549"/>
      <c r="H649" s="566"/>
      <c r="I649" s="566"/>
      <c r="J649" s="549"/>
      <c r="K649" s="549"/>
      <c r="L649" s="549"/>
      <c r="M649" s="549"/>
      <c r="N649" s="549"/>
      <c r="O649" s="549"/>
      <c r="P649" s="549"/>
      <c r="Q649" s="549"/>
      <c r="R649" s="566"/>
      <c r="S649" s="566"/>
      <c r="T649" s="549"/>
      <c r="U649" s="549"/>
      <c r="V649" s="549"/>
      <c r="W649" s="549"/>
      <c r="X649" s="549"/>
      <c r="Y649" s="549"/>
      <c r="Z649" s="549"/>
      <c r="AA649" s="549"/>
      <c r="AB649" s="549"/>
      <c r="AC649" s="549"/>
      <c r="AD649" s="549"/>
      <c r="AE649" s="549"/>
      <c r="AF649" s="549"/>
      <c r="AG649" s="549"/>
      <c r="AH649" s="549"/>
    </row>
    <row r="650" spans="1:34" ht="13">
      <c r="A650" s="549"/>
      <c r="B650" s="549"/>
      <c r="C650" s="549"/>
      <c r="D650" s="549"/>
      <c r="E650" s="549"/>
      <c r="F650" s="549"/>
      <c r="G650" s="549"/>
      <c r="H650" s="566"/>
      <c r="I650" s="566"/>
      <c r="J650" s="549"/>
      <c r="K650" s="549"/>
      <c r="L650" s="549"/>
      <c r="M650" s="549"/>
      <c r="N650" s="549"/>
      <c r="O650" s="549"/>
      <c r="P650" s="549"/>
      <c r="Q650" s="549"/>
      <c r="R650" s="566"/>
      <c r="S650" s="566"/>
      <c r="T650" s="549"/>
      <c r="U650" s="549"/>
      <c r="V650" s="549"/>
      <c r="W650" s="549"/>
      <c r="X650" s="549"/>
      <c r="Y650" s="549"/>
      <c r="Z650" s="549"/>
      <c r="AA650" s="549"/>
      <c r="AB650" s="549"/>
      <c r="AC650" s="549"/>
      <c r="AD650" s="549"/>
      <c r="AE650" s="549"/>
      <c r="AF650" s="549"/>
      <c r="AG650" s="549"/>
      <c r="AH650" s="549"/>
    </row>
    <row r="651" spans="1:34" ht="13">
      <c r="A651" s="549"/>
      <c r="B651" s="549"/>
      <c r="C651" s="549"/>
      <c r="D651" s="549"/>
      <c r="E651" s="549"/>
      <c r="F651" s="549"/>
      <c r="G651" s="549"/>
      <c r="H651" s="566"/>
      <c r="I651" s="566"/>
      <c r="J651" s="549"/>
      <c r="K651" s="549"/>
      <c r="L651" s="549"/>
      <c r="M651" s="549"/>
      <c r="N651" s="549"/>
      <c r="O651" s="549"/>
      <c r="P651" s="549"/>
      <c r="Q651" s="549"/>
      <c r="R651" s="566"/>
      <c r="S651" s="566"/>
      <c r="T651" s="549"/>
      <c r="U651" s="549"/>
      <c r="V651" s="549"/>
      <c r="W651" s="549"/>
      <c r="X651" s="549"/>
      <c r="Y651" s="549"/>
      <c r="Z651" s="549"/>
      <c r="AA651" s="549"/>
      <c r="AB651" s="549"/>
      <c r="AC651" s="549"/>
      <c r="AD651" s="549"/>
      <c r="AE651" s="549"/>
      <c r="AF651" s="549"/>
      <c r="AG651" s="549"/>
      <c r="AH651" s="549"/>
    </row>
    <row r="652" spans="1:34" ht="13">
      <c r="A652" s="549"/>
      <c r="B652" s="549"/>
      <c r="C652" s="549"/>
      <c r="D652" s="549"/>
      <c r="E652" s="549"/>
      <c r="F652" s="549"/>
      <c r="G652" s="549"/>
      <c r="H652" s="566"/>
      <c r="I652" s="566"/>
      <c r="J652" s="549"/>
      <c r="K652" s="549"/>
      <c r="L652" s="549"/>
      <c r="M652" s="549"/>
      <c r="N652" s="549"/>
      <c r="O652" s="549"/>
      <c r="P652" s="549"/>
      <c r="Q652" s="549"/>
      <c r="R652" s="566"/>
      <c r="S652" s="566"/>
      <c r="T652" s="549"/>
      <c r="U652" s="549"/>
      <c r="V652" s="549"/>
      <c r="W652" s="549"/>
      <c r="X652" s="549"/>
      <c r="Y652" s="549"/>
      <c r="Z652" s="549"/>
      <c r="AA652" s="549"/>
      <c r="AB652" s="549"/>
      <c r="AC652" s="549"/>
      <c r="AD652" s="549"/>
      <c r="AE652" s="549"/>
      <c r="AF652" s="549"/>
      <c r="AG652" s="549"/>
      <c r="AH652" s="549"/>
    </row>
    <row r="653" spans="1:34" ht="13">
      <c r="A653" s="549"/>
      <c r="B653" s="549"/>
      <c r="C653" s="549"/>
      <c r="D653" s="549"/>
      <c r="E653" s="549"/>
      <c r="F653" s="549"/>
      <c r="G653" s="549"/>
      <c r="H653" s="566"/>
      <c r="I653" s="566"/>
      <c r="J653" s="549"/>
      <c r="K653" s="549"/>
      <c r="L653" s="549"/>
      <c r="M653" s="549"/>
      <c r="N653" s="549"/>
      <c r="O653" s="549"/>
      <c r="P653" s="549"/>
      <c r="Q653" s="549"/>
      <c r="R653" s="566"/>
      <c r="S653" s="566"/>
      <c r="T653" s="549"/>
      <c r="U653" s="549"/>
      <c r="V653" s="549"/>
      <c r="W653" s="549"/>
      <c r="X653" s="549"/>
      <c r="Y653" s="549"/>
      <c r="Z653" s="549"/>
      <c r="AA653" s="549"/>
      <c r="AB653" s="549"/>
      <c r="AC653" s="549"/>
      <c r="AD653" s="549"/>
      <c r="AE653" s="549"/>
      <c r="AF653" s="549"/>
      <c r="AG653" s="549"/>
      <c r="AH653" s="549"/>
    </row>
    <row r="654" spans="1:34" ht="13">
      <c r="A654" s="549"/>
      <c r="B654" s="549"/>
      <c r="C654" s="549"/>
      <c r="D654" s="549"/>
      <c r="E654" s="549"/>
      <c r="F654" s="549"/>
      <c r="G654" s="549"/>
      <c r="H654" s="566"/>
      <c r="I654" s="566"/>
      <c r="J654" s="549"/>
      <c r="K654" s="549"/>
      <c r="L654" s="549"/>
      <c r="M654" s="549"/>
      <c r="N654" s="549"/>
      <c r="O654" s="549"/>
      <c r="P654" s="549"/>
      <c r="Q654" s="549"/>
      <c r="R654" s="566"/>
      <c r="S654" s="566"/>
      <c r="T654" s="549"/>
      <c r="U654" s="549"/>
      <c r="V654" s="549"/>
      <c r="W654" s="549"/>
      <c r="X654" s="549"/>
      <c r="Y654" s="549"/>
      <c r="Z654" s="549"/>
      <c r="AA654" s="549"/>
      <c r="AB654" s="549"/>
      <c r="AC654" s="549"/>
      <c r="AD654" s="549"/>
      <c r="AE654" s="549"/>
      <c r="AF654" s="549"/>
      <c r="AG654" s="549"/>
      <c r="AH654" s="549"/>
    </row>
    <row r="655" spans="1:34" ht="13">
      <c r="A655" s="549"/>
      <c r="B655" s="549"/>
      <c r="C655" s="549"/>
      <c r="D655" s="549"/>
      <c r="E655" s="549"/>
      <c r="F655" s="549"/>
      <c r="G655" s="549"/>
      <c r="H655" s="566"/>
      <c r="I655" s="566"/>
      <c r="J655" s="549"/>
      <c r="K655" s="549"/>
      <c r="L655" s="549"/>
      <c r="M655" s="549"/>
      <c r="N655" s="549"/>
      <c r="O655" s="549"/>
      <c r="P655" s="549"/>
      <c r="Q655" s="549"/>
      <c r="R655" s="566"/>
      <c r="S655" s="566"/>
      <c r="T655" s="549"/>
      <c r="U655" s="549"/>
      <c r="V655" s="549"/>
      <c r="W655" s="549"/>
      <c r="X655" s="549"/>
      <c r="Y655" s="549"/>
      <c r="Z655" s="549"/>
      <c r="AA655" s="549"/>
      <c r="AB655" s="549"/>
      <c r="AC655" s="549"/>
      <c r="AD655" s="549"/>
      <c r="AE655" s="549"/>
      <c r="AF655" s="549"/>
      <c r="AG655" s="549"/>
      <c r="AH655" s="549"/>
    </row>
    <row r="656" spans="1:34" ht="13">
      <c r="A656" s="549"/>
      <c r="B656" s="549"/>
      <c r="C656" s="549"/>
      <c r="D656" s="549"/>
      <c r="E656" s="549"/>
      <c r="F656" s="549"/>
      <c r="G656" s="549"/>
      <c r="H656" s="566"/>
      <c r="I656" s="566"/>
      <c r="J656" s="549"/>
      <c r="K656" s="549"/>
      <c r="L656" s="549"/>
      <c r="M656" s="549"/>
      <c r="N656" s="549"/>
      <c r="O656" s="549"/>
      <c r="P656" s="549"/>
      <c r="Q656" s="549"/>
      <c r="R656" s="566"/>
      <c r="S656" s="566"/>
      <c r="T656" s="549"/>
      <c r="U656" s="549"/>
      <c r="V656" s="549"/>
      <c r="W656" s="549"/>
      <c r="X656" s="549"/>
      <c r="Y656" s="549"/>
      <c r="Z656" s="549"/>
      <c r="AA656" s="549"/>
      <c r="AB656" s="549"/>
      <c r="AC656" s="549"/>
      <c r="AD656" s="549"/>
      <c r="AE656" s="549"/>
      <c r="AF656" s="549"/>
      <c r="AG656" s="549"/>
      <c r="AH656" s="549"/>
    </row>
    <row r="657" spans="1:34" ht="13">
      <c r="A657" s="549"/>
      <c r="B657" s="549"/>
      <c r="C657" s="549"/>
      <c r="D657" s="549"/>
      <c r="E657" s="549"/>
      <c r="F657" s="549"/>
      <c r="G657" s="549"/>
      <c r="H657" s="566"/>
      <c r="I657" s="566"/>
      <c r="J657" s="549"/>
      <c r="K657" s="549"/>
      <c r="L657" s="549"/>
      <c r="M657" s="549"/>
      <c r="N657" s="549"/>
      <c r="O657" s="549"/>
      <c r="P657" s="549"/>
      <c r="Q657" s="549"/>
      <c r="R657" s="566"/>
      <c r="S657" s="566"/>
      <c r="T657" s="549"/>
      <c r="U657" s="549"/>
      <c r="V657" s="549"/>
      <c r="W657" s="549"/>
      <c r="X657" s="549"/>
      <c r="Y657" s="549"/>
      <c r="Z657" s="549"/>
      <c r="AA657" s="549"/>
      <c r="AB657" s="549"/>
      <c r="AC657" s="549"/>
      <c r="AD657" s="549"/>
      <c r="AE657" s="549"/>
      <c r="AF657" s="549"/>
      <c r="AG657" s="549"/>
      <c r="AH657" s="549"/>
    </row>
    <row r="658" spans="1:34" ht="13">
      <c r="A658" s="549"/>
      <c r="B658" s="549"/>
      <c r="C658" s="549"/>
      <c r="D658" s="549"/>
      <c r="E658" s="549"/>
      <c r="F658" s="549"/>
      <c r="G658" s="549"/>
      <c r="H658" s="566"/>
      <c r="I658" s="566"/>
      <c r="J658" s="549"/>
      <c r="K658" s="549"/>
      <c r="L658" s="549"/>
      <c r="M658" s="549"/>
      <c r="N658" s="549"/>
      <c r="O658" s="549"/>
      <c r="P658" s="549"/>
      <c r="Q658" s="549"/>
      <c r="R658" s="566"/>
      <c r="S658" s="566"/>
      <c r="T658" s="549"/>
      <c r="U658" s="549"/>
      <c r="V658" s="549"/>
      <c r="W658" s="549"/>
      <c r="X658" s="549"/>
      <c r="Y658" s="549"/>
      <c r="Z658" s="549"/>
      <c r="AA658" s="549"/>
      <c r="AB658" s="549"/>
      <c r="AC658" s="549"/>
      <c r="AD658" s="549"/>
      <c r="AE658" s="549"/>
      <c r="AF658" s="549"/>
      <c r="AG658" s="549"/>
      <c r="AH658" s="549"/>
    </row>
    <row r="659" spans="1:34" ht="13">
      <c r="A659" s="549"/>
      <c r="B659" s="549"/>
      <c r="C659" s="549"/>
      <c r="D659" s="549"/>
      <c r="E659" s="549"/>
      <c r="F659" s="549"/>
      <c r="G659" s="549"/>
      <c r="H659" s="566"/>
      <c r="I659" s="566"/>
      <c r="J659" s="549"/>
      <c r="K659" s="549"/>
      <c r="L659" s="549"/>
      <c r="M659" s="549"/>
      <c r="N659" s="549"/>
      <c r="O659" s="549"/>
      <c r="P659" s="549"/>
      <c r="Q659" s="549"/>
      <c r="R659" s="566"/>
      <c r="S659" s="566"/>
      <c r="T659" s="549"/>
      <c r="U659" s="549"/>
      <c r="V659" s="549"/>
      <c r="W659" s="549"/>
      <c r="X659" s="549"/>
      <c r="Y659" s="549"/>
      <c r="Z659" s="549"/>
      <c r="AA659" s="549"/>
      <c r="AB659" s="549"/>
      <c r="AC659" s="549"/>
      <c r="AD659" s="549"/>
      <c r="AE659" s="549"/>
      <c r="AF659" s="549"/>
      <c r="AG659" s="549"/>
      <c r="AH659" s="549"/>
    </row>
    <row r="660" spans="1:34" ht="13">
      <c r="A660" s="549"/>
      <c r="B660" s="549"/>
      <c r="C660" s="549"/>
      <c r="D660" s="549"/>
      <c r="E660" s="549"/>
      <c r="F660" s="549"/>
      <c r="G660" s="549"/>
      <c r="H660" s="566"/>
      <c r="I660" s="566"/>
      <c r="J660" s="549"/>
      <c r="K660" s="549"/>
      <c r="L660" s="549"/>
      <c r="M660" s="549"/>
      <c r="N660" s="549"/>
      <c r="O660" s="549"/>
      <c r="P660" s="549"/>
      <c r="Q660" s="549"/>
      <c r="R660" s="566"/>
      <c r="S660" s="566"/>
      <c r="T660" s="549"/>
      <c r="U660" s="549"/>
      <c r="V660" s="549"/>
      <c r="W660" s="549"/>
      <c r="X660" s="549"/>
      <c r="Y660" s="549"/>
      <c r="Z660" s="549"/>
      <c r="AA660" s="549"/>
      <c r="AB660" s="549"/>
      <c r="AC660" s="549"/>
      <c r="AD660" s="549"/>
      <c r="AE660" s="549"/>
      <c r="AF660" s="549"/>
      <c r="AG660" s="549"/>
      <c r="AH660" s="549"/>
    </row>
    <row r="661" spans="1:34" ht="13">
      <c r="A661" s="549"/>
      <c r="B661" s="549"/>
      <c r="C661" s="549"/>
      <c r="D661" s="549"/>
      <c r="E661" s="549"/>
      <c r="F661" s="549"/>
      <c r="G661" s="549"/>
      <c r="H661" s="566"/>
      <c r="I661" s="566"/>
      <c r="J661" s="549"/>
      <c r="K661" s="549"/>
      <c r="L661" s="549"/>
      <c r="M661" s="549"/>
      <c r="N661" s="549"/>
      <c r="O661" s="549"/>
      <c r="P661" s="549"/>
      <c r="Q661" s="549"/>
      <c r="R661" s="566"/>
      <c r="S661" s="566"/>
      <c r="T661" s="549"/>
      <c r="U661" s="549"/>
      <c r="V661" s="549"/>
      <c r="W661" s="549"/>
      <c r="X661" s="549"/>
      <c r="Y661" s="549"/>
      <c r="Z661" s="549"/>
      <c r="AA661" s="549"/>
      <c r="AB661" s="549"/>
      <c r="AC661" s="549"/>
      <c r="AD661" s="549"/>
      <c r="AE661" s="549"/>
      <c r="AF661" s="549"/>
      <c r="AG661" s="549"/>
      <c r="AH661" s="549"/>
    </row>
    <row r="662" spans="1:34" ht="13">
      <c r="A662" s="549"/>
      <c r="B662" s="549"/>
      <c r="C662" s="549"/>
      <c r="D662" s="549"/>
      <c r="E662" s="549"/>
      <c r="F662" s="549"/>
      <c r="G662" s="549"/>
      <c r="H662" s="566"/>
      <c r="I662" s="566"/>
      <c r="J662" s="549"/>
      <c r="K662" s="549"/>
      <c r="L662" s="549"/>
      <c r="M662" s="549"/>
      <c r="N662" s="549"/>
      <c r="O662" s="549"/>
      <c r="P662" s="549"/>
      <c r="Q662" s="549"/>
      <c r="R662" s="566"/>
      <c r="S662" s="566"/>
      <c r="T662" s="549"/>
      <c r="U662" s="549"/>
      <c r="V662" s="549"/>
      <c r="W662" s="549"/>
      <c r="X662" s="549"/>
      <c r="Y662" s="549"/>
      <c r="Z662" s="549"/>
      <c r="AA662" s="549"/>
      <c r="AB662" s="549"/>
      <c r="AC662" s="549"/>
      <c r="AD662" s="549"/>
      <c r="AE662" s="549"/>
      <c r="AF662" s="549"/>
      <c r="AG662" s="549"/>
      <c r="AH662" s="549"/>
    </row>
    <row r="663" spans="1:34" ht="13">
      <c r="A663" s="549"/>
      <c r="B663" s="549"/>
      <c r="C663" s="549"/>
      <c r="D663" s="549"/>
      <c r="E663" s="549"/>
      <c r="F663" s="549"/>
      <c r="G663" s="549"/>
      <c r="H663" s="566"/>
      <c r="I663" s="566"/>
      <c r="J663" s="549"/>
      <c r="K663" s="549"/>
      <c r="L663" s="549"/>
      <c r="M663" s="549"/>
      <c r="N663" s="549"/>
      <c r="O663" s="549"/>
      <c r="P663" s="549"/>
      <c r="Q663" s="549"/>
      <c r="R663" s="566"/>
      <c r="S663" s="566"/>
      <c r="T663" s="549"/>
      <c r="U663" s="549"/>
      <c r="V663" s="549"/>
      <c r="W663" s="549"/>
      <c r="X663" s="549"/>
      <c r="Y663" s="549"/>
      <c r="Z663" s="549"/>
      <c r="AA663" s="549"/>
      <c r="AB663" s="549"/>
      <c r="AC663" s="549"/>
      <c r="AD663" s="549"/>
      <c r="AE663" s="549"/>
      <c r="AF663" s="549"/>
      <c r="AG663" s="549"/>
      <c r="AH663" s="549"/>
    </row>
    <row r="664" spans="1:34" ht="13">
      <c r="A664" s="549"/>
      <c r="B664" s="549"/>
      <c r="C664" s="549"/>
      <c r="D664" s="549"/>
      <c r="E664" s="549"/>
      <c r="F664" s="549"/>
      <c r="G664" s="549"/>
      <c r="H664" s="566"/>
      <c r="I664" s="566"/>
      <c r="J664" s="549"/>
      <c r="K664" s="549"/>
      <c r="L664" s="549"/>
      <c r="M664" s="549"/>
      <c r="N664" s="549"/>
      <c r="O664" s="549"/>
      <c r="P664" s="549"/>
      <c r="Q664" s="549"/>
      <c r="R664" s="566"/>
      <c r="S664" s="566"/>
      <c r="T664" s="549"/>
      <c r="U664" s="549"/>
      <c r="V664" s="549"/>
      <c r="W664" s="549"/>
      <c r="X664" s="549"/>
      <c r="Y664" s="549"/>
      <c r="Z664" s="549"/>
      <c r="AA664" s="549"/>
      <c r="AB664" s="549"/>
      <c r="AC664" s="549"/>
      <c r="AD664" s="549"/>
      <c r="AE664" s="549"/>
      <c r="AF664" s="549"/>
      <c r="AG664" s="549"/>
      <c r="AH664" s="549"/>
    </row>
    <row r="665" spans="1:34" ht="13">
      <c r="A665" s="549"/>
      <c r="B665" s="549"/>
      <c r="C665" s="549"/>
      <c r="D665" s="549"/>
      <c r="E665" s="549"/>
      <c r="F665" s="549"/>
      <c r="G665" s="549"/>
      <c r="H665" s="566"/>
      <c r="I665" s="566"/>
      <c r="J665" s="549"/>
      <c r="K665" s="549"/>
      <c r="L665" s="549"/>
      <c r="M665" s="549"/>
      <c r="N665" s="549"/>
      <c r="O665" s="549"/>
      <c r="P665" s="549"/>
      <c r="Q665" s="549"/>
      <c r="R665" s="566"/>
      <c r="S665" s="566"/>
      <c r="T665" s="549"/>
      <c r="U665" s="549"/>
      <c r="V665" s="549"/>
      <c r="W665" s="549"/>
      <c r="X665" s="549"/>
      <c r="Y665" s="549"/>
      <c r="Z665" s="549"/>
      <c r="AA665" s="549"/>
      <c r="AB665" s="549"/>
      <c r="AC665" s="549"/>
      <c r="AD665" s="549"/>
      <c r="AE665" s="549"/>
      <c r="AF665" s="549"/>
      <c r="AG665" s="549"/>
      <c r="AH665" s="549"/>
    </row>
    <row r="666" spans="1:34" ht="13">
      <c r="A666" s="549"/>
      <c r="B666" s="549"/>
      <c r="C666" s="549"/>
      <c r="D666" s="549"/>
      <c r="E666" s="549"/>
      <c r="F666" s="549"/>
      <c r="G666" s="549"/>
      <c r="H666" s="566"/>
      <c r="I666" s="566"/>
      <c r="J666" s="549"/>
      <c r="K666" s="549"/>
      <c r="L666" s="549"/>
      <c r="M666" s="549"/>
      <c r="N666" s="549"/>
      <c r="O666" s="549"/>
      <c r="P666" s="549"/>
      <c r="Q666" s="549"/>
      <c r="R666" s="566"/>
      <c r="S666" s="566"/>
      <c r="T666" s="549"/>
      <c r="U666" s="549"/>
      <c r="V666" s="549"/>
      <c r="W666" s="549"/>
      <c r="X666" s="549"/>
      <c r="Y666" s="549"/>
      <c r="Z666" s="549"/>
      <c r="AA666" s="549"/>
      <c r="AB666" s="549"/>
      <c r="AC666" s="549"/>
      <c r="AD666" s="549"/>
      <c r="AE666" s="549"/>
      <c r="AF666" s="549"/>
      <c r="AG666" s="549"/>
      <c r="AH666" s="549"/>
    </row>
    <row r="667" spans="1:34" ht="13">
      <c r="A667" s="549"/>
      <c r="B667" s="549"/>
      <c r="C667" s="549"/>
      <c r="D667" s="549"/>
      <c r="E667" s="549"/>
      <c r="F667" s="549"/>
      <c r="G667" s="549"/>
      <c r="H667" s="566"/>
      <c r="I667" s="566"/>
      <c r="J667" s="549"/>
      <c r="K667" s="549"/>
      <c r="L667" s="549"/>
      <c r="M667" s="549"/>
      <c r="N667" s="549"/>
      <c r="O667" s="549"/>
      <c r="P667" s="549"/>
      <c r="Q667" s="549"/>
      <c r="R667" s="566"/>
      <c r="S667" s="566"/>
      <c r="T667" s="549"/>
      <c r="U667" s="549"/>
      <c r="V667" s="549"/>
      <c r="W667" s="549"/>
      <c r="X667" s="549"/>
      <c r="Y667" s="549"/>
      <c r="Z667" s="549"/>
      <c r="AA667" s="549"/>
      <c r="AB667" s="549"/>
      <c r="AC667" s="549"/>
      <c r="AD667" s="549"/>
      <c r="AE667" s="549"/>
      <c r="AF667" s="549"/>
      <c r="AG667" s="549"/>
      <c r="AH667" s="549"/>
    </row>
    <row r="668" spans="1:34" ht="13">
      <c r="A668" s="549"/>
      <c r="B668" s="549"/>
      <c r="C668" s="549"/>
      <c r="D668" s="549"/>
      <c r="E668" s="549"/>
      <c r="F668" s="549"/>
      <c r="G668" s="549"/>
      <c r="H668" s="566"/>
      <c r="I668" s="566"/>
      <c r="J668" s="549"/>
      <c r="K668" s="549"/>
      <c r="L668" s="549"/>
      <c r="M668" s="549"/>
      <c r="N668" s="549"/>
      <c r="O668" s="549"/>
      <c r="P668" s="549"/>
      <c r="Q668" s="549"/>
      <c r="R668" s="566"/>
      <c r="S668" s="566"/>
      <c r="T668" s="549"/>
      <c r="U668" s="549"/>
      <c r="V668" s="549"/>
      <c r="W668" s="549"/>
      <c r="X668" s="549"/>
      <c r="Y668" s="549"/>
      <c r="Z668" s="549"/>
      <c r="AA668" s="549"/>
      <c r="AB668" s="549"/>
      <c r="AC668" s="549"/>
      <c r="AD668" s="549"/>
      <c r="AE668" s="549"/>
      <c r="AF668" s="549"/>
      <c r="AG668" s="549"/>
      <c r="AH668" s="549"/>
    </row>
    <row r="669" spans="1:34" ht="13">
      <c r="A669" s="549"/>
      <c r="B669" s="549"/>
      <c r="C669" s="549"/>
      <c r="D669" s="549"/>
      <c r="E669" s="549"/>
      <c r="F669" s="549"/>
      <c r="G669" s="549"/>
      <c r="H669" s="566"/>
      <c r="I669" s="566"/>
      <c r="J669" s="549"/>
      <c r="K669" s="549"/>
      <c r="L669" s="549"/>
      <c r="M669" s="549"/>
      <c r="N669" s="549"/>
      <c r="O669" s="549"/>
      <c r="P669" s="549"/>
      <c r="Q669" s="549"/>
      <c r="R669" s="566"/>
      <c r="S669" s="566"/>
      <c r="T669" s="549"/>
      <c r="U669" s="549"/>
      <c r="V669" s="549"/>
      <c r="W669" s="549"/>
      <c r="X669" s="549"/>
      <c r="Y669" s="549"/>
      <c r="Z669" s="549"/>
      <c r="AA669" s="549"/>
      <c r="AB669" s="549"/>
      <c r="AC669" s="549"/>
      <c r="AD669" s="549"/>
      <c r="AE669" s="549"/>
      <c r="AF669" s="549"/>
      <c r="AG669" s="549"/>
      <c r="AH669" s="549"/>
    </row>
    <row r="670" spans="1:34" ht="13">
      <c r="A670" s="549"/>
      <c r="B670" s="549"/>
      <c r="C670" s="549"/>
      <c r="D670" s="549"/>
      <c r="E670" s="549"/>
      <c r="F670" s="549"/>
      <c r="G670" s="549"/>
      <c r="H670" s="566"/>
      <c r="I670" s="566"/>
      <c r="J670" s="549"/>
      <c r="K670" s="549"/>
      <c r="L670" s="549"/>
      <c r="M670" s="549"/>
      <c r="N670" s="549"/>
      <c r="O670" s="549"/>
      <c r="P670" s="549"/>
      <c r="Q670" s="549"/>
      <c r="R670" s="566"/>
      <c r="S670" s="566"/>
      <c r="T670" s="549"/>
      <c r="U670" s="549"/>
      <c r="V670" s="549"/>
      <c r="W670" s="549"/>
      <c r="X670" s="549"/>
      <c r="Y670" s="549"/>
      <c r="Z670" s="549"/>
      <c r="AA670" s="549"/>
      <c r="AB670" s="549"/>
      <c r="AC670" s="549"/>
      <c r="AD670" s="549"/>
      <c r="AE670" s="549"/>
      <c r="AF670" s="549"/>
      <c r="AG670" s="549"/>
      <c r="AH670" s="549"/>
    </row>
    <row r="671" spans="1:34" ht="13">
      <c r="A671" s="549"/>
      <c r="B671" s="549"/>
      <c r="C671" s="549"/>
      <c r="D671" s="549"/>
      <c r="E671" s="549"/>
      <c r="F671" s="549"/>
      <c r="G671" s="549"/>
      <c r="H671" s="566"/>
      <c r="I671" s="566"/>
      <c r="J671" s="549"/>
      <c r="K671" s="549"/>
      <c r="L671" s="549"/>
      <c r="M671" s="549"/>
      <c r="N671" s="549"/>
      <c r="O671" s="549"/>
      <c r="P671" s="549"/>
      <c r="Q671" s="549"/>
      <c r="R671" s="566"/>
      <c r="S671" s="566"/>
      <c r="T671" s="549"/>
      <c r="U671" s="549"/>
      <c r="V671" s="549"/>
      <c r="W671" s="549"/>
      <c r="X671" s="549"/>
      <c r="Y671" s="549"/>
      <c r="Z671" s="549"/>
      <c r="AA671" s="549"/>
      <c r="AB671" s="549"/>
      <c r="AC671" s="549"/>
      <c r="AD671" s="549"/>
      <c r="AE671" s="549"/>
      <c r="AF671" s="549"/>
      <c r="AG671" s="549"/>
      <c r="AH671" s="549"/>
    </row>
    <row r="672" spans="1:34" ht="13">
      <c r="A672" s="549"/>
      <c r="B672" s="549"/>
      <c r="C672" s="549"/>
      <c r="D672" s="549"/>
      <c r="E672" s="549"/>
      <c r="F672" s="549"/>
      <c r="G672" s="549"/>
      <c r="H672" s="566"/>
      <c r="I672" s="566"/>
      <c r="J672" s="549"/>
      <c r="K672" s="549"/>
      <c r="L672" s="549"/>
      <c r="M672" s="549"/>
      <c r="N672" s="549"/>
      <c r="O672" s="549"/>
      <c r="P672" s="549"/>
      <c r="Q672" s="549"/>
      <c r="R672" s="566"/>
      <c r="S672" s="566"/>
      <c r="T672" s="549"/>
      <c r="U672" s="549"/>
      <c r="V672" s="549"/>
      <c r="W672" s="549"/>
      <c r="X672" s="549"/>
      <c r="Y672" s="549"/>
      <c r="Z672" s="549"/>
      <c r="AA672" s="549"/>
      <c r="AB672" s="549"/>
      <c r="AC672" s="549"/>
      <c r="AD672" s="549"/>
      <c r="AE672" s="549"/>
      <c r="AF672" s="549"/>
      <c r="AG672" s="549"/>
      <c r="AH672" s="549"/>
    </row>
    <row r="673" spans="1:34" ht="13">
      <c r="A673" s="549"/>
      <c r="B673" s="549"/>
      <c r="C673" s="549"/>
      <c r="D673" s="549"/>
      <c r="E673" s="549"/>
      <c r="F673" s="549"/>
      <c r="G673" s="549"/>
      <c r="H673" s="566"/>
      <c r="I673" s="566"/>
      <c r="J673" s="549"/>
      <c r="K673" s="549"/>
      <c r="L673" s="549"/>
      <c r="M673" s="549"/>
      <c r="N673" s="549"/>
      <c r="O673" s="549"/>
      <c r="P673" s="549"/>
      <c r="Q673" s="549"/>
      <c r="R673" s="566"/>
      <c r="S673" s="566"/>
      <c r="T673" s="549"/>
      <c r="U673" s="549"/>
      <c r="V673" s="549"/>
      <c r="W673" s="549"/>
      <c r="X673" s="549"/>
      <c r="Y673" s="549"/>
      <c r="Z673" s="549"/>
      <c r="AA673" s="549"/>
      <c r="AB673" s="549"/>
      <c r="AC673" s="549"/>
      <c r="AD673" s="549"/>
      <c r="AE673" s="549"/>
      <c r="AF673" s="549"/>
      <c r="AG673" s="549"/>
      <c r="AH673" s="549"/>
    </row>
    <row r="674" spans="1:34" ht="13">
      <c r="A674" s="549"/>
      <c r="B674" s="549"/>
      <c r="C674" s="549"/>
      <c r="D674" s="549"/>
      <c r="E674" s="549"/>
      <c r="F674" s="549"/>
      <c r="G674" s="549"/>
      <c r="H674" s="566"/>
      <c r="I674" s="566"/>
      <c r="J674" s="549"/>
      <c r="K674" s="549"/>
      <c r="L674" s="549"/>
      <c r="M674" s="549"/>
      <c r="N674" s="549"/>
      <c r="O674" s="549"/>
      <c r="P674" s="549"/>
      <c r="Q674" s="549"/>
      <c r="R674" s="566"/>
      <c r="S674" s="566"/>
      <c r="T674" s="549"/>
      <c r="U674" s="549"/>
      <c r="V674" s="549"/>
      <c r="W674" s="549"/>
      <c r="X674" s="549"/>
      <c r="Y674" s="549"/>
      <c r="Z674" s="549"/>
      <c r="AA674" s="549"/>
      <c r="AB674" s="549"/>
      <c r="AC674" s="549"/>
      <c r="AD674" s="549"/>
      <c r="AE674" s="549"/>
      <c r="AF674" s="549"/>
      <c r="AG674" s="549"/>
      <c r="AH674" s="549"/>
    </row>
    <row r="675" spans="1:34" ht="13">
      <c r="A675" s="549"/>
      <c r="B675" s="549"/>
      <c r="C675" s="549"/>
      <c r="D675" s="549"/>
      <c r="E675" s="549"/>
      <c r="F675" s="549"/>
      <c r="G675" s="549"/>
      <c r="H675" s="566"/>
      <c r="I675" s="566"/>
      <c r="J675" s="549"/>
      <c r="K675" s="549"/>
      <c r="L675" s="549"/>
      <c r="M675" s="549"/>
      <c r="N675" s="549"/>
      <c r="O675" s="549"/>
      <c r="P675" s="549"/>
      <c r="Q675" s="549"/>
      <c r="R675" s="566"/>
      <c r="S675" s="566"/>
      <c r="T675" s="549"/>
      <c r="U675" s="549"/>
      <c r="V675" s="549"/>
      <c r="W675" s="549"/>
      <c r="X675" s="549"/>
      <c r="Y675" s="549"/>
      <c r="Z675" s="549"/>
      <c r="AA675" s="549"/>
      <c r="AB675" s="549"/>
      <c r="AC675" s="549"/>
      <c r="AD675" s="549"/>
      <c r="AE675" s="549"/>
      <c r="AF675" s="549"/>
      <c r="AG675" s="549"/>
      <c r="AH675" s="549"/>
    </row>
    <row r="676" spans="1:34" ht="13">
      <c r="A676" s="549"/>
      <c r="B676" s="549"/>
      <c r="C676" s="549"/>
      <c r="D676" s="549"/>
      <c r="E676" s="549"/>
      <c r="F676" s="549"/>
      <c r="G676" s="549"/>
      <c r="H676" s="566"/>
      <c r="I676" s="566"/>
      <c r="J676" s="549"/>
      <c r="K676" s="549"/>
      <c r="L676" s="549"/>
      <c r="M676" s="549"/>
      <c r="N676" s="549"/>
      <c r="O676" s="549"/>
      <c r="P676" s="549"/>
      <c r="Q676" s="549"/>
      <c r="R676" s="566"/>
      <c r="S676" s="566"/>
      <c r="T676" s="549"/>
      <c r="U676" s="549"/>
      <c r="V676" s="549"/>
      <c r="W676" s="549"/>
      <c r="X676" s="549"/>
      <c r="Y676" s="549"/>
      <c r="Z676" s="549"/>
      <c r="AA676" s="549"/>
      <c r="AB676" s="549"/>
      <c r="AC676" s="549"/>
      <c r="AD676" s="549"/>
      <c r="AE676" s="549"/>
      <c r="AF676" s="549"/>
      <c r="AG676" s="549"/>
      <c r="AH676" s="549"/>
    </row>
    <row r="677" spans="1:34" ht="13">
      <c r="A677" s="549"/>
      <c r="B677" s="549"/>
      <c r="C677" s="549"/>
      <c r="D677" s="549"/>
      <c r="E677" s="549"/>
      <c r="F677" s="549"/>
      <c r="G677" s="549"/>
      <c r="H677" s="566"/>
      <c r="I677" s="566"/>
      <c r="J677" s="549"/>
      <c r="K677" s="549"/>
      <c r="L677" s="549"/>
      <c r="M677" s="549"/>
      <c r="N677" s="549"/>
      <c r="O677" s="549"/>
      <c r="P677" s="549"/>
      <c r="Q677" s="549"/>
      <c r="R677" s="566"/>
      <c r="S677" s="566"/>
      <c r="T677" s="549"/>
      <c r="U677" s="549"/>
      <c r="V677" s="549"/>
      <c r="W677" s="549"/>
      <c r="X677" s="549"/>
      <c r="Y677" s="549"/>
      <c r="Z677" s="549"/>
      <c r="AA677" s="549"/>
      <c r="AB677" s="549"/>
      <c r="AC677" s="549"/>
      <c r="AD677" s="549"/>
      <c r="AE677" s="549"/>
      <c r="AF677" s="549"/>
      <c r="AG677" s="549"/>
      <c r="AH677" s="549"/>
    </row>
    <row r="678" spans="1:34" ht="13">
      <c r="A678" s="549"/>
      <c r="B678" s="549"/>
      <c r="C678" s="549"/>
      <c r="D678" s="549"/>
      <c r="E678" s="549"/>
      <c r="F678" s="549"/>
      <c r="G678" s="549"/>
      <c r="H678" s="566"/>
      <c r="I678" s="566"/>
      <c r="J678" s="549"/>
      <c r="K678" s="549"/>
      <c r="L678" s="549"/>
      <c r="M678" s="549"/>
      <c r="N678" s="549"/>
      <c r="O678" s="549"/>
      <c r="P678" s="549"/>
      <c r="Q678" s="549"/>
      <c r="R678" s="566"/>
      <c r="S678" s="566"/>
      <c r="T678" s="549"/>
      <c r="U678" s="549"/>
      <c r="V678" s="549"/>
      <c r="W678" s="549"/>
      <c r="X678" s="549"/>
      <c r="Y678" s="549"/>
      <c r="Z678" s="549"/>
      <c r="AA678" s="549"/>
      <c r="AB678" s="549"/>
      <c r="AC678" s="549"/>
      <c r="AD678" s="549"/>
      <c r="AE678" s="549"/>
      <c r="AF678" s="549"/>
      <c r="AG678" s="549"/>
      <c r="AH678" s="549"/>
    </row>
    <row r="679" spans="1:34" ht="13">
      <c r="A679" s="549"/>
      <c r="B679" s="549"/>
      <c r="C679" s="549"/>
      <c r="D679" s="549"/>
      <c r="E679" s="549"/>
      <c r="F679" s="549"/>
      <c r="G679" s="549"/>
      <c r="H679" s="566"/>
      <c r="I679" s="566"/>
      <c r="J679" s="549"/>
      <c r="K679" s="549"/>
      <c r="L679" s="549"/>
      <c r="M679" s="549"/>
      <c r="N679" s="549"/>
      <c r="O679" s="549"/>
      <c r="P679" s="549"/>
      <c r="Q679" s="549"/>
      <c r="R679" s="566"/>
      <c r="S679" s="566"/>
      <c r="T679" s="549"/>
      <c r="U679" s="549"/>
      <c r="V679" s="549"/>
      <c r="W679" s="549"/>
      <c r="X679" s="549"/>
      <c r="Y679" s="549"/>
      <c r="Z679" s="549"/>
      <c r="AA679" s="549"/>
      <c r="AB679" s="549"/>
      <c r="AC679" s="549"/>
      <c r="AD679" s="549"/>
      <c r="AE679" s="549"/>
      <c r="AF679" s="549"/>
      <c r="AG679" s="549"/>
      <c r="AH679" s="549"/>
    </row>
    <row r="680" spans="1:34" ht="13">
      <c r="A680" s="549"/>
      <c r="B680" s="549"/>
      <c r="C680" s="549"/>
      <c r="D680" s="549"/>
      <c r="E680" s="549"/>
      <c r="F680" s="549"/>
      <c r="G680" s="549"/>
      <c r="H680" s="566"/>
      <c r="I680" s="566"/>
      <c r="J680" s="549"/>
      <c r="K680" s="549"/>
      <c r="L680" s="549"/>
      <c r="M680" s="549"/>
      <c r="N680" s="549"/>
      <c r="O680" s="549"/>
      <c r="P680" s="549"/>
      <c r="Q680" s="549"/>
      <c r="R680" s="566"/>
      <c r="S680" s="566"/>
      <c r="T680" s="549"/>
      <c r="U680" s="549"/>
      <c r="V680" s="549"/>
      <c r="W680" s="549"/>
      <c r="X680" s="549"/>
      <c r="Y680" s="549"/>
      <c r="Z680" s="549"/>
      <c r="AA680" s="549"/>
      <c r="AB680" s="549"/>
      <c r="AC680" s="549"/>
      <c r="AD680" s="549"/>
      <c r="AE680" s="549"/>
      <c r="AF680" s="549"/>
      <c r="AG680" s="549"/>
      <c r="AH680" s="549"/>
    </row>
    <row r="681" spans="1:34" ht="13">
      <c r="A681" s="549"/>
      <c r="B681" s="549"/>
      <c r="C681" s="549"/>
      <c r="D681" s="549"/>
      <c r="E681" s="549"/>
      <c r="F681" s="549"/>
      <c r="G681" s="549"/>
      <c r="H681" s="566"/>
      <c r="I681" s="566"/>
      <c r="J681" s="549"/>
      <c r="K681" s="549"/>
      <c r="L681" s="549"/>
      <c r="M681" s="549"/>
      <c r="N681" s="549"/>
      <c r="O681" s="549"/>
      <c r="P681" s="549"/>
      <c r="Q681" s="549"/>
      <c r="R681" s="566"/>
      <c r="S681" s="566"/>
      <c r="T681" s="549"/>
      <c r="U681" s="549"/>
      <c r="V681" s="549"/>
      <c r="W681" s="549"/>
      <c r="X681" s="549"/>
      <c r="Y681" s="549"/>
      <c r="Z681" s="549"/>
      <c r="AA681" s="549"/>
      <c r="AB681" s="549"/>
      <c r="AC681" s="549"/>
      <c r="AD681" s="549"/>
      <c r="AE681" s="549"/>
      <c r="AF681" s="549"/>
      <c r="AG681" s="549"/>
      <c r="AH681" s="549"/>
    </row>
    <row r="682" spans="1:34" ht="13">
      <c r="A682" s="549"/>
      <c r="B682" s="549"/>
      <c r="C682" s="549"/>
      <c r="D682" s="549"/>
      <c r="E682" s="549"/>
      <c r="F682" s="549"/>
      <c r="G682" s="549"/>
      <c r="H682" s="566"/>
      <c r="I682" s="566"/>
      <c r="J682" s="549"/>
      <c r="K682" s="549"/>
      <c r="L682" s="549"/>
      <c r="M682" s="549"/>
      <c r="N682" s="549"/>
      <c r="O682" s="549"/>
      <c r="P682" s="549"/>
      <c r="Q682" s="549"/>
      <c r="R682" s="566"/>
      <c r="S682" s="566"/>
      <c r="T682" s="549"/>
      <c r="U682" s="549"/>
      <c r="V682" s="549"/>
      <c r="W682" s="549"/>
      <c r="X682" s="549"/>
      <c r="Y682" s="549"/>
      <c r="Z682" s="549"/>
      <c r="AA682" s="549"/>
      <c r="AB682" s="549"/>
      <c r="AC682" s="549"/>
      <c r="AD682" s="549"/>
      <c r="AE682" s="549"/>
      <c r="AF682" s="549"/>
      <c r="AG682" s="549"/>
      <c r="AH682" s="549"/>
    </row>
    <row r="683" spans="1:34" ht="13">
      <c r="A683" s="549"/>
      <c r="B683" s="549"/>
      <c r="C683" s="549"/>
      <c r="D683" s="549"/>
      <c r="E683" s="549"/>
      <c r="F683" s="549"/>
      <c r="G683" s="549"/>
      <c r="H683" s="566"/>
      <c r="I683" s="566"/>
      <c r="J683" s="549"/>
      <c r="K683" s="549"/>
      <c r="L683" s="549"/>
      <c r="M683" s="549"/>
      <c r="N683" s="549"/>
      <c r="O683" s="549"/>
      <c r="P683" s="549"/>
      <c r="Q683" s="549"/>
      <c r="R683" s="566"/>
      <c r="S683" s="566"/>
      <c r="T683" s="549"/>
      <c r="U683" s="549"/>
      <c r="V683" s="549"/>
      <c r="W683" s="549"/>
      <c r="X683" s="549"/>
      <c r="Y683" s="549"/>
      <c r="Z683" s="549"/>
      <c r="AA683" s="549"/>
      <c r="AB683" s="549"/>
      <c r="AC683" s="549"/>
      <c r="AD683" s="549"/>
      <c r="AE683" s="549"/>
      <c r="AF683" s="549"/>
      <c r="AG683" s="549"/>
      <c r="AH683" s="549"/>
    </row>
    <row r="684" spans="1:34" ht="13">
      <c r="A684" s="549"/>
      <c r="B684" s="549"/>
      <c r="C684" s="549"/>
      <c r="D684" s="549"/>
      <c r="E684" s="549"/>
      <c r="F684" s="549"/>
      <c r="G684" s="549"/>
      <c r="H684" s="566"/>
      <c r="I684" s="566"/>
      <c r="J684" s="549"/>
      <c r="K684" s="549"/>
      <c r="L684" s="549"/>
      <c r="M684" s="549"/>
      <c r="N684" s="549"/>
      <c r="O684" s="549"/>
      <c r="P684" s="549"/>
      <c r="Q684" s="549"/>
      <c r="R684" s="566"/>
      <c r="S684" s="566"/>
      <c r="T684" s="549"/>
      <c r="U684" s="549"/>
      <c r="V684" s="549"/>
      <c r="W684" s="549"/>
      <c r="X684" s="549"/>
      <c r="Y684" s="549"/>
      <c r="Z684" s="549"/>
      <c r="AA684" s="549"/>
      <c r="AB684" s="549"/>
      <c r="AC684" s="549"/>
      <c r="AD684" s="549"/>
      <c r="AE684" s="549"/>
      <c r="AF684" s="549"/>
      <c r="AG684" s="549"/>
      <c r="AH684" s="549"/>
    </row>
    <row r="685" spans="1:34" ht="13">
      <c r="A685" s="549"/>
      <c r="B685" s="549"/>
      <c r="C685" s="549"/>
      <c r="D685" s="549"/>
      <c r="E685" s="549"/>
      <c r="F685" s="549"/>
      <c r="G685" s="549"/>
      <c r="H685" s="566"/>
      <c r="I685" s="566"/>
      <c r="J685" s="549"/>
      <c r="K685" s="549"/>
      <c r="L685" s="549"/>
      <c r="M685" s="549"/>
      <c r="N685" s="549"/>
      <c r="O685" s="549"/>
      <c r="P685" s="549"/>
      <c r="Q685" s="549"/>
      <c r="R685" s="566"/>
      <c r="S685" s="566"/>
      <c r="T685" s="549"/>
      <c r="U685" s="549"/>
      <c r="V685" s="549"/>
      <c r="W685" s="549"/>
      <c r="X685" s="549"/>
      <c r="Y685" s="549"/>
      <c r="Z685" s="549"/>
      <c r="AA685" s="549"/>
      <c r="AB685" s="549"/>
      <c r="AC685" s="549"/>
      <c r="AD685" s="549"/>
      <c r="AE685" s="549"/>
      <c r="AF685" s="549"/>
      <c r="AG685" s="549"/>
      <c r="AH685" s="549"/>
    </row>
    <row r="686" spans="1:34" ht="13">
      <c r="A686" s="549"/>
      <c r="B686" s="549"/>
      <c r="C686" s="549"/>
      <c r="D686" s="549"/>
      <c r="E686" s="549"/>
      <c r="F686" s="549"/>
      <c r="G686" s="549"/>
      <c r="H686" s="566"/>
      <c r="I686" s="566"/>
      <c r="J686" s="549"/>
      <c r="K686" s="549"/>
      <c r="L686" s="549"/>
      <c r="M686" s="549"/>
      <c r="N686" s="549"/>
      <c r="O686" s="549"/>
      <c r="P686" s="549"/>
      <c r="Q686" s="549"/>
      <c r="R686" s="566"/>
      <c r="S686" s="566"/>
      <c r="T686" s="549"/>
      <c r="U686" s="549"/>
      <c r="V686" s="549"/>
      <c r="W686" s="549"/>
      <c r="X686" s="549"/>
      <c r="Y686" s="549"/>
      <c r="Z686" s="549"/>
      <c r="AA686" s="549"/>
      <c r="AB686" s="549"/>
      <c r="AC686" s="549"/>
      <c r="AD686" s="549"/>
      <c r="AE686" s="549"/>
      <c r="AF686" s="549"/>
      <c r="AG686" s="549"/>
      <c r="AH686" s="549"/>
    </row>
    <row r="687" spans="1:34" ht="13">
      <c r="A687" s="549"/>
      <c r="B687" s="549"/>
      <c r="C687" s="549"/>
      <c r="D687" s="549"/>
      <c r="E687" s="549"/>
      <c r="F687" s="549"/>
      <c r="G687" s="549"/>
      <c r="H687" s="566"/>
      <c r="I687" s="566"/>
      <c r="J687" s="549"/>
      <c r="K687" s="549"/>
      <c r="L687" s="549"/>
      <c r="M687" s="549"/>
      <c r="N687" s="549"/>
      <c r="O687" s="549"/>
      <c r="P687" s="549"/>
      <c r="Q687" s="549"/>
      <c r="R687" s="566"/>
      <c r="S687" s="566"/>
      <c r="T687" s="549"/>
      <c r="U687" s="549"/>
      <c r="V687" s="549"/>
      <c r="W687" s="549"/>
      <c r="X687" s="549"/>
      <c r="Y687" s="549"/>
      <c r="Z687" s="549"/>
      <c r="AA687" s="549"/>
      <c r="AB687" s="549"/>
      <c r="AC687" s="549"/>
      <c r="AD687" s="549"/>
      <c r="AE687" s="549"/>
      <c r="AF687" s="549"/>
      <c r="AG687" s="549"/>
      <c r="AH687" s="549"/>
    </row>
    <row r="688" spans="1:34" ht="13">
      <c r="A688" s="549"/>
      <c r="B688" s="549"/>
      <c r="C688" s="549"/>
      <c r="D688" s="549"/>
      <c r="E688" s="549"/>
      <c r="F688" s="549"/>
      <c r="G688" s="549"/>
      <c r="H688" s="566"/>
      <c r="I688" s="566"/>
      <c r="J688" s="549"/>
      <c r="K688" s="549"/>
      <c r="L688" s="549"/>
      <c r="M688" s="549"/>
      <c r="N688" s="549"/>
      <c r="O688" s="549"/>
      <c r="P688" s="549"/>
      <c r="Q688" s="549"/>
      <c r="R688" s="566"/>
      <c r="S688" s="566"/>
      <c r="T688" s="549"/>
      <c r="U688" s="549"/>
      <c r="V688" s="549"/>
      <c r="W688" s="549"/>
      <c r="X688" s="549"/>
      <c r="Y688" s="549"/>
      <c r="Z688" s="549"/>
      <c r="AA688" s="549"/>
      <c r="AB688" s="549"/>
      <c r="AC688" s="549"/>
      <c r="AD688" s="549"/>
      <c r="AE688" s="549"/>
      <c r="AF688" s="549"/>
      <c r="AG688" s="549"/>
      <c r="AH688" s="549"/>
    </row>
    <row r="689" spans="1:34" ht="13">
      <c r="A689" s="549"/>
      <c r="B689" s="549"/>
      <c r="C689" s="549"/>
      <c r="D689" s="549"/>
      <c r="E689" s="549"/>
      <c r="F689" s="549"/>
      <c r="G689" s="549"/>
      <c r="H689" s="566"/>
      <c r="I689" s="566"/>
      <c r="J689" s="549"/>
      <c r="K689" s="549"/>
      <c r="L689" s="549"/>
      <c r="M689" s="549"/>
      <c r="N689" s="549"/>
      <c r="O689" s="549"/>
      <c r="P689" s="549"/>
      <c r="Q689" s="549"/>
      <c r="R689" s="566"/>
      <c r="S689" s="566"/>
      <c r="T689" s="549"/>
      <c r="U689" s="549"/>
      <c r="V689" s="549"/>
      <c r="W689" s="549"/>
      <c r="X689" s="549"/>
      <c r="Y689" s="549"/>
      <c r="Z689" s="549"/>
      <c r="AA689" s="549"/>
      <c r="AB689" s="549"/>
      <c r="AC689" s="549"/>
      <c r="AD689" s="549"/>
      <c r="AE689" s="549"/>
      <c r="AF689" s="549"/>
      <c r="AG689" s="549"/>
      <c r="AH689" s="549"/>
    </row>
    <row r="690" spans="1:34" ht="13">
      <c r="A690" s="549"/>
      <c r="B690" s="549"/>
      <c r="C690" s="549"/>
      <c r="D690" s="549"/>
      <c r="E690" s="549"/>
      <c r="F690" s="549"/>
      <c r="G690" s="549"/>
      <c r="H690" s="566"/>
      <c r="I690" s="566"/>
      <c r="J690" s="549"/>
      <c r="K690" s="549"/>
      <c r="L690" s="549"/>
      <c r="M690" s="549"/>
      <c r="N690" s="549"/>
      <c r="O690" s="549"/>
      <c r="P690" s="549"/>
      <c r="Q690" s="549"/>
      <c r="R690" s="566"/>
      <c r="S690" s="566"/>
      <c r="T690" s="549"/>
      <c r="U690" s="549"/>
      <c r="V690" s="549"/>
      <c r="W690" s="549"/>
      <c r="X690" s="549"/>
      <c r="Y690" s="549"/>
      <c r="Z690" s="549"/>
      <c r="AA690" s="549"/>
      <c r="AB690" s="549"/>
      <c r="AC690" s="549"/>
      <c r="AD690" s="549"/>
      <c r="AE690" s="549"/>
      <c r="AF690" s="549"/>
      <c r="AG690" s="549"/>
      <c r="AH690" s="549"/>
    </row>
    <row r="691" spans="1:34" ht="13">
      <c r="A691" s="549"/>
      <c r="B691" s="549"/>
      <c r="C691" s="549"/>
      <c r="D691" s="549"/>
      <c r="E691" s="549"/>
      <c r="F691" s="549"/>
      <c r="G691" s="549"/>
      <c r="H691" s="566"/>
      <c r="I691" s="566"/>
      <c r="J691" s="549"/>
      <c r="K691" s="549"/>
      <c r="L691" s="549"/>
      <c r="M691" s="549"/>
      <c r="N691" s="549"/>
      <c r="O691" s="549"/>
      <c r="P691" s="549"/>
      <c r="Q691" s="549"/>
      <c r="R691" s="566"/>
      <c r="S691" s="566"/>
      <c r="T691" s="549"/>
      <c r="U691" s="549"/>
      <c r="V691" s="549"/>
      <c r="W691" s="549"/>
      <c r="X691" s="549"/>
      <c r="Y691" s="549"/>
      <c r="Z691" s="549"/>
      <c r="AA691" s="549"/>
      <c r="AB691" s="549"/>
      <c r="AC691" s="549"/>
      <c r="AD691" s="549"/>
      <c r="AE691" s="549"/>
      <c r="AF691" s="549"/>
      <c r="AG691" s="549"/>
      <c r="AH691" s="549"/>
    </row>
    <row r="692" spans="1:34" ht="13">
      <c r="A692" s="549"/>
      <c r="B692" s="549"/>
      <c r="C692" s="549"/>
      <c r="D692" s="549"/>
      <c r="E692" s="549"/>
      <c r="F692" s="549"/>
      <c r="G692" s="549"/>
      <c r="H692" s="566"/>
      <c r="I692" s="566"/>
      <c r="J692" s="549"/>
      <c r="K692" s="549"/>
      <c r="L692" s="549"/>
      <c r="M692" s="549"/>
      <c r="N692" s="549"/>
      <c r="O692" s="549"/>
      <c r="P692" s="549"/>
      <c r="Q692" s="549"/>
      <c r="R692" s="566"/>
      <c r="S692" s="566"/>
      <c r="T692" s="549"/>
      <c r="U692" s="549"/>
      <c r="V692" s="549"/>
      <c r="W692" s="549"/>
      <c r="X692" s="549"/>
      <c r="Y692" s="549"/>
      <c r="Z692" s="549"/>
      <c r="AA692" s="549"/>
      <c r="AB692" s="549"/>
      <c r="AC692" s="549"/>
      <c r="AD692" s="549"/>
      <c r="AE692" s="549"/>
      <c r="AF692" s="549"/>
      <c r="AG692" s="549"/>
      <c r="AH692" s="549"/>
    </row>
    <row r="693" spans="1:34" ht="13">
      <c r="A693" s="549"/>
      <c r="B693" s="549"/>
      <c r="C693" s="549"/>
      <c r="D693" s="549"/>
      <c r="E693" s="549"/>
      <c r="F693" s="549"/>
      <c r="G693" s="549"/>
      <c r="H693" s="566"/>
      <c r="I693" s="566"/>
      <c r="J693" s="549"/>
      <c r="K693" s="549"/>
      <c r="L693" s="549"/>
      <c r="M693" s="549"/>
      <c r="N693" s="549"/>
      <c r="O693" s="549"/>
      <c r="P693" s="549"/>
      <c r="Q693" s="549"/>
      <c r="R693" s="566"/>
      <c r="S693" s="566"/>
      <c r="T693" s="549"/>
      <c r="U693" s="549"/>
      <c r="V693" s="549"/>
      <c r="W693" s="549"/>
      <c r="X693" s="549"/>
      <c r="Y693" s="549"/>
      <c r="Z693" s="549"/>
      <c r="AA693" s="549"/>
      <c r="AB693" s="549"/>
      <c r="AC693" s="549"/>
      <c r="AD693" s="549"/>
      <c r="AE693" s="549"/>
      <c r="AF693" s="549"/>
      <c r="AG693" s="549"/>
      <c r="AH693" s="549"/>
    </row>
    <row r="694" spans="1:34" ht="13">
      <c r="A694" s="549"/>
      <c r="B694" s="549"/>
      <c r="C694" s="549"/>
      <c r="D694" s="549"/>
      <c r="E694" s="549"/>
      <c r="F694" s="549"/>
      <c r="G694" s="549"/>
      <c r="H694" s="566"/>
      <c r="I694" s="566"/>
      <c r="J694" s="549"/>
      <c r="K694" s="549"/>
      <c r="L694" s="549"/>
      <c r="M694" s="549"/>
      <c r="N694" s="549"/>
      <c r="O694" s="549"/>
      <c r="P694" s="549"/>
      <c r="Q694" s="549"/>
      <c r="R694" s="566"/>
      <c r="S694" s="566"/>
      <c r="T694" s="549"/>
      <c r="U694" s="549"/>
      <c r="V694" s="549"/>
      <c r="W694" s="549"/>
      <c r="X694" s="549"/>
      <c r="Y694" s="549"/>
      <c r="Z694" s="549"/>
      <c r="AA694" s="549"/>
      <c r="AB694" s="549"/>
      <c r="AC694" s="549"/>
      <c r="AD694" s="549"/>
      <c r="AE694" s="549"/>
      <c r="AF694" s="549"/>
      <c r="AG694" s="549"/>
      <c r="AH694" s="549"/>
    </row>
    <row r="695" spans="1:34" ht="13">
      <c r="A695" s="549"/>
      <c r="B695" s="549"/>
      <c r="C695" s="549"/>
      <c r="D695" s="549"/>
      <c r="E695" s="549"/>
      <c r="F695" s="549"/>
      <c r="G695" s="549"/>
      <c r="H695" s="566"/>
      <c r="I695" s="566"/>
      <c r="J695" s="549"/>
      <c r="K695" s="549"/>
      <c r="L695" s="549"/>
      <c r="M695" s="549"/>
      <c r="N695" s="549"/>
      <c r="O695" s="549"/>
      <c r="P695" s="549"/>
      <c r="Q695" s="549"/>
      <c r="R695" s="566"/>
      <c r="S695" s="566"/>
      <c r="T695" s="549"/>
      <c r="U695" s="549"/>
      <c r="V695" s="549"/>
      <c r="W695" s="549"/>
      <c r="X695" s="549"/>
      <c r="Y695" s="549"/>
      <c r="Z695" s="549"/>
      <c r="AA695" s="549"/>
      <c r="AB695" s="549"/>
      <c r="AC695" s="549"/>
      <c r="AD695" s="549"/>
      <c r="AE695" s="549"/>
      <c r="AF695" s="549"/>
      <c r="AG695" s="549"/>
      <c r="AH695" s="549"/>
    </row>
    <row r="696" spans="1:34" ht="13">
      <c r="A696" s="549"/>
      <c r="B696" s="549"/>
      <c r="C696" s="549"/>
      <c r="D696" s="549"/>
      <c r="E696" s="549"/>
      <c r="F696" s="549"/>
      <c r="G696" s="549"/>
      <c r="H696" s="566"/>
      <c r="I696" s="566"/>
      <c r="J696" s="549"/>
      <c r="K696" s="549"/>
      <c r="L696" s="549"/>
      <c r="M696" s="549"/>
      <c r="N696" s="549"/>
      <c r="O696" s="549"/>
      <c r="P696" s="549"/>
      <c r="Q696" s="549"/>
      <c r="R696" s="566"/>
      <c r="S696" s="566"/>
      <c r="T696" s="549"/>
      <c r="U696" s="549"/>
      <c r="V696" s="549"/>
      <c r="W696" s="549"/>
      <c r="X696" s="549"/>
      <c r="Y696" s="549"/>
      <c r="Z696" s="549"/>
      <c r="AA696" s="549"/>
      <c r="AB696" s="549"/>
      <c r="AC696" s="549"/>
      <c r="AD696" s="549"/>
      <c r="AE696" s="549"/>
      <c r="AF696" s="549"/>
      <c r="AG696" s="549"/>
      <c r="AH696" s="549"/>
    </row>
    <row r="697" spans="1:34" ht="13">
      <c r="A697" s="549"/>
      <c r="B697" s="549"/>
      <c r="C697" s="549"/>
      <c r="D697" s="549"/>
      <c r="E697" s="549"/>
      <c r="F697" s="549"/>
      <c r="G697" s="549"/>
      <c r="H697" s="566"/>
      <c r="I697" s="566"/>
      <c r="J697" s="549"/>
      <c r="K697" s="549"/>
      <c r="L697" s="549"/>
      <c r="M697" s="549"/>
      <c r="N697" s="549"/>
      <c r="O697" s="549"/>
      <c r="P697" s="549"/>
      <c r="Q697" s="549"/>
      <c r="R697" s="566"/>
      <c r="S697" s="566"/>
      <c r="T697" s="549"/>
      <c r="U697" s="549"/>
      <c r="V697" s="549"/>
      <c r="W697" s="549"/>
      <c r="X697" s="549"/>
      <c r="Y697" s="549"/>
      <c r="Z697" s="549"/>
      <c r="AA697" s="549"/>
      <c r="AB697" s="549"/>
      <c r="AC697" s="549"/>
      <c r="AD697" s="549"/>
      <c r="AE697" s="549"/>
      <c r="AF697" s="549"/>
      <c r="AG697" s="549"/>
      <c r="AH697" s="549"/>
    </row>
    <row r="698" spans="1:34" ht="13">
      <c r="A698" s="549"/>
      <c r="B698" s="549"/>
      <c r="C698" s="549"/>
      <c r="D698" s="549"/>
      <c r="E698" s="549"/>
      <c r="F698" s="549"/>
      <c r="G698" s="549"/>
      <c r="H698" s="566"/>
      <c r="I698" s="566"/>
      <c r="J698" s="549"/>
      <c r="K698" s="549"/>
      <c r="L698" s="549"/>
      <c r="M698" s="549"/>
      <c r="N698" s="549"/>
      <c r="O698" s="549"/>
      <c r="P698" s="549"/>
      <c r="Q698" s="549"/>
      <c r="R698" s="566"/>
      <c r="S698" s="566"/>
      <c r="T698" s="549"/>
      <c r="U698" s="549"/>
      <c r="V698" s="549"/>
      <c r="W698" s="549"/>
      <c r="X698" s="549"/>
      <c r="Y698" s="549"/>
      <c r="Z698" s="549"/>
      <c r="AA698" s="549"/>
      <c r="AB698" s="549"/>
      <c r="AC698" s="549"/>
      <c r="AD698" s="549"/>
      <c r="AE698" s="549"/>
      <c r="AF698" s="549"/>
      <c r="AG698" s="549"/>
      <c r="AH698" s="549"/>
    </row>
    <row r="699" spans="1:34" ht="13">
      <c r="A699" s="549"/>
      <c r="B699" s="549"/>
      <c r="C699" s="549"/>
      <c r="D699" s="549"/>
      <c r="E699" s="549"/>
      <c r="F699" s="549"/>
      <c r="G699" s="549"/>
      <c r="H699" s="566"/>
      <c r="I699" s="566"/>
      <c r="J699" s="549"/>
      <c r="K699" s="549"/>
      <c r="L699" s="549"/>
      <c r="M699" s="549"/>
      <c r="N699" s="549"/>
      <c r="O699" s="549"/>
      <c r="P699" s="549"/>
      <c r="Q699" s="549"/>
      <c r="R699" s="566"/>
      <c r="S699" s="566"/>
      <c r="T699" s="549"/>
      <c r="U699" s="549"/>
      <c r="V699" s="549"/>
      <c r="W699" s="549"/>
      <c r="X699" s="549"/>
      <c r="Y699" s="549"/>
      <c r="Z699" s="549"/>
      <c r="AA699" s="549"/>
      <c r="AB699" s="549"/>
      <c r="AC699" s="549"/>
      <c r="AD699" s="549"/>
      <c r="AE699" s="549"/>
      <c r="AF699" s="549"/>
      <c r="AG699" s="549"/>
      <c r="AH699" s="549"/>
    </row>
    <row r="700" spans="1:34" ht="13">
      <c r="A700" s="549"/>
      <c r="B700" s="549"/>
      <c r="C700" s="549"/>
      <c r="D700" s="549"/>
      <c r="E700" s="549"/>
      <c r="F700" s="549"/>
      <c r="G700" s="549"/>
      <c r="H700" s="566"/>
      <c r="I700" s="566"/>
      <c r="J700" s="549"/>
      <c r="K700" s="549"/>
      <c r="L700" s="549"/>
      <c r="M700" s="549"/>
      <c r="N700" s="549"/>
      <c r="O700" s="549"/>
      <c r="P700" s="549"/>
      <c r="Q700" s="549"/>
      <c r="R700" s="566"/>
      <c r="S700" s="566"/>
      <c r="T700" s="549"/>
      <c r="U700" s="549"/>
      <c r="V700" s="549"/>
      <c r="W700" s="549"/>
      <c r="X700" s="549"/>
      <c r="Y700" s="549"/>
      <c r="Z700" s="549"/>
      <c r="AA700" s="549"/>
      <c r="AB700" s="549"/>
      <c r="AC700" s="549"/>
      <c r="AD700" s="549"/>
      <c r="AE700" s="549"/>
      <c r="AF700" s="549"/>
      <c r="AG700" s="549"/>
      <c r="AH700" s="549"/>
    </row>
    <row r="701" spans="1:34" ht="13">
      <c r="A701" s="549"/>
      <c r="B701" s="549"/>
      <c r="C701" s="549"/>
      <c r="D701" s="549"/>
      <c r="E701" s="549"/>
      <c r="F701" s="549"/>
      <c r="G701" s="549"/>
      <c r="H701" s="566"/>
      <c r="I701" s="566"/>
      <c r="J701" s="549"/>
      <c r="K701" s="549"/>
      <c r="L701" s="549"/>
      <c r="M701" s="549"/>
      <c r="N701" s="549"/>
      <c r="O701" s="549"/>
      <c r="P701" s="549"/>
      <c r="Q701" s="549"/>
      <c r="R701" s="566"/>
      <c r="S701" s="566"/>
      <c r="T701" s="549"/>
      <c r="U701" s="549"/>
      <c r="V701" s="549"/>
      <c r="W701" s="549"/>
      <c r="X701" s="549"/>
      <c r="Y701" s="549"/>
      <c r="Z701" s="549"/>
      <c r="AA701" s="549"/>
      <c r="AB701" s="549"/>
      <c r="AC701" s="549"/>
      <c r="AD701" s="549"/>
      <c r="AE701" s="549"/>
      <c r="AF701" s="549"/>
      <c r="AG701" s="549"/>
      <c r="AH701" s="549"/>
    </row>
    <row r="702" spans="1:34" ht="13">
      <c r="A702" s="549"/>
      <c r="B702" s="549"/>
      <c r="C702" s="549"/>
      <c r="D702" s="549"/>
      <c r="E702" s="549"/>
      <c r="F702" s="549"/>
      <c r="G702" s="549"/>
      <c r="H702" s="566"/>
      <c r="I702" s="566"/>
      <c r="J702" s="549"/>
      <c r="K702" s="549"/>
      <c r="L702" s="549"/>
      <c r="M702" s="549"/>
      <c r="N702" s="549"/>
      <c r="O702" s="549"/>
      <c r="P702" s="549"/>
      <c r="Q702" s="549"/>
      <c r="R702" s="566"/>
      <c r="S702" s="566"/>
      <c r="T702" s="549"/>
      <c r="U702" s="549"/>
      <c r="V702" s="549"/>
      <c r="W702" s="549"/>
      <c r="X702" s="549"/>
      <c r="Y702" s="549"/>
      <c r="Z702" s="549"/>
      <c r="AA702" s="549"/>
      <c r="AB702" s="549"/>
      <c r="AC702" s="549"/>
      <c r="AD702" s="549"/>
      <c r="AE702" s="549"/>
      <c r="AF702" s="549"/>
      <c r="AG702" s="549"/>
      <c r="AH702" s="549"/>
    </row>
    <row r="703" spans="1:34" ht="13">
      <c r="A703" s="549"/>
      <c r="B703" s="549"/>
      <c r="C703" s="549"/>
      <c r="D703" s="549"/>
      <c r="E703" s="549"/>
      <c r="F703" s="549"/>
      <c r="G703" s="549"/>
      <c r="H703" s="566"/>
      <c r="I703" s="566"/>
      <c r="J703" s="549"/>
      <c r="K703" s="549"/>
      <c r="L703" s="549"/>
      <c r="M703" s="549"/>
      <c r="N703" s="549"/>
      <c r="O703" s="549"/>
      <c r="P703" s="549"/>
      <c r="Q703" s="549"/>
      <c r="R703" s="566"/>
      <c r="S703" s="566"/>
      <c r="T703" s="549"/>
      <c r="U703" s="549"/>
      <c r="V703" s="549"/>
      <c r="W703" s="549"/>
      <c r="X703" s="549"/>
      <c r="Y703" s="549"/>
      <c r="Z703" s="549"/>
      <c r="AA703" s="549"/>
      <c r="AB703" s="549"/>
      <c r="AC703" s="549"/>
      <c r="AD703" s="549"/>
      <c r="AE703" s="549"/>
      <c r="AF703" s="549"/>
      <c r="AG703" s="549"/>
      <c r="AH703" s="549"/>
    </row>
    <row r="704" spans="1:34" ht="13">
      <c r="A704" s="549"/>
      <c r="B704" s="549"/>
      <c r="C704" s="549"/>
      <c r="D704" s="549"/>
      <c r="E704" s="549"/>
      <c r="F704" s="549"/>
      <c r="G704" s="549"/>
      <c r="H704" s="566"/>
      <c r="I704" s="566"/>
      <c r="J704" s="549"/>
      <c r="K704" s="549"/>
      <c r="L704" s="549"/>
      <c r="M704" s="549"/>
      <c r="N704" s="549"/>
      <c r="O704" s="549"/>
      <c r="P704" s="549"/>
      <c r="Q704" s="549"/>
      <c r="R704" s="566"/>
      <c r="S704" s="566"/>
      <c r="T704" s="549"/>
      <c r="U704" s="549"/>
      <c r="V704" s="549"/>
      <c r="W704" s="549"/>
      <c r="X704" s="549"/>
      <c r="Y704" s="549"/>
      <c r="Z704" s="549"/>
      <c r="AA704" s="549"/>
      <c r="AB704" s="549"/>
      <c r="AC704" s="549"/>
      <c r="AD704" s="549"/>
      <c r="AE704" s="549"/>
      <c r="AF704" s="549"/>
      <c r="AG704" s="549"/>
      <c r="AH704" s="549"/>
    </row>
    <row r="705" spans="1:34" ht="13">
      <c r="A705" s="549"/>
      <c r="B705" s="549"/>
      <c r="C705" s="549"/>
      <c r="D705" s="549"/>
      <c r="E705" s="549"/>
      <c r="F705" s="549"/>
      <c r="G705" s="549"/>
      <c r="H705" s="566"/>
      <c r="I705" s="566"/>
      <c r="J705" s="549"/>
      <c r="K705" s="549"/>
      <c r="L705" s="549"/>
      <c r="M705" s="549"/>
      <c r="N705" s="549"/>
      <c r="O705" s="549"/>
      <c r="P705" s="549"/>
      <c r="Q705" s="549"/>
      <c r="R705" s="566"/>
      <c r="S705" s="566"/>
      <c r="T705" s="549"/>
      <c r="U705" s="549"/>
      <c r="V705" s="549"/>
      <c r="W705" s="549"/>
      <c r="X705" s="549"/>
      <c r="Y705" s="549"/>
      <c r="Z705" s="549"/>
      <c r="AA705" s="549"/>
      <c r="AB705" s="549"/>
      <c r="AC705" s="549"/>
      <c r="AD705" s="549"/>
      <c r="AE705" s="549"/>
      <c r="AF705" s="549"/>
      <c r="AG705" s="549"/>
      <c r="AH705" s="549"/>
    </row>
    <row r="706" spans="1:34" ht="13">
      <c r="A706" s="549"/>
      <c r="B706" s="549"/>
      <c r="C706" s="549"/>
      <c r="D706" s="549"/>
      <c r="E706" s="549"/>
      <c r="F706" s="549"/>
      <c r="G706" s="549"/>
      <c r="H706" s="566"/>
      <c r="I706" s="566"/>
      <c r="J706" s="549"/>
      <c r="K706" s="549"/>
      <c r="L706" s="549"/>
      <c r="M706" s="549"/>
      <c r="N706" s="549"/>
      <c r="O706" s="549"/>
      <c r="P706" s="549"/>
      <c r="Q706" s="549"/>
      <c r="R706" s="566"/>
      <c r="S706" s="566"/>
      <c r="T706" s="549"/>
      <c r="U706" s="549"/>
      <c r="V706" s="549"/>
      <c r="W706" s="549"/>
      <c r="X706" s="549"/>
      <c r="Y706" s="549"/>
      <c r="Z706" s="549"/>
      <c r="AA706" s="549"/>
      <c r="AB706" s="549"/>
      <c r="AC706" s="549"/>
      <c r="AD706" s="549"/>
      <c r="AE706" s="549"/>
      <c r="AF706" s="549"/>
      <c r="AG706" s="549"/>
      <c r="AH706" s="549"/>
    </row>
    <row r="707" spans="1:34" ht="13">
      <c r="A707" s="549"/>
      <c r="B707" s="549"/>
      <c r="C707" s="549"/>
      <c r="D707" s="549"/>
      <c r="E707" s="549"/>
      <c r="F707" s="549"/>
      <c r="G707" s="549"/>
      <c r="H707" s="566"/>
      <c r="I707" s="566"/>
      <c r="J707" s="549"/>
      <c r="K707" s="549"/>
      <c r="L707" s="549"/>
      <c r="M707" s="549"/>
      <c r="N707" s="549"/>
      <c r="O707" s="549"/>
      <c r="P707" s="549"/>
      <c r="Q707" s="549"/>
      <c r="R707" s="566"/>
      <c r="S707" s="566"/>
      <c r="T707" s="549"/>
      <c r="U707" s="549"/>
      <c r="V707" s="549"/>
      <c r="W707" s="549"/>
      <c r="X707" s="549"/>
      <c r="Y707" s="549"/>
      <c r="Z707" s="549"/>
      <c r="AA707" s="549"/>
      <c r="AB707" s="549"/>
      <c r="AC707" s="549"/>
      <c r="AD707" s="549"/>
      <c r="AE707" s="549"/>
      <c r="AF707" s="549"/>
      <c r="AG707" s="549"/>
      <c r="AH707" s="549"/>
    </row>
    <row r="708" spans="1:34" ht="13">
      <c r="A708" s="549"/>
      <c r="B708" s="549"/>
      <c r="C708" s="549"/>
      <c r="D708" s="549"/>
      <c r="E708" s="549"/>
      <c r="F708" s="549"/>
      <c r="G708" s="549"/>
      <c r="H708" s="566"/>
      <c r="I708" s="566"/>
      <c r="J708" s="549"/>
      <c r="K708" s="549"/>
      <c r="L708" s="549"/>
      <c r="M708" s="549"/>
      <c r="N708" s="549"/>
      <c r="O708" s="549"/>
      <c r="P708" s="549"/>
      <c r="Q708" s="549"/>
      <c r="R708" s="566"/>
      <c r="S708" s="566"/>
      <c r="T708" s="549"/>
      <c r="U708" s="549"/>
      <c r="V708" s="549"/>
      <c r="W708" s="549"/>
      <c r="X708" s="549"/>
      <c r="Y708" s="549"/>
      <c r="Z708" s="549"/>
      <c r="AA708" s="549"/>
      <c r="AB708" s="549"/>
      <c r="AC708" s="549"/>
      <c r="AD708" s="549"/>
      <c r="AE708" s="549"/>
      <c r="AF708" s="549"/>
      <c r="AG708" s="549"/>
      <c r="AH708" s="549"/>
    </row>
    <row r="709" spans="1:34" ht="13">
      <c r="A709" s="549"/>
      <c r="B709" s="549"/>
      <c r="C709" s="549"/>
      <c r="D709" s="549"/>
      <c r="E709" s="549"/>
      <c r="F709" s="549"/>
      <c r="G709" s="549"/>
      <c r="H709" s="566"/>
      <c r="I709" s="566"/>
      <c r="J709" s="549"/>
      <c r="K709" s="549"/>
      <c r="L709" s="549"/>
      <c r="M709" s="549"/>
      <c r="N709" s="549"/>
      <c r="O709" s="549"/>
      <c r="P709" s="549"/>
      <c r="Q709" s="549"/>
      <c r="R709" s="566"/>
      <c r="S709" s="566"/>
      <c r="T709" s="549"/>
      <c r="U709" s="549"/>
      <c r="V709" s="549"/>
      <c r="W709" s="549"/>
      <c r="X709" s="549"/>
      <c r="Y709" s="549"/>
      <c r="Z709" s="549"/>
      <c r="AA709" s="549"/>
      <c r="AB709" s="549"/>
      <c r="AC709" s="549"/>
      <c r="AD709" s="549"/>
      <c r="AE709" s="549"/>
      <c r="AF709" s="549"/>
      <c r="AG709" s="549"/>
      <c r="AH709" s="549"/>
    </row>
    <row r="710" spans="1:34" ht="13">
      <c r="A710" s="549"/>
      <c r="B710" s="549"/>
      <c r="C710" s="549"/>
      <c r="D710" s="549"/>
      <c r="E710" s="549"/>
      <c r="F710" s="549"/>
      <c r="G710" s="549"/>
      <c r="H710" s="566"/>
      <c r="I710" s="566"/>
      <c r="J710" s="549"/>
      <c r="K710" s="549"/>
      <c r="L710" s="549"/>
      <c r="M710" s="549"/>
      <c r="N710" s="549"/>
      <c r="O710" s="549"/>
      <c r="P710" s="549"/>
      <c r="Q710" s="549"/>
      <c r="R710" s="566"/>
      <c r="S710" s="566"/>
      <c r="T710" s="549"/>
      <c r="U710" s="549"/>
      <c r="V710" s="549"/>
      <c r="W710" s="549"/>
      <c r="X710" s="549"/>
      <c r="Y710" s="549"/>
      <c r="Z710" s="549"/>
      <c r="AA710" s="549"/>
      <c r="AB710" s="549"/>
      <c r="AC710" s="549"/>
      <c r="AD710" s="549"/>
      <c r="AE710" s="549"/>
      <c r="AF710" s="549"/>
      <c r="AG710" s="549"/>
      <c r="AH710" s="549"/>
    </row>
    <row r="711" spans="1:34" ht="13">
      <c r="A711" s="549"/>
      <c r="B711" s="549"/>
      <c r="C711" s="549"/>
      <c r="D711" s="549"/>
      <c r="E711" s="549"/>
      <c r="F711" s="549"/>
      <c r="G711" s="549"/>
      <c r="H711" s="566"/>
      <c r="I711" s="566"/>
      <c r="J711" s="549"/>
      <c r="K711" s="549"/>
      <c r="L711" s="549"/>
      <c r="M711" s="549"/>
      <c r="N711" s="549"/>
      <c r="O711" s="549"/>
      <c r="P711" s="549"/>
      <c r="Q711" s="549"/>
      <c r="R711" s="566"/>
      <c r="S711" s="566"/>
      <c r="T711" s="549"/>
      <c r="U711" s="549"/>
      <c r="V711" s="549"/>
      <c r="W711" s="549"/>
      <c r="X711" s="549"/>
      <c r="Y711" s="549"/>
      <c r="Z711" s="549"/>
      <c r="AA711" s="549"/>
      <c r="AB711" s="549"/>
      <c r="AC711" s="549"/>
      <c r="AD711" s="549"/>
      <c r="AE711" s="549"/>
      <c r="AF711" s="549"/>
      <c r="AG711" s="549"/>
      <c r="AH711" s="549"/>
    </row>
    <row r="712" spans="1:34" ht="13">
      <c r="A712" s="549"/>
      <c r="B712" s="549"/>
      <c r="C712" s="549"/>
      <c r="D712" s="549"/>
      <c r="E712" s="549"/>
      <c r="F712" s="549"/>
      <c r="G712" s="549"/>
      <c r="H712" s="566"/>
      <c r="I712" s="566"/>
      <c r="J712" s="549"/>
      <c r="K712" s="549"/>
      <c r="L712" s="549"/>
      <c r="M712" s="549"/>
      <c r="N712" s="549"/>
      <c r="O712" s="549"/>
      <c r="P712" s="549"/>
      <c r="Q712" s="549"/>
      <c r="R712" s="566"/>
      <c r="S712" s="566"/>
      <c r="T712" s="549"/>
      <c r="U712" s="549"/>
      <c r="V712" s="549"/>
      <c r="W712" s="549"/>
      <c r="X712" s="549"/>
      <c r="Y712" s="549"/>
      <c r="Z712" s="549"/>
      <c r="AA712" s="549"/>
      <c r="AB712" s="549"/>
      <c r="AC712" s="549"/>
      <c r="AD712" s="549"/>
      <c r="AE712" s="549"/>
      <c r="AF712" s="549"/>
      <c r="AG712" s="549"/>
      <c r="AH712" s="549"/>
    </row>
    <row r="713" spans="1:34" ht="13">
      <c r="A713" s="549"/>
      <c r="B713" s="549"/>
      <c r="C713" s="549"/>
      <c r="D713" s="549"/>
      <c r="E713" s="549"/>
      <c r="F713" s="549"/>
      <c r="G713" s="549"/>
      <c r="H713" s="566"/>
      <c r="I713" s="566"/>
      <c r="J713" s="549"/>
      <c r="K713" s="549"/>
      <c r="L713" s="549"/>
      <c r="M713" s="549"/>
      <c r="N713" s="549"/>
      <c r="O713" s="549"/>
      <c r="P713" s="549"/>
      <c r="Q713" s="549"/>
      <c r="R713" s="566"/>
      <c r="S713" s="566"/>
      <c r="T713" s="549"/>
      <c r="U713" s="549"/>
      <c r="V713" s="549"/>
      <c r="W713" s="549"/>
      <c r="X713" s="549"/>
      <c r="Y713" s="549"/>
      <c r="Z713" s="549"/>
      <c r="AA713" s="549"/>
      <c r="AB713" s="549"/>
      <c r="AC713" s="549"/>
      <c r="AD713" s="549"/>
      <c r="AE713" s="549"/>
      <c r="AF713" s="549"/>
      <c r="AG713" s="549"/>
      <c r="AH713" s="549"/>
    </row>
    <row r="714" spans="1:34" ht="13">
      <c r="A714" s="549"/>
      <c r="B714" s="549"/>
      <c r="C714" s="549"/>
      <c r="D714" s="549"/>
      <c r="E714" s="549"/>
      <c r="F714" s="549"/>
      <c r="G714" s="549"/>
      <c r="H714" s="566"/>
      <c r="I714" s="566"/>
      <c r="J714" s="549"/>
      <c r="K714" s="549"/>
      <c r="L714" s="549"/>
      <c r="M714" s="549"/>
      <c r="N714" s="549"/>
      <c r="O714" s="549"/>
      <c r="P714" s="549"/>
      <c r="Q714" s="549"/>
      <c r="R714" s="566"/>
      <c r="S714" s="566"/>
      <c r="T714" s="549"/>
      <c r="U714" s="549"/>
      <c r="V714" s="549"/>
      <c r="W714" s="549"/>
      <c r="X714" s="549"/>
      <c r="Y714" s="549"/>
      <c r="Z714" s="549"/>
      <c r="AA714" s="549"/>
      <c r="AB714" s="549"/>
      <c r="AC714" s="549"/>
      <c r="AD714" s="549"/>
      <c r="AE714" s="549"/>
      <c r="AF714" s="549"/>
      <c r="AG714" s="549"/>
      <c r="AH714" s="549"/>
    </row>
    <row r="715" spans="1:34" ht="13">
      <c r="A715" s="549"/>
      <c r="B715" s="549"/>
      <c r="C715" s="549"/>
      <c r="D715" s="549"/>
      <c r="E715" s="549"/>
      <c r="F715" s="549"/>
      <c r="G715" s="549"/>
      <c r="H715" s="566"/>
      <c r="I715" s="566"/>
      <c r="J715" s="549"/>
      <c r="K715" s="549"/>
      <c r="L715" s="549"/>
      <c r="M715" s="549"/>
      <c r="N715" s="549"/>
      <c r="O715" s="549"/>
      <c r="P715" s="549"/>
      <c r="Q715" s="549"/>
      <c r="R715" s="566"/>
      <c r="S715" s="566"/>
      <c r="T715" s="549"/>
      <c r="U715" s="549"/>
      <c r="V715" s="549"/>
      <c r="W715" s="549"/>
      <c r="X715" s="549"/>
      <c r="Y715" s="549"/>
      <c r="Z715" s="549"/>
      <c r="AA715" s="549"/>
      <c r="AB715" s="549"/>
      <c r="AC715" s="549"/>
      <c r="AD715" s="549"/>
      <c r="AE715" s="549"/>
      <c r="AF715" s="549"/>
      <c r="AG715" s="549"/>
      <c r="AH715" s="549"/>
    </row>
    <row r="716" spans="1:34" ht="13">
      <c r="A716" s="549"/>
      <c r="B716" s="549"/>
      <c r="C716" s="549"/>
      <c r="D716" s="549"/>
      <c r="E716" s="549"/>
      <c r="F716" s="549"/>
      <c r="G716" s="549"/>
      <c r="H716" s="566"/>
      <c r="I716" s="566"/>
      <c r="J716" s="549"/>
      <c r="K716" s="549"/>
      <c r="L716" s="549"/>
      <c r="M716" s="549"/>
      <c r="N716" s="549"/>
      <c r="O716" s="549"/>
      <c r="P716" s="549"/>
      <c r="Q716" s="549"/>
      <c r="R716" s="566"/>
      <c r="S716" s="566"/>
      <c r="T716" s="549"/>
      <c r="U716" s="549"/>
      <c r="V716" s="549"/>
      <c r="W716" s="549"/>
      <c r="X716" s="549"/>
      <c r="Y716" s="549"/>
      <c r="Z716" s="549"/>
      <c r="AA716" s="549"/>
      <c r="AB716" s="549"/>
      <c r="AC716" s="549"/>
      <c r="AD716" s="549"/>
      <c r="AE716" s="549"/>
      <c r="AF716" s="549"/>
      <c r="AG716" s="549"/>
      <c r="AH716" s="549"/>
    </row>
    <row r="717" spans="1:34" ht="13">
      <c r="A717" s="549"/>
      <c r="B717" s="549"/>
      <c r="C717" s="549"/>
      <c r="D717" s="549"/>
      <c r="E717" s="549"/>
      <c r="F717" s="549"/>
      <c r="G717" s="549"/>
      <c r="H717" s="566"/>
      <c r="I717" s="566"/>
      <c r="J717" s="549"/>
      <c r="K717" s="549"/>
      <c r="L717" s="549"/>
      <c r="M717" s="549"/>
      <c r="N717" s="549"/>
      <c r="O717" s="549"/>
      <c r="P717" s="549"/>
      <c r="Q717" s="549"/>
      <c r="R717" s="566"/>
      <c r="S717" s="566"/>
      <c r="T717" s="549"/>
      <c r="U717" s="549"/>
      <c r="V717" s="549"/>
      <c r="W717" s="549"/>
      <c r="X717" s="549"/>
      <c r="Y717" s="549"/>
      <c r="Z717" s="549"/>
      <c r="AA717" s="549"/>
      <c r="AB717" s="549"/>
      <c r="AC717" s="549"/>
      <c r="AD717" s="549"/>
      <c r="AE717" s="549"/>
      <c r="AF717" s="549"/>
      <c r="AG717" s="549"/>
      <c r="AH717" s="549"/>
    </row>
    <row r="718" spans="1:34" ht="13">
      <c r="A718" s="549"/>
      <c r="B718" s="549"/>
      <c r="C718" s="549"/>
      <c r="D718" s="549"/>
      <c r="E718" s="549"/>
      <c r="F718" s="549"/>
      <c r="G718" s="549"/>
      <c r="H718" s="566"/>
      <c r="I718" s="566"/>
      <c r="J718" s="549"/>
      <c r="K718" s="549"/>
      <c r="L718" s="549"/>
      <c r="M718" s="549"/>
      <c r="N718" s="549"/>
      <c r="O718" s="549"/>
      <c r="P718" s="549"/>
      <c r="Q718" s="549"/>
      <c r="R718" s="566"/>
      <c r="S718" s="566"/>
      <c r="T718" s="549"/>
      <c r="U718" s="549"/>
      <c r="V718" s="549"/>
      <c r="W718" s="549"/>
      <c r="X718" s="549"/>
      <c r="Y718" s="549"/>
      <c r="Z718" s="549"/>
      <c r="AA718" s="549"/>
      <c r="AB718" s="549"/>
      <c r="AC718" s="549"/>
      <c r="AD718" s="549"/>
      <c r="AE718" s="549"/>
      <c r="AF718" s="549"/>
      <c r="AG718" s="549"/>
      <c r="AH718" s="549"/>
    </row>
    <row r="719" spans="1:34" ht="13">
      <c r="A719" s="549"/>
      <c r="B719" s="549"/>
      <c r="C719" s="549"/>
      <c r="D719" s="549"/>
      <c r="E719" s="549"/>
      <c r="F719" s="549"/>
      <c r="G719" s="549"/>
      <c r="H719" s="566"/>
      <c r="I719" s="566"/>
      <c r="J719" s="549"/>
      <c r="K719" s="549"/>
      <c r="L719" s="549"/>
      <c r="M719" s="549"/>
      <c r="N719" s="549"/>
      <c r="O719" s="549"/>
      <c r="P719" s="549"/>
      <c r="Q719" s="549"/>
      <c r="R719" s="566"/>
      <c r="S719" s="566"/>
      <c r="T719" s="549"/>
      <c r="U719" s="549"/>
      <c r="V719" s="549"/>
      <c r="W719" s="549"/>
      <c r="X719" s="549"/>
      <c r="Y719" s="549"/>
      <c r="Z719" s="549"/>
      <c r="AA719" s="549"/>
      <c r="AB719" s="549"/>
      <c r="AC719" s="549"/>
      <c r="AD719" s="549"/>
      <c r="AE719" s="549"/>
      <c r="AF719" s="549"/>
      <c r="AG719" s="549"/>
      <c r="AH719" s="549"/>
    </row>
    <row r="720" spans="1:34" ht="13">
      <c r="A720" s="549"/>
      <c r="B720" s="549"/>
      <c r="C720" s="549"/>
      <c r="D720" s="549"/>
      <c r="E720" s="549"/>
      <c r="F720" s="549"/>
      <c r="G720" s="549"/>
      <c r="H720" s="566"/>
      <c r="I720" s="566"/>
      <c r="J720" s="549"/>
      <c r="K720" s="549"/>
      <c r="L720" s="549"/>
      <c r="M720" s="549"/>
      <c r="N720" s="549"/>
      <c r="O720" s="549"/>
      <c r="P720" s="549"/>
      <c r="Q720" s="549"/>
      <c r="R720" s="566"/>
      <c r="S720" s="566"/>
      <c r="T720" s="549"/>
      <c r="U720" s="549"/>
      <c r="V720" s="549"/>
      <c r="W720" s="549"/>
      <c r="X720" s="549"/>
      <c r="Y720" s="549"/>
      <c r="Z720" s="549"/>
      <c r="AA720" s="549"/>
      <c r="AB720" s="549"/>
      <c r="AC720" s="549"/>
      <c r="AD720" s="549"/>
      <c r="AE720" s="549"/>
      <c r="AF720" s="549"/>
      <c r="AG720" s="549"/>
      <c r="AH720" s="549"/>
    </row>
    <row r="721" spans="1:34" ht="13">
      <c r="A721" s="549"/>
      <c r="B721" s="549"/>
      <c r="C721" s="549"/>
      <c r="D721" s="549"/>
      <c r="E721" s="549"/>
      <c r="F721" s="549"/>
      <c r="G721" s="549"/>
      <c r="H721" s="566"/>
      <c r="I721" s="566"/>
      <c r="J721" s="549"/>
      <c r="K721" s="549"/>
      <c r="L721" s="549"/>
      <c r="M721" s="549"/>
      <c r="N721" s="549"/>
      <c r="O721" s="549"/>
      <c r="P721" s="549"/>
      <c r="Q721" s="549"/>
      <c r="R721" s="566"/>
      <c r="S721" s="566"/>
      <c r="T721" s="549"/>
      <c r="U721" s="549"/>
      <c r="V721" s="549"/>
      <c r="W721" s="549"/>
      <c r="X721" s="549"/>
      <c r="Y721" s="549"/>
      <c r="Z721" s="549"/>
      <c r="AA721" s="549"/>
      <c r="AB721" s="549"/>
      <c r="AC721" s="549"/>
      <c r="AD721" s="549"/>
      <c r="AE721" s="549"/>
      <c r="AF721" s="549"/>
      <c r="AG721" s="549"/>
      <c r="AH721" s="549"/>
    </row>
    <row r="722" spans="1:34" ht="13">
      <c r="A722" s="549"/>
      <c r="B722" s="549"/>
      <c r="C722" s="549"/>
      <c r="D722" s="549"/>
      <c r="E722" s="549"/>
      <c r="F722" s="549"/>
      <c r="G722" s="549"/>
      <c r="H722" s="566"/>
      <c r="I722" s="566"/>
      <c r="J722" s="549"/>
      <c r="K722" s="549"/>
      <c r="L722" s="549"/>
      <c r="M722" s="549"/>
      <c r="N722" s="549"/>
      <c r="O722" s="549"/>
      <c r="P722" s="549"/>
      <c r="Q722" s="549"/>
      <c r="R722" s="566"/>
      <c r="S722" s="566"/>
      <c r="T722" s="549"/>
      <c r="U722" s="549"/>
      <c r="V722" s="549"/>
      <c r="W722" s="549"/>
      <c r="X722" s="549"/>
      <c r="Y722" s="549"/>
      <c r="Z722" s="549"/>
      <c r="AA722" s="549"/>
      <c r="AB722" s="549"/>
      <c r="AC722" s="549"/>
      <c r="AD722" s="549"/>
      <c r="AE722" s="549"/>
      <c r="AF722" s="549"/>
      <c r="AG722" s="549"/>
      <c r="AH722" s="549"/>
    </row>
    <row r="723" spans="1:34" ht="13">
      <c r="A723" s="549"/>
      <c r="B723" s="549"/>
      <c r="C723" s="549"/>
      <c r="D723" s="549"/>
      <c r="E723" s="549"/>
      <c r="F723" s="549"/>
      <c r="G723" s="549"/>
      <c r="H723" s="566"/>
      <c r="I723" s="566"/>
      <c r="J723" s="549"/>
      <c r="K723" s="549"/>
      <c r="L723" s="549"/>
      <c r="M723" s="549"/>
      <c r="N723" s="549"/>
      <c r="O723" s="549"/>
      <c r="P723" s="549"/>
      <c r="Q723" s="549"/>
      <c r="R723" s="566"/>
      <c r="S723" s="566"/>
      <c r="T723" s="549"/>
      <c r="U723" s="549"/>
      <c r="V723" s="549"/>
      <c r="W723" s="549"/>
      <c r="X723" s="549"/>
      <c r="Y723" s="549"/>
      <c r="Z723" s="549"/>
      <c r="AA723" s="549"/>
      <c r="AB723" s="549"/>
      <c r="AC723" s="549"/>
      <c r="AD723" s="549"/>
      <c r="AE723" s="549"/>
      <c r="AF723" s="549"/>
      <c r="AG723" s="549"/>
      <c r="AH723" s="549"/>
    </row>
    <row r="724" spans="1:34" ht="13">
      <c r="A724" s="549"/>
      <c r="B724" s="549"/>
      <c r="C724" s="549"/>
      <c r="D724" s="549"/>
      <c r="E724" s="549"/>
      <c r="F724" s="549"/>
      <c r="G724" s="549"/>
      <c r="H724" s="566"/>
      <c r="I724" s="566"/>
      <c r="J724" s="549"/>
      <c r="K724" s="549"/>
      <c r="L724" s="549"/>
      <c r="M724" s="549"/>
      <c r="N724" s="549"/>
      <c r="O724" s="549"/>
      <c r="P724" s="549"/>
      <c r="Q724" s="549"/>
      <c r="R724" s="566"/>
      <c r="S724" s="566"/>
      <c r="T724" s="549"/>
      <c r="U724" s="549"/>
      <c r="V724" s="549"/>
      <c r="W724" s="549"/>
      <c r="X724" s="549"/>
      <c r="Y724" s="549"/>
      <c r="Z724" s="549"/>
      <c r="AA724" s="549"/>
      <c r="AB724" s="549"/>
      <c r="AC724" s="549"/>
      <c r="AD724" s="549"/>
      <c r="AE724" s="549"/>
      <c r="AF724" s="549"/>
      <c r="AG724" s="549"/>
      <c r="AH724" s="549"/>
    </row>
    <row r="725" spans="1:34" ht="13">
      <c r="A725" s="549"/>
      <c r="B725" s="549"/>
      <c r="C725" s="549"/>
      <c r="D725" s="549"/>
      <c r="E725" s="549"/>
      <c r="F725" s="549"/>
      <c r="G725" s="549"/>
      <c r="H725" s="566"/>
      <c r="I725" s="566"/>
      <c r="J725" s="549"/>
      <c r="K725" s="549"/>
      <c r="L725" s="549"/>
      <c r="M725" s="549"/>
      <c r="N725" s="549"/>
      <c r="O725" s="549"/>
      <c r="P725" s="549"/>
      <c r="Q725" s="549"/>
      <c r="R725" s="566"/>
      <c r="S725" s="566"/>
      <c r="T725" s="549"/>
      <c r="U725" s="549"/>
      <c r="V725" s="549"/>
      <c r="W725" s="549"/>
      <c r="X725" s="549"/>
      <c r="Y725" s="549"/>
      <c r="Z725" s="549"/>
      <c r="AA725" s="549"/>
      <c r="AB725" s="549"/>
      <c r="AC725" s="549"/>
      <c r="AD725" s="549"/>
      <c r="AE725" s="549"/>
      <c r="AF725" s="549"/>
      <c r="AG725" s="549"/>
      <c r="AH725" s="549"/>
    </row>
    <row r="726" spans="1:34" ht="13">
      <c r="A726" s="549"/>
      <c r="B726" s="549"/>
      <c r="C726" s="549"/>
      <c r="D726" s="549"/>
      <c r="E726" s="549"/>
      <c r="F726" s="549"/>
      <c r="G726" s="549"/>
      <c r="H726" s="566"/>
      <c r="I726" s="566"/>
      <c r="J726" s="549"/>
      <c r="K726" s="549"/>
      <c r="L726" s="549"/>
      <c r="M726" s="549"/>
      <c r="N726" s="549"/>
      <c r="O726" s="549"/>
      <c r="P726" s="549"/>
      <c r="Q726" s="549"/>
      <c r="R726" s="566"/>
      <c r="S726" s="566"/>
      <c r="T726" s="549"/>
      <c r="U726" s="549"/>
      <c r="V726" s="549"/>
      <c r="W726" s="549"/>
      <c r="X726" s="549"/>
      <c r="Y726" s="549"/>
      <c r="Z726" s="549"/>
      <c r="AA726" s="549"/>
      <c r="AB726" s="549"/>
      <c r="AC726" s="549"/>
      <c r="AD726" s="549"/>
      <c r="AE726" s="549"/>
      <c r="AF726" s="549"/>
      <c r="AG726" s="549"/>
      <c r="AH726" s="549"/>
    </row>
    <row r="727" spans="1:34" ht="13">
      <c r="A727" s="549"/>
      <c r="B727" s="549"/>
      <c r="C727" s="549"/>
      <c r="D727" s="549"/>
      <c r="E727" s="549"/>
      <c r="F727" s="549"/>
      <c r="G727" s="549"/>
      <c r="H727" s="566"/>
      <c r="I727" s="566"/>
      <c r="J727" s="549"/>
      <c r="K727" s="549"/>
      <c r="L727" s="549"/>
      <c r="M727" s="549"/>
      <c r="N727" s="549"/>
      <c r="O727" s="549"/>
      <c r="P727" s="549"/>
      <c r="Q727" s="549"/>
      <c r="R727" s="566"/>
      <c r="S727" s="566"/>
      <c r="T727" s="549"/>
      <c r="U727" s="549"/>
      <c r="V727" s="549"/>
      <c r="W727" s="549"/>
      <c r="X727" s="549"/>
      <c r="Y727" s="549"/>
      <c r="Z727" s="549"/>
      <c r="AA727" s="549"/>
      <c r="AB727" s="549"/>
      <c r="AC727" s="549"/>
      <c r="AD727" s="549"/>
      <c r="AE727" s="549"/>
      <c r="AF727" s="549"/>
      <c r="AG727" s="549"/>
      <c r="AH727" s="549"/>
    </row>
    <row r="728" spans="1:34" ht="13">
      <c r="A728" s="549"/>
      <c r="B728" s="549"/>
      <c r="C728" s="549"/>
      <c r="D728" s="549"/>
      <c r="E728" s="549"/>
      <c r="F728" s="549"/>
      <c r="G728" s="549"/>
      <c r="H728" s="566"/>
      <c r="I728" s="566"/>
      <c r="J728" s="549"/>
      <c r="K728" s="549"/>
      <c r="L728" s="549"/>
      <c r="M728" s="549"/>
      <c r="N728" s="549"/>
      <c r="O728" s="549"/>
      <c r="P728" s="549"/>
      <c r="Q728" s="549"/>
      <c r="R728" s="566"/>
      <c r="S728" s="566"/>
      <c r="T728" s="549"/>
      <c r="U728" s="549"/>
      <c r="V728" s="549"/>
      <c r="W728" s="549"/>
      <c r="X728" s="549"/>
      <c r="Y728" s="549"/>
      <c r="Z728" s="549"/>
      <c r="AA728" s="549"/>
      <c r="AB728" s="549"/>
      <c r="AC728" s="549"/>
      <c r="AD728" s="549"/>
      <c r="AE728" s="549"/>
      <c r="AF728" s="549"/>
      <c r="AG728" s="549"/>
      <c r="AH728" s="549"/>
    </row>
    <row r="729" spans="1:34" ht="13">
      <c r="A729" s="549"/>
      <c r="B729" s="549"/>
      <c r="C729" s="549"/>
      <c r="D729" s="549"/>
      <c r="E729" s="549"/>
      <c r="F729" s="549"/>
      <c r="G729" s="549"/>
      <c r="H729" s="566"/>
      <c r="I729" s="566"/>
      <c r="J729" s="549"/>
      <c r="K729" s="549"/>
      <c r="L729" s="549"/>
      <c r="M729" s="549"/>
      <c r="N729" s="549"/>
      <c r="O729" s="549"/>
      <c r="P729" s="549"/>
      <c r="Q729" s="549"/>
      <c r="R729" s="566"/>
      <c r="S729" s="566"/>
      <c r="T729" s="549"/>
      <c r="U729" s="549"/>
      <c r="V729" s="549"/>
      <c r="W729" s="549"/>
      <c r="X729" s="549"/>
      <c r="Y729" s="549"/>
      <c r="Z729" s="549"/>
      <c r="AA729" s="549"/>
      <c r="AB729" s="549"/>
      <c r="AC729" s="549"/>
      <c r="AD729" s="549"/>
      <c r="AE729" s="549"/>
      <c r="AF729" s="549"/>
      <c r="AG729" s="549"/>
      <c r="AH729" s="549"/>
    </row>
    <row r="730" spans="1:34" ht="13">
      <c r="A730" s="549"/>
      <c r="B730" s="549"/>
      <c r="C730" s="549"/>
      <c r="D730" s="549"/>
      <c r="E730" s="549"/>
      <c r="F730" s="549"/>
      <c r="G730" s="549"/>
      <c r="H730" s="566"/>
      <c r="I730" s="566"/>
      <c r="J730" s="549"/>
      <c r="K730" s="549"/>
      <c r="L730" s="549"/>
      <c r="M730" s="549"/>
      <c r="N730" s="549"/>
      <c r="O730" s="549"/>
      <c r="P730" s="549"/>
      <c r="Q730" s="549"/>
      <c r="R730" s="566"/>
      <c r="S730" s="566"/>
      <c r="T730" s="549"/>
      <c r="U730" s="549"/>
      <c r="V730" s="549"/>
      <c r="W730" s="549"/>
      <c r="X730" s="549"/>
      <c r="Y730" s="549"/>
      <c r="Z730" s="549"/>
      <c r="AA730" s="549"/>
      <c r="AB730" s="549"/>
      <c r="AC730" s="549"/>
      <c r="AD730" s="549"/>
      <c r="AE730" s="549"/>
      <c r="AF730" s="549"/>
      <c r="AG730" s="549"/>
      <c r="AH730" s="549"/>
    </row>
    <row r="731" spans="1:34" ht="13">
      <c r="A731" s="549"/>
      <c r="B731" s="549"/>
      <c r="C731" s="549"/>
      <c r="D731" s="549"/>
      <c r="E731" s="549"/>
      <c r="F731" s="549"/>
      <c r="G731" s="549"/>
      <c r="H731" s="566"/>
      <c r="I731" s="566"/>
      <c r="J731" s="549"/>
      <c r="K731" s="549"/>
      <c r="L731" s="549"/>
      <c r="M731" s="549"/>
      <c r="N731" s="549"/>
      <c r="O731" s="549"/>
      <c r="P731" s="549"/>
      <c r="Q731" s="549"/>
      <c r="R731" s="566"/>
      <c r="S731" s="566"/>
      <c r="T731" s="549"/>
      <c r="U731" s="549"/>
      <c r="V731" s="549"/>
      <c r="W731" s="549"/>
      <c r="X731" s="549"/>
      <c r="Y731" s="549"/>
      <c r="Z731" s="549"/>
      <c r="AA731" s="549"/>
      <c r="AB731" s="549"/>
      <c r="AC731" s="549"/>
      <c r="AD731" s="549"/>
      <c r="AE731" s="549"/>
      <c r="AF731" s="549"/>
      <c r="AG731" s="549"/>
      <c r="AH731" s="549"/>
    </row>
    <row r="732" spans="1:34" ht="13">
      <c r="A732" s="549"/>
      <c r="B732" s="549"/>
      <c r="C732" s="549"/>
      <c r="D732" s="549"/>
      <c r="E732" s="549"/>
      <c r="F732" s="549"/>
      <c r="G732" s="549"/>
      <c r="H732" s="566"/>
      <c r="I732" s="566"/>
      <c r="J732" s="549"/>
      <c r="K732" s="549"/>
      <c r="L732" s="549"/>
      <c r="M732" s="549"/>
      <c r="N732" s="549"/>
      <c r="O732" s="549"/>
      <c r="P732" s="549"/>
      <c r="Q732" s="549"/>
      <c r="R732" s="566"/>
      <c r="S732" s="566"/>
      <c r="T732" s="549"/>
      <c r="U732" s="549"/>
      <c r="V732" s="549"/>
      <c r="W732" s="549"/>
      <c r="X732" s="549"/>
      <c r="Y732" s="549"/>
      <c r="Z732" s="549"/>
      <c r="AA732" s="549"/>
      <c r="AB732" s="549"/>
      <c r="AC732" s="549"/>
      <c r="AD732" s="549"/>
      <c r="AE732" s="549"/>
      <c r="AF732" s="549"/>
      <c r="AG732" s="549"/>
      <c r="AH732" s="549"/>
    </row>
    <row r="733" spans="1:34" ht="13">
      <c r="A733" s="549"/>
      <c r="B733" s="549"/>
      <c r="C733" s="549"/>
      <c r="D733" s="549"/>
      <c r="E733" s="549"/>
      <c r="F733" s="549"/>
      <c r="G733" s="549"/>
      <c r="H733" s="566"/>
      <c r="I733" s="566"/>
      <c r="J733" s="549"/>
      <c r="K733" s="549"/>
      <c r="L733" s="549"/>
      <c r="M733" s="549"/>
      <c r="N733" s="549"/>
      <c r="O733" s="549"/>
      <c r="P733" s="549"/>
      <c r="Q733" s="549"/>
      <c r="R733" s="566"/>
      <c r="S733" s="566"/>
      <c r="T733" s="549"/>
      <c r="U733" s="549"/>
      <c r="V733" s="549"/>
      <c r="W733" s="549"/>
      <c r="X733" s="549"/>
      <c r="Y733" s="549"/>
      <c r="Z733" s="549"/>
      <c r="AA733" s="549"/>
      <c r="AB733" s="549"/>
      <c r="AC733" s="549"/>
      <c r="AD733" s="549"/>
      <c r="AE733" s="549"/>
      <c r="AF733" s="549"/>
      <c r="AG733" s="549"/>
      <c r="AH733" s="549"/>
    </row>
    <row r="734" spans="1:34" ht="13">
      <c r="A734" s="549"/>
      <c r="B734" s="549"/>
      <c r="C734" s="549"/>
      <c r="D734" s="549"/>
      <c r="E734" s="549"/>
      <c r="F734" s="549"/>
      <c r="G734" s="549"/>
      <c r="H734" s="566"/>
      <c r="I734" s="566"/>
      <c r="J734" s="549"/>
      <c r="K734" s="549"/>
      <c r="L734" s="549"/>
      <c r="M734" s="549"/>
      <c r="N734" s="549"/>
      <c r="O734" s="549"/>
      <c r="P734" s="549"/>
      <c r="Q734" s="549"/>
      <c r="R734" s="566"/>
      <c r="S734" s="566"/>
      <c r="T734" s="549"/>
      <c r="U734" s="549"/>
      <c r="V734" s="549"/>
      <c r="W734" s="549"/>
      <c r="X734" s="549"/>
      <c r="Y734" s="549"/>
      <c r="Z734" s="549"/>
      <c r="AA734" s="549"/>
      <c r="AB734" s="549"/>
      <c r="AC734" s="549"/>
      <c r="AD734" s="549"/>
      <c r="AE734" s="549"/>
      <c r="AF734" s="549"/>
      <c r="AG734" s="549"/>
      <c r="AH734" s="549"/>
    </row>
    <row r="735" spans="1:34" ht="13">
      <c r="A735" s="549"/>
      <c r="B735" s="549"/>
      <c r="C735" s="549"/>
      <c r="D735" s="549"/>
      <c r="E735" s="549"/>
      <c r="F735" s="549"/>
      <c r="G735" s="549"/>
      <c r="H735" s="566"/>
      <c r="I735" s="566"/>
      <c r="J735" s="549"/>
      <c r="K735" s="549"/>
      <c r="L735" s="549"/>
      <c r="M735" s="549"/>
      <c r="N735" s="549"/>
      <c r="O735" s="549"/>
      <c r="P735" s="549"/>
      <c r="Q735" s="549"/>
      <c r="R735" s="566"/>
      <c r="S735" s="566"/>
      <c r="T735" s="549"/>
      <c r="U735" s="549"/>
      <c r="V735" s="549"/>
      <c r="W735" s="549"/>
      <c r="X735" s="549"/>
      <c r="Y735" s="549"/>
      <c r="Z735" s="549"/>
      <c r="AA735" s="549"/>
      <c r="AB735" s="549"/>
      <c r="AC735" s="549"/>
      <c r="AD735" s="549"/>
      <c r="AE735" s="549"/>
      <c r="AF735" s="549"/>
      <c r="AG735" s="549"/>
      <c r="AH735" s="549"/>
    </row>
    <row r="736" spans="1:34" ht="13">
      <c r="A736" s="549"/>
      <c r="B736" s="549"/>
      <c r="C736" s="549"/>
      <c r="D736" s="549"/>
      <c r="E736" s="549"/>
      <c r="F736" s="549"/>
      <c r="G736" s="549"/>
      <c r="H736" s="566"/>
      <c r="I736" s="566"/>
      <c r="J736" s="549"/>
      <c r="K736" s="549"/>
      <c r="L736" s="549"/>
      <c r="M736" s="549"/>
      <c r="N736" s="549"/>
      <c r="O736" s="549"/>
      <c r="P736" s="549"/>
      <c r="Q736" s="549"/>
      <c r="R736" s="566"/>
      <c r="S736" s="566"/>
      <c r="T736" s="549"/>
      <c r="U736" s="549"/>
      <c r="V736" s="549"/>
      <c r="W736" s="549"/>
      <c r="X736" s="549"/>
      <c r="Y736" s="549"/>
      <c r="Z736" s="549"/>
      <c r="AA736" s="549"/>
      <c r="AB736" s="549"/>
      <c r="AC736" s="549"/>
      <c r="AD736" s="549"/>
      <c r="AE736" s="549"/>
      <c r="AF736" s="549"/>
      <c r="AG736" s="549"/>
      <c r="AH736" s="549"/>
    </row>
    <row r="737" spans="1:34" ht="13">
      <c r="A737" s="549"/>
      <c r="B737" s="549"/>
      <c r="C737" s="549"/>
      <c r="D737" s="549"/>
      <c r="E737" s="549"/>
      <c r="F737" s="549"/>
      <c r="G737" s="549"/>
      <c r="H737" s="566"/>
      <c r="I737" s="566"/>
      <c r="J737" s="549"/>
      <c r="K737" s="549"/>
      <c r="L737" s="549"/>
      <c r="M737" s="549"/>
      <c r="N737" s="549"/>
      <c r="O737" s="549"/>
      <c r="P737" s="549"/>
      <c r="Q737" s="549"/>
      <c r="R737" s="566"/>
      <c r="S737" s="566"/>
      <c r="T737" s="549"/>
      <c r="U737" s="549"/>
      <c r="V737" s="549"/>
      <c r="W737" s="549"/>
      <c r="X737" s="549"/>
      <c r="Y737" s="549"/>
      <c r="Z737" s="549"/>
      <c r="AA737" s="549"/>
      <c r="AB737" s="549"/>
      <c r="AC737" s="549"/>
      <c r="AD737" s="549"/>
      <c r="AE737" s="549"/>
      <c r="AF737" s="549"/>
      <c r="AG737" s="549"/>
      <c r="AH737" s="549"/>
    </row>
    <row r="738" spans="1:34" ht="13">
      <c r="A738" s="549"/>
      <c r="B738" s="549"/>
      <c r="C738" s="549"/>
      <c r="D738" s="549"/>
      <c r="E738" s="549"/>
      <c r="F738" s="549"/>
      <c r="G738" s="549"/>
      <c r="H738" s="566"/>
      <c r="I738" s="566"/>
      <c r="J738" s="549"/>
      <c r="K738" s="549"/>
      <c r="L738" s="549"/>
      <c r="M738" s="549"/>
      <c r="N738" s="549"/>
      <c r="O738" s="549"/>
      <c r="P738" s="549"/>
      <c r="Q738" s="549"/>
      <c r="R738" s="566"/>
      <c r="S738" s="566"/>
      <c r="T738" s="549"/>
      <c r="U738" s="549"/>
      <c r="V738" s="549"/>
      <c r="W738" s="549"/>
      <c r="X738" s="549"/>
      <c r="Y738" s="549"/>
      <c r="Z738" s="549"/>
      <c r="AA738" s="549"/>
      <c r="AB738" s="549"/>
      <c r="AC738" s="549"/>
      <c r="AD738" s="549"/>
      <c r="AE738" s="549"/>
      <c r="AF738" s="549"/>
      <c r="AG738" s="549"/>
      <c r="AH738" s="549"/>
    </row>
    <row r="739" spans="1:34" ht="13">
      <c r="A739" s="549"/>
      <c r="B739" s="549"/>
      <c r="C739" s="549"/>
      <c r="D739" s="549"/>
      <c r="E739" s="549"/>
      <c r="F739" s="549"/>
      <c r="G739" s="549"/>
      <c r="H739" s="566"/>
      <c r="I739" s="566"/>
      <c r="J739" s="549"/>
      <c r="K739" s="549"/>
      <c r="L739" s="549"/>
      <c r="M739" s="549"/>
      <c r="N739" s="549"/>
      <c r="O739" s="549"/>
      <c r="P739" s="549"/>
      <c r="Q739" s="549"/>
      <c r="R739" s="566"/>
      <c r="S739" s="566"/>
      <c r="T739" s="549"/>
      <c r="U739" s="549"/>
      <c r="V739" s="549"/>
      <c r="W739" s="549"/>
      <c r="X739" s="549"/>
      <c r="Y739" s="549"/>
      <c r="Z739" s="549"/>
      <c r="AA739" s="549"/>
      <c r="AB739" s="549"/>
      <c r="AC739" s="549"/>
      <c r="AD739" s="549"/>
      <c r="AE739" s="549"/>
      <c r="AF739" s="549"/>
      <c r="AG739" s="549"/>
      <c r="AH739" s="549"/>
    </row>
    <row r="740" spans="1:34" ht="13">
      <c r="A740" s="549"/>
      <c r="B740" s="549"/>
      <c r="C740" s="549"/>
      <c r="D740" s="549"/>
      <c r="E740" s="549"/>
      <c r="F740" s="549"/>
      <c r="G740" s="549"/>
      <c r="H740" s="566"/>
      <c r="I740" s="566"/>
      <c r="J740" s="549"/>
      <c r="K740" s="549"/>
      <c r="L740" s="549"/>
      <c r="M740" s="549"/>
      <c r="N740" s="549"/>
      <c r="O740" s="549"/>
      <c r="P740" s="549"/>
      <c r="Q740" s="549"/>
      <c r="R740" s="566"/>
      <c r="S740" s="566"/>
      <c r="T740" s="549"/>
      <c r="U740" s="549"/>
      <c r="V740" s="549"/>
      <c r="W740" s="549"/>
      <c r="X740" s="549"/>
      <c r="Y740" s="549"/>
      <c r="Z740" s="549"/>
      <c r="AA740" s="549"/>
      <c r="AB740" s="549"/>
      <c r="AC740" s="549"/>
      <c r="AD740" s="549"/>
      <c r="AE740" s="549"/>
      <c r="AF740" s="549"/>
      <c r="AG740" s="549"/>
      <c r="AH740" s="549"/>
    </row>
    <row r="741" spans="1:34" ht="13">
      <c r="A741" s="549"/>
      <c r="B741" s="549"/>
      <c r="C741" s="549"/>
      <c r="D741" s="549"/>
      <c r="E741" s="549"/>
      <c r="F741" s="549"/>
      <c r="G741" s="549"/>
      <c r="H741" s="566"/>
      <c r="I741" s="566"/>
      <c r="J741" s="549"/>
      <c r="K741" s="549"/>
      <c r="L741" s="549"/>
      <c r="M741" s="549"/>
      <c r="N741" s="549"/>
      <c r="O741" s="549"/>
      <c r="P741" s="549"/>
      <c r="Q741" s="549"/>
      <c r="R741" s="566"/>
      <c r="S741" s="566"/>
      <c r="T741" s="549"/>
      <c r="U741" s="549"/>
      <c r="V741" s="549"/>
      <c r="W741" s="549"/>
      <c r="X741" s="549"/>
      <c r="Y741" s="549"/>
      <c r="Z741" s="549"/>
      <c r="AA741" s="549"/>
      <c r="AB741" s="549"/>
      <c r="AC741" s="549"/>
      <c r="AD741" s="549"/>
      <c r="AE741" s="549"/>
      <c r="AF741" s="549"/>
      <c r="AG741" s="549"/>
      <c r="AH741" s="549"/>
    </row>
    <row r="742" spans="1:34" ht="13">
      <c r="A742" s="549"/>
      <c r="B742" s="549"/>
      <c r="C742" s="549"/>
      <c r="D742" s="549"/>
      <c r="E742" s="549"/>
      <c r="F742" s="549"/>
      <c r="G742" s="549"/>
      <c r="H742" s="566"/>
      <c r="I742" s="566"/>
      <c r="J742" s="549"/>
      <c r="K742" s="549"/>
      <c r="L742" s="549"/>
      <c r="M742" s="549"/>
      <c r="N742" s="549"/>
      <c r="O742" s="549"/>
      <c r="P742" s="549"/>
      <c r="Q742" s="549"/>
      <c r="R742" s="566"/>
      <c r="S742" s="566"/>
      <c r="T742" s="549"/>
      <c r="U742" s="549"/>
      <c r="V742" s="549"/>
      <c r="W742" s="549"/>
      <c r="X742" s="549"/>
      <c r="Y742" s="549"/>
      <c r="Z742" s="549"/>
      <c r="AA742" s="549"/>
      <c r="AB742" s="549"/>
      <c r="AC742" s="549"/>
      <c r="AD742" s="549"/>
      <c r="AE742" s="549"/>
      <c r="AF742" s="549"/>
      <c r="AG742" s="549"/>
      <c r="AH742" s="549"/>
    </row>
    <row r="743" spans="1:34" ht="13">
      <c r="A743" s="549"/>
      <c r="B743" s="549"/>
      <c r="C743" s="549"/>
      <c r="D743" s="549"/>
      <c r="E743" s="549"/>
      <c r="F743" s="549"/>
      <c r="G743" s="549"/>
      <c r="H743" s="566"/>
      <c r="I743" s="566"/>
      <c r="J743" s="549"/>
      <c r="K743" s="549"/>
      <c r="L743" s="549"/>
      <c r="M743" s="549"/>
      <c r="N743" s="549"/>
      <c r="O743" s="549"/>
      <c r="P743" s="549"/>
      <c r="Q743" s="549"/>
      <c r="R743" s="566"/>
      <c r="S743" s="566"/>
      <c r="T743" s="549"/>
      <c r="U743" s="549"/>
      <c r="V743" s="549"/>
      <c r="W743" s="549"/>
      <c r="X743" s="549"/>
      <c r="Y743" s="549"/>
      <c r="Z743" s="549"/>
      <c r="AA743" s="549"/>
      <c r="AB743" s="549"/>
      <c r="AC743" s="549"/>
      <c r="AD743" s="549"/>
      <c r="AE743" s="549"/>
      <c r="AF743" s="549"/>
      <c r="AG743" s="549"/>
      <c r="AH743" s="549"/>
    </row>
    <row r="744" spans="1:34" ht="13">
      <c r="A744" s="549"/>
      <c r="B744" s="549"/>
      <c r="C744" s="549"/>
      <c r="D744" s="549"/>
      <c r="E744" s="549"/>
      <c r="F744" s="549"/>
      <c r="G744" s="549"/>
      <c r="H744" s="566"/>
      <c r="I744" s="566"/>
      <c r="J744" s="549"/>
      <c r="K744" s="549"/>
      <c r="L744" s="549"/>
      <c r="M744" s="549"/>
      <c r="N744" s="549"/>
      <c r="O744" s="549"/>
      <c r="P744" s="549"/>
      <c r="Q744" s="549"/>
      <c r="R744" s="566"/>
      <c r="S744" s="566"/>
      <c r="T744" s="549"/>
      <c r="U744" s="549"/>
      <c r="V744" s="549"/>
      <c r="W744" s="549"/>
      <c r="X744" s="549"/>
      <c r="Y744" s="549"/>
      <c r="Z744" s="549"/>
      <c r="AA744" s="549"/>
      <c r="AB744" s="549"/>
      <c r="AC744" s="549"/>
      <c r="AD744" s="549"/>
      <c r="AE744" s="549"/>
      <c r="AF744" s="549"/>
      <c r="AG744" s="549"/>
      <c r="AH744" s="549"/>
    </row>
    <row r="745" spans="1:34" ht="13">
      <c r="A745" s="549"/>
      <c r="B745" s="549"/>
      <c r="C745" s="549"/>
      <c r="D745" s="549"/>
      <c r="E745" s="549"/>
      <c r="F745" s="549"/>
      <c r="G745" s="549"/>
      <c r="H745" s="566"/>
      <c r="I745" s="566"/>
      <c r="J745" s="549"/>
      <c r="K745" s="549"/>
      <c r="L745" s="549"/>
      <c r="M745" s="549"/>
      <c r="N745" s="549"/>
      <c r="O745" s="549"/>
      <c r="P745" s="549"/>
      <c r="Q745" s="549"/>
      <c r="R745" s="566"/>
      <c r="S745" s="566"/>
      <c r="T745" s="549"/>
      <c r="U745" s="549"/>
      <c r="V745" s="549"/>
      <c r="W745" s="549"/>
      <c r="X745" s="549"/>
      <c r="Y745" s="549"/>
      <c r="Z745" s="549"/>
      <c r="AA745" s="549"/>
      <c r="AB745" s="549"/>
      <c r="AC745" s="549"/>
      <c r="AD745" s="549"/>
      <c r="AE745" s="549"/>
      <c r="AF745" s="549"/>
      <c r="AG745" s="549"/>
      <c r="AH745" s="549"/>
    </row>
    <row r="746" spans="1:34" ht="13">
      <c r="A746" s="549"/>
      <c r="B746" s="549"/>
      <c r="C746" s="549"/>
      <c r="D746" s="549"/>
      <c r="E746" s="549"/>
      <c r="F746" s="549"/>
      <c r="G746" s="549"/>
      <c r="H746" s="566"/>
      <c r="I746" s="566"/>
      <c r="J746" s="549"/>
      <c r="K746" s="549"/>
      <c r="L746" s="549"/>
      <c r="M746" s="549"/>
      <c r="N746" s="549"/>
      <c r="O746" s="549"/>
      <c r="P746" s="549"/>
      <c r="Q746" s="549"/>
      <c r="R746" s="566"/>
      <c r="S746" s="566"/>
      <c r="T746" s="549"/>
      <c r="U746" s="549"/>
      <c r="V746" s="549"/>
      <c r="W746" s="549"/>
      <c r="X746" s="549"/>
      <c r="Y746" s="549"/>
      <c r="Z746" s="549"/>
      <c r="AA746" s="549"/>
      <c r="AB746" s="549"/>
      <c r="AC746" s="549"/>
      <c r="AD746" s="549"/>
      <c r="AE746" s="549"/>
      <c r="AF746" s="549"/>
      <c r="AG746" s="549"/>
      <c r="AH746" s="549"/>
    </row>
    <row r="747" spans="1:34" ht="13">
      <c r="A747" s="549"/>
      <c r="B747" s="549"/>
      <c r="C747" s="549"/>
      <c r="D747" s="549"/>
      <c r="E747" s="549"/>
      <c r="F747" s="549"/>
      <c r="G747" s="549"/>
      <c r="H747" s="566"/>
      <c r="I747" s="566"/>
      <c r="J747" s="549"/>
      <c r="K747" s="549"/>
      <c r="L747" s="549"/>
      <c r="M747" s="549"/>
      <c r="N747" s="549"/>
      <c r="O747" s="549"/>
      <c r="P747" s="549"/>
      <c r="Q747" s="549"/>
      <c r="R747" s="566"/>
      <c r="S747" s="566"/>
      <c r="T747" s="549"/>
      <c r="U747" s="549"/>
      <c r="V747" s="549"/>
      <c r="W747" s="549"/>
      <c r="X747" s="549"/>
      <c r="Y747" s="549"/>
      <c r="Z747" s="549"/>
      <c r="AA747" s="549"/>
      <c r="AB747" s="549"/>
      <c r="AC747" s="549"/>
      <c r="AD747" s="549"/>
      <c r="AE747" s="549"/>
      <c r="AF747" s="549"/>
      <c r="AG747" s="549"/>
      <c r="AH747" s="549"/>
    </row>
    <row r="748" spans="1:34" ht="13">
      <c r="A748" s="549"/>
      <c r="B748" s="549"/>
      <c r="C748" s="549"/>
      <c r="D748" s="549"/>
      <c r="E748" s="549"/>
      <c r="F748" s="549"/>
      <c r="G748" s="549"/>
      <c r="H748" s="566"/>
      <c r="I748" s="566"/>
      <c r="J748" s="549"/>
      <c r="K748" s="549"/>
      <c r="L748" s="549"/>
      <c r="M748" s="549"/>
      <c r="N748" s="549"/>
      <c r="O748" s="549"/>
      <c r="P748" s="549"/>
      <c r="Q748" s="549"/>
      <c r="R748" s="566"/>
      <c r="S748" s="566"/>
      <c r="T748" s="549"/>
      <c r="U748" s="549"/>
      <c r="V748" s="549"/>
      <c r="W748" s="549"/>
      <c r="X748" s="549"/>
      <c r="Y748" s="549"/>
      <c r="Z748" s="549"/>
      <c r="AA748" s="549"/>
      <c r="AB748" s="549"/>
      <c r="AC748" s="549"/>
      <c r="AD748" s="549"/>
      <c r="AE748" s="549"/>
      <c r="AF748" s="549"/>
      <c r="AG748" s="549"/>
      <c r="AH748" s="549"/>
    </row>
    <row r="749" spans="1:34" ht="13">
      <c r="A749" s="549"/>
      <c r="B749" s="549"/>
      <c r="C749" s="549"/>
      <c r="D749" s="549"/>
      <c r="E749" s="549"/>
      <c r="F749" s="549"/>
      <c r="G749" s="549"/>
      <c r="H749" s="566"/>
      <c r="I749" s="566"/>
      <c r="J749" s="549"/>
      <c r="K749" s="549"/>
      <c r="L749" s="549"/>
      <c r="M749" s="549"/>
      <c r="N749" s="549"/>
      <c r="O749" s="549"/>
      <c r="P749" s="549"/>
      <c r="Q749" s="549"/>
      <c r="R749" s="566"/>
      <c r="S749" s="566"/>
      <c r="T749" s="549"/>
      <c r="U749" s="549"/>
      <c r="V749" s="549"/>
      <c r="W749" s="549"/>
      <c r="X749" s="549"/>
      <c r="Y749" s="549"/>
      <c r="Z749" s="549"/>
      <c r="AA749" s="549"/>
      <c r="AB749" s="549"/>
      <c r="AC749" s="549"/>
      <c r="AD749" s="549"/>
      <c r="AE749" s="549"/>
      <c r="AF749" s="549"/>
      <c r="AG749" s="549"/>
      <c r="AH749" s="549"/>
    </row>
    <row r="750" spans="1:34" ht="13">
      <c r="A750" s="549"/>
      <c r="B750" s="549"/>
      <c r="C750" s="549"/>
      <c r="D750" s="549"/>
      <c r="E750" s="549"/>
      <c r="F750" s="549"/>
      <c r="G750" s="549"/>
      <c r="H750" s="566"/>
      <c r="I750" s="566"/>
      <c r="J750" s="549"/>
      <c r="K750" s="549"/>
      <c r="L750" s="549"/>
      <c r="M750" s="549"/>
      <c r="N750" s="549"/>
      <c r="O750" s="549"/>
      <c r="P750" s="549"/>
      <c r="Q750" s="549"/>
      <c r="R750" s="566"/>
      <c r="S750" s="566"/>
      <c r="T750" s="549"/>
      <c r="U750" s="549"/>
      <c r="V750" s="549"/>
      <c r="W750" s="549"/>
      <c r="X750" s="549"/>
      <c r="Y750" s="549"/>
      <c r="Z750" s="549"/>
      <c r="AA750" s="549"/>
      <c r="AB750" s="549"/>
      <c r="AC750" s="549"/>
      <c r="AD750" s="549"/>
      <c r="AE750" s="549"/>
      <c r="AF750" s="549"/>
      <c r="AG750" s="549"/>
      <c r="AH750" s="549"/>
    </row>
    <row r="751" spans="1:34" ht="13">
      <c r="A751" s="549"/>
      <c r="B751" s="549"/>
      <c r="C751" s="549"/>
      <c r="D751" s="549"/>
      <c r="E751" s="549"/>
      <c r="F751" s="549"/>
      <c r="G751" s="549"/>
      <c r="H751" s="566"/>
      <c r="I751" s="566"/>
      <c r="J751" s="549"/>
      <c r="K751" s="549"/>
      <c r="L751" s="549"/>
      <c r="M751" s="549"/>
      <c r="N751" s="549"/>
      <c r="O751" s="549"/>
      <c r="P751" s="549"/>
      <c r="Q751" s="549"/>
      <c r="R751" s="566"/>
      <c r="S751" s="566"/>
      <c r="T751" s="549"/>
      <c r="U751" s="549"/>
      <c r="V751" s="549"/>
      <c r="W751" s="549"/>
      <c r="X751" s="549"/>
      <c r="Y751" s="549"/>
      <c r="Z751" s="549"/>
      <c r="AA751" s="549"/>
      <c r="AB751" s="549"/>
      <c r="AC751" s="549"/>
      <c r="AD751" s="549"/>
      <c r="AE751" s="549"/>
      <c r="AF751" s="549"/>
      <c r="AG751" s="549"/>
      <c r="AH751" s="549"/>
    </row>
    <row r="752" spans="1:34" ht="13">
      <c r="A752" s="549"/>
      <c r="B752" s="549"/>
      <c r="C752" s="549"/>
      <c r="D752" s="549"/>
      <c r="E752" s="549"/>
      <c r="F752" s="549"/>
      <c r="G752" s="549"/>
      <c r="H752" s="566"/>
      <c r="I752" s="566"/>
      <c r="J752" s="549"/>
      <c r="K752" s="549"/>
      <c r="L752" s="549"/>
      <c r="M752" s="549"/>
      <c r="N752" s="549"/>
      <c r="O752" s="549"/>
      <c r="P752" s="549"/>
      <c r="Q752" s="549"/>
      <c r="R752" s="566"/>
      <c r="S752" s="566"/>
      <c r="T752" s="549"/>
      <c r="U752" s="549"/>
      <c r="V752" s="549"/>
      <c r="W752" s="549"/>
      <c r="X752" s="549"/>
      <c r="Y752" s="549"/>
      <c r="Z752" s="549"/>
      <c r="AA752" s="549"/>
      <c r="AB752" s="549"/>
      <c r="AC752" s="549"/>
      <c r="AD752" s="549"/>
      <c r="AE752" s="549"/>
      <c r="AF752" s="549"/>
      <c r="AG752" s="549"/>
      <c r="AH752" s="549"/>
    </row>
    <row r="753" spans="1:34" ht="13">
      <c r="A753" s="549"/>
      <c r="B753" s="549"/>
      <c r="C753" s="549"/>
      <c r="D753" s="549"/>
      <c r="E753" s="549"/>
      <c r="F753" s="549"/>
      <c r="G753" s="549"/>
      <c r="H753" s="566"/>
      <c r="I753" s="566"/>
      <c r="J753" s="549"/>
      <c r="K753" s="549"/>
      <c r="L753" s="549"/>
      <c r="M753" s="549"/>
      <c r="N753" s="549"/>
      <c r="O753" s="549"/>
      <c r="P753" s="549"/>
      <c r="Q753" s="549"/>
      <c r="R753" s="566"/>
      <c r="S753" s="566"/>
      <c r="T753" s="549"/>
      <c r="U753" s="549"/>
      <c r="V753" s="549"/>
      <c r="W753" s="549"/>
      <c r="X753" s="549"/>
      <c r="Y753" s="549"/>
      <c r="Z753" s="549"/>
      <c r="AA753" s="549"/>
      <c r="AB753" s="549"/>
      <c r="AC753" s="549"/>
      <c r="AD753" s="549"/>
      <c r="AE753" s="549"/>
      <c r="AF753" s="549"/>
      <c r="AG753" s="549"/>
      <c r="AH753" s="549"/>
    </row>
    <row r="754" spans="1:34" ht="13">
      <c r="A754" s="549"/>
      <c r="B754" s="549"/>
      <c r="C754" s="549"/>
      <c r="D754" s="549"/>
      <c r="E754" s="549"/>
      <c r="F754" s="549"/>
      <c r="G754" s="549"/>
      <c r="H754" s="566"/>
      <c r="I754" s="566"/>
      <c r="J754" s="549"/>
      <c r="K754" s="549"/>
      <c r="L754" s="549"/>
      <c r="M754" s="549"/>
      <c r="N754" s="549"/>
      <c r="O754" s="549"/>
      <c r="P754" s="549"/>
      <c r="Q754" s="549"/>
      <c r="R754" s="566"/>
      <c r="S754" s="566"/>
      <c r="T754" s="549"/>
      <c r="U754" s="549"/>
      <c r="V754" s="549"/>
      <c r="W754" s="549"/>
      <c r="X754" s="549"/>
      <c r="Y754" s="549"/>
      <c r="Z754" s="549"/>
      <c r="AA754" s="549"/>
      <c r="AB754" s="549"/>
      <c r="AC754" s="549"/>
      <c r="AD754" s="549"/>
      <c r="AE754" s="549"/>
      <c r="AF754" s="549"/>
      <c r="AG754" s="549"/>
      <c r="AH754" s="549"/>
    </row>
    <row r="755" spans="1:34" ht="13">
      <c r="A755" s="549"/>
      <c r="B755" s="549"/>
      <c r="C755" s="549"/>
      <c r="D755" s="549"/>
      <c r="E755" s="549"/>
      <c r="F755" s="549"/>
      <c r="G755" s="549"/>
      <c r="H755" s="566"/>
      <c r="I755" s="566"/>
      <c r="J755" s="549"/>
      <c r="K755" s="549"/>
      <c r="L755" s="549"/>
      <c r="M755" s="549"/>
      <c r="N755" s="549"/>
      <c r="O755" s="549"/>
      <c r="P755" s="549"/>
      <c r="Q755" s="549"/>
      <c r="R755" s="566"/>
      <c r="S755" s="566"/>
      <c r="T755" s="549"/>
      <c r="U755" s="549"/>
      <c r="V755" s="549"/>
      <c r="W755" s="549"/>
      <c r="X755" s="549"/>
      <c r="Y755" s="549"/>
      <c r="Z755" s="549"/>
      <c r="AA755" s="549"/>
      <c r="AB755" s="549"/>
      <c r="AC755" s="549"/>
      <c r="AD755" s="549"/>
      <c r="AE755" s="549"/>
      <c r="AF755" s="549"/>
      <c r="AG755" s="549"/>
      <c r="AH755" s="549"/>
    </row>
    <row r="756" spans="1:34" ht="13">
      <c r="A756" s="549"/>
      <c r="B756" s="549"/>
      <c r="C756" s="549"/>
      <c r="D756" s="549"/>
      <c r="E756" s="549"/>
      <c r="F756" s="549"/>
      <c r="G756" s="549"/>
      <c r="H756" s="566"/>
      <c r="I756" s="566"/>
      <c r="J756" s="549"/>
      <c r="K756" s="549"/>
      <c r="L756" s="549"/>
      <c r="M756" s="549"/>
      <c r="N756" s="549"/>
      <c r="O756" s="549"/>
      <c r="P756" s="549"/>
      <c r="Q756" s="549"/>
      <c r="R756" s="566"/>
      <c r="S756" s="566"/>
      <c r="T756" s="549"/>
      <c r="U756" s="549"/>
      <c r="V756" s="549"/>
      <c r="W756" s="549"/>
      <c r="X756" s="549"/>
      <c r="Y756" s="549"/>
      <c r="Z756" s="549"/>
      <c r="AA756" s="549"/>
      <c r="AB756" s="549"/>
      <c r="AC756" s="549"/>
      <c r="AD756" s="549"/>
      <c r="AE756" s="549"/>
      <c r="AF756" s="549"/>
      <c r="AG756" s="549"/>
      <c r="AH756" s="549"/>
    </row>
    <row r="757" spans="1:34" ht="13">
      <c r="A757" s="549"/>
      <c r="B757" s="549"/>
      <c r="C757" s="549"/>
      <c r="D757" s="549"/>
      <c r="E757" s="549"/>
      <c r="F757" s="549"/>
      <c r="G757" s="549"/>
      <c r="H757" s="566"/>
      <c r="I757" s="566"/>
      <c r="J757" s="549"/>
      <c r="K757" s="549"/>
      <c r="L757" s="549"/>
      <c r="M757" s="549"/>
      <c r="N757" s="549"/>
      <c r="O757" s="549"/>
      <c r="P757" s="549"/>
      <c r="Q757" s="549"/>
      <c r="R757" s="566"/>
      <c r="S757" s="566"/>
      <c r="T757" s="549"/>
      <c r="U757" s="549"/>
      <c r="V757" s="549"/>
      <c r="W757" s="549"/>
      <c r="X757" s="549"/>
      <c r="Y757" s="549"/>
      <c r="Z757" s="549"/>
      <c r="AA757" s="549"/>
      <c r="AB757" s="549"/>
      <c r="AC757" s="549"/>
      <c r="AD757" s="549"/>
      <c r="AE757" s="549"/>
      <c r="AF757" s="549"/>
      <c r="AG757" s="549"/>
      <c r="AH757" s="549"/>
    </row>
    <row r="758" spans="1:34" ht="13">
      <c r="A758" s="549"/>
      <c r="B758" s="549"/>
      <c r="C758" s="549"/>
      <c r="D758" s="549"/>
      <c r="E758" s="549"/>
      <c r="F758" s="549"/>
      <c r="G758" s="549"/>
      <c r="H758" s="566"/>
      <c r="I758" s="566"/>
      <c r="J758" s="549"/>
      <c r="K758" s="549"/>
      <c r="L758" s="549"/>
      <c r="M758" s="549"/>
      <c r="N758" s="549"/>
      <c r="O758" s="549"/>
      <c r="P758" s="549"/>
      <c r="Q758" s="549"/>
      <c r="R758" s="566"/>
      <c r="S758" s="566"/>
      <c r="T758" s="549"/>
      <c r="U758" s="549"/>
      <c r="V758" s="549"/>
      <c r="W758" s="549"/>
      <c r="X758" s="549"/>
      <c r="Y758" s="549"/>
      <c r="Z758" s="549"/>
      <c r="AA758" s="549"/>
      <c r="AB758" s="549"/>
      <c r="AC758" s="549"/>
      <c r="AD758" s="549"/>
      <c r="AE758" s="549"/>
      <c r="AF758" s="549"/>
      <c r="AG758" s="549"/>
      <c r="AH758" s="549"/>
    </row>
    <row r="759" spans="1:34" ht="13">
      <c r="A759" s="549"/>
      <c r="B759" s="549"/>
      <c r="C759" s="549"/>
      <c r="D759" s="549"/>
      <c r="E759" s="549"/>
      <c r="F759" s="549"/>
      <c r="G759" s="549"/>
      <c r="H759" s="566"/>
      <c r="I759" s="566"/>
      <c r="J759" s="549"/>
      <c r="K759" s="549"/>
      <c r="L759" s="549"/>
      <c r="M759" s="549"/>
      <c r="N759" s="549"/>
      <c r="O759" s="549"/>
      <c r="P759" s="549"/>
      <c r="Q759" s="549"/>
      <c r="R759" s="566"/>
      <c r="S759" s="566"/>
      <c r="T759" s="549"/>
      <c r="U759" s="549"/>
      <c r="V759" s="549"/>
      <c r="W759" s="549"/>
      <c r="X759" s="549"/>
      <c r="Y759" s="549"/>
      <c r="Z759" s="549"/>
      <c r="AA759" s="549"/>
      <c r="AB759" s="549"/>
      <c r="AC759" s="549"/>
      <c r="AD759" s="549"/>
      <c r="AE759" s="549"/>
      <c r="AF759" s="549"/>
      <c r="AG759" s="549"/>
      <c r="AH759" s="549"/>
    </row>
    <row r="760" spans="1:34" ht="13">
      <c r="A760" s="549"/>
      <c r="B760" s="549"/>
      <c r="C760" s="549"/>
      <c r="D760" s="549"/>
      <c r="E760" s="549"/>
      <c r="F760" s="549"/>
      <c r="G760" s="549"/>
      <c r="H760" s="566"/>
      <c r="I760" s="566"/>
      <c r="J760" s="549"/>
      <c r="K760" s="549"/>
      <c r="L760" s="549"/>
      <c r="M760" s="549"/>
      <c r="N760" s="549"/>
      <c r="O760" s="549"/>
      <c r="P760" s="549"/>
      <c r="Q760" s="549"/>
      <c r="R760" s="566"/>
      <c r="S760" s="566"/>
      <c r="T760" s="549"/>
      <c r="U760" s="549"/>
      <c r="V760" s="549"/>
      <c r="W760" s="549"/>
      <c r="X760" s="549"/>
      <c r="Y760" s="549"/>
      <c r="Z760" s="549"/>
      <c r="AA760" s="549"/>
      <c r="AB760" s="549"/>
      <c r="AC760" s="549"/>
      <c r="AD760" s="549"/>
      <c r="AE760" s="549"/>
      <c r="AF760" s="549"/>
      <c r="AG760" s="549"/>
      <c r="AH760" s="549"/>
    </row>
    <row r="761" spans="1:34" ht="13">
      <c r="A761" s="549"/>
      <c r="B761" s="549"/>
      <c r="C761" s="549"/>
      <c r="D761" s="549"/>
      <c r="E761" s="549"/>
      <c r="F761" s="549"/>
      <c r="G761" s="549"/>
      <c r="H761" s="566"/>
      <c r="I761" s="566"/>
      <c r="J761" s="549"/>
      <c r="K761" s="549"/>
      <c r="L761" s="549"/>
      <c r="M761" s="549"/>
      <c r="N761" s="549"/>
      <c r="O761" s="549"/>
      <c r="P761" s="549"/>
      <c r="Q761" s="549"/>
      <c r="R761" s="566"/>
      <c r="S761" s="566"/>
      <c r="T761" s="549"/>
      <c r="U761" s="549"/>
      <c r="V761" s="549"/>
      <c r="W761" s="549"/>
      <c r="X761" s="549"/>
      <c r="Y761" s="549"/>
      <c r="Z761" s="549"/>
      <c r="AA761" s="549"/>
      <c r="AB761" s="549"/>
      <c r="AC761" s="549"/>
      <c r="AD761" s="549"/>
      <c r="AE761" s="549"/>
      <c r="AF761" s="549"/>
      <c r="AG761" s="549"/>
      <c r="AH761" s="549"/>
    </row>
    <row r="762" spans="1:34" ht="13">
      <c r="A762" s="549"/>
      <c r="B762" s="549"/>
      <c r="C762" s="549"/>
      <c r="D762" s="549"/>
      <c r="E762" s="549"/>
      <c r="F762" s="549"/>
      <c r="G762" s="549"/>
      <c r="H762" s="566"/>
      <c r="I762" s="566"/>
      <c r="J762" s="549"/>
      <c r="K762" s="549"/>
      <c r="L762" s="549"/>
      <c r="M762" s="549"/>
      <c r="N762" s="549"/>
      <c r="O762" s="549"/>
      <c r="P762" s="549"/>
      <c r="Q762" s="549"/>
      <c r="R762" s="566"/>
      <c r="S762" s="566"/>
      <c r="T762" s="549"/>
      <c r="U762" s="549"/>
      <c r="V762" s="549"/>
      <c r="W762" s="549"/>
      <c r="X762" s="549"/>
      <c r="Y762" s="549"/>
      <c r="Z762" s="549"/>
      <c r="AA762" s="549"/>
      <c r="AB762" s="549"/>
      <c r="AC762" s="549"/>
      <c r="AD762" s="549"/>
      <c r="AE762" s="549"/>
      <c r="AF762" s="549"/>
      <c r="AG762" s="549"/>
      <c r="AH762" s="549"/>
    </row>
    <row r="763" spans="1:34" ht="13">
      <c r="A763" s="549"/>
      <c r="B763" s="549"/>
      <c r="C763" s="549"/>
      <c r="D763" s="549"/>
      <c r="E763" s="549"/>
      <c r="F763" s="549"/>
      <c r="G763" s="549"/>
      <c r="H763" s="566"/>
      <c r="I763" s="566"/>
      <c r="J763" s="549"/>
      <c r="K763" s="549"/>
      <c r="L763" s="549"/>
      <c r="M763" s="549"/>
      <c r="N763" s="549"/>
      <c r="O763" s="549"/>
      <c r="P763" s="549"/>
      <c r="Q763" s="549"/>
      <c r="R763" s="566"/>
      <c r="S763" s="566"/>
      <c r="T763" s="549"/>
      <c r="U763" s="549"/>
      <c r="V763" s="549"/>
      <c r="W763" s="549"/>
      <c r="X763" s="549"/>
      <c r="Y763" s="549"/>
      <c r="Z763" s="549"/>
      <c r="AA763" s="549"/>
      <c r="AB763" s="549"/>
      <c r="AC763" s="549"/>
      <c r="AD763" s="549"/>
      <c r="AE763" s="549"/>
      <c r="AF763" s="549"/>
      <c r="AG763" s="549"/>
      <c r="AH763" s="549"/>
    </row>
    <row r="764" spans="1:34" ht="13">
      <c r="A764" s="549"/>
      <c r="B764" s="549"/>
      <c r="C764" s="549"/>
      <c r="D764" s="549"/>
      <c r="E764" s="549"/>
      <c r="F764" s="549"/>
      <c r="G764" s="549"/>
      <c r="H764" s="566"/>
      <c r="I764" s="566"/>
      <c r="J764" s="549"/>
      <c r="K764" s="549"/>
      <c r="L764" s="549"/>
      <c r="M764" s="549"/>
      <c r="N764" s="549"/>
      <c r="O764" s="549"/>
      <c r="P764" s="549"/>
      <c r="Q764" s="549"/>
      <c r="R764" s="566"/>
      <c r="S764" s="566"/>
      <c r="T764" s="549"/>
      <c r="U764" s="549"/>
      <c r="V764" s="549"/>
      <c r="W764" s="549"/>
      <c r="X764" s="549"/>
      <c r="Y764" s="549"/>
      <c r="Z764" s="549"/>
      <c r="AA764" s="549"/>
      <c r="AB764" s="549"/>
      <c r="AC764" s="549"/>
      <c r="AD764" s="549"/>
      <c r="AE764" s="549"/>
      <c r="AF764" s="549"/>
      <c r="AG764" s="549"/>
      <c r="AH764" s="549"/>
    </row>
    <row r="765" spans="1:34" ht="13">
      <c r="A765" s="549"/>
      <c r="B765" s="549"/>
      <c r="C765" s="549"/>
      <c r="D765" s="549"/>
      <c r="E765" s="549"/>
      <c r="F765" s="549"/>
      <c r="G765" s="549"/>
      <c r="H765" s="566"/>
      <c r="I765" s="566"/>
      <c r="J765" s="549"/>
      <c r="K765" s="549"/>
      <c r="L765" s="549"/>
      <c r="M765" s="549"/>
      <c r="N765" s="549"/>
      <c r="O765" s="549"/>
      <c r="P765" s="549"/>
      <c r="Q765" s="549"/>
      <c r="R765" s="566"/>
      <c r="S765" s="566"/>
      <c r="T765" s="549"/>
      <c r="U765" s="549"/>
      <c r="V765" s="549"/>
      <c r="W765" s="549"/>
      <c r="X765" s="549"/>
      <c r="Y765" s="549"/>
      <c r="Z765" s="549"/>
      <c r="AA765" s="549"/>
      <c r="AB765" s="549"/>
      <c r="AC765" s="549"/>
      <c r="AD765" s="549"/>
      <c r="AE765" s="549"/>
      <c r="AF765" s="549"/>
      <c r="AG765" s="549"/>
      <c r="AH765" s="549"/>
    </row>
    <row r="766" spans="1:34" ht="13">
      <c r="A766" s="549"/>
      <c r="B766" s="549"/>
      <c r="C766" s="549"/>
      <c r="D766" s="549"/>
      <c r="E766" s="549"/>
      <c r="F766" s="549"/>
      <c r="G766" s="549"/>
      <c r="H766" s="566"/>
      <c r="I766" s="566"/>
      <c r="J766" s="549"/>
      <c r="K766" s="549"/>
      <c r="L766" s="549"/>
      <c r="M766" s="549"/>
      <c r="N766" s="549"/>
      <c r="O766" s="549"/>
      <c r="P766" s="549"/>
      <c r="Q766" s="549"/>
      <c r="R766" s="566"/>
      <c r="S766" s="566"/>
      <c r="T766" s="549"/>
      <c r="U766" s="549"/>
      <c r="V766" s="549"/>
      <c r="W766" s="549"/>
      <c r="X766" s="549"/>
      <c r="Y766" s="549"/>
      <c r="Z766" s="549"/>
      <c r="AA766" s="549"/>
      <c r="AB766" s="549"/>
      <c r="AC766" s="549"/>
      <c r="AD766" s="549"/>
      <c r="AE766" s="549"/>
      <c r="AF766" s="549"/>
      <c r="AG766" s="549"/>
      <c r="AH766" s="549"/>
    </row>
    <row r="767" spans="1:34" ht="13">
      <c r="A767" s="549"/>
      <c r="B767" s="549"/>
      <c r="C767" s="549"/>
      <c r="D767" s="549"/>
      <c r="E767" s="549"/>
      <c r="F767" s="549"/>
      <c r="G767" s="549"/>
      <c r="H767" s="566"/>
      <c r="I767" s="566"/>
      <c r="J767" s="549"/>
      <c r="K767" s="549"/>
      <c r="L767" s="549"/>
      <c r="M767" s="549"/>
      <c r="N767" s="549"/>
      <c r="O767" s="549"/>
      <c r="P767" s="549"/>
      <c r="Q767" s="549"/>
      <c r="R767" s="566"/>
      <c r="S767" s="566"/>
      <c r="T767" s="549"/>
      <c r="U767" s="549"/>
      <c r="V767" s="549"/>
      <c r="W767" s="549"/>
      <c r="X767" s="549"/>
      <c r="Y767" s="549"/>
      <c r="Z767" s="549"/>
      <c r="AA767" s="549"/>
      <c r="AB767" s="549"/>
      <c r="AC767" s="549"/>
      <c r="AD767" s="549"/>
      <c r="AE767" s="549"/>
      <c r="AF767" s="549"/>
      <c r="AG767" s="549"/>
      <c r="AH767" s="549"/>
    </row>
    <row r="768" spans="1:34" ht="13">
      <c r="A768" s="549"/>
      <c r="B768" s="549"/>
      <c r="C768" s="549"/>
      <c r="D768" s="549"/>
      <c r="E768" s="549"/>
      <c r="F768" s="549"/>
      <c r="G768" s="549"/>
      <c r="H768" s="566"/>
      <c r="I768" s="566"/>
      <c r="J768" s="549"/>
      <c r="K768" s="549"/>
      <c r="L768" s="549"/>
      <c r="M768" s="549"/>
      <c r="N768" s="549"/>
      <c r="O768" s="549"/>
      <c r="P768" s="549"/>
      <c r="Q768" s="549"/>
      <c r="R768" s="566"/>
      <c r="S768" s="566"/>
      <c r="T768" s="549"/>
      <c r="U768" s="549"/>
      <c r="V768" s="549"/>
      <c r="W768" s="549"/>
      <c r="X768" s="549"/>
      <c r="Y768" s="549"/>
      <c r="Z768" s="549"/>
      <c r="AA768" s="549"/>
      <c r="AB768" s="549"/>
      <c r="AC768" s="549"/>
      <c r="AD768" s="549"/>
      <c r="AE768" s="549"/>
      <c r="AF768" s="549"/>
      <c r="AG768" s="549"/>
      <c r="AH768" s="549"/>
    </row>
    <row r="769" spans="1:34" ht="13">
      <c r="A769" s="549"/>
      <c r="B769" s="549"/>
      <c r="C769" s="549"/>
      <c r="D769" s="549"/>
      <c r="E769" s="549"/>
      <c r="F769" s="549"/>
      <c r="G769" s="549"/>
      <c r="H769" s="566"/>
      <c r="I769" s="566"/>
      <c r="J769" s="549"/>
      <c r="K769" s="549"/>
      <c r="L769" s="549"/>
      <c r="M769" s="549"/>
      <c r="N769" s="549"/>
      <c r="O769" s="549"/>
      <c r="P769" s="549"/>
      <c r="Q769" s="549"/>
      <c r="R769" s="566"/>
      <c r="S769" s="566"/>
      <c r="T769" s="549"/>
      <c r="U769" s="549"/>
      <c r="V769" s="549"/>
      <c r="W769" s="549"/>
      <c r="X769" s="549"/>
      <c r="Y769" s="549"/>
      <c r="Z769" s="549"/>
      <c r="AA769" s="549"/>
      <c r="AB769" s="549"/>
      <c r="AC769" s="549"/>
      <c r="AD769" s="549"/>
      <c r="AE769" s="549"/>
      <c r="AF769" s="549"/>
      <c r="AG769" s="549"/>
      <c r="AH769" s="549"/>
    </row>
    <row r="770" spans="1:34" ht="13">
      <c r="A770" s="549"/>
      <c r="B770" s="549"/>
      <c r="C770" s="549"/>
      <c r="D770" s="549"/>
      <c r="E770" s="549"/>
      <c r="F770" s="549"/>
      <c r="G770" s="549"/>
      <c r="H770" s="566"/>
      <c r="I770" s="566"/>
      <c r="J770" s="549"/>
      <c r="K770" s="549"/>
      <c r="L770" s="549"/>
      <c r="M770" s="549"/>
      <c r="N770" s="549"/>
      <c r="O770" s="549"/>
      <c r="P770" s="549"/>
      <c r="Q770" s="549"/>
      <c r="R770" s="566"/>
      <c r="S770" s="566"/>
      <c r="T770" s="549"/>
      <c r="U770" s="549"/>
      <c r="V770" s="549"/>
      <c r="W770" s="549"/>
      <c r="X770" s="549"/>
      <c r="Y770" s="549"/>
      <c r="Z770" s="549"/>
      <c r="AA770" s="549"/>
      <c r="AB770" s="549"/>
      <c r="AC770" s="549"/>
      <c r="AD770" s="549"/>
      <c r="AE770" s="549"/>
      <c r="AF770" s="549"/>
      <c r="AG770" s="549"/>
      <c r="AH770" s="549"/>
    </row>
    <row r="771" spans="1:34" ht="13">
      <c r="A771" s="549"/>
      <c r="B771" s="549"/>
      <c r="C771" s="549"/>
      <c r="D771" s="549"/>
      <c r="E771" s="549"/>
      <c r="F771" s="549"/>
      <c r="G771" s="549"/>
      <c r="H771" s="566"/>
      <c r="I771" s="566"/>
      <c r="J771" s="549"/>
      <c r="K771" s="549"/>
      <c r="L771" s="549"/>
      <c r="M771" s="549"/>
      <c r="N771" s="549"/>
      <c r="O771" s="549"/>
      <c r="P771" s="549"/>
      <c r="Q771" s="549"/>
      <c r="R771" s="566"/>
      <c r="S771" s="566"/>
      <c r="T771" s="549"/>
      <c r="U771" s="549"/>
      <c r="V771" s="549"/>
      <c r="W771" s="549"/>
      <c r="X771" s="549"/>
      <c r="Y771" s="549"/>
      <c r="Z771" s="549"/>
      <c r="AA771" s="549"/>
      <c r="AB771" s="549"/>
      <c r="AC771" s="549"/>
      <c r="AD771" s="549"/>
      <c r="AE771" s="549"/>
      <c r="AF771" s="549"/>
      <c r="AG771" s="549"/>
      <c r="AH771" s="549"/>
    </row>
    <row r="772" spans="1:34" ht="13">
      <c r="A772" s="549"/>
      <c r="B772" s="549"/>
      <c r="C772" s="549"/>
      <c r="D772" s="549"/>
      <c r="E772" s="549"/>
      <c r="F772" s="549"/>
      <c r="G772" s="549"/>
      <c r="H772" s="566"/>
      <c r="I772" s="566"/>
      <c r="J772" s="549"/>
      <c r="K772" s="549"/>
      <c r="L772" s="549"/>
      <c r="M772" s="549"/>
      <c r="N772" s="549"/>
      <c r="O772" s="549"/>
      <c r="P772" s="549"/>
      <c r="Q772" s="549"/>
      <c r="R772" s="566"/>
      <c r="S772" s="566"/>
      <c r="T772" s="549"/>
      <c r="U772" s="549"/>
      <c r="V772" s="549"/>
      <c r="W772" s="549"/>
      <c r="X772" s="549"/>
      <c r="Y772" s="549"/>
      <c r="Z772" s="549"/>
      <c r="AA772" s="549"/>
      <c r="AB772" s="549"/>
      <c r="AC772" s="549"/>
      <c r="AD772" s="549"/>
      <c r="AE772" s="549"/>
      <c r="AF772" s="549"/>
      <c r="AG772" s="549"/>
      <c r="AH772" s="549"/>
    </row>
    <row r="773" spans="1:34" ht="13">
      <c r="A773" s="549"/>
      <c r="B773" s="549"/>
      <c r="C773" s="549"/>
      <c r="D773" s="549"/>
      <c r="E773" s="549"/>
      <c r="F773" s="549"/>
      <c r="G773" s="549"/>
      <c r="H773" s="566"/>
      <c r="I773" s="566"/>
      <c r="J773" s="549"/>
      <c r="K773" s="549"/>
      <c r="L773" s="549"/>
      <c r="M773" s="549"/>
      <c r="N773" s="549"/>
      <c r="O773" s="549"/>
      <c r="P773" s="549"/>
      <c r="Q773" s="549"/>
      <c r="R773" s="566"/>
      <c r="S773" s="566"/>
      <c r="T773" s="549"/>
      <c r="U773" s="549"/>
      <c r="V773" s="549"/>
      <c r="W773" s="549"/>
      <c r="X773" s="549"/>
      <c r="Y773" s="549"/>
      <c r="Z773" s="549"/>
      <c r="AA773" s="549"/>
      <c r="AB773" s="549"/>
      <c r="AC773" s="549"/>
      <c r="AD773" s="549"/>
      <c r="AE773" s="549"/>
      <c r="AF773" s="549"/>
      <c r="AG773" s="549"/>
      <c r="AH773" s="549"/>
    </row>
    <row r="774" spans="1:34" ht="13">
      <c r="A774" s="549"/>
      <c r="B774" s="549"/>
      <c r="C774" s="549"/>
      <c r="D774" s="549"/>
      <c r="E774" s="549"/>
      <c r="F774" s="549"/>
      <c r="G774" s="549"/>
      <c r="H774" s="566"/>
      <c r="I774" s="566"/>
      <c r="J774" s="549"/>
      <c r="K774" s="549"/>
      <c r="L774" s="549"/>
      <c r="M774" s="549"/>
      <c r="N774" s="549"/>
      <c r="O774" s="549"/>
      <c r="P774" s="549"/>
      <c r="Q774" s="549"/>
      <c r="R774" s="566"/>
      <c r="S774" s="566"/>
      <c r="T774" s="549"/>
      <c r="U774" s="549"/>
      <c r="V774" s="549"/>
      <c r="W774" s="549"/>
      <c r="X774" s="549"/>
      <c r="Y774" s="549"/>
      <c r="Z774" s="549"/>
      <c r="AA774" s="549"/>
      <c r="AB774" s="549"/>
      <c r="AC774" s="549"/>
      <c r="AD774" s="549"/>
      <c r="AE774" s="549"/>
      <c r="AF774" s="549"/>
      <c r="AG774" s="549"/>
      <c r="AH774" s="549"/>
    </row>
    <row r="775" spans="1:34" ht="13">
      <c r="A775" s="549"/>
      <c r="B775" s="549"/>
      <c r="C775" s="549"/>
      <c r="D775" s="549"/>
      <c r="E775" s="549"/>
      <c r="F775" s="549"/>
      <c r="G775" s="549"/>
      <c r="H775" s="566"/>
      <c r="I775" s="566"/>
      <c r="J775" s="549"/>
      <c r="K775" s="549"/>
      <c r="L775" s="549"/>
      <c r="M775" s="549"/>
      <c r="N775" s="549"/>
      <c r="O775" s="549"/>
      <c r="P775" s="549"/>
      <c r="Q775" s="549"/>
      <c r="R775" s="566"/>
      <c r="S775" s="566"/>
      <c r="T775" s="549"/>
      <c r="U775" s="549"/>
      <c r="V775" s="549"/>
      <c r="W775" s="549"/>
      <c r="X775" s="549"/>
      <c r="Y775" s="549"/>
      <c r="Z775" s="549"/>
      <c r="AA775" s="549"/>
      <c r="AB775" s="549"/>
      <c r="AC775" s="549"/>
      <c r="AD775" s="549"/>
      <c r="AE775" s="549"/>
      <c r="AF775" s="549"/>
      <c r="AG775" s="549"/>
      <c r="AH775" s="549"/>
    </row>
    <row r="776" spans="1:34" ht="13">
      <c r="A776" s="549"/>
      <c r="B776" s="549"/>
      <c r="C776" s="549"/>
      <c r="D776" s="549"/>
      <c r="E776" s="549"/>
      <c r="F776" s="549"/>
      <c r="G776" s="549"/>
      <c r="H776" s="566"/>
      <c r="I776" s="566"/>
      <c r="J776" s="549"/>
      <c r="K776" s="549"/>
      <c r="L776" s="549"/>
      <c r="M776" s="549"/>
      <c r="N776" s="549"/>
      <c r="O776" s="549"/>
      <c r="P776" s="549"/>
      <c r="Q776" s="549"/>
      <c r="R776" s="566"/>
      <c r="S776" s="566"/>
      <c r="T776" s="549"/>
      <c r="U776" s="549"/>
      <c r="V776" s="549"/>
      <c r="W776" s="549"/>
      <c r="X776" s="549"/>
      <c r="Y776" s="549"/>
      <c r="Z776" s="549"/>
      <c r="AA776" s="549"/>
      <c r="AB776" s="549"/>
      <c r="AC776" s="549"/>
      <c r="AD776" s="549"/>
      <c r="AE776" s="549"/>
      <c r="AF776" s="549"/>
      <c r="AG776" s="549"/>
      <c r="AH776" s="549"/>
    </row>
    <row r="777" spans="1:34" ht="13">
      <c r="A777" s="549"/>
      <c r="B777" s="549"/>
      <c r="C777" s="549"/>
      <c r="D777" s="549"/>
      <c r="E777" s="549"/>
      <c r="F777" s="549"/>
      <c r="G777" s="549"/>
      <c r="H777" s="566"/>
      <c r="I777" s="566"/>
      <c r="J777" s="549"/>
      <c r="K777" s="549"/>
      <c r="L777" s="549"/>
      <c r="M777" s="549"/>
      <c r="N777" s="549"/>
      <c r="O777" s="549"/>
      <c r="P777" s="549"/>
      <c r="Q777" s="549"/>
      <c r="R777" s="566"/>
      <c r="S777" s="566"/>
      <c r="T777" s="549"/>
      <c r="U777" s="549"/>
      <c r="V777" s="549"/>
      <c r="W777" s="549"/>
      <c r="X777" s="549"/>
      <c r="Y777" s="549"/>
      <c r="Z777" s="549"/>
      <c r="AA777" s="549"/>
      <c r="AB777" s="549"/>
      <c r="AC777" s="549"/>
      <c r="AD777" s="549"/>
      <c r="AE777" s="549"/>
      <c r="AF777" s="549"/>
      <c r="AG777" s="549"/>
      <c r="AH777" s="549"/>
    </row>
    <row r="778" spans="1:34" ht="13">
      <c r="A778" s="549"/>
      <c r="B778" s="549"/>
      <c r="C778" s="549"/>
      <c r="D778" s="549"/>
      <c r="E778" s="549"/>
      <c r="F778" s="549"/>
      <c r="G778" s="549"/>
      <c r="H778" s="566"/>
      <c r="I778" s="566"/>
      <c r="J778" s="549"/>
      <c r="K778" s="549"/>
      <c r="L778" s="549"/>
      <c r="M778" s="549"/>
      <c r="N778" s="549"/>
      <c r="O778" s="549"/>
      <c r="P778" s="549"/>
      <c r="Q778" s="549"/>
      <c r="R778" s="566"/>
      <c r="S778" s="566"/>
      <c r="T778" s="549"/>
      <c r="U778" s="549"/>
      <c r="V778" s="549"/>
      <c r="W778" s="549"/>
      <c r="X778" s="549"/>
      <c r="Y778" s="549"/>
      <c r="Z778" s="549"/>
      <c r="AA778" s="549"/>
      <c r="AB778" s="549"/>
      <c r="AC778" s="549"/>
      <c r="AD778" s="549"/>
      <c r="AE778" s="549"/>
      <c r="AF778" s="549"/>
      <c r="AG778" s="549"/>
      <c r="AH778" s="549"/>
    </row>
    <row r="779" spans="1:34" ht="13">
      <c r="A779" s="549"/>
      <c r="B779" s="549"/>
      <c r="C779" s="549"/>
      <c r="D779" s="549"/>
      <c r="E779" s="549"/>
      <c r="F779" s="549"/>
      <c r="G779" s="549"/>
      <c r="H779" s="566"/>
      <c r="I779" s="566"/>
      <c r="J779" s="549"/>
      <c r="K779" s="549"/>
      <c r="L779" s="549"/>
      <c r="M779" s="549"/>
      <c r="N779" s="549"/>
      <c r="O779" s="549"/>
      <c r="P779" s="549"/>
      <c r="Q779" s="549"/>
      <c r="R779" s="566"/>
      <c r="S779" s="566"/>
      <c r="T779" s="549"/>
      <c r="U779" s="549"/>
      <c r="V779" s="549"/>
      <c r="W779" s="549"/>
      <c r="X779" s="549"/>
      <c r="Y779" s="549"/>
      <c r="Z779" s="549"/>
      <c r="AA779" s="549"/>
      <c r="AB779" s="549"/>
      <c r="AC779" s="549"/>
      <c r="AD779" s="549"/>
      <c r="AE779" s="549"/>
      <c r="AF779" s="549"/>
      <c r="AG779" s="549"/>
      <c r="AH779" s="549"/>
    </row>
    <row r="780" spans="1:34" ht="13">
      <c r="A780" s="549"/>
      <c r="B780" s="549"/>
      <c r="C780" s="549"/>
      <c r="D780" s="549"/>
      <c r="E780" s="549"/>
      <c r="F780" s="549"/>
      <c r="G780" s="549"/>
      <c r="H780" s="566"/>
      <c r="I780" s="566"/>
      <c r="J780" s="549"/>
      <c r="K780" s="549"/>
      <c r="L780" s="549"/>
      <c r="M780" s="549"/>
      <c r="N780" s="549"/>
      <c r="O780" s="549"/>
      <c r="P780" s="549"/>
      <c r="Q780" s="549"/>
      <c r="R780" s="566"/>
      <c r="S780" s="566"/>
      <c r="T780" s="549"/>
      <c r="U780" s="549"/>
      <c r="V780" s="549"/>
      <c r="W780" s="549"/>
      <c r="X780" s="549"/>
      <c r="Y780" s="549"/>
      <c r="Z780" s="549"/>
      <c r="AA780" s="549"/>
      <c r="AB780" s="549"/>
      <c r="AC780" s="549"/>
      <c r="AD780" s="549"/>
      <c r="AE780" s="549"/>
      <c r="AF780" s="549"/>
      <c r="AG780" s="549"/>
      <c r="AH780" s="549"/>
    </row>
    <row r="781" spans="1:34" ht="13">
      <c r="A781" s="549"/>
      <c r="B781" s="549"/>
      <c r="C781" s="549"/>
      <c r="D781" s="549"/>
      <c r="E781" s="549"/>
      <c r="F781" s="549"/>
      <c r="G781" s="549"/>
      <c r="H781" s="566"/>
      <c r="I781" s="566"/>
      <c r="J781" s="549"/>
      <c r="K781" s="549"/>
      <c r="L781" s="549"/>
      <c r="M781" s="549"/>
      <c r="N781" s="549"/>
      <c r="O781" s="549"/>
      <c r="P781" s="549"/>
      <c r="Q781" s="549"/>
      <c r="R781" s="566"/>
      <c r="S781" s="566"/>
      <c r="T781" s="549"/>
      <c r="U781" s="549"/>
      <c r="V781" s="549"/>
      <c r="W781" s="549"/>
      <c r="X781" s="549"/>
      <c r="Y781" s="549"/>
      <c r="Z781" s="549"/>
      <c r="AA781" s="549"/>
      <c r="AB781" s="549"/>
      <c r="AC781" s="549"/>
      <c r="AD781" s="549"/>
      <c r="AE781" s="549"/>
      <c r="AF781" s="549"/>
      <c r="AG781" s="549"/>
      <c r="AH781" s="549"/>
    </row>
    <row r="782" spans="1:34" ht="13">
      <c r="A782" s="549"/>
      <c r="B782" s="549"/>
      <c r="C782" s="549"/>
      <c r="D782" s="549"/>
      <c r="E782" s="549"/>
      <c r="F782" s="549"/>
      <c r="G782" s="549"/>
      <c r="H782" s="566"/>
      <c r="I782" s="566"/>
      <c r="J782" s="549"/>
      <c r="K782" s="549"/>
      <c r="L782" s="549"/>
      <c r="M782" s="549"/>
      <c r="N782" s="549"/>
      <c r="O782" s="549"/>
      <c r="P782" s="549"/>
      <c r="Q782" s="549"/>
      <c r="R782" s="566"/>
      <c r="S782" s="566"/>
      <c r="T782" s="549"/>
      <c r="U782" s="549"/>
      <c r="V782" s="549"/>
      <c r="W782" s="549"/>
      <c r="X782" s="549"/>
      <c r="Y782" s="549"/>
      <c r="Z782" s="549"/>
      <c r="AA782" s="549"/>
      <c r="AB782" s="549"/>
      <c r="AC782" s="549"/>
      <c r="AD782" s="549"/>
      <c r="AE782" s="549"/>
      <c r="AF782" s="549"/>
      <c r="AG782" s="549"/>
      <c r="AH782" s="549"/>
    </row>
    <row r="783" spans="1:34" ht="13">
      <c r="A783" s="549"/>
      <c r="B783" s="549"/>
      <c r="C783" s="549"/>
      <c r="D783" s="549"/>
      <c r="E783" s="549"/>
      <c r="F783" s="549"/>
      <c r="G783" s="549"/>
      <c r="H783" s="566"/>
      <c r="I783" s="566"/>
      <c r="J783" s="549"/>
      <c r="K783" s="549"/>
      <c r="L783" s="549"/>
      <c r="M783" s="549"/>
      <c r="N783" s="549"/>
      <c r="O783" s="549"/>
      <c r="P783" s="549"/>
      <c r="Q783" s="549"/>
      <c r="R783" s="566"/>
      <c r="S783" s="566"/>
      <c r="T783" s="549"/>
      <c r="U783" s="549"/>
      <c r="V783" s="549"/>
      <c r="W783" s="549"/>
      <c r="X783" s="549"/>
      <c r="Y783" s="549"/>
      <c r="Z783" s="549"/>
      <c r="AA783" s="549"/>
      <c r="AB783" s="549"/>
      <c r="AC783" s="549"/>
      <c r="AD783" s="549"/>
      <c r="AE783" s="549"/>
      <c r="AF783" s="549"/>
      <c r="AG783" s="549"/>
      <c r="AH783" s="549"/>
    </row>
    <row r="784" spans="1:34" ht="13">
      <c r="A784" s="549"/>
      <c r="B784" s="549"/>
      <c r="C784" s="549"/>
      <c r="D784" s="549"/>
      <c r="E784" s="549"/>
      <c r="F784" s="549"/>
      <c r="G784" s="549"/>
      <c r="H784" s="566"/>
      <c r="I784" s="566"/>
      <c r="J784" s="549"/>
      <c r="K784" s="549"/>
      <c r="L784" s="549"/>
      <c r="M784" s="549"/>
      <c r="N784" s="549"/>
      <c r="O784" s="549"/>
      <c r="P784" s="549"/>
      <c r="Q784" s="549"/>
      <c r="R784" s="566"/>
      <c r="S784" s="566"/>
      <c r="T784" s="549"/>
      <c r="U784" s="549"/>
      <c r="V784" s="549"/>
      <c r="W784" s="549"/>
      <c r="X784" s="549"/>
      <c r="Y784" s="549"/>
      <c r="Z784" s="549"/>
      <c r="AA784" s="549"/>
      <c r="AB784" s="549"/>
      <c r="AC784" s="549"/>
      <c r="AD784" s="549"/>
      <c r="AE784" s="549"/>
      <c r="AF784" s="549"/>
      <c r="AG784" s="549"/>
      <c r="AH784" s="549"/>
    </row>
    <row r="785" spans="1:34" ht="13">
      <c r="A785" s="549"/>
      <c r="B785" s="549"/>
      <c r="C785" s="549"/>
      <c r="D785" s="549"/>
      <c r="E785" s="549"/>
      <c r="F785" s="549"/>
      <c r="G785" s="549"/>
      <c r="H785" s="566"/>
      <c r="I785" s="566"/>
      <c r="J785" s="549"/>
      <c r="K785" s="549"/>
      <c r="L785" s="549"/>
      <c r="M785" s="549"/>
      <c r="N785" s="549"/>
      <c r="O785" s="549"/>
      <c r="P785" s="549"/>
      <c r="Q785" s="549"/>
      <c r="R785" s="566"/>
      <c r="S785" s="566"/>
      <c r="T785" s="549"/>
      <c r="U785" s="549"/>
      <c r="V785" s="549"/>
      <c r="W785" s="549"/>
      <c r="X785" s="549"/>
      <c r="Y785" s="549"/>
      <c r="Z785" s="549"/>
      <c r="AA785" s="549"/>
      <c r="AB785" s="549"/>
      <c r="AC785" s="549"/>
      <c r="AD785" s="549"/>
      <c r="AE785" s="549"/>
      <c r="AF785" s="549"/>
      <c r="AG785" s="549"/>
      <c r="AH785" s="549"/>
    </row>
    <row r="786" spans="1:34" ht="13">
      <c r="A786" s="549"/>
      <c r="B786" s="549"/>
      <c r="C786" s="549"/>
      <c r="D786" s="549"/>
      <c r="E786" s="549"/>
      <c r="F786" s="549"/>
      <c r="G786" s="549"/>
      <c r="H786" s="566"/>
      <c r="I786" s="566"/>
      <c r="J786" s="549"/>
      <c r="K786" s="549"/>
      <c r="L786" s="549"/>
      <c r="M786" s="549"/>
      <c r="N786" s="549"/>
      <c r="O786" s="549"/>
      <c r="P786" s="549"/>
      <c r="Q786" s="549"/>
      <c r="R786" s="566"/>
      <c r="S786" s="566"/>
      <c r="T786" s="549"/>
      <c r="U786" s="549"/>
      <c r="V786" s="549"/>
      <c r="W786" s="549"/>
      <c r="X786" s="549"/>
      <c r="Y786" s="549"/>
      <c r="Z786" s="549"/>
      <c r="AA786" s="549"/>
      <c r="AB786" s="549"/>
      <c r="AC786" s="549"/>
      <c r="AD786" s="549"/>
      <c r="AE786" s="549"/>
      <c r="AF786" s="549"/>
      <c r="AG786" s="549"/>
      <c r="AH786" s="549"/>
    </row>
    <row r="787" spans="1:34" ht="13">
      <c r="A787" s="549"/>
      <c r="B787" s="549"/>
      <c r="C787" s="549"/>
      <c r="D787" s="549"/>
      <c r="E787" s="549"/>
      <c r="F787" s="549"/>
      <c r="G787" s="549"/>
      <c r="H787" s="566"/>
      <c r="I787" s="566"/>
      <c r="J787" s="549"/>
      <c r="K787" s="549"/>
      <c r="L787" s="549"/>
      <c r="M787" s="549"/>
      <c r="N787" s="549"/>
      <c r="O787" s="549"/>
      <c r="P787" s="549"/>
      <c r="Q787" s="549"/>
      <c r="R787" s="566"/>
      <c r="S787" s="566"/>
      <c r="T787" s="549"/>
      <c r="U787" s="549"/>
      <c r="V787" s="549"/>
      <c r="W787" s="549"/>
      <c r="X787" s="549"/>
      <c r="Y787" s="549"/>
      <c r="Z787" s="549"/>
      <c r="AA787" s="549"/>
      <c r="AB787" s="549"/>
      <c r="AC787" s="549"/>
      <c r="AD787" s="549"/>
      <c r="AE787" s="549"/>
      <c r="AF787" s="549"/>
      <c r="AG787" s="549"/>
      <c r="AH787" s="549"/>
    </row>
    <row r="788" spans="1:34" ht="13">
      <c r="A788" s="549"/>
      <c r="B788" s="549"/>
      <c r="C788" s="549"/>
      <c r="D788" s="549"/>
      <c r="E788" s="549"/>
      <c r="F788" s="549"/>
      <c r="G788" s="549"/>
      <c r="H788" s="566"/>
      <c r="I788" s="566"/>
      <c r="J788" s="549"/>
      <c r="K788" s="549"/>
      <c r="L788" s="549"/>
      <c r="M788" s="549"/>
      <c r="N788" s="549"/>
      <c r="O788" s="549"/>
      <c r="P788" s="549"/>
      <c r="Q788" s="549"/>
      <c r="R788" s="566"/>
      <c r="S788" s="566"/>
      <c r="T788" s="549"/>
      <c r="U788" s="549"/>
      <c r="V788" s="549"/>
      <c r="W788" s="549"/>
      <c r="X788" s="549"/>
      <c r="Y788" s="549"/>
      <c r="Z788" s="549"/>
      <c r="AA788" s="549"/>
      <c r="AB788" s="549"/>
      <c r="AC788" s="549"/>
      <c r="AD788" s="549"/>
      <c r="AE788" s="549"/>
      <c r="AF788" s="549"/>
      <c r="AG788" s="549"/>
      <c r="AH788" s="549"/>
    </row>
    <row r="789" spans="1:34" ht="13">
      <c r="A789" s="549"/>
      <c r="B789" s="549"/>
      <c r="C789" s="549"/>
      <c r="D789" s="549"/>
      <c r="E789" s="549"/>
      <c r="F789" s="549"/>
      <c r="G789" s="549"/>
      <c r="H789" s="566"/>
      <c r="I789" s="566"/>
      <c r="J789" s="549"/>
      <c r="K789" s="549"/>
      <c r="L789" s="549"/>
      <c r="M789" s="549"/>
      <c r="N789" s="549"/>
      <c r="O789" s="549"/>
      <c r="P789" s="549"/>
      <c r="Q789" s="549"/>
      <c r="R789" s="566"/>
      <c r="S789" s="566"/>
      <c r="T789" s="549"/>
      <c r="U789" s="549"/>
      <c r="V789" s="549"/>
      <c r="W789" s="549"/>
      <c r="X789" s="549"/>
      <c r="Y789" s="549"/>
      <c r="Z789" s="549"/>
      <c r="AA789" s="549"/>
      <c r="AB789" s="549"/>
      <c r="AC789" s="549"/>
      <c r="AD789" s="549"/>
      <c r="AE789" s="549"/>
      <c r="AF789" s="549"/>
      <c r="AG789" s="549"/>
      <c r="AH789" s="549"/>
    </row>
    <row r="790" spans="1:34" ht="13">
      <c r="A790" s="549"/>
      <c r="B790" s="549"/>
      <c r="C790" s="549"/>
      <c r="D790" s="549"/>
      <c r="E790" s="549"/>
      <c r="F790" s="549"/>
      <c r="G790" s="549"/>
      <c r="H790" s="566"/>
      <c r="I790" s="566"/>
      <c r="J790" s="549"/>
      <c r="K790" s="549"/>
      <c r="L790" s="549"/>
      <c r="M790" s="549"/>
      <c r="N790" s="549"/>
      <c r="O790" s="549"/>
      <c r="P790" s="549"/>
      <c r="Q790" s="549"/>
      <c r="R790" s="566"/>
      <c r="S790" s="566"/>
      <c r="T790" s="549"/>
      <c r="U790" s="549"/>
      <c r="V790" s="549"/>
      <c r="W790" s="549"/>
      <c r="X790" s="549"/>
      <c r="Y790" s="549"/>
      <c r="Z790" s="549"/>
      <c r="AA790" s="549"/>
      <c r="AB790" s="549"/>
      <c r="AC790" s="549"/>
      <c r="AD790" s="549"/>
      <c r="AE790" s="549"/>
      <c r="AF790" s="549"/>
      <c r="AG790" s="549"/>
      <c r="AH790" s="549"/>
    </row>
    <row r="791" spans="1:34" ht="13">
      <c r="A791" s="549"/>
      <c r="B791" s="549"/>
      <c r="C791" s="549"/>
      <c r="D791" s="549"/>
      <c r="E791" s="549"/>
      <c r="F791" s="549"/>
      <c r="G791" s="549"/>
      <c r="H791" s="566"/>
      <c r="I791" s="566"/>
      <c r="J791" s="549"/>
      <c r="K791" s="549"/>
      <c r="L791" s="549"/>
      <c r="M791" s="549"/>
      <c r="N791" s="549"/>
      <c r="O791" s="549"/>
      <c r="P791" s="549"/>
      <c r="Q791" s="549"/>
      <c r="R791" s="566"/>
      <c r="S791" s="566"/>
      <c r="T791" s="549"/>
      <c r="U791" s="549"/>
      <c r="V791" s="549"/>
      <c r="W791" s="549"/>
      <c r="X791" s="549"/>
      <c r="Y791" s="549"/>
      <c r="Z791" s="549"/>
      <c r="AA791" s="549"/>
      <c r="AB791" s="549"/>
      <c r="AC791" s="549"/>
      <c r="AD791" s="549"/>
      <c r="AE791" s="549"/>
      <c r="AF791" s="549"/>
      <c r="AG791" s="549"/>
      <c r="AH791" s="549"/>
    </row>
    <row r="792" spans="1:34" ht="13">
      <c r="A792" s="549"/>
      <c r="B792" s="549"/>
      <c r="C792" s="549"/>
      <c r="D792" s="549"/>
      <c r="E792" s="549"/>
      <c r="F792" s="549"/>
      <c r="G792" s="549"/>
      <c r="H792" s="566"/>
      <c r="I792" s="566"/>
      <c r="J792" s="549"/>
      <c r="K792" s="549"/>
      <c r="L792" s="549"/>
      <c r="M792" s="549"/>
      <c r="N792" s="549"/>
      <c r="O792" s="549"/>
      <c r="P792" s="549"/>
      <c r="Q792" s="549"/>
      <c r="R792" s="566"/>
      <c r="S792" s="566"/>
      <c r="T792" s="549"/>
      <c r="U792" s="549"/>
      <c r="V792" s="549"/>
      <c r="W792" s="549"/>
      <c r="X792" s="549"/>
      <c r="Y792" s="549"/>
      <c r="Z792" s="549"/>
      <c r="AA792" s="549"/>
      <c r="AB792" s="549"/>
      <c r="AC792" s="549"/>
      <c r="AD792" s="549"/>
      <c r="AE792" s="549"/>
      <c r="AF792" s="549"/>
      <c r="AG792" s="549"/>
      <c r="AH792" s="549"/>
    </row>
    <row r="793" spans="1:34" ht="13">
      <c r="A793" s="549"/>
      <c r="B793" s="549"/>
      <c r="C793" s="549"/>
      <c r="D793" s="549"/>
      <c r="E793" s="549"/>
      <c r="F793" s="549"/>
      <c r="G793" s="549"/>
      <c r="H793" s="566"/>
      <c r="I793" s="566"/>
      <c r="J793" s="549"/>
      <c r="K793" s="549"/>
      <c r="L793" s="549"/>
      <c r="M793" s="549"/>
      <c r="N793" s="549"/>
      <c r="O793" s="549"/>
      <c r="P793" s="549"/>
      <c r="Q793" s="549"/>
      <c r="R793" s="566"/>
      <c r="S793" s="566"/>
      <c r="T793" s="549"/>
      <c r="U793" s="549"/>
      <c r="V793" s="549"/>
      <c r="W793" s="549"/>
      <c r="X793" s="549"/>
      <c r="Y793" s="549"/>
      <c r="Z793" s="549"/>
      <c r="AA793" s="549"/>
      <c r="AB793" s="549"/>
      <c r="AC793" s="549"/>
      <c r="AD793" s="549"/>
      <c r="AE793" s="549"/>
      <c r="AF793" s="549"/>
      <c r="AG793" s="549"/>
      <c r="AH793" s="549"/>
    </row>
    <row r="794" spans="1:34" ht="13">
      <c r="A794" s="549"/>
      <c r="B794" s="549"/>
      <c r="C794" s="549"/>
      <c r="D794" s="549"/>
      <c r="E794" s="549"/>
      <c r="F794" s="549"/>
      <c r="G794" s="549"/>
      <c r="H794" s="566"/>
      <c r="I794" s="566"/>
      <c r="J794" s="549"/>
      <c r="K794" s="549"/>
      <c r="L794" s="549"/>
      <c r="M794" s="549"/>
      <c r="N794" s="549"/>
      <c r="O794" s="549"/>
      <c r="P794" s="549"/>
      <c r="Q794" s="549"/>
      <c r="R794" s="566"/>
      <c r="S794" s="566"/>
      <c r="T794" s="549"/>
      <c r="U794" s="549"/>
      <c r="V794" s="549"/>
      <c r="W794" s="549"/>
      <c r="X794" s="549"/>
      <c r="Y794" s="549"/>
      <c r="Z794" s="549"/>
      <c r="AA794" s="549"/>
      <c r="AB794" s="549"/>
      <c r="AC794" s="549"/>
      <c r="AD794" s="549"/>
      <c r="AE794" s="549"/>
      <c r="AF794" s="549"/>
      <c r="AG794" s="549"/>
      <c r="AH794" s="549"/>
    </row>
    <row r="795" spans="1:34" ht="13">
      <c r="A795" s="549"/>
      <c r="B795" s="549"/>
      <c r="C795" s="549"/>
      <c r="D795" s="549"/>
      <c r="E795" s="549"/>
      <c r="F795" s="549"/>
      <c r="G795" s="549"/>
      <c r="H795" s="566"/>
      <c r="I795" s="566"/>
      <c r="J795" s="549"/>
      <c r="K795" s="549"/>
      <c r="L795" s="549"/>
      <c r="M795" s="549"/>
      <c r="N795" s="549"/>
      <c r="O795" s="549"/>
      <c r="P795" s="549"/>
      <c r="Q795" s="549"/>
      <c r="R795" s="566"/>
      <c r="S795" s="566"/>
      <c r="T795" s="549"/>
      <c r="U795" s="549"/>
      <c r="V795" s="549"/>
      <c r="W795" s="549"/>
      <c r="X795" s="549"/>
      <c r="Y795" s="549"/>
      <c r="Z795" s="549"/>
      <c r="AA795" s="549"/>
      <c r="AB795" s="549"/>
      <c r="AC795" s="549"/>
      <c r="AD795" s="549"/>
      <c r="AE795" s="549"/>
      <c r="AF795" s="549"/>
      <c r="AG795" s="549"/>
      <c r="AH795" s="549"/>
    </row>
    <row r="796" spans="1:34" ht="13">
      <c r="A796" s="549"/>
      <c r="B796" s="549"/>
      <c r="C796" s="549"/>
      <c r="D796" s="549"/>
      <c r="E796" s="549"/>
      <c r="F796" s="549"/>
      <c r="G796" s="549"/>
      <c r="H796" s="566"/>
      <c r="I796" s="566"/>
      <c r="J796" s="549"/>
      <c r="K796" s="549"/>
      <c r="L796" s="549"/>
      <c r="M796" s="549"/>
      <c r="N796" s="549"/>
      <c r="O796" s="549"/>
      <c r="P796" s="549"/>
      <c r="Q796" s="549"/>
      <c r="R796" s="566"/>
      <c r="S796" s="566"/>
      <c r="T796" s="549"/>
      <c r="U796" s="549"/>
      <c r="V796" s="549"/>
      <c r="W796" s="549"/>
      <c r="X796" s="549"/>
      <c r="Y796" s="549"/>
      <c r="Z796" s="549"/>
      <c r="AA796" s="549"/>
      <c r="AB796" s="549"/>
      <c r="AC796" s="549"/>
      <c r="AD796" s="549"/>
      <c r="AE796" s="549"/>
      <c r="AF796" s="549"/>
      <c r="AG796" s="549"/>
      <c r="AH796" s="549"/>
    </row>
    <row r="797" spans="1:34" ht="13">
      <c r="A797" s="549"/>
      <c r="B797" s="549"/>
      <c r="C797" s="549"/>
      <c r="D797" s="549"/>
      <c r="E797" s="549"/>
      <c r="F797" s="549"/>
      <c r="G797" s="549"/>
      <c r="H797" s="566"/>
      <c r="I797" s="566"/>
      <c r="J797" s="549"/>
      <c r="K797" s="549"/>
      <c r="L797" s="549"/>
      <c r="M797" s="549"/>
      <c r="N797" s="549"/>
      <c r="O797" s="549"/>
      <c r="P797" s="549"/>
      <c r="Q797" s="549"/>
      <c r="R797" s="566"/>
      <c r="S797" s="566"/>
      <c r="T797" s="549"/>
      <c r="U797" s="549"/>
      <c r="V797" s="549"/>
      <c r="W797" s="549"/>
      <c r="X797" s="549"/>
      <c r="Y797" s="549"/>
      <c r="Z797" s="549"/>
      <c r="AA797" s="549"/>
      <c r="AB797" s="549"/>
      <c r="AC797" s="549"/>
      <c r="AD797" s="549"/>
      <c r="AE797" s="549"/>
      <c r="AF797" s="549"/>
      <c r="AG797" s="549"/>
      <c r="AH797" s="549"/>
    </row>
    <row r="798" spans="1:34" ht="13">
      <c r="A798" s="549"/>
      <c r="B798" s="549"/>
      <c r="C798" s="549"/>
      <c r="D798" s="549"/>
      <c r="E798" s="549"/>
      <c r="F798" s="549"/>
      <c r="G798" s="549"/>
      <c r="H798" s="566"/>
      <c r="I798" s="566"/>
      <c r="J798" s="549"/>
      <c r="K798" s="549"/>
      <c r="L798" s="549"/>
      <c r="M798" s="549"/>
      <c r="N798" s="549"/>
      <c r="O798" s="549"/>
      <c r="P798" s="549"/>
      <c r="Q798" s="549"/>
      <c r="R798" s="566"/>
      <c r="S798" s="566"/>
      <c r="T798" s="549"/>
      <c r="U798" s="549"/>
      <c r="V798" s="549"/>
      <c r="W798" s="549"/>
      <c r="X798" s="549"/>
      <c r="Y798" s="549"/>
      <c r="Z798" s="549"/>
      <c r="AA798" s="549"/>
      <c r="AB798" s="549"/>
      <c r="AC798" s="549"/>
      <c r="AD798" s="549"/>
      <c r="AE798" s="549"/>
      <c r="AF798" s="549"/>
      <c r="AG798" s="549"/>
      <c r="AH798" s="549"/>
    </row>
    <row r="799" spans="1:34" ht="13">
      <c r="A799" s="549"/>
      <c r="B799" s="549"/>
      <c r="C799" s="549"/>
      <c r="D799" s="549"/>
      <c r="E799" s="549"/>
      <c r="F799" s="549"/>
      <c r="G799" s="549"/>
      <c r="H799" s="566"/>
      <c r="I799" s="566"/>
      <c r="J799" s="549"/>
      <c r="K799" s="549"/>
      <c r="L799" s="549"/>
      <c r="M799" s="549"/>
      <c r="N799" s="549"/>
      <c r="O799" s="549"/>
      <c r="P799" s="549"/>
      <c r="Q799" s="549"/>
      <c r="R799" s="566"/>
      <c r="S799" s="566"/>
      <c r="T799" s="549"/>
      <c r="U799" s="549"/>
      <c r="V799" s="549"/>
      <c r="W799" s="549"/>
      <c r="X799" s="549"/>
      <c r="Y799" s="549"/>
      <c r="Z799" s="549"/>
      <c r="AA799" s="549"/>
      <c r="AB799" s="549"/>
      <c r="AC799" s="549"/>
      <c r="AD799" s="549"/>
      <c r="AE799" s="549"/>
      <c r="AF799" s="549"/>
      <c r="AG799" s="549"/>
      <c r="AH799" s="549"/>
    </row>
    <row r="800" spans="1:34" ht="13">
      <c r="A800" s="549"/>
      <c r="B800" s="549"/>
      <c r="C800" s="549"/>
      <c r="D800" s="549"/>
      <c r="E800" s="549"/>
      <c r="F800" s="549"/>
      <c r="G800" s="549"/>
      <c r="H800" s="566"/>
      <c r="I800" s="566"/>
      <c r="J800" s="549"/>
      <c r="K800" s="549"/>
      <c r="L800" s="549"/>
      <c r="M800" s="549"/>
      <c r="N800" s="549"/>
      <c r="O800" s="549"/>
      <c r="P800" s="549"/>
      <c r="Q800" s="549"/>
      <c r="R800" s="566"/>
      <c r="S800" s="566"/>
      <c r="T800" s="549"/>
      <c r="U800" s="549"/>
      <c r="V800" s="549"/>
      <c r="W800" s="549"/>
      <c r="X800" s="549"/>
      <c r="Y800" s="549"/>
      <c r="Z800" s="549"/>
      <c r="AA800" s="549"/>
      <c r="AB800" s="549"/>
      <c r="AC800" s="549"/>
      <c r="AD800" s="549"/>
      <c r="AE800" s="549"/>
      <c r="AF800" s="549"/>
      <c r="AG800" s="549"/>
      <c r="AH800" s="549"/>
    </row>
    <row r="801" spans="1:34" ht="13">
      <c r="A801" s="549"/>
      <c r="B801" s="549"/>
      <c r="C801" s="549"/>
      <c r="D801" s="549"/>
      <c r="E801" s="549"/>
      <c r="F801" s="549"/>
      <c r="G801" s="549"/>
      <c r="H801" s="566"/>
      <c r="I801" s="566"/>
      <c r="J801" s="549"/>
      <c r="K801" s="549"/>
      <c r="L801" s="549"/>
      <c r="M801" s="549"/>
      <c r="N801" s="549"/>
      <c r="O801" s="549"/>
      <c r="P801" s="549"/>
      <c r="Q801" s="549"/>
      <c r="R801" s="566"/>
      <c r="S801" s="566"/>
      <c r="T801" s="549"/>
      <c r="U801" s="549"/>
      <c r="V801" s="549"/>
      <c r="W801" s="549"/>
      <c r="X801" s="549"/>
      <c r="Y801" s="549"/>
      <c r="Z801" s="549"/>
      <c r="AA801" s="549"/>
      <c r="AB801" s="549"/>
      <c r="AC801" s="549"/>
      <c r="AD801" s="549"/>
      <c r="AE801" s="549"/>
      <c r="AF801" s="549"/>
      <c r="AG801" s="549"/>
      <c r="AH801" s="549"/>
    </row>
    <row r="802" spans="1:34" ht="13">
      <c r="A802" s="549"/>
      <c r="B802" s="549"/>
      <c r="C802" s="549"/>
      <c r="D802" s="549"/>
      <c r="E802" s="549"/>
      <c r="F802" s="549"/>
      <c r="G802" s="549"/>
      <c r="H802" s="566"/>
      <c r="I802" s="566"/>
      <c r="J802" s="549"/>
      <c r="K802" s="549"/>
      <c r="L802" s="549"/>
      <c r="M802" s="549"/>
      <c r="N802" s="549"/>
      <c r="O802" s="549"/>
      <c r="P802" s="549"/>
      <c r="Q802" s="549"/>
      <c r="R802" s="566"/>
      <c r="S802" s="566"/>
      <c r="T802" s="549"/>
      <c r="U802" s="549"/>
      <c r="V802" s="549"/>
      <c r="W802" s="549"/>
      <c r="X802" s="549"/>
      <c r="Y802" s="549"/>
      <c r="Z802" s="549"/>
      <c r="AA802" s="549"/>
      <c r="AB802" s="549"/>
      <c r="AC802" s="549"/>
      <c r="AD802" s="549"/>
      <c r="AE802" s="549"/>
      <c r="AF802" s="549"/>
      <c r="AG802" s="549"/>
      <c r="AH802" s="549"/>
    </row>
    <row r="803" spans="1:34" ht="13">
      <c r="A803" s="549"/>
      <c r="B803" s="549"/>
      <c r="C803" s="549"/>
      <c r="D803" s="549"/>
      <c r="E803" s="549"/>
      <c r="F803" s="549"/>
      <c r="G803" s="549"/>
      <c r="H803" s="566"/>
      <c r="I803" s="566"/>
      <c r="J803" s="549"/>
      <c r="K803" s="549"/>
      <c r="L803" s="549"/>
      <c r="M803" s="549"/>
      <c r="N803" s="549"/>
      <c r="O803" s="549"/>
      <c r="P803" s="549"/>
      <c r="Q803" s="549"/>
      <c r="R803" s="566"/>
      <c r="S803" s="566"/>
      <c r="T803" s="549"/>
      <c r="U803" s="549"/>
      <c r="V803" s="549"/>
      <c r="W803" s="549"/>
      <c r="X803" s="549"/>
      <c r="Y803" s="549"/>
      <c r="Z803" s="549"/>
      <c r="AA803" s="549"/>
      <c r="AB803" s="549"/>
      <c r="AC803" s="549"/>
      <c r="AD803" s="549"/>
      <c r="AE803" s="549"/>
      <c r="AF803" s="549"/>
      <c r="AG803" s="549"/>
      <c r="AH803" s="549"/>
    </row>
    <row r="804" spans="1:34" ht="13">
      <c r="A804" s="549"/>
      <c r="B804" s="549"/>
      <c r="C804" s="549"/>
      <c r="D804" s="549"/>
      <c r="E804" s="549"/>
      <c r="F804" s="549"/>
      <c r="G804" s="549"/>
      <c r="H804" s="566"/>
      <c r="I804" s="566"/>
      <c r="J804" s="549"/>
      <c r="K804" s="549"/>
      <c r="L804" s="549"/>
      <c r="M804" s="549"/>
      <c r="N804" s="549"/>
      <c r="O804" s="549"/>
      <c r="P804" s="549"/>
      <c r="Q804" s="549"/>
      <c r="R804" s="566"/>
      <c r="S804" s="566"/>
      <c r="T804" s="549"/>
      <c r="U804" s="549"/>
      <c r="V804" s="549"/>
      <c r="W804" s="549"/>
      <c r="X804" s="549"/>
      <c r="Y804" s="549"/>
      <c r="Z804" s="549"/>
      <c r="AA804" s="549"/>
      <c r="AB804" s="549"/>
      <c r="AC804" s="549"/>
      <c r="AD804" s="549"/>
      <c r="AE804" s="549"/>
      <c r="AF804" s="549"/>
      <c r="AG804" s="549"/>
      <c r="AH804" s="549"/>
    </row>
    <row r="805" spans="1:34" ht="13">
      <c r="A805" s="549"/>
      <c r="B805" s="549"/>
      <c r="C805" s="549"/>
      <c r="D805" s="549"/>
      <c r="E805" s="549"/>
      <c r="F805" s="549"/>
      <c r="G805" s="549"/>
      <c r="H805" s="566"/>
      <c r="I805" s="566"/>
      <c r="J805" s="549"/>
      <c r="K805" s="549"/>
      <c r="L805" s="549"/>
      <c r="M805" s="549"/>
      <c r="N805" s="549"/>
      <c r="O805" s="549"/>
      <c r="P805" s="549"/>
      <c r="Q805" s="549"/>
      <c r="R805" s="566"/>
      <c r="S805" s="566"/>
      <c r="T805" s="549"/>
      <c r="U805" s="549"/>
      <c r="V805" s="549"/>
      <c r="W805" s="549"/>
      <c r="X805" s="549"/>
      <c r="Y805" s="549"/>
      <c r="Z805" s="549"/>
      <c r="AA805" s="549"/>
      <c r="AB805" s="549"/>
      <c r="AC805" s="549"/>
      <c r="AD805" s="549"/>
      <c r="AE805" s="549"/>
      <c r="AF805" s="549"/>
      <c r="AG805" s="549"/>
      <c r="AH805" s="549"/>
    </row>
    <row r="806" spans="1:34" ht="13">
      <c r="A806" s="549"/>
      <c r="B806" s="549"/>
      <c r="C806" s="549"/>
      <c r="D806" s="549"/>
      <c r="E806" s="549"/>
      <c r="F806" s="549"/>
      <c r="G806" s="549"/>
      <c r="H806" s="566"/>
      <c r="I806" s="566"/>
      <c r="J806" s="549"/>
      <c r="K806" s="549"/>
      <c r="L806" s="549"/>
      <c r="M806" s="549"/>
      <c r="N806" s="549"/>
      <c r="O806" s="549"/>
      <c r="P806" s="549"/>
      <c r="Q806" s="549"/>
      <c r="R806" s="566"/>
      <c r="S806" s="566"/>
      <c r="T806" s="549"/>
      <c r="U806" s="549"/>
      <c r="V806" s="549"/>
      <c r="W806" s="549"/>
      <c r="X806" s="549"/>
      <c r="Y806" s="549"/>
      <c r="Z806" s="549"/>
      <c r="AA806" s="549"/>
      <c r="AB806" s="549"/>
      <c r="AC806" s="549"/>
      <c r="AD806" s="549"/>
      <c r="AE806" s="549"/>
      <c r="AF806" s="549"/>
      <c r="AG806" s="549"/>
      <c r="AH806" s="549"/>
    </row>
    <row r="807" spans="1:34" ht="13">
      <c r="A807" s="549"/>
      <c r="B807" s="549"/>
      <c r="C807" s="549"/>
      <c r="D807" s="549"/>
      <c r="E807" s="549"/>
      <c r="F807" s="549"/>
      <c r="G807" s="549"/>
      <c r="H807" s="566"/>
      <c r="I807" s="566"/>
      <c r="J807" s="549"/>
      <c r="K807" s="549"/>
      <c r="L807" s="549"/>
      <c r="M807" s="549"/>
      <c r="N807" s="549"/>
      <c r="O807" s="549"/>
      <c r="P807" s="549"/>
      <c r="Q807" s="549"/>
      <c r="R807" s="566"/>
      <c r="S807" s="566"/>
      <c r="T807" s="549"/>
      <c r="U807" s="549"/>
      <c r="V807" s="549"/>
      <c r="W807" s="549"/>
      <c r="X807" s="549"/>
      <c r="Y807" s="549"/>
      <c r="Z807" s="549"/>
      <c r="AA807" s="549"/>
      <c r="AB807" s="549"/>
      <c r="AC807" s="549"/>
      <c r="AD807" s="549"/>
      <c r="AE807" s="549"/>
      <c r="AF807" s="549"/>
      <c r="AG807" s="549"/>
      <c r="AH807" s="549"/>
    </row>
    <row r="808" spans="1:34" ht="13">
      <c r="A808" s="549"/>
      <c r="B808" s="549"/>
      <c r="C808" s="549"/>
      <c r="D808" s="549"/>
      <c r="E808" s="549"/>
      <c r="F808" s="549"/>
      <c r="G808" s="549"/>
      <c r="H808" s="566"/>
      <c r="I808" s="566"/>
      <c r="J808" s="549"/>
      <c r="K808" s="549"/>
      <c r="L808" s="549"/>
      <c r="M808" s="549"/>
      <c r="N808" s="549"/>
      <c r="O808" s="549"/>
      <c r="P808" s="549"/>
      <c r="Q808" s="549"/>
      <c r="R808" s="566"/>
      <c r="S808" s="566"/>
      <c r="T808" s="549"/>
      <c r="U808" s="549"/>
      <c r="V808" s="549"/>
      <c r="W808" s="549"/>
      <c r="X808" s="549"/>
      <c r="Y808" s="549"/>
      <c r="Z808" s="549"/>
      <c r="AA808" s="549"/>
      <c r="AB808" s="549"/>
      <c r="AC808" s="549"/>
      <c r="AD808" s="549"/>
      <c r="AE808" s="549"/>
      <c r="AF808" s="549"/>
      <c r="AG808" s="549"/>
      <c r="AH808" s="549"/>
    </row>
    <row r="809" spans="1:34" ht="13">
      <c r="A809" s="549"/>
      <c r="B809" s="549"/>
      <c r="C809" s="549"/>
      <c r="D809" s="549"/>
      <c r="E809" s="549"/>
      <c r="F809" s="549"/>
      <c r="G809" s="549"/>
      <c r="H809" s="566"/>
      <c r="I809" s="566"/>
      <c r="J809" s="549"/>
      <c r="K809" s="549"/>
      <c r="L809" s="549"/>
      <c r="M809" s="549"/>
      <c r="N809" s="549"/>
      <c r="O809" s="549"/>
      <c r="P809" s="549"/>
      <c r="Q809" s="549"/>
      <c r="R809" s="566"/>
      <c r="S809" s="566"/>
      <c r="T809" s="549"/>
      <c r="U809" s="549"/>
      <c r="V809" s="549"/>
      <c r="W809" s="549"/>
      <c r="X809" s="549"/>
      <c r="Y809" s="549"/>
      <c r="Z809" s="549"/>
      <c r="AA809" s="549"/>
      <c r="AB809" s="549"/>
      <c r="AC809" s="549"/>
      <c r="AD809" s="549"/>
      <c r="AE809" s="549"/>
      <c r="AF809" s="549"/>
      <c r="AG809" s="549"/>
      <c r="AH809" s="549"/>
    </row>
    <row r="810" spans="1:34" ht="13">
      <c r="A810" s="549"/>
      <c r="B810" s="549"/>
      <c r="C810" s="549"/>
      <c r="D810" s="549"/>
      <c r="E810" s="549"/>
      <c r="F810" s="549"/>
      <c r="G810" s="549"/>
      <c r="H810" s="566"/>
      <c r="I810" s="566"/>
      <c r="J810" s="549"/>
      <c r="K810" s="549"/>
      <c r="L810" s="549"/>
      <c r="M810" s="549"/>
      <c r="N810" s="549"/>
      <c r="O810" s="549"/>
      <c r="P810" s="549"/>
      <c r="Q810" s="549"/>
      <c r="R810" s="566"/>
      <c r="S810" s="566"/>
      <c r="T810" s="549"/>
      <c r="U810" s="549"/>
      <c r="V810" s="549"/>
      <c r="W810" s="549"/>
      <c r="X810" s="549"/>
      <c r="Y810" s="549"/>
      <c r="Z810" s="549"/>
      <c r="AA810" s="549"/>
      <c r="AB810" s="549"/>
      <c r="AC810" s="549"/>
      <c r="AD810" s="549"/>
      <c r="AE810" s="549"/>
      <c r="AF810" s="549"/>
      <c r="AG810" s="549"/>
      <c r="AH810" s="549"/>
    </row>
    <row r="811" spans="1:34" ht="13">
      <c r="A811" s="549"/>
      <c r="B811" s="549"/>
      <c r="C811" s="549"/>
      <c r="D811" s="549"/>
      <c r="E811" s="549"/>
      <c r="F811" s="549"/>
      <c r="G811" s="549"/>
      <c r="H811" s="566"/>
      <c r="I811" s="566"/>
      <c r="J811" s="549"/>
      <c r="K811" s="549"/>
      <c r="L811" s="549"/>
      <c r="M811" s="549"/>
      <c r="N811" s="549"/>
      <c r="O811" s="549"/>
      <c r="P811" s="549"/>
      <c r="Q811" s="549"/>
      <c r="R811" s="566"/>
      <c r="S811" s="566"/>
      <c r="T811" s="549"/>
      <c r="U811" s="549"/>
      <c r="V811" s="549"/>
      <c r="W811" s="549"/>
      <c r="X811" s="549"/>
      <c r="Y811" s="549"/>
      <c r="Z811" s="549"/>
      <c r="AA811" s="549"/>
      <c r="AB811" s="549"/>
      <c r="AC811" s="549"/>
      <c r="AD811" s="549"/>
      <c r="AE811" s="549"/>
      <c r="AF811" s="549"/>
      <c r="AG811" s="549"/>
      <c r="AH811" s="549"/>
    </row>
    <row r="812" spans="1:34" ht="13">
      <c r="A812" s="549"/>
      <c r="B812" s="549"/>
      <c r="C812" s="549"/>
      <c r="D812" s="549"/>
      <c r="E812" s="549"/>
      <c r="F812" s="549"/>
      <c r="G812" s="549"/>
      <c r="H812" s="566"/>
      <c r="I812" s="566"/>
      <c r="J812" s="549"/>
      <c r="K812" s="549"/>
      <c r="L812" s="549"/>
      <c r="M812" s="549"/>
      <c r="N812" s="549"/>
      <c r="O812" s="549"/>
      <c r="P812" s="549"/>
      <c r="Q812" s="549"/>
      <c r="R812" s="566"/>
      <c r="S812" s="566"/>
      <c r="T812" s="549"/>
      <c r="U812" s="549"/>
      <c r="V812" s="549"/>
      <c r="W812" s="549"/>
      <c r="X812" s="549"/>
      <c r="Y812" s="549"/>
      <c r="Z812" s="549"/>
      <c r="AA812" s="549"/>
      <c r="AB812" s="549"/>
      <c r="AC812" s="549"/>
      <c r="AD812" s="549"/>
      <c r="AE812" s="549"/>
      <c r="AF812" s="549"/>
      <c r="AG812" s="549"/>
      <c r="AH812" s="549"/>
    </row>
    <row r="813" spans="1:34" ht="13">
      <c r="A813" s="549"/>
      <c r="B813" s="549"/>
      <c r="C813" s="549"/>
      <c r="D813" s="549"/>
      <c r="E813" s="549"/>
      <c r="F813" s="549"/>
      <c r="G813" s="549"/>
      <c r="H813" s="566"/>
      <c r="I813" s="566"/>
      <c r="J813" s="549"/>
      <c r="K813" s="549"/>
      <c r="L813" s="549"/>
      <c r="M813" s="549"/>
      <c r="N813" s="549"/>
      <c r="O813" s="549"/>
      <c r="P813" s="549"/>
      <c r="Q813" s="549"/>
      <c r="R813" s="566"/>
      <c r="S813" s="566"/>
      <c r="T813" s="549"/>
      <c r="U813" s="549"/>
      <c r="V813" s="549"/>
      <c r="W813" s="549"/>
      <c r="X813" s="549"/>
      <c r="Y813" s="549"/>
      <c r="Z813" s="549"/>
      <c r="AA813" s="549"/>
      <c r="AB813" s="549"/>
      <c r="AC813" s="549"/>
      <c r="AD813" s="549"/>
      <c r="AE813" s="549"/>
      <c r="AF813" s="549"/>
      <c r="AG813" s="549"/>
      <c r="AH813" s="549"/>
    </row>
    <row r="814" spans="1:34" ht="13">
      <c r="A814" s="549"/>
      <c r="B814" s="549"/>
      <c r="C814" s="549"/>
      <c r="D814" s="549"/>
      <c r="E814" s="549"/>
      <c r="F814" s="549"/>
      <c r="G814" s="549"/>
      <c r="H814" s="566"/>
      <c r="I814" s="566"/>
      <c r="J814" s="549"/>
      <c r="K814" s="549"/>
      <c r="L814" s="549"/>
      <c r="M814" s="549"/>
      <c r="N814" s="549"/>
      <c r="O814" s="549"/>
      <c r="P814" s="549"/>
      <c r="Q814" s="549"/>
      <c r="R814" s="566"/>
      <c r="S814" s="566"/>
      <c r="T814" s="549"/>
      <c r="U814" s="549"/>
      <c r="V814" s="549"/>
      <c r="W814" s="549"/>
      <c r="X814" s="549"/>
      <c r="Y814" s="549"/>
      <c r="Z814" s="549"/>
      <c r="AA814" s="549"/>
      <c r="AB814" s="549"/>
      <c r="AC814" s="549"/>
      <c r="AD814" s="549"/>
      <c r="AE814" s="549"/>
      <c r="AF814" s="549"/>
      <c r="AG814" s="549"/>
      <c r="AH814" s="549"/>
    </row>
    <row r="815" spans="1:34" ht="13">
      <c r="A815" s="549"/>
      <c r="B815" s="549"/>
      <c r="C815" s="549"/>
      <c r="D815" s="549"/>
      <c r="E815" s="549"/>
      <c r="F815" s="549"/>
      <c r="G815" s="549"/>
      <c r="H815" s="566"/>
      <c r="I815" s="566"/>
      <c r="J815" s="549"/>
      <c r="K815" s="549"/>
      <c r="L815" s="549"/>
      <c r="M815" s="549"/>
      <c r="N815" s="549"/>
      <c r="O815" s="549"/>
      <c r="P815" s="549"/>
      <c r="Q815" s="549"/>
      <c r="R815" s="566"/>
      <c r="S815" s="566"/>
      <c r="T815" s="549"/>
      <c r="U815" s="549"/>
      <c r="V815" s="549"/>
      <c r="W815" s="549"/>
      <c r="X815" s="549"/>
      <c r="Y815" s="549"/>
      <c r="Z815" s="549"/>
      <c r="AA815" s="549"/>
      <c r="AB815" s="549"/>
      <c r="AC815" s="549"/>
      <c r="AD815" s="549"/>
      <c r="AE815" s="549"/>
      <c r="AF815" s="549"/>
      <c r="AG815" s="549"/>
      <c r="AH815" s="549"/>
    </row>
    <row r="816" spans="1:34" ht="13">
      <c r="A816" s="549"/>
      <c r="B816" s="549"/>
      <c r="C816" s="549"/>
      <c r="D816" s="549"/>
      <c r="E816" s="549"/>
      <c r="F816" s="549"/>
      <c r="G816" s="549"/>
      <c r="H816" s="566"/>
      <c r="I816" s="566"/>
      <c r="J816" s="549"/>
      <c r="K816" s="549"/>
      <c r="L816" s="549"/>
      <c r="M816" s="549"/>
      <c r="N816" s="549"/>
      <c r="O816" s="549"/>
      <c r="P816" s="549"/>
      <c r="Q816" s="549"/>
      <c r="R816" s="566"/>
      <c r="S816" s="566"/>
      <c r="T816" s="549"/>
      <c r="U816" s="549"/>
      <c r="V816" s="549"/>
      <c r="W816" s="549"/>
      <c r="X816" s="549"/>
      <c r="Y816" s="549"/>
      <c r="Z816" s="549"/>
      <c r="AA816" s="549"/>
      <c r="AB816" s="549"/>
      <c r="AC816" s="549"/>
      <c r="AD816" s="549"/>
      <c r="AE816" s="549"/>
      <c r="AF816" s="549"/>
      <c r="AG816" s="549"/>
      <c r="AH816" s="549"/>
    </row>
    <row r="817" spans="1:34" ht="13">
      <c r="A817" s="549"/>
      <c r="B817" s="549"/>
      <c r="C817" s="549"/>
      <c r="D817" s="549"/>
      <c r="E817" s="549"/>
      <c r="F817" s="549"/>
      <c r="G817" s="549"/>
      <c r="H817" s="566"/>
      <c r="I817" s="566"/>
      <c r="J817" s="549"/>
      <c r="K817" s="549"/>
      <c r="L817" s="549"/>
      <c r="M817" s="549"/>
      <c r="N817" s="549"/>
      <c r="O817" s="549"/>
      <c r="P817" s="549"/>
      <c r="Q817" s="549"/>
      <c r="R817" s="566"/>
      <c r="S817" s="566"/>
      <c r="T817" s="549"/>
      <c r="U817" s="549"/>
      <c r="V817" s="549"/>
      <c r="W817" s="549"/>
      <c r="X817" s="549"/>
      <c r="Y817" s="549"/>
      <c r="Z817" s="549"/>
      <c r="AA817" s="549"/>
      <c r="AB817" s="549"/>
      <c r="AC817" s="549"/>
      <c r="AD817" s="549"/>
      <c r="AE817" s="549"/>
      <c r="AF817" s="549"/>
      <c r="AG817" s="549"/>
      <c r="AH817" s="549"/>
    </row>
    <row r="818" spans="1:34" ht="13">
      <c r="A818" s="549"/>
      <c r="B818" s="549"/>
      <c r="C818" s="549"/>
      <c r="D818" s="549"/>
      <c r="E818" s="549"/>
      <c r="F818" s="549"/>
      <c r="G818" s="549"/>
      <c r="H818" s="566"/>
      <c r="I818" s="566"/>
      <c r="J818" s="549"/>
      <c r="K818" s="549"/>
      <c r="L818" s="549"/>
      <c r="M818" s="549"/>
      <c r="N818" s="549"/>
      <c r="O818" s="549"/>
      <c r="P818" s="549"/>
      <c r="Q818" s="549"/>
      <c r="R818" s="566"/>
      <c r="S818" s="566"/>
      <c r="T818" s="549"/>
      <c r="U818" s="549"/>
      <c r="V818" s="549"/>
      <c r="W818" s="549"/>
      <c r="X818" s="549"/>
      <c r="Y818" s="549"/>
      <c r="Z818" s="549"/>
      <c r="AA818" s="549"/>
      <c r="AB818" s="549"/>
      <c r="AC818" s="549"/>
      <c r="AD818" s="549"/>
      <c r="AE818" s="549"/>
      <c r="AF818" s="549"/>
      <c r="AG818" s="549"/>
      <c r="AH818" s="549"/>
    </row>
    <row r="819" spans="1:34" ht="13">
      <c r="A819" s="549"/>
      <c r="B819" s="549"/>
      <c r="C819" s="549"/>
      <c r="D819" s="549"/>
      <c r="E819" s="549"/>
      <c r="F819" s="549"/>
      <c r="G819" s="549"/>
      <c r="H819" s="566"/>
      <c r="I819" s="566"/>
      <c r="J819" s="549"/>
      <c r="K819" s="549"/>
      <c r="L819" s="549"/>
      <c r="M819" s="549"/>
      <c r="N819" s="549"/>
      <c r="O819" s="549"/>
      <c r="P819" s="549"/>
      <c r="Q819" s="549"/>
      <c r="R819" s="566"/>
      <c r="S819" s="566"/>
      <c r="T819" s="549"/>
      <c r="U819" s="549"/>
      <c r="V819" s="549"/>
      <c r="W819" s="549"/>
      <c r="X819" s="549"/>
      <c r="Y819" s="549"/>
      <c r="Z819" s="549"/>
      <c r="AA819" s="549"/>
      <c r="AB819" s="549"/>
      <c r="AC819" s="549"/>
      <c r="AD819" s="549"/>
      <c r="AE819" s="549"/>
      <c r="AF819" s="549"/>
      <c r="AG819" s="549"/>
      <c r="AH819" s="549"/>
    </row>
    <row r="820" spans="1:34" ht="13">
      <c r="A820" s="549"/>
      <c r="B820" s="549"/>
      <c r="C820" s="549"/>
      <c r="D820" s="549"/>
      <c r="E820" s="549"/>
      <c r="F820" s="549"/>
      <c r="G820" s="549"/>
      <c r="H820" s="566"/>
      <c r="I820" s="566"/>
      <c r="J820" s="549"/>
      <c r="K820" s="549"/>
      <c r="L820" s="549"/>
      <c r="M820" s="549"/>
      <c r="N820" s="549"/>
      <c r="O820" s="549"/>
      <c r="P820" s="549"/>
      <c r="Q820" s="549"/>
      <c r="R820" s="566"/>
      <c r="S820" s="566"/>
      <c r="T820" s="549"/>
      <c r="U820" s="549"/>
      <c r="V820" s="549"/>
      <c r="W820" s="549"/>
      <c r="X820" s="549"/>
      <c r="Y820" s="549"/>
      <c r="Z820" s="549"/>
      <c r="AA820" s="549"/>
      <c r="AB820" s="549"/>
      <c r="AC820" s="549"/>
      <c r="AD820" s="549"/>
      <c r="AE820" s="549"/>
      <c r="AF820" s="549"/>
      <c r="AG820" s="549"/>
      <c r="AH820" s="549"/>
    </row>
    <row r="821" spans="1:34" ht="13">
      <c r="A821" s="549"/>
      <c r="B821" s="549"/>
      <c r="C821" s="549"/>
      <c r="D821" s="549"/>
      <c r="E821" s="549"/>
      <c r="F821" s="549"/>
      <c r="G821" s="549"/>
      <c r="H821" s="566"/>
      <c r="I821" s="566"/>
      <c r="J821" s="549"/>
      <c r="K821" s="549"/>
      <c r="L821" s="549"/>
      <c r="M821" s="549"/>
      <c r="N821" s="549"/>
      <c r="O821" s="549"/>
      <c r="P821" s="549"/>
      <c r="Q821" s="549"/>
      <c r="R821" s="566"/>
      <c r="S821" s="566"/>
      <c r="T821" s="549"/>
      <c r="U821" s="549"/>
      <c r="V821" s="549"/>
      <c r="W821" s="549"/>
      <c r="X821" s="549"/>
      <c r="Y821" s="549"/>
      <c r="Z821" s="549"/>
      <c r="AA821" s="549"/>
      <c r="AB821" s="549"/>
      <c r="AC821" s="549"/>
      <c r="AD821" s="549"/>
      <c r="AE821" s="549"/>
      <c r="AF821" s="549"/>
      <c r="AG821" s="549"/>
      <c r="AH821" s="549"/>
    </row>
    <row r="822" spans="1:34" ht="13">
      <c r="A822" s="549"/>
      <c r="B822" s="549"/>
      <c r="C822" s="549"/>
      <c r="D822" s="549"/>
      <c r="E822" s="549"/>
      <c r="F822" s="549"/>
      <c r="G822" s="549"/>
      <c r="H822" s="566"/>
      <c r="I822" s="566"/>
      <c r="J822" s="549"/>
      <c r="K822" s="549"/>
      <c r="L822" s="549"/>
      <c r="M822" s="549"/>
      <c r="N822" s="549"/>
      <c r="O822" s="549"/>
      <c r="P822" s="549"/>
      <c r="Q822" s="549"/>
      <c r="R822" s="566"/>
      <c r="S822" s="566"/>
      <c r="T822" s="549"/>
      <c r="U822" s="549"/>
      <c r="V822" s="549"/>
      <c r="W822" s="549"/>
      <c r="X822" s="549"/>
      <c r="Y822" s="549"/>
      <c r="Z822" s="549"/>
      <c r="AA822" s="549"/>
      <c r="AB822" s="549"/>
      <c r="AC822" s="549"/>
      <c r="AD822" s="549"/>
      <c r="AE822" s="549"/>
      <c r="AF822" s="549"/>
      <c r="AG822" s="549"/>
      <c r="AH822" s="549"/>
    </row>
    <row r="823" spans="1:34" ht="13">
      <c r="A823" s="549"/>
      <c r="B823" s="549"/>
      <c r="C823" s="549"/>
      <c r="D823" s="549"/>
      <c r="E823" s="549"/>
      <c r="F823" s="549"/>
      <c r="G823" s="549"/>
      <c r="H823" s="566"/>
      <c r="I823" s="566"/>
      <c r="J823" s="549"/>
      <c r="K823" s="549"/>
      <c r="L823" s="549"/>
      <c r="M823" s="549"/>
      <c r="N823" s="549"/>
      <c r="O823" s="549"/>
      <c r="P823" s="549"/>
      <c r="Q823" s="549"/>
      <c r="R823" s="566"/>
      <c r="S823" s="566"/>
      <c r="T823" s="549"/>
      <c r="U823" s="549"/>
      <c r="V823" s="549"/>
      <c r="W823" s="549"/>
      <c r="X823" s="549"/>
      <c r="Y823" s="549"/>
      <c r="Z823" s="549"/>
      <c r="AA823" s="549"/>
      <c r="AB823" s="549"/>
      <c r="AC823" s="549"/>
      <c r="AD823" s="549"/>
      <c r="AE823" s="549"/>
      <c r="AF823" s="549"/>
      <c r="AG823" s="549"/>
      <c r="AH823" s="549"/>
    </row>
    <row r="824" spans="1:34" ht="13">
      <c r="A824" s="549"/>
      <c r="B824" s="549"/>
      <c r="C824" s="549"/>
      <c r="D824" s="549"/>
      <c r="E824" s="549"/>
      <c r="F824" s="549"/>
      <c r="G824" s="549"/>
      <c r="H824" s="566"/>
      <c r="I824" s="566"/>
      <c r="J824" s="549"/>
      <c r="K824" s="549"/>
      <c r="L824" s="549"/>
      <c r="M824" s="549"/>
      <c r="N824" s="549"/>
      <c r="O824" s="549"/>
      <c r="P824" s="549"/>
      <c r="Q824" s="549"/>
      <c r="R824" s="566"/>
      <c r="S824" s="566"/>
      <c r="T824" s="549"/>
      <c r="U824" s="549"/>
      <c r="V824" s="549"/>
      <c r="W824" s="549"/>
      <c r="X824" s="549"/>
      <c r="Y824" s="549"/>
      <c r="Z824" s="549"/>
      <c r="AA824" s="549"/>
      <c r="AB824" s="549"/>
      <c r="AC824" s="549"/>
      <c r="AD824" s="549"/>
      <c r="AE824" s="549"/>
      <c r="AF824" s="549"/>
      <c r="AG824" s="549"/>
      <c r="AH824" s="549"/>
    </row>
    <row r="825" spans="1:34" ht="13">
      <c r="A825" s="549"/>
      <c r="B825" s="549"/>
      <c r="C825" s="549"/>
      <c r="D825" s="549"/>
      <c r="E825" s="549"/>
      <c r="F825" s="549"/>
      <c r="G825" s="549"/>
      <c r="H825" s="566"/>
      <c r="I825" s="566"/>
      <c r="J825" s="549"/>
      <c r="K825" s="549"/>
      <c r="L825" s="549"/>
      <c r="M825" s="549"/>
      <c r="N825" s="549"/>
      <c r="O825" s="549"/>
      <c r="P825" s="549"/>
      <c r="Q825" s="549"/>
      <c r="R825" s="566"/>
      <c r="S825" s="566"/>
      <c r="T825" s="549"/>
      <c r="U825" s="549"/>
      <c r="V825" s="549"/>
      <c r="W825" s="549"/>
      <c r="X825" s="549"/>
      <c r="Y825" s="549"/>
      <c r="Z825" s="549"/>
      <c r="AA825" s="549"/>
      <c r="AB825" s="549"/>
      <c r="AC825" s="549"/>
      <c r="AD825" s="549"/>
      <c r="AE825" s="549"/>
      <c r="AF825" s="549"/>
      <c r="AG825" s="549"/>
      <c r="AH825" s="549"/>
    </row>
    <row r="826" spans="1:34" ht="13">
      <c r="A826" s="549"/>
      <c r="B826" s="549"/>
      <c r="C826" s="549"/>
      <c r="D826" s="549"/>
      <c r="E826" s="549"/>
      <c r="F826" s="549"/>
      <c r="G826" s="549"/>
      <c r="H826" s="566"/>
      <c r="I826" s="566"/>
      <c r="J826" s="549"/>
      <c r="K826" s="549"/>
      <c r="L826" s="549"/>
      <c r="M826" s="549"/>
      <c r="N826" s="549"/>
      <c r="O826" s="549"/>
      <c r="P826" s="549"/>
      <c r="Q826" s="549"/>
      <c r="R826" s="566"/>
      <c r="S826" s="566"/>
      <c r="T826" s="549"/>
      <c r="U826" s="549"/>
      <c r="V826" s="549"/>
      <c r="W826" s="549"/>
      <c r="X826" s="549"/>
      <c r="Y826" s="549"/>
      <c r="Z826" s="549"/>
      <c r="AA826" s="549"/>
      <c r="AB826" s="549"/>
      <c r="AC826" s="549"/>
      <c r="AD826" s="549"/>
      <c r="AE826" s="549"/>
      <c r="AF826" s="549"/>
      <c r="AG826" s="549"/>
      <c r="AH826" s="549"/>
    </row>
    <row r="827" spans="1:34" ht="13">
      <c r="A827" s="549"/>
      <c r="B827" s="549"/>
      <c r="C827" s="549"/>
      <c r="D827" s="549"/>
      <c r="E827" s="549"/>
      <c r="F827" s="549"/>
      <c r="G827" s="549"/>
      <c r="H827" s="566"/>
      <c r="I827" s="566"/>
      <c r="J827" s="549"/>
      <c r="K827" s="549"/>
      <c r="L827" s="549"/>
      <c r="M827" s="549"/>
      <c r="N827" s="549"/>
      <c r="O827" s="549"/>
      <c r="P827" s="549"/>
      <c r="Q827" s="549"/>
      <c r="R827" s="566"/>
      <c r="S827" s="566"/>
      <c r="T827" s="549"/>
      <c r="U827" s="549"/>
      <c r="V827" s="549"/>
      <c r="W827" s="549"/>
      <c r="X827" s="549"/>
      <c r="Y827" s="549"/>
      <c r="Z827" s="549"/>
      <c r="AA827" s="549"/>
      <c r="AB827" s="549"/>
      <c r="AC827" s="549"/>
      <c r="AD827" s="549"/>
      <c r="AE827" s="549"/>
      <c r="AF827" s="549"/>
      <c r="AG827" s="549"/>
      <c r="AH827" s="549"/>
    </row>
    <row r="828" spans="1:34" ht="13">
      <c r="A828" s="549"/>
      <c r="B828" s="549"/>
      <c r="C828" s="549"/>
      <c r="D828" s="549"/>
      <c r="E828" s="549"/>
      <c r="F828" s="549"/>
      <c r="G828" s="549"/>
      <c r="H828" s="566"/>
      <c r="I828" s="566"/>
      <c r="J828" s="549"/>
      <c r="K828" s="549"/>
      <c r="L828" s="549"/>
      <c r="M828" s="549"/>
      <c r="N828" s="549"/>
      <c r="O828" s="549"/>
      <c r="P828" s="549"/>
      <c r="Q828" s="549"/>
      <c r="R828" s="566"/>
      <c r="S828" s="566"/>
      <c r="T828" s="549"/>
      <c r="U828" s="549"/>
      <c r="V828" s="549"/>
      <c r="W828" s="549"/>
      <c r="X828" s="549"/>
      <c r="Y828" s="549"/>
      <c r="Z828" s="549"/>
      <c r="AA828" s="549"/>
      <c r="AB828" s="549"/>
      <c r="AC828" s="549"/>
      <c r="AD828" s="549"/>
      <c r="AE828" s="549"/>
      <c r="AF828" s="549"/>
      <c r="AG828" s="549"/>
      <c r="AH828" s="549"/>
    </row>
    <row r="829" spans="1:34" ht="13">
      <c r="A829" s="549"/>
      <c r="B829" s="549"/>
      <c r="C829" s="549"/>
      <c r="D829" s="549"/>
      <c r="E829" s="549"/>
      <c r="F829" s="549"/>
      <c r="G829" s="549"/>
      <c r="H829" s="566"/>
      <c r="I829" s="566"/>
      <c r="J829" s="549"/>
      <c r="K829" s="549"/>
      <c r="L829" s="549"/>
      <c r="M829" s="549"/>
      <c r="N829" s="549"/>
      <c r="O829" s="549"/>
      <c r="P829" s="549"/>
      <c r="Q829" s="549"/>
      <c r="R829" s="566"/>
      <c r="S829" s="566"/>
      <c r="T829" s="549"/>
      <c r="U829" s="549"/>
      <c r="V829" s="549"/>
      <c r="W829" s="549"/>
      <c r="X829" s="549"/>
      <c r="Y829" s="549"/>
      <c r="Z829" s="549"/>
      <c r="AA829" s="549"/>
      <c r="AB829" s="549"/>
      <c r="AC829" s="549"/>
      <c r="AD829" s="549"/>
      <c r="AE829" s="549"/>
      <c r="AF829" s="549"/>
      <c r="AG829" s="549"/>
      <c r="AH829" s="549"/>
    </row>
    <row r="830" spans="1:34" ht="13">
      <c r="A830" s="549"/>
      <c r="B830" s="549"/>
      <c r="C830" s="549"/>
      <c r="D830" s="549"/>
      <c r="E830" s="549"/>
      <c r="F830" s="549"/>
      <c r="G830" s="549"/>
      <c r="H830" s="566"/>
      <c r="I830" s="566"/>
      <c r="J830" s="549"/>
      <c r="K830" s="549"/>
      <c r="L830" s="549"/>
      <c r="M830" s="549"/>
      <c r="N830" s="549"/>
      <c r="O830" s="549"/>
      <c r="P830" s="549"/>
      <c r="Q830" s="549"/>
      <c r="R830" s="566"/>
      <c r="S830" s="566"/>
      <c r="T830" s="549"/>
      <c r="U830" s="549"/>
      <c r="V830" s="549"/>
      <c r="W830" s="549"/>
      <c r="X830" s="549"/>
      <c r="Y830" s="549"/>
      <c r="Z830" s="549"/>
      <c r="AA830" s="549"/>
      <c r="AB830" s="549"/>
      <c r="AC830" s="549"/>
      <c r="AD830" s="549"/>
      <c r="AE830" s="549"/>
      <c r="AF830" s="549"/>
      <c r="AG830" s="549"/>
      <c r="AH830" s="549"/>
    </row>
    <row r="831" spans="1:34" ht="13">
      <c r="A831" s="549"/>
      <c r="B831" s="549"/>
      <c r="C831" s="549"/>
      <c r="D831" s="549"/>
      <c r="E831" s="549"/>
      <c r="F831" s="549"/>
      <c r="G831" s="549"/>
      <c r="H831" s="566"/>
      <c r="I831" s="566"/>
      <c r="J831" s="549"/>
      <c r="K831" s="549"/>
      <c r="L831" s="549"/>
      <c r="M831" s="549"/>
      <c r="N831" s="549"/>
      <c r="O831" s="549"/>
      <c r="P831" s="549"/>
      <c r="Q831" s="549"/>
      <c r="R831" s="566"/>
      <c r="S831" s="566"/>
      <c r="T831" s="549"/>
      <c r="U831" s="549"/>
      <c r="V831" s="549"/>
      <c r="W831" s="549"/>
      <c r="X831" s="549"/>
      <c r="Y831" s="549"/>
      <c r="Z831" s="549"/>
      <c r="AA831" s="549"/>
      <c r="AB831" s="549"/>
      <c r="AC831" s="549"/>
      <c r="AD831" s="549"/>
      <c r="AE831" s="549"/>
      <c r="AF831" s="549"/>
      <c r="AG831" s="549"/>
      <c r="AH831" s="549"/>
    </row>
    <row r="832" spans="1:34" ht="13">
      <c r="A832" s="549"/>
      <c r="B832" s="549"/>
      <c r="C832" s="549"/>
      <c r="D832" s="549"/>
      <c r="E832" s="549"/>
      <c r="F832" s="549"/>
      <c r="G832" s="549"/>
      <c r="H832" s="566"/>
      <c r="I832" s="566"/>
      <c r="J832" s="549"/>
      <c r="K832" s="549"/>
      <c r="L832" s="549"/>
      <c r="M832" s="549"/>
      <c r="N832" s="549"/>
      <c r="O832" s="549"/>
      <c r="P832" s="549"/>
      <c r="Q832" s="549"/>
      <c r="R832" s="566"/>
      <c r="S832" s="566"/>
      <c r="T832" s="549"/>
      <c r="U832" s="549"/>
      <c r="V832" s="549"/>
      <c r="W832" s="549"/>
      <c r="X832" s="549"/>
      <c r="Y832" s="549"/>
      <c r="Z832" s="549"/>
      <c r="AA832" s="549"/>
      <c r="AB832" s="549"/>
      <c r="AC832" s="549"/>
      <c r="AD832" s="549"/>
      <c r="AE832" s="549"/>
      <c r="AF832" s="549"/>
      <c r="AG832" s="549"/>
      <c r="AH832" s="549"/>
    </row>
    <row r="833" spans="1:34" ht="13">
      <c r="A833" s="549"/>
      <c r="B833" s="549"/>
      <c r="C833" s="549"/>
      <c r="D833" s="549"/>
      <c r="E833" s="549"/>
      <c r="F833" s="549"/>
      <c r="G833" s="549"/>
      <c r="H833" s="566"/>
      <c r="I833" s="566"/>
      <c r="J833" s="549"/>
      <c r="K833" s="549"/>
      <c r="L833" s="549"/>
      <c r="M833" s="549"/>
      <c r="N833" s="549"/>
      <c r="O833" s="549"/>
      <c r="P833" s="549"/>
      <c r="Q833" s="549"/>
      <c r="R833" s="566"/>
      <c r="S833" s="566"/>
      <c r="T833" s="549"/>
      <c r="U833" s="549"/>
      <c r="V833" s="549"/>
      <c r="W833" s="549"/>
      <c r="X833" s="549"/>
      <c r="Y833" s="549"/>
      <c r="Z833" s="549"/>
      <c r="AA833" s="549"/>
      <c r="AB833" s="549"/>
      <c r="AC833" s="549"/>
      <c r="AD833" s="549"/>
      <c r="AE833" s="549"/>
      <c r="AF833" s="549"/>
      <c r="AG833" s="549"/>
      <c r="AH833" s="549"/>
    </row>
    <row r="834" spans="1:34" ht="13">
      <c r="A834" s="549"/>
      <c r="B834" s="549"/>
      <c r="C834" s="549"/>
      <c r="D834" s="549"/>
      <c r="E834" s="549"/>
      <c r="F834" s="549"/>
      <c r="G834" s="549"/>
      <c r="H834" s="566"/>
      <c r="I834" s="566"/>
      <c r="J834" s="549"/>
      <c r="K834" s="549"/>
      <c r="L834" s="549"/>
      <c r="M834" s="549"/>
      <c r="N834" s="549"/>
      <c r="O834" s="549"/>
      <c r="P834" s="549"/>
      <c r="Q834" s="549"/>
      <c r="R834" s="566"/>
      <c r="S834" s="566"/>
      <c r="T834" s="549"/>
      <c r="U834" s="549"/>
      <c r="V834" s="549"/>
      <c r="W834" s="549"/>
      <c r="X834" s="549"/>
      <c r="Y834" s="549"/>
      <c r="Z834" s="549"/>
      <c r="AA834" s="549"/>
      <c r="AB834" s="549"/>
      <c r="AC834" s="549"/>
      <c r="AD834" s="549"/>
      <c r="AE834" s="549"/>
      <c r="AF834" s="549"/>
      <c r="AG834" s="549"/>
      <c r="AH834" s="549"/>
    </row>
    <row r="835" spans="1:34" ht="13">
      <c r="A835" s="549"/>
      <c r="B835" s="549"/>
      <c r="C835" s="549"/>
      <c r="D835" s="549"/>
      <c r="E835" s="549"/>
      <c r="F835" s="549"/>
      <c r="G835" s="549"/>
      <c r="H835" s="566"/>
      <c r="I835" s="566"/>
      <c r="J835" s="549"/>
      <c r="K835" s="549"/>
      <c r="L835" s="549"/>
      <c r="M835" s="549"/>
      <c r="N835" s="549"/>
      <c r="O835" s="549"/>
      <c r="P835" s="549"/>
      <c r="Q835" s="549"/>
      <c r="R835" s="566"/>
      <c r="S835" s="566"/>
      <c r="T835" s="549"/>
      <c r="U835" s="549"/>
      <c r="V835" s="549"/>
      <c r="W835" s="549"/>
      <c r="X835" s="549"/>
      <c r="Y835" s="549"/>
      <c r="Z835" s="549"/>
      <c r="AA835" s="549"/>
      <c r="AB835" s="549"/>
      <c r="AC835" s="549"/>
      <c r="AD835" s="549"/>
      <c r="AE835" s="549"/>
      <c r="AF835" s="549"/>
      <c r="AG835" s="549"/>
      <c r="AH835" s="549"/>
    </row>
    <row r="836" spans="1:34" ht="13">
      <c r="A836" s="549"/>
      <c r="B836" s="549"/>
      <c r="C836" s="549"/>
      <c r="D836" s="549"/>
      <c r="E836" s="549"/>
      <c r="F836" s="549"/>
      <c r="G836" s="549"/>
      <c r="H836" s="566"/>
      <c r="I836" s="566"/>
      <c r="J836" s="549"/>
      <c r="K836" s="549"/>
      <c r="L836" s="549"/>
      <c r="M836" s="549"/>
      <c r="N836" s="549"/>
      <c r="O836" s="549"/>
      <c r="P836" s="549"/>
      <c r="Q836" s="549"/>
      <c r="R836" s="566"/>
      <c r="S836" s="566"/>
      <c r="T836" s="549"/>
      <c r="U836" s="549"/>
      <c r="V836" s="549"/>
      <c r="W836" s="549"/>
      <c r="X836" s="549"/>
      <c r="Y836" s="549"/>
      <c r="Z836" s="549"/>
      <c r="AA836" s="549"/>
      <c r="AB836" s="549"/>
      <c r="AC836" s="549"/>
      <c r="AD836" s="549"/>
      <c r="AE836" s="549"/>
      <c r="AF836" s="549"/>
      <c r="AG836" s="549"/>
      <c r="AH836" s="549"/>
    </row>
    <row r="837" spans="1:34" ht="13">
      <c r="A837" s="549"/>
      <c r="B837" s="549"/>
      <c r="C837" s="549"/>
      <c r="D837" s="549"/>
      <c r="E837" s="549"/>
      <c r="F837" s="549"/>
      <c r="G837" s="549"/>
      <c r="H837" s="566"/>
      <c r="I837" s="566"/>
      <c r="J837" s="549"/>
      <c r="K837" s="549"/>
      <c r="L837" s="549"/>
      <c r="M837" s="549"/>
      <c r="N837" s="549"/>
      <c r="O837" s="549"/>
      <c r="P837" s="549"/>
      <c r="Q837" s="549"/>
      <c r="R837" s="566"/>
      <c r="S837" s="566"/>
      <c r="T837" s="549"/>
      <c r="U837" s="549"/>
      <c r="V837" s="549"/>
      <c r="W837" s="549"/>
      <c r="X837" s="549"/>
      <c r="Y837" s="549"/>
      <c r="Z837" s="549"/>
      <c r="AA837" s="549"/>
      <c r="AB837" s="549"/>
      <c r="AC837" s="549"/>
      <c r="AD837" s="549"/>
      <c r="AE837" s="549"/>
      <c r="AF837" s="549"/>
      <c r="AG837" s="549"/>
      <c r="AH837" s="549"/>
    </row>
    <row r="838" spans="1:34" ht="13">
      <c r="A838" s="549"/>
      <c r="B838" s="549"/>
      <c r="C838" s="549"/>
      <c r="D838" s="549"/>
      <c r="E838" s="549"/>
      <c r="F838" s="549"/>
      <c r="G838" s="549"/>
      <c r="H838" s="566"/>
      <c r="I838" s="566"/>
      <c r="J838" s="549"/>
      <c r="K838" s="549"/>
      <c r="L838" s="549"/>
      <c r="M838" s="549"/>
      <c r="N838" s="549"/>
      <c r="O838" s="549"/>
      <c r="P838" s="549"/>
      <c r="Q838" s="549"/>
      <c r="R838" s="566"/>
      <c r="S838" s="566"/>
      <c r="T838" s="549"/>
      <c r="U838" s="549"/>
      <c r="V838" s="549"/>
      <c r="W838" s="549"/>
      <c r="X838" s="549"/>
      <c r="Y838" s="549"/>
      <c r="Z838" s="549"/>
      <c r="AA838" s="549"/>
      <c r="AB838" s="549"/>
      <c r="AC838" s="549"/>
      <c r="AD838" s="549"/>
      <c r="AE838" s="549"/>
      <c r="AF838" s="549"/>
      <c r="AG838" s="549"/>
      <c r="AH838" s="549"/>
    </row>
    <row r="839" spans="1:34" ht="13">
      <c r="A839" s="549"/>
      <c r="B839" s="549"/>
      <c r="C839" s="549"/>
      <c r="D839" s="549"/>
      <c r="E839" s="549"/>
      <c r="F839" s="549"/>
      <c r="G839" s="549"/>
      <c r="H839" s="566"/>
      <c r="I839" s="566"/>
      <c r="J839" s="549"/>
      <c r="K839" s="549"/>
      <c r="L839" s="549"/>
      <c r="M839" s="549"/>
      <c r="N839" s="549"/>
      <c r="O839" s="549"/>
      <c r="P839" s="549"/>
      <c r="Q839" s="549"/>
      <c r="R839" s="566"/>
      <c r="S839" s="566"/>
      <c r="T839" s="549"/>
      <c r="U839" s="549"/>
      <c r="V839" s="549"/>
      <c r="W839" s="549"/>
      <c r="X839" s="549"/>
      <c r="Y839" s="549"/>
      <c r="Z839" s="549"/>
      <c r="AA839" s="549"/>
      <c r="AB839" s="549"/>
      <c r="AC839" s="549"/>
      <c r="AD839" s="549"/>
      <c r="AE839" s="549"/>
      <c r="AF839" s="549"/>
      <c r="AG839" s="549"/>
      <c r="AH839" s="549"/>
    </row>
    <row r="840" spans="1:34" ht="13">
      <c r="A840" s="549"/>
      <c r="B840" s="549"/>
      <c r="C840" s="549"/>
      <c r="D840" s="549"/>
      <c r="E840" s="549"/>
      <c r="F840" s="549"/>
      <c r="G840" s="549"/>
      <c r="H840" s="566"/>
      <c r="I840" s="566"/>
      <c r="J840" s="549"/>
      <c r="K840" s="549"/>
      <c r="L840" s="549"/>
      <c r="M840" s="549"/>
      <c r="N840" s="549"/>
      <c r="O840" s="549"/>
      <c r="P840" s="549"/>
      <c r="Q840" s="549"/>
      <c r="R840" s="566"/>
      <c r="S840" s="566"/>
      <c r="T840" s="549"/>
      <c r="U840" s="549"/>
      <c r="V840" s="549"/>
      <c r="W840" s="549"/>
      <c r="X840" s="549"/>
      <c r="Y840" s="549"/>
      <c r="Z840" s="549"/>
      <c r="AA840" s="549"/>
      <c r="AB840" s="549"/>
      <c r="AC840" s="549"/>
      <c r="AD840" s="549"/>
      <c r="AE840" s="549"/>
      <c r="AF840" s="549"/>
      <c r="AG840" s="549"/>
      <c r="AH840" s="549"/>
    </row>
    <row r="841" spans="1:34" ht="13">
      <c r="A841" s="549"/>
      <c r="B841" s="549"/>
      <c r="C841" s="549"/>
      <c r="D841" s="549"/>
      <c r="E841" s="549"/>
      <c r="F841" s="549"/>
      <c r="G841" s="549"/>
      <c r="H841" s="566"/>
      <c r="I841" s="566"/>
      <c r="J841" s="549"/>
      <c r="K841" s="549"/>
      <c r="L841" s="549"/>
      <c r="M841" s="549"/>
      <c r="N841" s="549"/>
      <c r="O841" s="549"/>
      <c r="P841" s="549"/>
      <c r="Q841" s="549"/>
      <c r="R841" s="566"/>
      <c r="S841" s="566"/>
      <c r="T841" s="549"/>
      <c r="U841" s="549"/>
      <c r="V841" s="549"/>
      <c r="W841" s="549"/>
      <c r="X841" s="549"/>
      <c r="Y841" s="549"/>
      <c r="Z841" s="549"/>
      <c r="AA841" s="549"/>
      <c r="AB841" s="549"/>
      <c r="AC841" s="549"/>
      <c r="AD841" s="549"/>
      <c r="AE841" s="549"/>
      <c r="AF841" s="549"/>
      <c r="AG841" s="549"/>
      <c r="AH841" s="549"/>
    </row>
    <row r="842" spans="1:34" ht="13">
      <c r="A842" s="549"/>
      <c r="B842" s="549"/>
      <c r="C842" s="549"/>
      <c r="D842" s="549"/>
      <c r="E842" s="549"/>
      <c r="F842" s="549"/>
      <c r="G842" s="549"/>
      <c r="H842" s="566"/>
      <c r="I842" s="566"/>
      <c r="J842" s="549"/>
      <c r="K842" s="549"/>
      <c r="L842" s="549"/>
      <c r="M842" s="549"/>
      <c r="N842" s="549"/>
      <c r="O842" s="549"/>
      <c r="P842" s="549"/>
      <c r="Q842" s="549"/>
      <c r="R842" s="566"/>
      <c r="S842" s="566"/>
      <c r="T842" s="549"/>
      <c r="U842" s="549"/>
      <c r="V842" s="549"/>
      <c r="W842" s="549"/>
      <c r="X842" s="549"/>
      <c r="Y842" s="549"/>
      <c r="Z842" s="549"/>
      <c r="AA842" s="549"/>
      <c r="AB842" s="549"/>
      <c r="AC842" s="549"/>
      <c r="AD842" s="549"/>
      <c r="AE842" s="549"/>
      <c r="AF842" s="549"/>
      <c r="AG842" s="549"/>
      <c r="AH842" s="549"/>
    </row>
    <row r="843" spans="1:34" ht="13">
      <c r="A843" s="549"/>
      <c r="B843" s="549"/>
      <c r="C843" s="549"/>
      <c r="D843" s="549"/>
      <c r="E843" s="549"/>
      <c r="F843" s="549"/>
      <c r="G843" s="549"/>
      <c r="H843" s="566"/>
      <c r="I843" s="566"/>
      <c r="J843" s="549"/>
      <c r="K843" s="549"/>
      <c r="L843" s="549"/>
      <c r="M843" s="549"/>
      <c r="N843" s="549"/>
      <c r="O843" s="549"/>
      <c r="P843" s="549"/>
      <c r="Q843" s="549"/>
      <c r="R843" s="566"/>
      <c r="S843" s="566"/>
      <c r="T843" s="549"/>
      <c r="U843" s="549"/>
      <c r="V843" s="549"/>
      <c r="W843" s="549"/>
      <c r="X843" s="549"/>
      <c r="Y843" s="549"/>
      <c r="Z843" s="549"/>
      <c r="AA843" s="549"/>
      <c r="AB843" s="549"/>
      <c r="AC843" s="549"/>
      <c r="AD843" s="549"/>
      <c r="AE843" s="549"/>
      <c r="AF843" s="549"/>
      <c r="AG843" s="549"/>
      <c r="AH843" s="549"/>
    </row>
    <row r="844" spans="1:34" ht="13">
      <c r="A844" s="549"/>
      <c r="B844" s="549"/>
      <c r="C844" s="549"/>
      <c r="D844" s="549"/>
      <c r="E844" s="549"/>
      <c r="F844" s="549"/>
      <c r="G844" s="549"/>
      <c r="H844" s="566"/>
      <c r="I844" s="566"/>
      <c r="J844" s="549"/>
      <c r="K844" s="549"/>
      <c r="L844" s="549"/>
      <c r="M844" s="549"/>
      <c r="N844" s="549"/>
      <c r="O844" s="549"/>
      <c r="P844" s="549"/>
      <c r="Q844" s="549"/>
      <c r="R844" s="566"/>
      <c r="S844" s="566"/>
      <c r="T844" s="549"/>
      <c r="U844" s="549"/>
      <c r="V844" s="549"/>
      <c r="W844" s="549"/>
      <c r="X844" s="549"/>
      <c r="Y844" s="549"/>
      <c r="Z844" s="549"/>
      <c r="AA844" s="549"/>
      <c r="AB844" s="549"/>
      <c r="AC844" s="549"/>
      <c r="AD844" s="549"/>
      <c r="AE844" s="549"/>
      <c r="AF844" s="549"/>
      <c r="AG844" s="549"/>
      <c r="AH844" s="549"/>
    </row>
    <row r="845" spans="1:34" ht="13">
      <c r="A845" s="549"/>
      <c r="B845" s="549"/>
      <c r="C845" s="549"/>
      <c r="D845" s="549"/>
      <c r="E845" s="549"/>
      <c r="F845" s="549"/>
      <c r="G845" s="549"/>
      <c r="H845" s="566"/>
      <c r="I845" s="566"/>
      <c r="J845" s="549"/>
      <c r="K845" s="549"/>
      <c r="L845" s="549"/>
      <c r="M845" s="549"/>
      <c r="N845" s="549"/>
      <c r="O845" s="549"/>
      <c r="P845" s="549"/>
      <c r="Q845" s="549"/>
      <c r="R845" s="566"/>
      <c r="S845" s="566"/>
      <c r="T845" s="549"/>
      <c r="U845" s="549"/>
      <c r="V845" s="549"/>
      <c r="W845" s="549"/>
      <c r="X845" s="549"/>
      <c r="Y845" s="549"/>
      <c r="Z845" s="549"/>
      <c r="AA845" s="549"/>
      <c r="AB845" s="549"/>
      <c r="AC845" s="549"/>
      <c r="AD845" s="549"/>
      <c r="AE845" s="549"/>
      <c r="AF845" s="549"/>
      <c r="AG845" s="549"/>
      <c r="AH845" s="549"/>
    </row>
    <row r="846" spans="1:34" ht="13">
      <c r="A846" s="549"/>
      <c r="B846" s="549"/>
      <c r="C846" s="549"/>
      <c r="D846" s="549"/>
      <c r="E846" s="549"/>
      <c r="F846" s="549"/>
      <c r="G846" s="549"/>
      <c r="H846" s="566"/>
      <c r="I846" s="566"/>
      <c r="J846" s="549"/>
      <c r="K846" s="549"/>
      <c r="L846" s="549"/>
      <c r="M846" s="549"/>
      <c r="N846" s="549"/>
      <c r="O846" s="549"/>
      <c r="P846" s="549"/>
      <c r="Q846" s="549"/>
      <c r="R846" s="566"/>
      <c r="S846" s="566"/>
      <c r="T846" s="549"/>
      <c r="U846" s="549"/>
      <c r="V846" s="549"/>
      <c r="W846" s="549"/>
      <c r="X846" s="549"/>
      <c r="Y846" s="549"/>
      <c r="Z846" s="549"/>
      <c r="AA846" s="549"/>
      <c r="AB846" s="549"/>
      <c r="AC846" s="549"/>
      <c r="AD846" s="549"/>
      <c r="AE846" s="549"/>
      <c r="AF846" s="549"/>
      <c r="AG846" s="549"/>
      <c r="AH846" s="549"/>
    </row>
    <row r="847" spans="1:34" ht="13">
      <c r="A847" s="549"/>
      <c r="B847" s="549"/>
      <c r="C847" s="549"/>
      <c r="D847" s="549"/>
      <c r="E847" s="549"/>
      <c r="F847" s="549"/>
      <c r="G847" s="549"/>
      <c r="H847" s="566"/>
      <c r="I847" s="566"/>
      <c r="J847" s="549"/>
      <c r="K847" s="549"/>
      <c r="L847" s="549"/>
      <c r="M847" s="549"/>
      <c r="N847" s="549"/>
      <c r="O847" s="549"/>
      <c r="P847" s="549"/>
      <c r="Q847" s="549"/>
      <c r="R847" s="566"/>
      <c r="S847" s="566"/>
      <c r="T847" s="549"/>
      <c r="U847" s="549"/>
      <c r="V847" s="549"/>
      <c r="W847" s="549"/>
      <c r="X847" s="549"/>
      <c r="Y847" s="549"/>
      <c r="Z847" s="549"/>
      <c r="AA847" s="549"/>
      <c r="AB847" s="549"/>
      <c r="AC847" s="549"/>
      <c r="AD847" s="549"/>
      <c r="AE847" s="549"/>
      <c r="AF847" s="549"/>
      <c r="AG847" s="549"/>
      <c r="AH847" s="549"/>
    </row>
    <row r="848" spans="1:34" ht="13">
      <c r="A848" s="549"/>
      <c r="B848" s="549"/>
      <c r="C848" s="549"/>
      <c r="D848" s="549"/>
      <c r="E848" s="549"/>
      <c r="F848" s="549"/>
      <c r="G848" s="549"/>
      <c r="H848" s="566"/>
      <c r="I848" s="566"/>
      <c r="J848" s="549"/>
      <c r="K848" s="549"/>
      <c r="L848" s="549"/>
      <c r="M848" s="549"/>
      <c r="N848" s="549"/>
      <c r="O848" s="549"/>
      <c r="P848" s="549"/>
      <c r="Q848" s="549"/>
      <c r="R848" s="566"/>
      <c r="S848" s="566"/>
      <c r="T848" s="549"/>
      <c r="U848" s="549"/>
      <c r="V848" s="549"/>
      <c r="W848" s="549"/>
      <c r="X848" s="549"/>
      <c r="Y848" s="549"/>
      <c r="Z848" s="549"/>
      <c r="AA848" s="549"/>
      <c r="AB848" s="549"/>
      <c r="AC848" s="549"/>
      <c r="AD848" s="549"/>
      <c r="AE848" s="549"/>
      <c r="AF848" s="549"/>
      <c r="AG848" s="549"/>
      <c r="AH848" s="549"/>
    </row>
    <row r="849" spans="1:34" ht="13">
      <c r="A849" s="549"/>
      <c r="B849" s="549"/>
      <c r="C849" s="549"/>
      <c r="D849" s="549"/>
      <c r="E849" s="549"/>
      <c r="F849" s="549"/>
      <c r="G849" s="549"/>
      <c r="H849" s="566"/>
      <c r="I849" s="566"/>
      <c r="J849" s="549"/>
      <c r="K849" s="549"/>
      <c r="L849" s="549"/>
      <c r="M849" s="549"/>
      <c r="N849" s="549"/>
      <c r="O849" s="549"/>
      <c r="P849" s="549"/>
      <c r="Q849" s="549"/>
      <c r="R849" s="566"/>
      <c r="S849" s="566"/>
      <c r="T849" s="549"/>
      <c r="U849" s="549"/>
      <c r="V849" s="549"/>
      <c r="W849" s="549"/>
      <c r="X849" s="549"/>
      <c r="Y849" s="549"/>
      <c r="Z849" s="549"/>
      <c r="AA849" s="549"/>
      <c r="AB849" s="549"/>
      <c r="AC849" s="549"/>
      <c r="AD849" s="549"/>
      <c r="AE849" s="549"/>
      <c r="AF849" s="549"/>
      <c r="AG849" s="549"/>
      <c r="AH849" s="549"/>
    </row>
    <row r="850" spans="1:34" ht="13">
      <c r="A850" s="549"/>
      <c r="B850" s="549"/>
      <c r="C850" s="549"/>
      <c r="D850" s="549"/>
      <c r="E850" s="549"/>
      <c r="F850" s="549"/>
      <c r="G850" s="549"/>
      <c r="H850" s="566"/>
      <c r="I850" s="566"/>
      <c r="J850" s="549"/>
      <c r="K850" s="549"/>
      <c r="L850" s="549"/>
      <c r="M850" s="549"/>
      <c r="N850" s="549"/>
      <c r="O850" s="549"/>
      <c r="P850" s="549"/>
      <c r="Q850" s="549"/>
      <c r="R850" s="566"/>
      <c r="S850" s="566"/>
      <c r="T850" s="549"/>
      <c r="U850" s="549"/>
      <c r="V850" s="549"/>
      <c r="W850" s="549"/>
      <c r="X850" s="549"/>
      <c r="Y850" s="549"/>
      <c r="Z850" s="549"/>
      <c r="AA850" s="549"/>
      <c r="AB850" s="549"/>
      <c r="AC850" s="549"/>
      <c r="AD850" s="549"/>
      <c r="AE850" s="549"/>
      <c r="AF850" s="549"/>
      <c r="AG850" s="549"/>
      <c r="AH850" s="549"/>
    </row>
    <row r="851" spans="1:34" ht="13">
      <c r="A851" s="549"/>
      <c r="B851" s="549"/>
      <c r="C851" s="549"/>
      <c r="D851" s="549"/>
      <c r="E851" s="549"/>
      <c r="F851" s="549"/>
      <c r="G851" s="549"/>
      <c r="H851" s="566"/>
      <c r="I851" s="566"/>
      <c r="J851" s="549"/>
      <c r="K851" s="549"/>
      <c r="L851" s="549"/>
      <c r="M851" s="549"/>
      <c r="N851" s="549"/>
      <c r="O851" s="549"/>
      <c r="P851" s="549"/>
      <c r="Q851" s="549"/>
      <c r="R851" s="566"/>
      <c r="S851" s="566"/>
      <c r="T851" s="549"/>
      <c r="U851" s="549"/>
      <c r="V851" s="549"/>
      <c r="W851" s="549"/>
      <c r="X851" s="549"/>
      <c r="Y851" s="549"/>
      <c r="Z851" s="549"/>
      <c r="AA851" s="549"/>
      <c r="AB851" s="549"/>
      <c r="AC851" s="549"/>
      <c r="AD851" s="549"/>
      <c r="AE851" s="549"/>
      <c r="AF851" s="549"/>
      <c r="AG851" s="549"/>
      <c r="AH851" s="549"/>
    </row>
    <row r="852" spans="1:34" ht="13">
      <c r="A852" s="549"/>
      <c r="B852" s="549"/>
      <c r="C852" s="549"/>
      <c r="D852" s="549"/>
      <c r="E852" s="549"/>
      <c r="F852" s="549"/>
      <c r="G852" s="549"/>
      <c r="H852" s="566"/>
      <c r="I852" s="566"/>
      <c r="J852" s="549"/>
      <c r="K852" s="549"/>
      <c r="L852" s="549"/>
      <c r="M852" s="549"/>
      <c r="N852" s="549"/>
      <c r="O852" s="549"/>
      <c r="P852" s="549"/>
      <c r="Q852" s="549"/>
      <c r="R852" s="566"/>
      <c r="S852" s="566"/>
      <c r="T852" s="549"/>
      <c r="U852" s="549"/>
      <c r="V852" s="549"/>
      <c r="W852" s="549"/>
      <c r="X852" s="549"/>
      <c r="Y852" s="549"/>
      <c r="Z852" s="549"/>
      <c r="AA852" s="549"/>
      <c r="AB852" s="549"/>
      <c r="AC852" s="549"/>
      <c r="AD852" s="549"/>
      <c r="AE852" s="549"/>
      <c r="AF852" s="549"/>
      <c r="AG852" s="549"/>
      <c r="AH852" s="549"/>
    </row>
    <row r="853" spans="1:34" ht="13">
      <c r="A853" s="549"/>
      <c r="B853" s="549"/>
      <c r="C853" s="549"/>
      <c r="D853" s="549"/>
      <c r="E853" s="549"/>
      <c r="F853" s="549"/>
      <c r="G853" s="549"/>
      <c r="H853" s="566"/>
      <c r="I853" s="566"/>
      <c r="J853" s="549"/>
      <c r="K853" s="549"/>
      <c r="L853" s="549"/>
      <c r="M853" s="549"/>
      <c r="N853" s="549"/>
      <c r="O853" s="549"/>
      <c r="P853" s="549"/>
      <c r="Q853" s="549"/>
      <c r="R853" s="566"/>
      <c r="S853" s="566"/>
      <c r="T853" s="549"/>
      <c r="U853" s="549"/>
      <c r="V853" s="549"/>
      <c r="W853" s="549"/>
      <c r="X853" s="549"/>
      <c r="Y853" s="549"/>
      <c r="Z853" s="549"/>
      <c r="AA853" s="549"/>
      <c r="AB853" s="549"/>
      <c r="AC853" s="549"/>
      <c r="AD853" s="549"/>
      <c r="AE853" s="549"/>
      <c r="AF853" s="549"/>
      <c r="AG853" s="549"/>
      <c r="AH853" s="549"/>
    </row>
    <row r="854" spans="1:34" ht="13">
      <c r="A854" s="549"/>
      <c r="B854" s="549"/>
      <c r="C854" s="549"/>
      <c r="D854" s="549"/>
      <c r="E854" s="549"/>
      <c r="F854" s="549"/>
      <c r="G854" s="549"/>
      <c r="H854" s="566"/>
      <c r="I854" s="566"/>
      <c r="J854" s="549"/>
      <c r="K854" s="549"/>
      <c r="L854" s="549"/>
      <c r="M854" s="549"/>
      <c r="N854" s="549"/>
      <c r="O854" s="549"/>
      <c r="P854" s="549"/>
      <c r="Q854" s="549"/>
      <c r="R854" s="566"/>
      <c r="S854" s="566"/>
      <c r="T854" s="549"/>
      <c r="U854" s="549"/>
      <c r="V854" s="549"/>
      <c r="W854" s="549"/>
      <c r="X854" s="549"/>
      <c r="Y854" s="549"/>
      <c r="Z854" s="549"/>
      <c r="AA854" s="549"/>
      <c r="AB854" s="549"/>
      <c r="AC854" s="549"/>
      <c r="AD854" s="549"/>
      <c r="AE854" s="549"/>
      <c r="AF854" s="549"/>
      <c r="AG854" s="549"/>
      <c r="AH854" s="549"/>
    </row>
    <row r="855" spans="1:34" ht="13">
      <c r="A855" s="549"/>
      <c r="B855" s="549"/>
      <c r="C855" s="549"/>
      <c r="D855" s="549"/>
      <c r="E855" s="549"/>
      <c r="F855" s="549"/>
      <c r="G855" s="549"/>
      <c r="H855" s="566"/>
      <c r="I855" s="566"/>
      <c r="J855" s="549"/>
      <c r="K855" s="549"/>
      <c r="L855" s="549"/>
      <c r="M855" s="549"/>
      <c r="N855" s="549"/>
      <c r="O855" s="549"/>
      <c r="P855" s="549"/>
      <c r="Q855" s="549"/>
      <c r="R855" s="566"/>
      <c r="S855" s="566"/>
      <c r="T855" s="549"/>
      <c r="U855" s="549"/>
      <c r="V855" s="549"/>
      <c r="W855" s="549"/>
      <c r="X855" s="549"/>
      <c r="Y855" s="549"/>
      <c r="Z855" s="549"/>
      <c r="AA855" s="549"/>
      <c r="AB855" s="549"/>
      <c r="AC855" s="549"/>
      <c r="AD855" s="549"/>
      <c r="AE855" s="549"/>
      <c r="AF855" s="549"/>
      <c r="AG855" s="549"/>
      <c r="AH855" s="549"/>
    </row>
    <row r="856" spans="1:34" ht="13">
      <c r="A856" s="549"/>
      <c r="B856" s="549"/>
      <c r="C856" s="549"/>
      <c r="D856" s="549"/>
      <c r="E856" s="549"/>
      <c r="F856" s="549"/>
      <c r="G856" s="549"/>
      <c r="H856" s="566"/>
      <c r="I856" s="566"/>
      <c r="J856" s="549"/>
      <c r="K856" s="549"/>
      <c r="L856" s="549"/>
      <c r="M856" s="549"/>
      <c r="N856" s="549"/>
      <c r="O856" s="549"/>
      <c r="P856" s="549"/>
      <c r="Q856" s="549"/>
      <c r="R856" s="566"/>
      <c r="S856" s="566"/>
      <c r="T856" s="549"/>
      <c r="U856" s="549"/>
      <c r="V856" s="549"/>
      <c r="W856" s="549"/>
      <c r="X856" s="549"/>
      <c r="Y856" s="549"/>
      <c r="Z856" s="549"/>
      <c r="AA856" s="549"/>
      <c r="AB856" s="549"/>
      <c r="AC856" s="549"/>
      <c r="AD856" s="549"/>
      <c r="AE856" s="549"/>
      <c r="AF856" s="549"/>
      <c r="AG856" s="549"/>
      <c r="AH856" s="549"/>
    </row>
    <row r="857" spans="1:34" ht="13">
      <c r="A857" s="549"/>
      <c r="B857" s="549"/>
      <c r="C857" s="549"/>
      <c r="D857" s="549"/>
      <c r="E857" s="549"/>
      <c r="F857" s="549"/>
      <c r="G857" s="549"/>
      <c r="H857" s="566"/>
      <c r="I857" s="566"/>
      <c r="J857" s="549"/>
      <c r="K857" s="549"/>
      <c r="L857" s="549"/>
      <c r="M857" s="549"/>
      <c r="N857" s="549"/>
      <c r="O857" s="549"/>
      <c r="P857" s="549"/>
      <c r="Q857" s="549"/>
      <c r="R857" s="566"/>
      <c r="S857" s="566"/>
      <c r="T857" s="549"/>
      <c r="U857" s="549"/>
      <c r="V857" s="549"/>
      <c r="W857" s="549"/>
      <c r="X857" s="549"/>
      <c r="Y857" s="549"/>
      <c r="Z857" s="549"/>
      <c r="AA857" s="549"/>
      <c r="AB857" s="549"/>
      <c r="AC857" s="549"/>
      <c r="AD857" s="549"/>
      <c r="AE857" s="549"/>
      <c r="AF857" s="549"/>
      <c r="AG857" s="549"/>
      <c r="AH857" s="549"/>
    </row>
    <row r="858" spans="1:34" ht="13">
      <c r="A858" s="549"/>
      <c r="B858" s="549"/>
      <c r="C858" s="549"/>
      <c r="D858" s="549"/>
      <c r="E858" s="549"/>
      <c r="F858" s="549"/>
      <c r="G858" s="549"/>
      <c r="H858" s="566"/>
      <c r="I858" s="566"/>
      <c r="J858" s="549"/>
      <c r="K858" s="549"/>
      <c r="L858" s="549"/>
      <c r="M858" s="549"/>
      <c r="N858" s="549"/>
      <c r="O858" s="549"/>
      <c r="P858" s="549"/>
      <c r="Q858" s="549"/>
      <c r="R858" s="566"/>
      <c r="S858" s="566"/>
      <c r="T858" s="549"/>
      <c r="U858" s="549"/>
      <c r="V858" s="549"/>
      <c r="W858" s="549"/>
      <c r="X858" s="549"/>
      <c r="Y858" s="549"/>
      <c r="Z858" s="549"/>
      <c r="AA858" s="549"/>
      <c r="AB858" s="549"/>
      <c r="AC858" s="549"/>
      <c r="AD858" s="549"/>
      <c r="AE858" s="549"/>
      <c r="AF858" s="549"/>
      <c r="AG858" s="549"/>
      <c r="AH858" s="549"/>
    </row>
    <row r="859" spans="1:34" ht="13">
      <c r="A859" s="549"/>
      <c r="B859" s="549"/>
      <c r="C859" s="549"/>
      <c r="D859" s="549"/>
      <c r="E859" s="549"/>
      <c r="F859" s="549"/>
      <c r="G859" s="549"/>
      <c r="H859" s="566"/>
      <c r="I859" s="566"/>
      <c r="J859" s="549"/>
      <c r="K859" s="549"/>
      <c r="L859" s="549"/>
      <c r="M859" s="549"/>
      <c r="N859" s="549"/>
      <c r="O859" s="549"/>
      <c r="P859" s="549"/>
      <c r="Q859" s="549"/>
      <c r="R859" s="566"/>
      <c r="S859" s="566"/>
      <c r="T859" s="549"/>
      <c r="U859" s="549"/>
      <c r="V859" s="549"/>
      <c r="W859" s="549"/>
      <c r="X859" s="549"/>
      <c r="Y859" s="549"/>
      <c r="Z859" s="549"/>
      <c r="AA859" s="549"/>
      <c r="AB859" s="549"/>
      <c r="AC859" s="549"/>
      <c r="AD859" s="549"/>
      <c r="AE859" s="549"/>
      <c r="AF859" s="549"/>
      <c r="AG859" s="549"/>
      <c r="AH859" s="549"/>
    </row>
    <row r="860" spans="1:34" ht="13">
      <c r="A860" s="549"/>
      <c r="B860" s="549"/>
      <c r="C860" s="549"/>
      <c r="D860" s="549"/>
      <c r="E860" s="549"/>
      <c r="F860" s="549"/>
      <c r="G860" s="549"/>
      <c r="H860" s="566"/>
      <c r="I860" s="566"/>
      <c r="J860" s="549"/>
      <c r="K860" s="549"/>
      <c r="L860" s="549"/>
      <c r="M860" s="549"/>
      <c r="N860" s="549"/>
      <c r="O860" s="549"/>
      <c r="P860" s="549"/>
      <c r="Q860" s="549"/>
      <c r="R860" s="566"/>
      <c r="S860" s="566"/>
      <c r="T860" s="549"/>
      <c r="U860" s="549"/>
      <c r="V860" s="549"/>
      <c r="W860" s="549"/>
      <c r="X860" s="549"/>
      <c r="Y860" s="549"/>
      <c r="Z860" s="549"/>
      <c r="AA860" s="549"/>
      <c r="AB860" s="549"/>
      <c r="AC860" s="549"/>
      <c r="AD860" s="549"/>
      <c r="AE860" s="549"/>
      <c r="AF860" s="549"/>
      <c r="AG860" s="549"/>
      <c r="AH860" s="549"/>
    </row>
    <row r="861" spans="1:34" ht="13">
      <c r="A861" s="549"/>
      <c r="B861" s="549"/>
      <c r="C861" s="549"/>
      <c r="D861" s="549"/>
      <c r="E861" s="549"/>
      <c r="F861" s="549"/>
      <c r="G861" s="549"/>
      <c r="H861" s="566"/>
      <c r="I861" s="566"/>
      <c r="J861" s="549"/>
      <c r="K861" s="549"/>
      <c r="L861" s="549"/>
      <c r="M861" s="549"/>
      <c r="N861" s="549"/>
      <c r="O861" s="549"/>
      <c r="P861" s="549"/>
      <c r="Q861" s="549"/>
      <c r="R861" s="566"/>
      <c r="S861" s="566"/>
      <c r="T861" s="549"/>
      <c r="U861" s="549"/>
      <c r="V861" s="549"/>
      <c r="W861" s="549"/>
      <c r="X861" s="549"/>
      <c r="Y861" s="549"/>
      <c r="Z861" s="549"/>
      <c r="AA861" s="549"/>
      <c r="AB861" s="549"/>
      <c r="AC861" s="549"/>
      <c r="AD861" s="549"/>
      <c r="AE861" s="549"/>
      <c r="AF861" s="549"/>
      <c r="AG861" s="549"/>
      <c r="AH861" s="549"/>
    </row>
    <row r="862" spans="1:34" ht="13">
      <c r="A862" s="549"/>
      <c r="B862" s="549"/>
      <c r="C862" s="549"/>
      <c r="D862" s="549"/>
      <c r="E862" s="549"/>
      <c r="F862" s="549"/>
      <c r="G862" s="549"/>
      <c r="H862" s="566"/>
      <c r="I862" s="566"/>
      <c r="J862" s="549"/>
      <c r="K862" s="549"/>
      <c r="L862" s="549"/>
      <c r="M862" s="549"/>
      <c r="N862" s="549"/>
      <c r="O862" s="549"/>
      <c r="P862" s="549"/>
      <c r="Q862" s="549"/>
      <c r="R862" s="566"/>
      <c r="S862" s="566"/>
      <c r="T862" s="549"/>
      <c r="U862" s="549"/>
      <c r="V862" s="549"/>
      <c r="W862" s="549"/>
      <c r="X862" s="549"/>
      <c r="Y862" s="549"/>
      <c r="Z862" s="549"/>
      <c r="AA862" s="549"/>
      <c r="AB862" s="549"/>
      <c r="AC862" s="549"/>
      <c r="AD862" s="549"/>
      <c r="AE862" s="549"/>
      <c r="AF862" s="549"/>
      <c r="AG862" s="549"/>
      <c r="AH862" s="549"/>
    </row>
    <row r="863" spans="1:34" ht="13">
      <c r="A863" s="549"/>
      <c r="B863" s="549"/>
      <c r="C863" s="549"/>
      <c r="D863" s="549"/>
      <c r="E863" s="549"/>
      <c r="F863" s="549"/>
      <c r="G863" s="549"/>
      <c r="H863" s="566"/>
      <c r="I863" s="566"/>
      <c r="J863" s="549"/>
      <c r="K863" s="549"/>
      <c r="L863" s="549"/>
      <c r="M863" s="549"/>
      <c r="N863" s="549"/>
      <c r="O863" s="549"/>
      <c r="P863" s="549"/>
      <c r="Q863" s="549"/>
      <c r="R863" s="566"/>
      <c r="S863" s="566"/>
      <c r="T863" s="549"/>
      <c r="U863" s="549"/>
      <c r="V863" s="549"/>
      <c r="W863" s="549"/>
      <c r="X863" s="549"/>
      <c r="Y863" s="549"/>
      <c r="Z863" s="549"/>
      <c r="AA863" s="549"/>
      <c r="AB863" s="549"/>
      <c r="AC863" s="549"/>
      <c r="AD863" s="549"/>
      <c r="AE863" s="549"/>
      <c r="AF863" s="549"/>
      <c r="AG863" s="549"/>
      <c r="AH863" s="549"/>
    </row>
    <row r="864" spans="1:34" ht="13">
      <c r="A864" s="549"/>
      <c r="B864" s="549"/>
      <c r="C864" s="549"/>
      <c r="D864" s="549"/>
      <c r="E864" s="549"/>
      <c r="F864" s="549"/>
      <c r="G864" s="549"/>
      <c r="H864" s="566"/>
      <c r="I864" s="566"/>
      <c r="J864" s="549"/>
      <c r="K864" s="549"/>
      <c r="L864" s="549"/>
      <c r="M864" s="549"/>
      <c r="N864" s="549"/>
      <c r="O864" s="549"/>
      <c r="P864" s="549"/>
      <c r="Q864" s="549"/>
      <c r="R864" s="566"/>
      <c r="S864" s="566"/>
      <c r="T864" s="549"/>
      <c r="U864" s="549"/>
      <c r="V864" s="549"/>
      <c r="W864" s="549"/>
      <c r="X864" s="549"/>
      <c r="Y864" s="549"/>
      <c r="Z864" s="549"/>
      <c r="AA864" s="549"/>
      <c r="AB864" s="549"/>
      <c r="AC864" s="549"/>
      <c r="AD864" s="549"/>
      <c r="AE864" s="549"/>
      <c r="AF864" s="549"/>
      <c r="AG864" s="549"/>
      <c r="AH864" s="549"/>
    </row>
    <row r="865" spans="1:34" ht="13">
      <c r="A865" s="549"/>
      <c r="B865" s="549"/>
      <c r="C865" s="549"/>
      <c r="D865" s="549"/>
      <c r="E865" s="549"/>
      <c r="F865" s="549"/>
      <c r="G865" s="549"/>
      <c r="H865" s="566"/>
      <c r="I865" s="566"/>
      <c r="J865" s="549"/>
      <c r="K865" s="549"/>
      <c r="L865" s="549"/>
      <c r="M865" s="549"/>
      <c r="N865" s="549"/>
      <c r="O865" s="549"/>
      <c r="P865" s="549"/>
      <c r="Q865" s="549"/>
      <c r="R865" s="566"/>
      <c r="S865" s="566"/>
      <c r="T865" s="549"/>
      <c r="U865" s="549"/>
      <c r="V865" s="549"/>
      <c r="W865" s="549"/>
      <c r="X865" s="549"/>
      <c r="Y865" s="549"/>
      <c r="Z865" s="549"/>
      <c r="AA865" s="549"/>
      <c r="AB865" s="549"/>
      <c r="AC865" s="549"/>
      <c r="AD865" s="549"/>
      <c r="AE865" s="549"/>
      <c r="AF865" s="549"/>
      <c r="AG865" s="549"/>
      <c r="AH865" s="549"/>
    </row>
    <row r="866" spans="1:34" ht="13">
      <c r="A866" s="549"/>
      <c r="B866" s="549"/>
      <c r="C866" s="549"/>
      <c r="D866" s="549"/>
      <c r="E866" s="549"/>
      <c r="F866" s="549"/>
      <c r="G866" s="549"/>
      <c r="H866" s="566"/>
      <c r="I866" s="566"/>
      <c r="J866" s="549"/>
      <c r="K866" s="549"/>
      <c r="L866" s="549"/>
      <c r="M866" s="549"/>
      <c r="N866" s="549"/>
      <c r="O866" s="549"/>
      <c r="P866" s="549"/>
      <c r="Q866" s="549"/>
      <c r="R866" s="566"/>
      <c r="S866" s="566"/>
      <c r="T866" s="549"/>
      <c r="U866" s="549"/>
      <c r="V866" s="549"/>
      <c r="W866" s="549"/>
      <c r="X866" s="549"/>
      <c r="Y866" s="549"/>
      <c r="Z866" s="549"/>
      <c r="AA866" s="549"/>
      <c r="AB866" s="549"/>
      <c r="AC866" s="549"/>
      <c r="AD866" s="549"/>
      <c r="AE866" s="549"/>
      <c r="AF866" s="549"/>
      <c r="AG866" s="549"/>
      <c r="AH866" s="549"/>
    </row>
    <row r="867" spans="1:34" ht="13">
      <c r="A867" s="549"/>
      <c r="B867" s="549"/>
      <c r="C867" s="549"/>
      <c r="D867" s="549"/>
      <c r="E867" s="549"/>
      <c r="F867" s="549"/>
      <c r="G867" s="549"/>
      <c r="H867" s="566"/>
      <c r="I867" s="566"/>
      <c r="J867" s="549"/>
      <c r="K867" s="549"/>
      <c r="L867" s="549"/>
      <c r="M867" s="549"/>
      <c r="N867" s="549"/>
      <c r="O867" s="549"/>
      <c r="P867" s="549"/>
      <c r="Q867" s="549"/>
      <c r="R867" s="566"/>
      <c r="S867" s="566"/>
      <c r="T867" s="549"/>
      <c r="U867" s="549"/>
      <c r="V867" s="549"/>
      <c r="W867" s="549"/>
      <c r="X867" s="549"/>
      <c r="Y867" s="549"/>
      <c r="Z867" s="549"/>
      <c r="AA867" s="549"/>
      <c r="AB867" s="549"/>
      <c r="AC867" s="549"/>
      <c r="AD867" s="549"/>
      <c r="AE867" s="549"/>
      <c r="AF867" s="549"/>
      <c r="AG867" s="549"/>
      <c r="AH867" s="549"/>
    </row>
    <row r="868" spans="1:34" ht="13">
      <c r="A868" s="549"/>
      <c r="B868" s="549"/>
      <c r="C868" s="549"/>
      <c r="D868" s="549"/>
      <c r="E868" s="549"/>
      <c r="F868" s="549"/>
      <c r="G868" s="549"/>
      <c r="H868" s="566"/>
      <c r="I868" s="566"/>
      <c r="J868" s="549"/>
      <c r="K868" s="549"/>
      <c r="L868" s="549"/>
      <c r="M868" s="549"/>
      <c r="N868" s="549"/>
      <c r="O868" s="549"/>
      <c r="P868" s="549"/>
      <c r="Q868" s="549"/>
      <c r="R868" s="566"/>
      <c r="S868" s="566"/>
      <c r="T868" s="549"/>
      <c r="U868" s="549"/>
      <c r="V868" s="549"/>
      <c r="W868" s="549"/>
      <c r="X868" s="549"/>
      <c r="Y868" s="549"/>
      <c r="Z868" s="549"/>
      <c r="AA868" s="549"/>
      <c r="AB868" s="549"/>
      <c r="AC868" s="549"/>
      <c r="AD868" s="549"/>
      <c r="AE868" s="549"/>
      <c r="AF868" s="549"/>
      <c r="AG868" s="549"/>
      <c r="AH868" s="549"/>
    </row>
    <row r="869" spans="1:34" ht="13">
      <c r="A869" s="549"/>
      <c r="B869" s="549"/>
      <c r="C869" s="549"/>
      <c r="D869" s="549"/>
      <c r="E869" s="549"/>
      <c r="F869" s="549"/>
      <c r="G869" s="549"/>
      <c r="H869" s="566"/>
      <c r="I869" s="566"/>
      <c r="J869" s="549"/>
      <c r="K869" s="549"/>
      <c r="L869" s="549"/>
      <c r="M869" s="549"/>
      <c r="N869" s="549"/>
      <c r="O869" s="549"/>
      <c r="P869" s="549"/>
      <c r="Q869" s="549"/>
      <c r="R869" s="566"/>
      <c r="S869" s="566"/>
      <c r="T869" s="549"/>
      <c r="U869" s="549"/>
      <c r="V869" s="549"/>
      <c r="W869" s="549"/>
      <c r="X869" s="549"/>
      <c r="Y869" s="549"/>
      <c r="Z869" s="549"/>
      <c r="AA869" s="549"/>
      <c r="AB869" s="549"/>
      <c r="AC869" s="549"/>
      <c r="AD869" s="549"/>
      <c r="AE869" s="549"/>
      <c r="AF869" s="549"/>
      <c r="AG869" s="549"/>
      <c r="AH869" s="549"/>
    </row>
    <row r="870" spans="1:34" ht="13">
      <c r="A870" s="549"/>
      <c r="B870" s="549"/>
      <c r="C870" s="549"/>
      <c r="D870" s="549"/>
      <c r="E870" s="549"/>
      <c r="F870" s="549"/>
      <c r="G870" s="549"/>
      <c r="H870" s="566"/>
      <c r="I870" s="566"/>
      <c r="J870" s="549"/>
      <c r="K870" s="549"/>
      <c r="L870" s="549"/>
      <c r="M870" s="549"/>
      <c r="N870" s="549"/>
      <c r="O870" s="549"/>
      <c r="P870" s="549"/>
      <c r="Q870" s="549"/>
      <c r="R870" s="566"/>
      <c r="S870" s="566"/>
      <c r="T870" s="549"/>
      <c r="U870" s="549"/>
      <c r="V870" s="549"/>
      <c r="W870" s="549"/>
      <c r="X870" s="549"/>
      <c r="Y870" s="549"/>
      <c r="Z870" s="549"/>
      <c r="AA870" s="549"/>
      <c r="AB870" s="549"/>
      <c r="AC870" s="549"/>
      <c r="AD870" s="549"/>
      <c r="AE870" s="549"/>
      <c r="AF870" s="549"/>
      <c r="AG870" s="549"/>
      <c r="AH870" s="549"/>
    </row>
    <row r="871" spans="1:34" ht="13">
      <c r="A871" s="549"/>
      <c r="B871" s="549"/>
      <c r="C871" s="549"/>
      <c r="D871" s="549"/>
      <c r="E871" s="549"/>
      <c r="F871" s="549"/>
      <c r="G871" s="549"/>
      <c r="H871" s="566"/>
      <c r="I871" s="566"/>
      <c r="J871" s="549"/>
      <c r="K871" s="549"/>
      <c r="L871" s="549"/>
      <c r="M871" s="549"/>
      <c r="N871" s="549"/>
      <c r="O871" s="549"/>
      <c r="P871" s="549"/>
      <c r="Q871" s="549"/>
      <c r="R871" s="566"/>
      <c r="S871" s="566"/>
      <c r="T871" s="549"/>
      <c r="U871" s="549"/>
      <c r="V871" s="549"/>
      <c r="W871" s="549"/>
      <c r="X871" s="549"/>
      <c r="Y871" s="549"/>
      <c r="Z871" s="549"/>
      <c r="AA871" s="549"/>
      <c r="AB871" s="549"/>
      <c r="AC871" s="549"/>
      <c r="AD871" s="549"/>
      <c r="AE871" s="549"/>
      <c r="AF871" s="549"/>
      <c r="AG871" s="549"/>
      <c r="AH871" s="549"/>
    </row>
    <row r="872" spans="1:34" ht="13">
      <c r="A872" s="549"/>
      <c r="B872" s="549"/>
      <c r="C872" s="549"/>
      <c r="D872" s="549"/>
      <c r="E872" s="549"/>
      <c r="F872" s="549"/>
      <c r="G872" s="549"/>
      <c r="H872" s="566"/>
      <c r="I872" s="566"/>
      <c r="J872" s="549"/>
      <c r="K872" s="549"/>
      <c r="L872" s="549"/>
      <c r="M872" s="549"/>
      <c r="N872" s="549"/>
      <c r="O872" s="549"/>
      <c r="P872" s="549"/>
      <c r="Q872" s="549"/>
      <c r="R872" s="566"/>
      <c r="S872" s="566"/>
      <c r="T872" s="549"/>
      <c r="U872" s="549"/>
      <c r="V872" s="549"/>
      <c r="W872" s="549"/>
      <c r="X872" s="549"/>
      <c r="Y872" s="549"/>
      <c r="Z872" s="549"/>
      <c r="AA872" s="549"/>
      <c r="AB872" s="549"/>
      <c r="AC872" s="549"/>
      <c r="AD872" s="549"/>
      <c r="AE872" s="549"/>
      <c r="AF872" s="549"/>
      <c r="AG872" s="549"/>
      <c r="AH872" s="549"/>
    </row>
    <row r="873" spans="1:34" ht="13">
      <c r="A873" s="549"/>
      <c r="B873" s="549"/>
      <c r="C873" s="549"/>
      <c r="D873" s="549"/>
      <c r="E873" s="549"/>
      <c r="F873" s="549"/>
      <c r="G873" s="549"/>
      <c r="H873" s="566"/>
      <c r="I873" s="566"/>
      <c r="J873" s="549"/>
      <c r="K873" s="549"/>
      <c r="L873" s="549"/>
      <c r="M873" s="549"/>
      <c r="N873" s="549"/>
      <c r="O873" s="549"/>
      <c r="P873" s="549"/>
      <c r="Q873" s="549"/>
      <c r="R873" s="566"/>
      <c r="S873" s="566"/>
      <c r="T873" s="549"/>
      <c r="U873" s="549"/>
      <c r="V873" s="549"/>
      <c r="W873" s="549"/>
      <c r="X873" s="549"/>
      <c r="Y873" s="549"/>
      <c r="Z873" s="549"/>
      <c r="AA873" s="549"/>
      <c r="AB873" s="549"/>
      <c r="AC873" s="549"/>
      <c r="AD873" s="549"/>
      <c r="AE873" s="549"/>
      <c r="AF873" s="549"/>
      <c r="AG873" s="549"/>
      <c r="AH873" s="549"/>
    </row>
    <row r="874" spans="1:34" ht="13">
      <c r="A874" s="549"/>
      <c r="B874" s="549"/>
      <c r="C874" s="549"/>
      <c r="D874" s="549"/>
      <c r="E874" s="549"/>
      <c r="F874" s="549"/>
      <c r="G874" s="549"/>
      <c r="H874" s="566"/>
      <c r="I874" s="566"/>
      <c r="J874" s="549"/>
      <c r="K874" s="549"/>
      <c r="L874" s="549"/>
      <c r="M874" s="549"/>
      <c r="N874" s="549"/>
      <c r="O874" s="549"/>
      <c r="P874" s="549"/>
      <c r="Q874" s="549"/>
      <c r="R874" s="566"/>
      <c r="S874" s="566"/>
      <c r="T874" s="549"/>
      <c r="U874" s="549"/>
      <c r="V874" s="549"/>
      <c r="W874" s="549"/>
      <c r="X874" s="549"/>
      <c r="Y874" s="549"/>
      <c r="Z874" s="549"/>
      <c r="AA874" s="549"/>
      <c r="AB874" s="549"/>
      <c r="AC874" s="549"/>
      <c r="AD874" s="549"/>
      <c r="AE874" s="549"/>
      <c r="AF874" s="549"/>
      <c r="AG874" s="549"/>
      <c r="AH874" s="549"/>
    </row>
    <row r="875" spans="1:34" ht="13">
      <c r="A875" s="549"/>
      <c r="B875" s="549"/>
      <c r="C875" s="549"/>
      <c r="D875" s="549"/>
      <c r="E875" s="549"/>
      <c r="F875" s="549"/>
      <c r="G875" s="549"/>
      <c r="H875" s="566"/>
      <c r="I875" s="566"/>
      <c r="J875" s="549"/>
      <c r="K875" s="549"/>
      <c r="L875" s="549"/>
      <c r="M875" s="549"/>
      <c r="N875" s="549"/>
      <c r="O875" s="549"/>
      <c r="P875" s="549"/>
      <c r="Q875" s="549"/>
      <c r="R875" s="566"/>
      <c r="S875" s="566"/>
      <c r="T875" s="549"/>
      <c r="U875" s="549"/>
      <c r="V875" s="549"/>
      <c r="W875" s="549"/>
      <c r="X875" s="549"/>
      <c r="Y875" s="549"/>
      <c r="Z875" s="549"/>
      <c r="AA875" s="549"/>
      <c r="AB875" s="549"/>
      <c r="AC875" s="549"/>
      <c r="AD875" s="549"/>
      <c r="AE875" s="549"/>
      <c r="AF875" s="549"/>
      <c r="AG875" s="549"/>
      <c r="AH875" s="549"/>
    </row>
    <row r="876" spans="1:34" ht="13">
      <c r="A876" s="549"/>
      <c r="B876" s="549"/>
      <c r="C876" s="549"/>
      <c r="D876" s="549"/>
      <c r="E876" s="549"/>
      <c r="F876" s="549"/>
      <c r="G876" s="549"/>
      <c r="H876" s="566"/>
      <c r="I876" s="566"/>
      <c r="J876" s="549"/>
      <c r="K876" s="549"/>
      <c r="L876" s="549"/>
      <c r="M876" s="549"/>
      <c r="N876" s="549"/>
      <c r="O876" s="549"/>
      <c r="P876" s="549"/>
      <c r="Q876" s="549"/>
      <c r="R876" s="566"/>
      <c r="S876" s="566"/>
      <c r="T876" s="549"/>
      <c r="U876" s="549"/>
      <c r="V876" s="549"/>
      <c r="W876" s="549"/>
      <c r="X876" s="549"/>
      <c r="Y876" s="549"/>
      <c r="Z876" s="549"/>
      <c r="AA876" s="549"/>
      <c r="AB876" s="549"/>
      <c r="AC876" s="549"/>
      <c r="AD876" s="549"/>
      <c r="AE876" s="549"/>
      <c r="AF876" s="549"/>
      <c r="AG876" s="549"/>
      <c r="AH876" s="549"/>
    </row>
    <row r="877" spans="1:34" ht="13">
      <c r="A877" s="549"/>
      <c r="B877" s="549"/>
      <c r="C877" s="549"/>
      <c r="D877" s="549"/>
      <c r="E877" s="549"/>
      <c r="F877" s="549"/>
      <c r="G877" s="549"/>
      <c r="H877" s="566"/>
      <c r="I877" s="566"/>
      <c r="J877" s="549"/>
      <c r="K877" s="549"/>
      <c r="L877" s="549"/>
      <c r="M877" s="549"/>
      <c r="N877" s="549"/>
      <c r="O877" s="549"/>
      <c r="P877" s="549"/>
      <c r="Q877" s="549"/>
      <c r="R877" s="566"/>
      <c r="S877" s="566"/>
      <c r="T877" s="549"/>
      <c r="U877" s="549"/>
      <c r="V877" s="549"/>
      <c r="W877" s="549"/>
      <c r="X877" s="549"/>
      <c r="Y877" s="549"/>
      <c r="Z877" s="549"/>
      <c r="AA877" s="549"/>
      <c r="AB877" s="549"/>
      <c r="AC877" s="549"/>
      <c r="AD877" s="549"/>
      <c r="AE877" s="549"/>
      <c r="AF877" s="549"/>
      <c r="AG877" s="549"/>
      <c r="AH877" s="549"/>
    </row>
    <row r="878" spans="1:34" ht="13">
      <c r="A878" s="549"/>
      <c r="B878" s="549"/>
      <c r="C878" s="549"/>
      <c r="D878" s="549"/>
      <c r="E878" s="549"/>
      <c r="F878" s="549"/>
      <c r="G878" s="549"/>
      <c r="H878" s="566"/>
      <c r="I878" s="566"/>
      <c r="J878" s="549"/>
      <c r="K878" s="549"/>
      <c r="L878" s="549"/>
      <c r="M878" s="549"/>
      <c r="N878" s="549"/>
      <c r="O878" s="549"/>
      <c r="P878" s="549"/>
      <c r="Q878" s="549"/>
      <c r="R878" s="566"/>
      <c r="S878" s="566"/>
      <c r="T878" s="549"/>
      <c r="U878" s="549"/>
      <c r="V878" s="549"/>
      <c r="W878" s="549"/>
      <c r="X878" s="549"/>
      <c r="Y878" s="549"/>
      <c r="Z878" s="549"/>
      <c r="AA878" s="549"/>
      <c r="AB878" s="549"/>
      <c r="AC878" s="549"/>
      <c r="AD878" s="549"/>
      <c r="AE878" s="549"/>
      <c r="AF878" s="549"/>
      <c r="AG878" s="549"/>
      <c r="AH878" s="549"/>
    </row>
    <row r="879" spans="1:34" ht="13">
      <c r="A879" s="549"/>
      <c r="B879" s="549"/>
      <c r="C879" s="549"/>
      <c r="D879" s="549"/>
      <c r="E879" s="549"/>
      <c r="F879" s="549"/>
      <c r="G879" s="549"/>
      <c r="H879" s="566"/>
      <c r="I879" s="566"/>
      <c r="J879" s="549"/>
      <c r="K879" s="549"/>
      <c r="L879" s="549"/>
      <c r="M879" s="549"/>
      <c r="N879" s="549"/>
      <c r="O879" s="549"/>
      <c r="P879" s="549"/>
      <c r="Q879" s="549"/>
      <c r="R879" s="566"/>
      <c r="S879" s="566"/>
      <c r="T879" s="549"/>
      <c r="U879" s="549"/>
      <c r="V879" s="549"/>
      <c r="W879" s="549"/>
      <c r="X879" s="549"/>
      <c r="Y879" s="549"/>
      <c r="Z879" s="549"/>
      <c r="AA879" s="549"/>
      <c r="AB879" s="549"/>
      <c r="AC879" s="549"/>
      <c r="AD879" s="549"/>
      <c r="AE879" s="549"/>
      <c r="AF879" s="549"/>
      <c r="AG879" s="549"/>
      <c r="AH879" s="549"/>
    </row>
    <row r="880" spans="1:34" ht="13">
      <c r="A880" s="549"/>
      <c r="B880" s="549"/>
      <c r="C880" s="549"/>
      <c r="D880" s="549"/>
      <c r="E880" s="549"/>
      <c r="F880" s="549"/>
      <c r="G880" s="549"/>
      <c r="H880" s="566"/>
      <c r="I880" s="566"/>
      <c r="J880" s="549"/>
      <c r="K880" s="549"/>
      <c r="L880" s="549"/>
      <c r="M880" s="549"/>
      <c r="N880" s="549"/>
      <c r="O880" s="549"/>
      <c r="P880" s="549"/>
      <c r="Q880" s="549"/>
      <c r="R880" s="566"/>
      <c r="S880" s="566"/>
      <c r="T880" s="549"/>
      <c r="U880" s="549"/>
      <c r="V880" s="549"/>
      <c r="W880" s="549"/>
      <c r="X880" s="549"/>
      <c r="Y880" s="549"/>
      <c r="Z880" s="549"/>
      <c r="AA880" s="549"/>
      <c r="AB880" s="549"/>
      <c r="AC880" s="549"/>
      <c r="AD880" s="549"/>
      <c r="AE880" s="549"/>
      <c r="AF880" s="549"/>
      <c r="AG880" s="549"/>
      <c r="AH880" s="549"/>
    </row>
    <row r="881" spans="1:34" ht="13">
      <c r="A881" s="549"/>
      <c r="B881" s="549"/>
      <c r="C881" s="549"/>
      <c r="D881" s="549"/>
      <c r="E881" s="549"/>
      <c r="F881" s="549"/>
      <c r="G881" s="549"/>
      <c r="H881" s="566"/>
      <c r="I881" s="566"/>
      <c r="J881" s="549"/>
      <c r="K881" s="549"/>
      <c r="L881" s="549"/>
      <c r="M881" s="549"/>
      <c r="N881" s="549"/>
      <c r="O881" s="549"/>
      <c r="P881" s="549"/>
      <c r="Q881" s="549"/>
      <c r="R881" s="566"/>
      <c r="S881" s="566"/>
      <c r="T881" s="549"/>
      <c r="U881" s="549"/>
      <c r="V881" s="549"/>
      <c r="W881" s="549"/>
      <c r="X881" s="549"/>
      <c r="Y881" s="549"/>
      <c r="Z881" s="549"/>
      <c r="AA881" s="549"/>
      <c r="AB881" s="549"/>
      <c r="AC881" s="549"/>
      <c r="AD881" s="549"/>
      <c r="AE881" s="549"/>
      <c r="AF881" s="549"/>
      <c r="AG881" s="549"/>
      <c r="AH881" s="549"/>
    </row>
    <row r="882" spans="1:34" ht="13">
      <c r="A882" s="549"/>
      <c r="B882" s="549"/>
      <c r="C882" s="549"/>
      <c r="D882" s="549"/>
      <c r="E882" s="549"/>
      <c r="F882" s="549"/>
      <c r="G882" s="549"/>
      <c r="H882" s="566"/>
      <c r="I882" s="566"/>
      <c r="J882" s="549"/>
      <c r="K882" s="549"/>
      <c r="L882" s="549"/>
      <c r="M882" s="549"/>
      <c r="N882" s="549"/>
      <c r="O882" s="549"/>
      <c r="P882" s="549"/>
      <c r="Q882" s="549"/>
      <c r="R882" s="566"/>
      <c r="S882" s="566"/>
      <c r="T882" s="549"/>
      <c r="U882" s="549"/>
      <c r="V882" s="549"/>
      <c r="W882" s="549"/>
      <c r="X882" s="549"/>
      <c r="Y882" s="549"/>
      <c r="Z882" s="549"/>
      <c r="AA882" s="549"/>
      <c r="AB882" s="549"/>
      <c r="AC882" s="549"/>
      <c r="AD882" s="549"/>
      <c r="AE882" s="549"/>
      <c r="AF882" s="549"/>
      <c r="AG882" s="549"/>
      <c r="AH882" s="549"/>
    </row>
    <row r="883" spans="1:34" ht="13">
      <c r="A883" s="549"/>
      <c r="B883" s="549"/>
      <c r="C883" s="549"/>
      <c r="D883" s="549"/>
      <c r="E883" s="549"/>
      <c r="F883" s="549"/>
      <c r="G883" s="549"/>
      <c r="H883" s="566"/>
      <c r="I883" s="566"/>
      <c r="J883" s="549"/>
      <c r="K883" s="549"/>
      <c r="L883" s="549"/>
      <c r="M883" s="549"/>
      <c r="N883" s="549"/>
      <c r="O883" s="549"/>
      <c r="P883" s="549"/>
      <c r="Q883" s="549"/>
      <c r="R883" s="566"/>
      <c r="S883" s="566"/>
      <c r="T883" s="549"/>
      <c r="U883" s="549"/>
      <c r="V883" s="549"/>
      <c r="W883" s="549"/>
      <c r="X883" s="549"/>
      <c r="Y883" s="549"/>
      <c r="Z883" s="549"/>
      <c r="AA883" s="549"/>
      <c r="AB883" s="549"/>
      <c r="AC883" s="549"/>
      <c r="AD883" s="549"/>
      <c r="AE883" s="549"/>
      <c r="AF883" s="549"/>
      <c r="AG883" s="549"/>
      <c r="AH883" s="549"/>
    </row>
    <row r="884" spans="1:34" ht="13">
      <c r="A884" s="549"/>
      <c r="B884" s="549"/>
      <c r="C884" s="549"/>
      <c r="D884" s="549"/>
      <c r="E884" s="549"/>
      <c r="F884" s="549"/>
      <c r="G884" s="549"/>
      <c r="H884" s="566"/>
      <c r="I884" s="566"/>
      <c r="J884" s="549"/>
      <c r="K884" s="549"/>
      <c r="L884" s="549"/>
      <c r="M884" s="549"/>
      <c r="N884" s="549"/>
      <c r="O884" s="549"/>
      <c r="P884" s="549"/>
      <c r="Q884" s="549"/>
      <c r="R884" s="566"/>
      <c r="S884" s="566"/>
      <c r="T884" s="549"/>
      <c r="U884" s="549"/>
      <c r="V884" s="549"/>
      <c r="W884" s="549"/>
      <c r="X884" s="549"/>
      <c r="Y884" s="549"/>
      <c r="Z884" s="549"/>
      <c r="AA884" s="549"/>
      <c r="AB884" s="549"/>
      <c r="AC884" s="549"/>
      <c r="AD884" s="549"/>
      <c r="AE884" s="549"/>
      <c r="AF884" s="549"/>
      <c r="AG884" s="549"/>
      <c r="AH884" s="549"/>
    </row>
    <row r="885" spans="1:34" ht="13">
      <c r="A885" s="549"/>
      <c r="B885" s="549"/>
      <c r="C885" s="549"/>
      <c r="D885" s="549"/>
      <c r="E885" s="549"/>
      <c r="F885" s="549"/>
      <c r="G885" s="549"/>
      <c r="H885" s="566"/>
      <c r="I885" s="566"/>
      <c r="J885" s="549"/>
      <c r="K885" s="549"/>
      <c r="L885" s="549"/>
      <c r="M885" s="549"/>
      <c r="N885" s="549"/>
      <c r="O885" s="549"/>
      <c r="P885" s="549"/>
      <c r="Q885" s="549"/>
      <c r="R885" s="566"/>
      <c r="S885" s="566"/>
      <c r="T885" s="549"/>
      <c r="U885" s="549"/>
      <c r="V885" s="549"/>
      <c r="W885" s="549"/>
      <c r="X885" s="549"/>
      <c r="Y885" s="549"/>
      <c r="Z885" s="549"/>
      <c r="AA885" s="549"/>
      <c r="AB885" s="549"/>
      <c r="AC885" s="549"/>
      <c r="AD885" s="549"/>
      <c r="AE885" s="549"/>
      <c r="AF885" s="549"/>
      <c r="AG885" s="549"/>
      <c r="AH885" s="549"/>
    </row>
    <row r="886" spans="1:34" ht="13">
      <c r="A886" s="549"/>
      <c r="B886" s="549"/>
      <c r="C886" s="549"/>
      <c r="D886" s="549"/>
      <c r="E886" s="549"/>
      <c r="F886" s="549"/>
      <c r="G886" s="549"/>
      <c r="H886" s="566"/>
      <c r="I886" s="566"/>
      <c r="J886" s="549"/>
      <c r="K886" s="549"/>
      <c r="L886" s="549"/>
      <c r="M886" s="549"/>
      <c r="N886" s="549"/>
      <c r="O886" s="549"/>
      <c r="P886" s="549"/>
      <c r="Q886" s="549"/>
      <c r="R886" s="566"/>
      <c r="S886" s="566"/>
      <c r="T886" s="549"/>
      <c r="U886" s="549"/>
      <c r="V886" s="549"/>
      <c r="W886" s="549"/>
      <c r="X886" s="549"/>
      <c r="Y886" s="549"/>
      <c r="Z886" s="549"/>
      <c r="AA886" s="549"/>
      <c r="AB886" s="549"/>
      <c r="AC886" s="549"/>
      <c r="AD886" s="549"/>
      <c r="AE886" s="549"/>
      <c r="AF886" s="549"/>
      <c r="AG886" s="549"/>
      <c r="AH886" s="549"/>
    </row>
    <row r="887" spans="1:34" ht="13">
      <c r="A887" s="549"/>
      <c r="B887" s="549"/>
      <c r="C887" s="549"/>
      <c r="D887" s="549"/>
      <c r="E887" s="549"/>
      <c r="F887" s="549"/>
      <c r="G887" s="549"/>
      <c r="H887" s="566"/>
      <c r="I887" s="566"/>
      <c r="J887" s="549"/>
      <c r="K887" s="549"/>
      <c r="L887" s="549"/>
      <c r="M887" s="549"/>
      <c r="N887" s="549"/>
      <c r="O887" s="549"/>
      <c r="P887" s="549"/>
      <c r="Q887" s="549"/>
      <c r="R887" s="566"/>
      <c r="S887" s="566"/>
      <c r="T887" s="549"/>
      <c r="U887" s="549"/>
      <c r="V887" s="549"/>
      <c r="W887" s="549"/>
      <c r="X887" s="549"/>
      <c r="Y887" s="549"/>
      <c r="Z887" s="549"/>
      <c r="AA887" s="549"/>
      <c r="AB887" s="549"/>
      <c r="AC887" s="549"/>
      <c r="AD887" s="549"/>
      <c r="AE887" s="549"/>
      <c r="AF887" s="549"/>
      <c r="AG887" s="549"/>
      <c r="AH887" s="549"/>
    </row>
    <row r="888" spans="1:34" ht="13">
      <c r="A888" s="549"/>
      <c r="B888" s="549"/>
      <c r="C888" s="549"/>
      <c r="D888" s="549"/>
      <c r="E888" s="549"/>
      <c r="F888" s="549"/>
      <c r="G888" s="549"/>
      <c r="H888" s="566"/>
      <c r="I888" s="566"/>
      <c r="J888" s="549"/>
      <c r="K888" s="549"/>
      <c r="L888" s="549"/>
      <c r="M888" s="549"/>
      <c r="N888" s="549"/>
      <c r="O888" s="549"/>
      <c r="P888" s="549"/>
      <c r="Q888" s="549"/>
      <c r="R888" s="566"/>
      <c r="S888" s="566"/>
      <c r="T888" s="549"/>
      <c r="U888" s="549"/>
      <c r="V888" s="549"/>
      <c r="W888" s="549"/>
      <c r="X888" s="549"/>
      <c r="Y888" s="549"/>
      <c r="Z888" s="549"/>
      <c r="AA888" s="549"/>
      <c r="AB888" s="549"/>
      <c r="AC888" s="549"/>
      <c r="AD888" s="549"/>
      <c r="AE888" s="549"/>
      <c r="AF888" s="549"/>
      <c r="AG888" s="549"/>
      <c r="AH888" s="549"/>
    </row>
    <row r="889" spans="1:34" ht="13">
      <c r="A889" s="549"/>
      <c r="B889" s="549"/>
      <c r="C889" s="549"/>
      <c r="D889" s="549"/>
      <c r="E889" s="549"/>
      <c r="F889" s="549"/>
      <c r="G889" s="549"/>
      <c r="H889" s="566"/>
      <c r="I889" s="566"/>
      <c r="J889" s="549"/>
      <c r="K889" s="549"/>
      <c r="L889" s="549"/>
      <c r="M889" s="549"/>
      <c r="N889" s="549"/>
      <c r="O889" s="549"/>
      <c r="P889" s="549"/>
      <c r="Q889" s="549"/>
      <c r="R889" s="566"/>
      <c r="S889" s="566"/>
      <c r="T889" s="549"/>
      <c r="U889" s="549"/>
      <c r="V889" s="549"/>
      <c r="W889" s="549"/>
      <c r="X889" s="549"/>
      <c r="Y889" s="549"/>
      <c r="Z889" s="549"/>
      <c r="AA889" s="549"/>
      <c r="AB889" s="549"/>
      <c r="AC889" s="549"/>
      <c r="AD889" s="549"/>
      <c r="AE889" s="549"/>
      <c r="AF889" s="549"/>
      <c r="AG889" s="549"/>
      <c r="AH889" s="549"/>
    </row>
    <row r="890" spans="1:34" ht="13">
      <c r="A890" s="549"/>
      <c r="B890" s="549"/>
      <c r="C890" s="549"/>
      <c r="D890" s="549"/>
      <c r="E890" s="549"/>
      <c r="F890" s="549"/>
      <c r="G890" s="549"/>
      <c r="H890" s="566"/>
      <c r="I890" s="566"/>
      <c r="J890" s="549"/>
      <c r="K890" s="549"/>
      <c r="L890" s="549"/>
      <c r="M890" s="549"/>
      <c r="N890" s="549"/>
      <c r="O890" s="549"/>
      <c r="P890" s="549"/>
      <c r="Q890" s="549"/>
      <c r="R890" s="566"/>
      <c r="S890" s="566"/>
      <c r="T890" s="549"/>
      <c r="U890" s="549"/>
      <c r="V890" s="549"/>
      <c r="W890" s="549"/>
      <c r="X890" s="549"/>
      <c r="Y890" s="549"/>
      <c r="Z890" s="549"/>
      <c r="AA890" s="549"/>
      <c r="AB890" s="549"/>
      <c r="AC890" s="549"/>
      <c r="AD890" s="549"/>
      <c r="AE890" s="549"/>
      <c r="AF890" s="549"/>
      <c r="AG890" s="549"/>
      <c r="AH890" s="549"/>
    </row>
    <row r="891" spans="1:34" ht="13">
      <c r="A891" s="549"/>
      <c r="B891" s="549"/>
      <c r="C891" s="549"/>
      <c r="D891" s="549"/>
      <c r="E891" s="549"/>
      <c r="F891" s="549"/>
      <c r="G891" s="549"/>
      <c r="H891" s="566"/>
      <c r="I891" s="566"/>
      <c r="J891" s="549"/>
      <c r="K891" s="549"/>
      <c r="L891" s="549"/>
      <c r="M891" s="549"/>
      <c r="N891" s="549"/>
      <c r="O891" s="549"/>
      <c r="P891" s="549"/>
      <c r="Q891" s="549"/>
      <c r="R891" s="566"/>
      <c r="S891" s="566"/>
      <c r="T891" s="549"/>
      <c r="U891" s="549"/>
      <c r="V891" s="549"/>
      <c r="W891" s="549"/>
      <c r="X891" s="549"/>
      <c r="Y891" s="549"/>
      <c r="Z891" s="549"/>
      <c r="AA891" s="549"/>
      <c r="AB891" s="549"/>
      <c r="AC891" s="549"/>
      <c r="AD891" s="549"/>
      <c r="AE891" s="549"/>
      <c r="AF891" s="549"/>
      <c r="AG891" s="549"/>
      <c r="AH891" s="549"/>
    </row>
    <row r="892" spans="1:34" ht="13">
      <c r="A892" s="549"/>
      <c r="B892" s="549"/>
      <c r="C892" s="549"/>
      <c r="D892" s="549"/>
      <c r="E892" s="549"/>
      <c r="F892" s="549"/>
      <c r="G892" s="549"/>
      <c r="H892" s="566"/>
      <c r="I892" s="566"/>
      <c r="J892" s="549"/>
      <c r="K892" s="549"/>
      <c r="L892" s="549"/>
      <c r="M892" s="549"/>
      <c r="N892" s="549"/>
      <c r="O892" s="549"/>
      <c r="P892" s="549"/>
      <c r="Q892" s="549"/>
      <c r="R892" s="566"/>
      <c r="S892" s="566"/>
      <c r="T892" s="549"/>
      <c r="U892" s="549"/>
      <c r="V892" s="549"/>
      <c r="W892" s="549"/>
      <c r="X892" s="549"/>
      <c r="Y892" s="549"/>
      <c r="Z892" s="549"/>
      <c r="AA892" s="549"/>
      <c r="AB892" s="549"/>
      <c r="AC892" s="549"/>
      <c r="AD892" s="549"/>
      <c r="AE892" s="549"/>
      <c r="AF892" s="549"/>
      <c r="AG892" s="549"/>
      <c r="AH892" s="549"/>
    </row>
    <row r="893" spans="1:34" ht="13">
      <c r="A893" s="549"/>
      <c r="B893" s="549"/>
      <c r="C893" s="549"/>
      <c r="D893" s="549"/>
      <c r="E893" s="549"/>
      <c r="F893" s="549"/>
      <c r="G893" s="549"/>
      <c r="H893" s="566"/>
      <c r="I893" s="566"/>
      <c r="J893" s="549"/>
      <c r="K893" s="549"/>
      <c r="L893" s="549"/>
      <c r="M893" s="549"/>
      <c r="N893" s="549"/>
      <c r="O893" s="549"/>
      <c r="P893" s="549"/>
      <c r="Q893" s="549"/>
      <c r="R893" s="566"/>
      <c r="S893" s="566"/>
      <c r="T893" s="549"/>
      <c r="U893" s="549"/>
      <c r="V893" s="549"/>
      <c r="W893" s="549"/>
      <c r="X893" s="549"/>
      <c r="Y893" s="549"/>
      <c r="Z893" s="549"/>
      <c r="AA893" s="549"/>
      <c r="AB893" s="549"/>
      <c r="AC893" s="549"/>
      <c r="AD893" s="549"/>
      <c r="AE893" s="549"/>
      <c r="AF893" s="549"/>
      <c r="AG893" s="549"/>
      <c r="AH893" s="549"/>
    </row>
    <row r="894" spans="1:34" ht="13">
      <c r="A894" s="549"/>
      <c r="B894" s="549"/>
      <c r="C894" s="549"/>
      <c r="D894" s="549"/>
      <c r="E894" s="549"/>
      <c r="F894" s="549"/>
      <c r="G894" s="549"/>
      <c r="H894" s="566"/>
      <c r="I894" s="566"/>
      <c r="J894" s="549"/>
      <c r="K894" s="549"/>
      <c r="L894" s="549"/>
      <c r="M894" s="549"/>
      <c r="N894" s="549"/>
      <c r="O894" s="549"/>
      <c r="P894" s="549"/>
      <c r="Q894" s="549"/>
      <c r="R894" s="566"/>
      <c r="S894" s="566"/>
      <c r="T894" s="549"/>
      <c r="U894" s="549"/>
      <c r="V894" s="549"/>
      <c r="W894" s="549"/>
      <c r="X894" s="549"/>
      <c r="Y894" s="549"/>
      <c r="Z894" s="549"/>
      <c r="AA894" s="549"/>
      <c r="AB894" s="549"/>
      <c r="AC894" s="549"/>
      <c r="AD894" s="549"/>
      <c r="AE894" s="549"/>
      <c r="AF894" s="549"/>
      <c r="AG894" s="549"/>
      <c r="AH894" s="549"/>
    </row>
    <row r="895" spans="1:34" ht="13">
      <c r="A895" s="549"/>
      <c r="B895" s="549"/>
      <c r="C895" s="549"/>
      <c r="D895" s="549"/>
      <c r="E895" s="549"/>
      <c r="F895" s="549"/>
      <c r="G895" s="549"/>
      <c r="H895" s="566"/>
      <c r="I895" s="566"/>
      <c r="J895" s="549"/>
      <c r="K895" s="549"/>
      <c r="L895" s="549"/>
      <c r="M895" s="549"/>
      <c r="N895" s="549"/>
      <c r="O895" s="549"/>
      <c r="P895" s="549"/>
      <c r="Q895" s="549"/>
      <c r="R895" s="566"/>
      <c r="S895" s="566"/>
      <c r="T895" s="549"/>
      <c r="U895" s="549"/>
      <c r="V895" s="549"/>
      <c r="W895" s="549"/>
      <c r="X895" s="549"/>
      <c r="Y895" s="549"/>
      <c r="Z895" s="549"/>
      <c r="AA895" s="549"/>
      <c r="AB895" s="549"/>
      <c r="AC895" s="549"/>
      <c r="AD895" s="549"/>
      <c r="AE895" s="549"/>
      <c r="AF895" s="549"/>
      <c r="AG895" s="549"/>
      <c r="AH895" s="549"/>
    </row>
    <row r="896" spans="1:34" ht="13">
      <c r="A896" s="549"/>
      <c r="B896" s="549"/>
      <c r="C896" s="549"/>
      <c r="D896" s="549"/>
      <c r="E896" s="549"/>
      <c r="F896" s="549"/>
      <c r="G896" s="549"/>
      <c r="H896" s="566"/>
      <c r="I896" s="566"/>
      <c r="J896" s="549"/>
      <c r="K896" s="549"/>
      <c r="L896" s="549"/>
      <c r="M896" s="549"/>
      <c r="N896" s="549"/>
      <c r="O896" s="549"/>
      <c r="P896" s="549"/>
      <c r="Q896" s="549"/>
      <c r="R896" s="566"/>
      <c r="S896" s="566"/>
      <c r="T896" s="549"/>
      <c r="U896" s="549"/>
      <c r="V896" s="549"/>
      <c r="W896" s="549"/>
      <c r="X896" s="549"/>
      <c r="Y896" s="549"/>
      <c r="Z896" s="549"/>
      <c r="AA896" s="549"/>
      <c r="AB896" s="549"/>
      <c r="AC896" s="549"/>
      <c r="AD896" s="549"/>
      <c r="AE896" s="549"/>
      <c r="AF896" s="549"/>
      <c r="AG896" s="549"/>
      <c r="AH896" s="549"/>
    </row>
    <row r="897" spans="1:34" ht="13">
      <c r="A897" s="549"/>
      <c r="B897" s="549"/>
      <c r="C897" s="549"/>
      <c r="D897" s="549"/>
      <c r="E897" s="549"/>
      <c r="F897" s="549"/>
      <c r="G897" s="549"/>
      <c r="H897" s="566"/>
      <c r="I897" s="566"/>
      <c r="J897" s="549"/>
      <c r="K897" s="549"/>
      <c r="L897" s="549"/>
      <c r="M897" s="549"/>
      <c r="N897" s="549"/>
      <c r="O897" s="549"/>
      <c r="P897" s="549"/>
      <c r="Q897" s="549"/>
      <c r="R897" s="566"/>
      <c r="S897" s="566"/>
      <c r="T897" s="549"/>
      <c r="U897" s="549"/>
      <c r="V897" s="549"/>
      <c r="W897" s="549"/>
      <c r="X897" s="549"/>
      <c r="Y897" s="549"/>
      <c r="Z897" s="549"/>
      <c r="AA897" s="549"/>
      <c r="AB897" s="549"/>
      <c r="AC897" s="549"/>
      <c r="AD897" s="549"/>
      <c r="AE897" s="549"/>
      <c r="AF897" s="549"/>
      <c r="AG897" s="549"/>
      <c r="AH897" s="549"/>
    </row>
    <row r="898" spans="1:34" ht="13">
      <c r="A898" s="549"/>
      <c r="B898" s="549"/>
      <c r="C898" s="549"/>
      <c r="D898" s="549"/>
      <c r="E898" s="549"/>
      <c r="F898" s="549"/>
      <c r="G898" s="549"/>
      <c r="H898" s="566"/>
      <c r="I898" s="566"/>
      <c r="J898" s="549"/>
      <c r="K898" s="549"/>
      <c r="L898" s="549"/>
      <c r="M898" s="549"/>
      <c r="N898" s="549"/>
      <c r="O898" s="549"/>
      <c r="P898" s="549"/>
      <c r="Q898" s="549"/>
      <c r="R898" s="566"/>
      <c r="S898" s="566"/>
      <c r="T898" s="549"/>
      <c r="U898" s="549"/>
      <c r="V898" s="549"/>
      <c r="W898" s="549"/>
      <c r="X898" s="549"/>
      <c r="Y898" s="549"/>
      <c r="Z898" s="549"/>
      <c r="AA898" s="549"/>
      <c r="AB898" s="549"/>
      <c r="AC898" s="549"/>
      <c r="AD898" s="549"/>
      <c r="AE898" s="549"/>
      <c r="AF898" s="549"/>
      <c r="AG898" s="549"/>
      <c r="AH898" s="549"/>
    </row>
    <row r="899" spans="1:34" ht="13">
      <c r="A899" s="549"/>
      <c r="B899" s="549"/>
      <c r="C899" s="549"/>
      <c r="D899" s="549"/>
      <c r="E899" s="549"/>
      <c r="F899" s="549"/>
      <c r="G899" s="549"/>
      <c r="H899" s="566"/>
      <c r="I899" s="566"/>
      <c r="J899" s="549"/>
      <c r="K899" s="549"/>
      <c r="L899" s="549"/>
      <c r="M899" s="549"/>
      <c r="N899" s="549"/>
      <c r="O899" s="549"/>
      <c r="P899" s="549"/>
      <c r="Q899" s="549"/>
      <c r="R899" s="566"/>
      <c r="S899" s="566"/>
      <c r="T899" s="549"/>
      <c r="U899" s="549"/>
      <c r="V899" s="549"/>
      <c r="W899" s="549"/>
      <c r="X899" s="549"/>
      <c r="Y899" s="549"/>
      <c r="Z899" s="549"/>
      <c r="AA899" s="549"/>
      <c r="AB899" s="549"/>
      <c r="AC899" s="549"/>
      <c r="AD899" s="549"/>
      <c r="AE899" s="549"/>
      <c r="AF899" s="549"/>
      <c r="AG899" s="549"/>
      <c r="AH899" s="549"/>
    </row>
    <row r="900" spans="1:34" ht="13">
      <c r="A900" s="549"/>
      <c r="B900" s="549"/>
      <c r="C900" s="549"/>
      <c r="D900" s="549"/>
      <c r="E900" s="549"/>
      <c r="F900" s="549"/>
      <c r="G900" s="549"/>
      <c r="H900" s="566"/>
      <c r="I900" s="566"/>
      <c r="J900" s="549"/>
      <c r="K900" s="549"/>
      <c r="L900" s="549"/>
      <c r="M900" s="549"/>
      <c r="N900" s="549"/>
      <c r="O900" s="549"/>
      <c r="P900" s="549"/>
      <c r="Q900" s="549"/>
      <c r="R900" s="566"/>
      <c r="S900" s="566"/>
      <c r="T900" s="549"/>
      <c r="U900" s="549"/>
      <c r="V900" s="549"/>
      <c r="W900" s="549"/>
      <c r="X900" s="549"/>
      <c r="Y900" s="549"/>
      <c r="Z900" s="549"/>
      <c r="AA900" s="549"/>
      <c r="AB900" s="549"/>
      <c r="AC900" s="549"/>
      <c r="AD900" s="549"/>
      <c r="AE900" s="549"/>
      <c r="AF900" s="549"/>
      <c r="AG900" s="549"/>
      <c r="AH900" s="549"/>
    </row>
    <row r="901" spans="1:34" ht="13">
      <c r="A901" s="549"/>
      <c r="B901" s="549"/>
      <c r="C901" s="549"/>
      <c r="D901" s="549"/>
      <c r="E901" s="549"/>
      <c r="F901" s="549"/>
      <c r="G901" s="549"/>
      <c r="H901" s="566"/>
      <c r="I901" s="566"/>
      <c r="J901" s="549"/>
      <c r="K901" s="549"/>
      <c r="L901" s="549"/>
      <c r="M901" s="549"/>
      <c r="N901" s="549"/>
      <c r="O901" s="549"/>
      <c r="P901" s="549"/>
      <c r="Q901" s="549"/>
      <c r="R901" s="566"/>
      <c r="S901" s="566"/>
      <c r="T901" s="549"/>
      <c r="U901" s="549"/>
      <c r="V901" s="549"/>
      <c r="W901" s="549"/>
      <c r="X901" s="549"/>
      <c r="Y901" s="549"/>
      <c r="Z901" s="549"/>
      <c r="AA901" s="549"/>
      <c r="AB901" s="549"/>
      <c r="AC901" s="549"/>
      <c r="AD901" s="549"/>
      <c r="AE901" s="549"/>
      <c r="AF901" s="549"/>
      <c r="AG901" s="549"/>
      <c r="AH901" s="549"/>
    </row>
    <row r="902" spans="1:34" ht="13">
      <c r="A902" s="549"/>
      <c r="B902" s="549"/>
      <c r="C902" s="549"/>
      <c r="D902" s="549"/>
      <c r="E902" s="549"/>
      <c r="F902" s="549"/>
      <c r="G902" s="549"/>
      <c r="H902" s="566"/>
      <c r="I902" s="566"/>
      <c r="J902" s="549"/>
      <c r="K902" s="549"/>
      <c r="L902" s="549"/>
      <c r="M902" s="549"/>
      <c r="N902" s="549"/>
      <c r="O902" s="549"/>
      <c r="P902" s="549"/>
      <c r="Q902" s="549"/>
      <c r="R902" s="566"/>
      <c r="S902" s="566"/>
      <c r="T902" s="549"/>
      <c r="U902" s="549"/>
      <c r="V902" s="549"/>
      <c r="W902" s="549"/>
      <c r="X902" s="549"/>
      <c r="Y902" s="549"/>
      <c r="Z902" s="549"/>
      <c r="AA902" s="549"/>
      <c r="AB902" s="549"/>
      <c r="AC902" s="549"/>
      <c r="AD902" s="549"/>
      <c r="AE902" s="549"/>
      <c r="AF902" s="549"/>
      <c r="AG902" s="549"/>
      <c r="AH902" s="549"/>
    </row>
    <row r="903" spans="1:34" ht="13">
      <c r="A903" s="549"/>
      <c r="B903" s="549"/>
      <c r="C903" s="549"/>
      <c r="D903" s="549"/>
      <c r="E903" s="549"/>
      <c r="F903" s="549"/>
      <c r="G903" s="549"/>
      <c r="H903" s="566"/>
      <c r="I903" s="566"/>
      <c r="J903" s="549"/>
      <c r="K903" s="549"/>
      <c r="L903" s="549"/>
      <c r="M903" s="549"/>
      <c r="N903" s="549"/>
      <c r="O903" s="549"/>
      <c r="P903" s="549"/>
      <c r="Q903" s="549"/>
      <c r="R903" s="566"/>
      <c r="S903" s="566"/>
      <c r="T903" s="549"/>
      <c r="U903" s="549"/>
      <c r="V903" s="549"/>
      <c r="W903" s="549"/>
      <c r="X903" s="549"/>
      <c r="Y903" s="549"/>
      <c r="Z903" s="549"/>
      <c r="AA903" s="549"/>
      <c r="AB903" s="549"/>
      <c r="AC903" s="549"/>
      <c r="AD903" s="549"/>
      <c r="AE903" s="549"/>
      <c r="AF903" s="549"/>
      <c r="AG903" s="549"/>
      <c r="AH903" s="549"/>
    </row>
    <row r="904" spans="1:34" ht="13">
      <c r="A904" s="549"/>
      <c r="B904" s="549"/>
      <c r="C904" s="549"/>
      <c r="D904" s="549"/>
      <c r="E904" s="549"/>
      <c r="F904" s="549"/>
      <c r="G904" s="549"/>
      <c r="H904" s="566"/>
      <c r="I904" s="566"/>
      <c r="J904" s="549"/>
      <c r="K904" s="549"/>
      <c r="L904" s="549"/>
      <c r="M904" s="549"/>
      <c r="N904" s="549"/>
      <c r="O904" s="549"/>
      <c r="P904" s="549"/>
      <c r="Q904" s="549"/>
      <c r="R904" s="566"/>
      <c r="S904" s="566"/>
      <c r="T904" s="549"/>
      <c r="U904" s="549"/>
      <c r="V904" s="549"/>
      <c r="W904" s="549"/>
      <c r="X904" s="549"/>
      <c r="Y904" s="549"/>
      <c r="Z904" s="549"/>
      <c r="AA904" s="549"/>
      <c r="AB904" s="549"/>
      <c r="AC904" s="549"/>
      <c r="AD904" s="549"/>
      <c r="AE904" s="549"/>
      <c r="AF904" s="549"/>
      <c r="AG904" s="549"/>
      <c r="AH904" s="549"/>
    </row>
    <row r="905" spans="1:34" ht="13">
      <c r="A905" s="549"/>
      <c r="B905" s="549"/>
      <c r="C905" s="549"/>
      <c r="D905" s="549"/>
      <c r="E905" s="549"/>
      <c r="F905" s="549"/>
      <c r="G905" s="549"/>
      <c r="H905" s="566"/>
      <c r="I905" s="566"/>
      <c r="J905" s="549"/>
      <c r="K905" s="549"/>
      <c r="L905" s="549"/>
      <c r="M905" s="549"/>
      <c r="N905" s="549"/>
      <c r="O905" s="549"/>
      <c r="P905" s="549"/>
      <c r="Q905" s="549"/>
      <c r="R905" s="566"/>
      <c r="S905" s="566"/>
      <c r="T905" s="549"/>
      <c r="U905" s="549"/>
      <c r="V905" s="549"/>
      <c r="W905" s="549"/>
      <c r="X905" s="549"/>
      <c r="Y905" s="549"/>
      <c r="Z905" s="549"/>
      <c r="AA905" s="549"/>
      <c r="AB905" s="549"/>
      <c r="AC905" s="549"/>
      <c r="AD905" s="549"/>
      <c r="AE905" s="549"/>
      <c r="AF905" s="549"/>
      <c r="AG905" s="549"/>
      <c r="AH905" s="549"/>
    </row>
    <row r="906" spans="1:34" ht="13">
      <c r="A906" s="549"/>
      <c r="B906" s="549"/>
      <c r="C906" s="549"/>
      <c r="D906" s="549"/>
      <c r="E906" s="549"/>
      <c r="F906" s="549"/>
      <c r="G906" s="549"/>
      <c r="H906" s="566"/>
      <c r="I906" s="566"/>
      <c r="J906" s="549"/>
      <c r="K906" s="549"/>
      <c r="L906" s="549"/>
      <c r="M906" s="549"/>
      <c r="N906" s="549"/>
      <c r="O906" s="549"/>
      <c r="P906" s="549"/>
      <c r="Q906" s="549"/>
      <c r="R906" s="566"/>
      <c r="S906" s="566"/>
      <c r="T906" s="549"/>
      <c r="U906" s="549"/>
      <c r="V906" s="549"/>
      <c r="W906" s="549"/>
      <c r="X906" s="549"/>
      <c r="Y906" s="549"/>
      <c r="Z906" s="549"/>
      <c r="AA906" s="549"/>
      <c r="AB906" s="549"/>
      <c r="AC906" s="549"/>
      <c r="AD906" s="549"/>
      <c r="AE906" s="549"/>
      <c r="AF906" s="549"/>
      <c r="AG906" s="549"/>
      <c r="AH906" s="549"/>
    </row>
    <row r="907" spans="1:34" ht="13">
      <c r="A907" s="549"/>
      <c r="B907" s="549"/>
      <c r="C907" s="549"/>
      <c r="D907" s="549"/>
      <c r="E907" s="549"/>
      <c r="F907" s="549"/>
      <c r="G907" s="549"/>
      <c r="H907" s="566"/>
      <c r="I907" s="566"/>
      <c r="J907" s="549"/>
      <c r="K907" s="549"/>
      <c r="L907" s="549"/>
      <c r="M907" s="549"/>
      <c r="N907" s="549"/>
      <c r="O907" s="549"/>
      <c r="P907" s="549"/>
      <c r="Q907" s="549"/>
      <c r="R907" s="566"/>
      <c r="S907" s="566"/>
      <c r="T907" s="549"/>
      <c r="U907" s="549"/>
      <c r="V907" s="549"/>
      <c r="W907" s="549"/>
      <c r="X907" s="549"/>
      <c r="Y907" s="549"/>
      <c r="Z907" s="549"/>
      <c r="AA907" s="549"/>
      <c r="AB907" s="549"/>
      <c r="AC907" s="549"/>
      <c r="AD907" s="549"/>
      <c r="AE907" s="549"/>
      <c r="AF907" s="549"/>
      <c r="AG907" s="549"/>
      <c r="AH907" s="549"/>
    </row>
    <row r="908" spans="1:34" ht="13">
      <c r="A908" s="549"/>
      <c r="B908" s="549"/>
      <c r="C908" s="549"/>
      <c r="D908" s="549"/>
      <c r="E908" s="549"/>
      <c r="F908" s="549"/>
      <c r="G908" s="549"/>
      <c r="H908" s="566"/>
      <c r="I908" s="566"/>
      <c r="J908" s="549"/>
      <c r="K908" s="549"/>
      <c r="L908" s="549"/>
      <c r="M908" s="549"/>
      <c r="N908" s="549"/>
      <c r="O908" s="549"/>
      <c r="P908" s="549"/>
      <c r="Q908" s="549"/>
      <c r="R908" s="566"/>
      <c r="S908" s="566"/>
      <c r="T908" s="549"/>
      <c r="U908" s="549"/>
      <c r="V908" s="549"/>
      <c r="W908" s="549"/>
      <c r="X908" s="549"/>
      <c r="Y908" s="549"/>
      <c r="Z908" s="549"/>
      <c r="AA908" s="549"/>
      <c r="AB908" s="549"/>
      <c r="AC908" s="549"/>
      <c r="AD908" s="549"/>
      <c r="AE908" s="549"/>
      <c r="AF908" s="549"/>
      <c r="AG908" s="549"/>
      <c r="AH908" s="549"/>
    </row>
    <row r="909" spans="1:34" ht="13">
      <c r="A909" s="549"/>
      <c r="B909" s="549"/>
      <c r="C909" s="549"/>
      <c r="D909" s="549"/>
      <c r="E909" s="549"/>
      <c r="F909" s="549"/>
      <c r="G909" s="549"/>
      <c r="H909" s="566"/>
      <c r="I909" s="566"/>
      <c r="J909" s="549"/>
      <c r="K909" s="549"/>
      <c r="L909" s="549"/>
      <c r="M909" s="549"/>
      <c r="N909" s="549"/>
      <c r="O909" s="549"/>
      <c r="P909" s="549"/>
      <c r="Q909" s="549"/>
      <c r="R909" s="566"/>
      <c r="S909" s="566"/>
      <c r="T909" s="549"/>
      <c r="U909" s="549"/>
      <c r="V909" s="549"/>
      <c r="W909" s="549"/>
      <c r="X909" s="549"/>
      <c r="Y909" s="549"/>
      <c r="Z909" s="549"/>
      <c r="AA909" s="549"/>
      <c r="AB909" s="549"/>
      <c r="AC909" s="549"/>
      <c r="AD909" s="549"/>
      <c r="AE909" s="549"/>
      <c r="AF909" s="549"/>
      <c r="AG909" s="549"/>
      <c r="AH909" s="549"/>
    </row>
    <row r="910" spans="1:34" ht="13">
      <c r="A910" s="549"/>
      <c r="B910" s="549"/>
      <c r="C910" s="549"/>
      <c r="D910" s="549"/>
      <c r="E910" s="549"/>
      <c r="F910" s="549"/>
      <c r="G910" s="549"/>
      <c r="H910" s="566"/>
      <c r="I910" s="566"/>
      <c r="J910" s="549"/>
      <c r="K910" s="549"/>
      <c r="L910" s="549"/>
      <c r="M910" s="549"/>
      <c r="N910" s="549"/>
      <c r="O910" s="549"/>
      <c r="P910" s="549"/>
      <c r="Q910" s="549"/>
      <c r="R910" s="566"/>
      <c r="S910" s="566"/>
      <c r="T910" s="549"/>
      <c r="U910" s="549"/>
      <c r="V910" s="549"/>
      <c r="W910" s="549"/>
      <c r="X910" s="549"/>
      <c r="Y910" s="549"/>
      <c r="Z910" s="549"/>
      <c r="AA910" s="549"/>
      <c r="AB910" s="549"/>
      <c r="AC910" s="549"/>
      <c r="AD910" s="549"/>
      <c r="AE910" s="549"/>
      <c r="AF910" s="549"/>
      <c r="AG910" s="549"/>
      <c r="AH910" s="549"/>
    </row>
    <row r="911" spans="1:34" ht="13">
      <c r="A911" s="549"/>
      <c r="B911" s="549"/>
      <c r="C911" s="549"/>
      <c r="D911" s="549"/>
      <c r="E911" s="549"/>
      <c r="F911" s="549"/>
      <c r="G911" s="549"/>
      <c r="H911" s="566"/>
      <c r="I911" s="566"/>
      <c r="J911" s="549"/>
      <c r="K911" s="549"/>
      <c r="L911" s="549"/>
      <c r="M911" s="549"/>
      <c r="N911" s="549"/>
      <c r="O911" s="549"/>
      <c r="P911" s="549"/>
      <c r="Q911" s="549"/>
      <c r="R911" s="566"/>
      <c r="S911" s="566"/>
      <c r="T911" s="549"/>
      <c r="U911" s="549"/>
      <c r="V911" s="549"/>
      <c r="W911" s="549"/>
      <c r="X911" s="549"/>
      <c r="Y911" s="549"/>
      <c r="Z911" s="549"/>
      <c r="AA911" s="549"/>
      <c r="AB911" s="549"/>
      <c r="AC911" s="549"/>
      <c r="AD911" s="549"/>
      <c r="AE911" s="549"/>
      <c r="AF911" s="549"/>
      <c r="AG911" s="549"/>
      <c r="AH911" s="549"/>
    </row>
    <row r="912" spans="1:34" ht="13">
      <c r="A912" s="549"/>
      <c r="B912" s="549"/>
      <c r="C912" s="549"/>
      <c r="D912" s="549"/>
      <c r="E912" s="549"/>
      <c r="F912" s="549"/>
      <c r="G912" s="549"/>
      <c r="H912" s="566"/>
      <c r="I912" s="566"/>
      <c r="J912" s="549"/>
      <c r="K912" s="549"/>
      <c r="L912" s="549"/>
      <c r="M912" s="549"/>
      <c r="N912" s="549"/>
      <c r="O912" s="549"/>
      <c r="P912" s="549"/>
      <c r="Q912" s="549"/>
      <c r="R912" s="566"/>
      <c r="S912" s="566"/>
      <c r="T912" s="549"/>
      <c r="U912" s="549"/>
      <c r="V912" s="549"/>
      <c r="W912" s="549"/>
      <c r="X912" s="549"/>
      <c r="Y912" s="549"/>
      <c r="Z912" s="549"/>
      <c r="AA912" s="549"/>
      <c r="AB912" s="549"/>
      <c r="AC912" s="549"/>
      <c r="AD912" s="549"/>
      <c r="AE912" s="549"/>
      <c r="AF912" s="549"/>
      <c r="AG912" s="549"/>
      <c r="AH912" s="549"/>
    </row>
    <row r="913" spans="1:34" ht="13">
      <c r="A913" s="549"/>
      <c r="B913" s="549"/>
      <c r="C913" s="549"/>
      <c r="D913" s="549"/>
      <c r="E913" s="549"/>
      <c r="F913" s="549"/>
      <c r="G913" s="549"/>
      <c r="H913" s="566"/>
      <c r="I913" s="566"/>
      <c r="J913" s="549"/>
      <c r="K913" s="549"/>
      <c r="L913" s="549"/>
      <c r="M913" s="549"/>
      <c r="N913" s="549"/>
      <c r="O913" s="549"/>
      <c r="P913" s="549"/>
      <c r="Q913" s="549"/>
      <c r="R913" s="566"/>
      <c r="S913" s="566"/>
      <c r="T913" s="549"/>
      <c r="U913" s="549"/>
      <c r="V913" s="549"/>
      <c r="W913" s="549"/>
      <c r="X913" s="549"/>
      <c r="Y913" s="549"/>
      <c r="Z913" s="549"/>
      <c r="AA913" s="549"/>
      <c r="AB913" s="549"/>
      <c r="AC913" s="549"/>
      <c r="AD913" s="549"/>
      <c r="AE913" s="549"/>
      <c r="AF913" s="549"/>
      <c r="AG913" s="549"/>
      <c r="AH913" s="549"/>
    </row>
    <row r="914" spans="1:34" ht="13">
      <c r="A914" s="549"/>
      <c r="B914" s="549"/>
      <c r="C914" s="549"/>
      <c r="D914" s="549"/>
      <c r="E914" s="549"/>
      <c r="F914" s="549"/>
      <c r="G914" s="549"/>
      <c r="H914" s="566"/>
      <c r="I914" s="566"/>
      <c r="J914" s="549"/>
      <c r="K914" s="549"/>
      <c r="L914" s="549"/>
      <c r="M914" s="549"/>
      <c r="N914" s="549"/>
      <c r="O914" s="549"/>
      <c r="P914" s="549"/>
      <c r="Q914" s="549"/>
      <c r="R914" s="566"/>
      <c r="S914" s="566"/>
      <c r="T914" s="549"/>
      <c r="U914" s="549"/>
      <c r="V914" s="549"/>
      <c r="W914" s="549"/>
      <c r="X914" s="549"/>
      <c r="Y914" s="549"/>
      <c r="Z914" s="549"/>
      <c r="AA914" s="549"/>
      <c r="AB914" s="549"/>
      <c r="AC914" s="549"/>
      <c r="AD914" s="549"/>
      <c r="AE914" s="549"/>
      <c r="AF914" s="549"/>
      <c r="AG914" s="549"/>
      <c r="AH914" s="549"/>
    </row>
    <row r="915" spans="1:34" ht="13">
      <c r="A915" s="549"/>
      <c r="B915" s="549"/>
      <c r="C915" s="549"/>
      <c r="D915" s="549"/>
      <c r="E915" s="549"/>
      <c r="F915" s="549"/>
      <c r="G915" s="549"/>
      <c r="H915" s="566"/>
      <c r="I915" s="566"/>
      <c r="J915" s="549"/>
      <c r="K915" s="549"/>
      <c r="L915" s="549"/>
      <c r="M915" s="549"/>
      <c r="N915" s="549"/>
      <c r="O915" s="549"/>
      <c r="P915" s="549"/>
      <c r="Q915" s="549"/>
      <c r="R915" s="566"/>
      <c r="S915" s="566"/>
      <c r="T915" s="549"/>
      <c r="U915" s="549"/>
      <c r="V915" s="549"/>
      <c r="W915" s="549"/>
      <c r="X915" s="549"/>
      <c r="Y915" s="549"/>
      <c r="Z915" s="549"/>
      <c r="AA915" s="549"/>
      <c r="AB915" s="549"/>
      <c r="AC915" s="549"/>
      <c r="AD915" s="549"/>
      <c r="AE915" s="549"/>
      <c r="AF915" s="549"/>
      <c r="AG915" s="549"/>
      <c r="AH915" s="549"/>
    </row>
    <row r="916" spans="1:34" ht="13">
      <c r="A916" s="549"/>
      <c r="B916" s="549"/>
      <c r="C916" s="549"/>
      <c r="D916" s="549"/>
      <c r="E916" s="549"/>
      <c r="F916" s="549"/>
      <c r="G916" s="549"/>
      <c r="H916" s="566"/>
      <c r="I916" s="566"/>
      <c r="J916" s="549"/>
      <c r="K916" s="549"/>
      <c r="L916" s="549"/>
      <c r="M916" s="549"/>
      <c r="N916" s="549"/>
      <c r="O916" s="549"/>
      <c r="P916" s="549"/>
      <c r="Q916" s="549"/>
      <c r="R916" s="566"/>
      <c r="S916" s="566"/>
      <c r="T916" s="549"/>
      <c r="U916" s="549"/>
      <c r="V916" s="549"/>
      <c r="W916" s="549"/>
      <c r="X916" s="549"/>
      <c r="Y916" s="549"/>
      <c r="Z916" s="549"/>
      <c r="AA916" s="549"/>
      <c r="AB916" s="549"/>
      <c r="AC916" s="549"/>
      <c r="AD916" s="549"/>
      <c r="AE916" s="549"/>
      <c r="AF916" s="549"/>
      <c r="AG916" s="549"/>
      <c r="AH916" s="549"/>
    </row>
    <row r="917" spans="1:34" ht="13">
      <c r="A917" s="549"/>
      <c r="B917" s="549"/>
      <c r="C917" s="549"/>
      <c r="D917" s="549"/>
      <c r="E917" s="549"/>
      <c r="F917" s="549"/>
      <c r="G917" s="549"/>
      <c r="H917" s="566"/>
      <c r="I917" s="566"/>
      <c r="J917" s="549"/>
      <c r="K917" s="549"/>
      <c r="L917" s="549"/>
      <c r="M917" s="549"/>
      <c r="N917" s="549"/>
      <c r="O917" s="549"/>
      <c r="P917" s="549"/>
      <c r="Q917" s="549"/>
      <c r="R917" s="566"/>
      <c r="S917" s="566"/>
      <c r="T917" s="549"/>
      <c r="U917" s="549"/>
      <c r="V917" s="549"/>
      <c r="W917" s="549"/>
      <c r="X917" s="549"/>
      <c r="Y917" s="549"/>
      <c r="Z917" s="549"/>
      <c r="AA917" s="549"/>
      <c r="AB917" s="549"/>
      <c r="AC917" s="549"/>
      <c r="AD917" s="549"/>
      <c r="AE917" s="549"/>
      <c r="AF917" s="549"/>
      <c r="AG917" s="549"/>
      <c r="AH917" s="549"/>
    </row>
    <row r="918" spans="1:34" ht="13">
      <c r="A918" s="549"/>
      <c r="B918" s="549"/>
      <c r="C918" s="549"/>
      <c r="D918" s="549"/>
      <c r="E918" s="549"/>
      <c r="F918" s="549"/>
      <c r="G918" s="549"/>
      <c r="H918" s="566"/>
      <c r="I918" s="566"/>
      <c r="J918" s="549"/>
      <c r="K918" s="549"/>
      <c r="L918" s="549"/>
      <c r="M918" s="549"/>
      <c r="N918" s="549"/>
      <c r="O918" s="549"/>
      <c r="P918" s="549"/>
      <c r="Q918" s="549"/>
      <c r="R918" s="566"/>
      <c r="S918" s="566"/>
      <c r="T918" s="549"/>
      <c r="U918" s="549"/>
      <c r="V918" s="549"/>
      <c r="W918" s="549"/>
      <c r="X918" s="549"/>
      <c r="Y918" s="549"/>
      <c r="Z918" s="549"/>
      <c r="AA918" s="549"/>
      <c r="AB918" s="549"/>
      <c r="AC918" s="549"/>
      <c r="AD918" s="549"/>
      <c r="AE918" s="549"/>
      <c r="AF918" s="549"/>
      <c r="AG918" s="549"/>
      <c r="AH918" s="549"/>
    </row>
    <row r="919" spans="1:34" ht="13">
      <c r="A919" s="549"/>
      <c r="B919" s="549"/>
      <c r="C919" s="549"/>
      <c r="D919" s="549"/>
      <c r="E919" s="549"/>
      <c r="F919" s="549"/>
      <c r="G919" s="549"/>
      <c r="H919" s="566"/>
      <c r="I919" s="566"/>
      <c r="J919" s="549"/>
      <c r="K919" s="549"/>
      <c r="L919" s="549"/>
      <c r="M919" s="549"/>
      <c r="N919" s="549"/>
      <c r="O919" s="549"/>
      <c r="P919" s="549"/>
      <c r="Q919" s="549"/>
      <c r="R919" s="566"/>
      <c r="S919" s="566"/>
      <c r="T919" s="549"/>
      <c r="U919" s="549"/>
      <c r="V919" s="549"/>
      <c r="W919" s="549"/>
      <c r="X919" s="549"/>
      <c r="Y919" s="549"/>
      <c r="Z919" s="549"/>
      <c r="AA919" s="549"/>
      <c r="AB919" s="549"/>
      <c r="AC919" s="549"/>
      <c r="AD919" s="549"/>
      <c r="AE919" s="549"/>
      <c r="AF919" s="549"/>
      <c r="AG919" s="549"/>
      <c r="AH919" s="549"/>
    </row>
    <row r="920" spans="1:34" ht="13">
      <c r="A920" s="549"/>
      <c r="B920" s="549"/>
      <c r="C920" s="549"/>
      <c r="D920" s="549"/>
      <c r="E920" s="549"/>
      <c r="F920" s="549"/>
      <c r="G920" s="549"/>
      <c r="H920" s="566"/>
      <c r="I920" s="566"/>
      <c r="J920" s="549"/>
      <c r="K920" s="549"/>
      <c r="L920" s="549"/>
      <c r="M920" s="549"/>
      <c r="N920" s="549"/>
      <c r="O920" s="549"/>
      <c r="P920" s="549"/>
      <c r="Q920" s="549"/>
      <c r="R920" s="566"/>
      <c r="S920" s="566"/>
      <c r="T920" s="549"/>
      <c r="U920" s="549"/>
      <c r="V920" s="549"/>
      <c r="W920" s="549"/>
      <c r="X920" s="549"/>
      <c r="Y920" s="549"/>
      <c r="Z920" s="549"/>
      <c r="AA920" s="549"/>
      <c r="AB920" s="549"/>
      <c r="AC920" s="549"/>
      <c r="AD920" s="549"/>
      <c r="AE920" s="549"/>
      <c r="AF920" s="549"/>
      <c r="AG920" s="549"/>
      <c r="AH920" s="549"/>
    </row>
    <row r="921" spans="1:34" ht="13">
      <c r="A921" s="549"/>
      <c r="B921" s="549"/>
      <c r="C921" s="549"/>
      <c r="D921" s="549"/>
      <c r="E921" s="549"/>
      <c r="F921" s="549"/>
      <c r="G921" s="549"/>
      <c r="H921" s="566"/>
      <c r="I921" s="566"/>
      <c r="J921" s="549"/>
      <c r="K921" s="549"/>
      <c r="L921" s="549"/>
      <c r="M921" s="549"/>
      <c r="N921" s="549"/>
      <c r="O921" s="549"/>
      <c r="P921" s="549"/>
      <c r="Q921" s="549"/>
      <c r="R921" s="566"/>
      <c r="S921" s="566"/>
      <c r="T921" s="549"/>
      <c r="U921" s="549"/>
      <c r="V921" s="549"/>
      <c r="W921" s="549"/>
      <c r="X921" s="549"/>
      <c r="Y921" s="549"/>
      <c r="Z921" s="549"/>
      <c r="AA921" s="549"/>
      <c r="AB921" s="549"/>
      <c r="AC921" s="549"/>
      <c r="AD921" s="549"/>
      <c r="AE921" s="549"/>
      <c r="AF921" s="549"/>
      <c r="AG921" s="549"/>
      <c r="AH921" s="549"/>
    </row>
    <row r="922" spans="1:34" ht="13">
      <c r="A922" s="549"/>
      <c r="B922" s="549"/>
      <c r="C922" s="549"/>
      <c r="D922" s="549"/>
      <c r="E922" s="549"/>
      <c r="F922" s="549"/>
      <c r="G922" s="549"/>
      <c r="H922" s="566"/>
      <c r="I922" s="566"/>
      <c r="J922" s="549"/>
      <c r="K922" s="549"/>
      <c r="L922" s="549"/>
      <c r="M922" s="549"/>
      <c r="N922" s="549"/>
      <c r="O922" s="549"/>
      <c r="P922" s="549"/>
      <c r="Q922" s="549"/>
      <c r="R922" s="566"/>
      <c r="S922" s="566"/>
      <c r="T922" s="549"/>
      <c r="U922" s="549"/>
      <c r="V922" s="549"/>
      <c r="W922" s="549"/>
      <c r="X922" s="549"/>
      <c r="Y922" s="549"/>
      <c r="Z922" s="549"/>
      <c r="AA922" s="549"/>
      <c r="AB922" s="549"/>
      <c r="AC922" s="549"/>
      <c r="AD922" s="549"/>
      <c r="AE922" s="549"/>
      <c r="AF922" s="549"/>
      <c r="AG922" s="549"/>
      <c r="AH922" s="549"/>
    </row>
    <row r="923" spans="1:34" ht="13">
      <c r="A923" s="549"/>
      <c r="B923" s="549"/>
      <c r="C923" s="549"/>
      <c r="D923" s="549"/>
      <c r="E923" s="549"/>
      <c r="F923" s="549"/>
      <c r="G923" s="549"/>
      <c r="H923" s="566"/>
      <c r="I923" s="566"/>
      <c r="J923" s="549"/>
      <c r="K923" s="549"/>
      <c r="L923" s="549"/>
      <c r="M923" s="549"/>
      <c r="N923" s="549"/>
      <c r="O923" s="549"/>
      <c r="P923" s="549"/>
      <c r="Q923" s="549"/>
      <c r="R923" s="566"/>
      <c r="S923" s="566"/>
      <c r="T923" s="549"/>
      <c r="U923" s="549"/>
      <c r="V923" s="549"/>
      <c r="W923" s="549"/>
      <c r="X923" s="549"/>
      <c r="Y923" s="549"/>
      <c r="Z923" s="549"/>
      <c r="AA923" s="549"/>
      <c r="AB923" s="549"/>
      <c r="AC923" s="549"/>
      <c r="AD923" s="549"/>
      <c r="AE923" s="549"/>
      <c r="AF923" s="549"/>
      <c r="AG923" s="549"/>
      <c r="AH923" s="549"/>
    </row>
    <row r="924" spans="1:34" ht="13">
      <c r="A924" s="549"/>
      <c r="B924" s="549"/>
      <c r="C924" s="549"/>
      <c r="D924" s="549"/>
      <c r="E924" s="549"/>
      <c r="F924" s="549"/>
      <c r="G924" s="549"/>
      <c r="H924" s="566"/>
      <c r="I924" s="566"/>
      <c r="J924" s="549"/>
      <c r="K924" s="549"/>
      <c r="L924" s="549"/>
      <c r="M924" s="549"/>
      <c r="N924" s="549"/>
      <c r="O924" s="549"/>
      <c r="P924" s="549"/>
      <c r="Q924" s="549"/>
      <c r="R924" s="566"/>
      <c r="S924" s="566"/>
      <c r="T924" s="549"/>
      <c r="U924" s="549"/>
      <c r="V924" s="549"/>
      <c r="W924" s="549"/>
      <c r="X924" s="549"/>
      <c r="Y924" s="549"/>
      <c r="Z924" s="549"/>
      <c r="AA924" s="549"/>
      <c r="AB924" s="549"/>
      <c r="AC924" s="549"/>
      <c r="AD924" s="549"/>
      <c r="AE924" s="549"/>
      <c r="AF924" s="549"/>
      <c r="AG924" s="549"/>
      <c r="AH924" s="549"/>
    </row>
    <row r="925" spans="1:34" ht="13">
      <c r="A925" s="549"/>
      <c r="B925" s="549"/>
      <c r="C925" s="549"/>
      <c r="D925" s="549"/>
      <c r="E925" s="549"/>
      <c r="F925" s="549"/>
      <c r="G925" s="549"/>
      <c r="H925" s="566"/>
      <c r="I925" s="566"/>
      <c r="J925" s="549"/>
      <c r="K925" s="549"/>
      <c r="L925" s="549"/>
      <c r="M925" s="549"/>
      <c r="N925" s="549"/>
      <c r="O925" s="549"/>
      <c r="P925" s="549"/>
      <c r="Q925" s="549"/>
      <c r="R925" s="566"/>
      <c r="S925" s="566"/>
      <c r="T925" s="549"/>
      <c r="U925" s="549"/>
      <c r="V925" s="549"/>
      <c r="W925" s="549"/>
      <c r="X925" s="549"/>
      <c r="Y925" s="549"/>
      <c r="Z925" s="549"/>
      <c r="AA925" s="549"/>
      <c r="AB925" s="549"/>
      <c r="AC925" s="549"/>
      <c r="AD925" s="549"/>
      <c r="AE925" s="549"/>
      <c r="AF925" s="549"/>
      <c r="AG925" s="549"/>
      <c r="AH925" s="549"/>
    </row>
    <row r="926" spans="1:34" ht="13">
      <c r="A926" s="549"/>
      <c r="B926" s="549"/>
      <c r="C926" s="549"/>
      <c r="D926" s="549"/>
      <c r="E926" s="549"/>
      <c r="F926" s="549"/>
      <c r="G926" s="549"/>
      <c r="H926" s="566"/>
      <c r="I926" s="566"/>
      <c r="J926" s="549"/>
      <c r="K926" s="549"/>
      <c r="L926" s="549"/>
      <c r="M926" s="549"/>
      <c r="N926" s="549"/>
      <c r="O926" s="549"/>
      <c r="P926" s="549"/>
      <c r="Q926" s="549"/>
      <c r="R926" s="566"/>
      <c r="S926" s="566"/>
      <c r="T926" s="549"/>
      <c r="U926" s="549"/>
      <c r="V926" s="549"/>
      <c r="W926" s="549"/>
      <c r="X926" s="549"/>
      <c r="Y926" s="549"/>
      <c r="Z926" s="549"/>
      <c r="AA926" s="549"/>
      <c r="AB926" s="549"/>
      <c r="AC926" s="549"/>
      <c r="AD926" s="549"/>
      <c r="AE926" s="549"/>
      <c r="AF926" s="549"/>
      <c r="AG926" s="549"/>
      <c r="AH926" s="549"/>
    </row>
    <row r="927" spans="1:34" ht="13">
      <c r="A927" s="549"/>
      <c r="B927" s="549"/>
      <c r="C927" s="549"/>
      <c r="D927" s="549"/>
      <c r="E927" s="549"/>
      <c r="F927" s="549"/>
      <c r="G927" s="549"/>
      <c r="H927" s="566"/>
      <c r="I927" s="566"/>
      <c r="J927" s="549"/>
      <c r="K927" s="549"/>
      <c r="L927" s="549"/>
      <c r="M927" s="549"/>
      <c r="N927" s="549"/>
      <c r="O927" s="549"/>
      <c r="P927" s="549"/>
      <c r="Q927" s="549"/>
      <c r="R927" s="566"/>
      <c r="S927" s="566"/>
      <c r="T927" s="549"/>
      <c r="U927" s="549"/>
      <c r="V927" s="549"/>
      <c r="W927" s="549"/>
      <c r="X927" s="549"/>
      <c r="Y927" s="549"/>
      <c r="Z927" s="549"/>
      <c r="AA927" s="549"/>
      <c r="AB927" s="549"/>
      <c r="AC927" s="549"/>
      <c r="AD927" s="549"/>
      <c r="AE927" s="549"/>
      <c r="AF927" s="549"/>
      <c r="AG927" s="549"/>
      <c r="AH927" s="549"/>
    </row>
    <row r="928" spans="1:34" ht="13">
      <c r="A928" s="549"/>
      <c r="B928" s="549"/>
      <c r="C928" s="549"/>
      <c r="D928" s="549"/>
      <c r="E928" s="549"/>
      <c r="F928" s="549"/>
      <c r="G928" s="549"/>
      <c r="H928" s="566"/>
      <c r="I928" s="566"/>
      <c r="J928" s="549"/>
      <c r="K928" s="549"/>
      <c r="L928" s="549"/>
      <c r="M928" s="549"/>
      <c r="N928" s="549"/>
      <c r="O928" s="549"/>
      <c r="P928" s="549"/>
      <c r="Q928" s="549"/>
      <c r="R928" s="566"/>
      <c r="S928" s="566"/>
      <c r="T928" s="549"/>
      <c r="U928" s="549"/>
      <c r="V928" s="549"/>
      <c r="W928" s="549"/>
      <c r="X928" s="549"/>
      <c r="Y928" s="549"/>
      <c r="Z928" s="549"/>
      <c r="AA928" s="549"/>
      <c r="AB928" s="549"/>
      <c r="AC928" s="549"/>
      <c r="AD928" s="549"/>
      <c r="AE928" s="549"/>
      <c r="AF928" s="549"/>
      <c r="AG928" s="549"/>
      <c r="AH928" s="549"/>
    </row>
    <row r="929" spans="1:34" ht="13">
      <c r="A929" s="549"/>
      <c r="B929" s="549"/>
      <c r="C929" s="549"/>
      <c r="D929" s="549"/>
      <c r="E929" s="549"/>
      <c r="F929" s="549"/>
      <c r="G929" s="549"/>
      <c r="H929" s="566"/>
      <c r="I929" s="566"/>
      <c r="J929" s="549"/>
      <c r="K929" s="549"/>
      <c r="L929" s="549"/>
      <c r="M929" s="549"/>
      <c r="N929" s="549"/>
      <c r="O929" s="549"/>
      <c r="P929" s="549"/>
      <c r="Q929" s="549"/>
      <c r="R929" s="566"/>
      <c r="S929" s="566"/>
      <c r="T929" s="549"/>
      <c r="U929" s="549"/>
      <c r="V929" s="549"/>
      <c r="W929" s="549"/>
      <c r="X929" s="549"/>
      <c r="Y929" s="549"/>
      <c r="Z929" s="549"/>
      <c r="AA929" s="549"/>
      <c r="AB929" s="549"/>
      <c r="AC929" s="549"/>
      <c r="AD929" s="549"/>
      <c r="AE929" s="549"/>
      <c r="AF929" s="549"/>
      <c r="AG929" s="549"/>
      <c r="AH929" s="549"/>
    </row>
    <row r="930" spans="1:34" ht="13">
      <c r="A930" s="549"/>
      <c r="B930" s="549"/>
      <c r="C930" s="549"/>
      <c r="D930" s="549"/>
      <c r="E930" s="549"/>
      <c r="F930" s="549"/>
      <c r="G930" s="549"/>
      <c r="H930" s="566"/>
      <c r="I930" s="566"/>
      <c r="J930" s="549"/>
      <c r="K930" s="549"/>
      <c r="L930" s="549"/>
      <c r="M930" s="549"/>
      <c r="N930" s="549"/>
      <c r="O930" s="549"/>
      <c r="P930" s="549"/>
      <c r="Q930" s="549"/>
      <c r="R930" s="566"/>
      <c r="S930" s="566"/>
      <c r="T930" s="549"/>
      <c r="U930" s="549"/>
      <c r="V930" s="549"/>
      <c r="W930" s="549"/>
      <c r="X930" s="549"/>
      <c r="Y930" s="549"/>
      <c r="Z930" s="549"/>
      <c r="AA930" s="549"/>
      <c r="AB930" s="549"/>
      <c r="AC930" s="549"/>
      <c r="AD930" s="549"/>
      <c r="AE930" s="549"/>
      <c r="AF930" s="549"/>
      <c r="AG930" s="549"/>
      <c r="AH930" s="549"/>
    </row>
    <row r="931" spans="1:34" ht="13">
      <c r="A931" s="549"/>
      <c r="B931" s="549"/>
      <c r="C931" s="549"/>
      <c r="D931" s="549"/>
      <c r="E931" s="549"/>
      <c r="F931" s="549"/>
      <c r="G931" s="549"/>
      <c r="H931" s="566"/>
      <c r="I931" s="566"/>
      <c r="J931" s="549"/>
      <c r="K931" s="549"/>
      <c r="L931" s="549"/>
      <c r="M931" s="549"/>
      <c r="N931" s="549"/>
      <c r="O931" s="549"/>
      <c r="P931" s="549"/>
      <c r="Q931" s="549"/>
      <c r="R931" s="566"/>
      <c r="S931" s="566"/>
      <c r="T931" s="549"/>
      <c r="U931" s="549"/>
      <c r="V931" s="549"/>
      <c r="W931" s="549"/>
      <c r="X931" s="549"/>
      <c r="Y931" s="549"/>
      <c r="Z931" s="549"/>
      <c r="AA931" s="549"/>
      <c r="AB931" s="549"/>
      <c r="AC931" s="549"/>
      <c r="AD931" s="549"/>
      <c r="AE931" s="549"/>
      <c r="AF931" s="549"/>
      <c r="AG931" s="549"/>
      <c r="AH931" s="549"/>
    </row>
    <row r="932" spans="1:34" ht="13">
      <c r="A932" s="549"/>
      <c r="B932" s="549"/>
      <c r="C932" s="549"/>
      <c r="D932" s="549"/>
      <c r="E932" s="549"/>
      <c r="F932" s="549"/>
      <c r="G932" s="549"/>
      <c r="H932" s="566"/>
      <c r="I932" s="566"/>
      <c r="J932" s="549"/>
      <c r="K932" s="549"/>
      <c r="L932" s="549"/>
      <c r="M932" s="549"/>
      <c r="N932" s="549"/>
      <c r="O932" s="549"/>
      <c r="P932" s="549"/>
      <c r="Q932" s="549"/>
      <c r="R932" s="566"/>
      <c r="S932" s="566"/>
      <c r="T932" s="549"/>
      <c r="U932" s="549"/>
      <c r="V932" s="549"/>
      <c r="W932" s="549"/>
      <c r="X932" s="549"/>
      <c r="Y932" s="549"/>
      <c r="Z932" s="549"/>
      <c r="AA932" s="549"/>
      <c r="AB932" s="549"/>
      <c r="AC932" s="549"/>
      <c r="AD932" s="549"/>
      <c r="AE932" s="549"/>
      <c r="AF932" s="549"/>
      <c r="AG932" s="549"/>
      <c r="AH932" s="549"/>
    </row>
    <row r="933" spans="1:34" ht="13">
      <c r="A933" s="549"/>
      <c r="B933" s="549"/>
      <c r="C933" s="549"/>
      <c r="D933" s="549"/>
      <c r="E933" s="549"/>
      <c r="F933" s="549"/>
      <c r="G933" s="549"/>
      <c r="H933" s="566"/>
      <c r="I933" s="566"/>
      <c r="J933" s="549"/>
      <c r="K933" s="549"/>
      <c r="L933" s="549"/>
      <c r="M933" s="549"/>
      <c r="N933" s="549"/>
      <c r="O933" s="549"/>
      <c r="P933" s="549"/>
      <c r="Q933" s="549"/>
      <c r="R933" s="566"/>
      <c r="S933" s="566"/>
      <c r="T933" s="549"/>
      <c r="U933" s="549"/>
      <c r="V933" s="549"/>
      <c r="W933" s="549"/>
      <c r="X933" s="549"/>
      <c r="Y933" s="549"/>
      <c r="Z933" s="549"/>
      <c r="AA933" s="549"/>
      <c r="AB933" s="549"/>
      <c r="AC933" s="549"/>
      <c r="AD933" s="549"/>
      <c r="AE933" s="549"/>
      <c r="AF933" s="549"/>
      <c r="AG933" s="549"/>
      <c r="AH933" s="549"/>
    </row>
    <row r="934" spans="1:34" ht="13">
      <c r="A934" s="549"/>
      <c r="B934" s="549"/>
      <c r="C934" s="549"/>
      <c r="D934" s="549"/>
      <c r="E934" s="549"/>
      <c r="F934" s="549"/>
      <c r="G934" s="549"/>
      <c r="H934" s="566"/>
      <c r="I934" s="566"/>
      <c r="J934" s="549"/>
      <c r="K934" s="549"/>
      <c r="L934" s="549"/>
      <c r="M934" s="549"/>
      <c r="N934" s="549"/>
      <c r="O934" s="549"/>
      <c r="P934" s="549"/>
      <c r="Q934" s="549"/>
      <c r="R934" s="566"/>
      <c r="S934" s="566"/>
      <c r="T934" s="549"/>
      <c r="U934" s="549"/>
      <c r="V934" s="549"/>
      <c r="W934" s="549"/>
      <c r="X934" s="549"/>
      <c r="Y934" s="549"/>
      <c r="Z934" s="549"/>
      <c r="AA934" s="549"/>
      <c r="AB934" s="549"/>
      <c r="AC934" s="549"/>
      <c r="AD934" s="549"/>
      <c r="AE934" s="549"/>
      <c r="AF934" s="549"/>
      <c r="AG934" s="549"/>
      <c r="AH934" s="549"/>
    </row>
    <row r="935" spans="1:34" ht="13">
      <c r="A935" s="549"/>
      <c r="B935" s="549"/>
      <c r="C935" s="549"/>
      <c r="D935" s="549"/>
      <c r="E935" s="549"/>
      <c r="F935" s="549"/>
      <c r="G935" s="549"/>
      <c r="H935" s="566"/>
      <c r="I935" s="566"/>
      <c r="J935" s="549"/>
      <c r="K935" s="549"/>
      <c r="L935" s="549"/>
      <c r="M935" s="549"/>
      <c r="N935" s="549"/>
      <c r="O935" s="549"/>
      <c r="P935" s="549"/>
      <c r="Q935" s="549"/>
      <c r="R935" s="566"/>
      <c r="S935" s="566"/>
      <c r="T935" s="549"/>
      <c r="U935" s="549"/>
      <c r="V935" s="549"/>
      <c r="W935" s="549"/>
      <c r="X935" s="549"/>
      <c r="Y935" s="549"/>
      <c r="Z935" s="549"/>
      <c r="AA935" s="549"/>
      <c r="AB935" s="549"/>
      <c r="AC935" s="549"/>
      <c r="AD935" s="549"/>
      <c r="AE935" s="549"/>
      <c r="AF935" s="549"/>
      <c r="AG935" s="549"/>
      <c r="AH935" s="549"/>
    </row>
    <row r="936" spans="1:34" ht="13">
      <c r="A936" s="549"/>
      <c r="B936" s="549"/>
      <c r="C936" s="549"/>
      <c r="D936" s="549"/>
      <c r="E936" s="549"/>
      <c r="F936" s="549"/>
      <c r="G936" s="549"/>
      <c r="H936" s="566"/>
      <c r="I936" s="566"/>
      <c r="J936" s="549"/>
      <c r="K936" s="549"/>
      <c r="L936" s="549"/>
      <c r="M936" s="549"/>
      <c r="N936" s="549"/>
      <c r="O936" s="549"/>
      <c r="P936" s="549"/>
      <c r="Q936" s="549"/>
      <c r="R936" s="566"/>
      <c r="S936" s="566"/>
      <c r="T936" s="549"/>
      <c r="U936" s="549"/>
      <c r="V936" s="549"/>
      <c r="W936" s="549"/>
      <c r="X936" s="549"/>
      <c r="Y936" s="549"/>
      <c r="Z936" s="549"/>
      <c r="AA936" s="549"/>
      <c r="AB936" s="549"/>
      <c r="AC936" s="549"/>
      <c r="AD936" s="549"/>
      <c r="AE936" s="549"/>
      <c r="AF936" s="549"/>
      <c r="AG936" s="549"/>
      <c r="AH936" s="549"/>
    </row>
    <row r="937" spans="1:34" ht="13">
      <c r="A937" s="549"/>
      <c r="B937" s="549"/>
      <c r="C937" s="549"/>
      <c r="D937" s="549"/>
      <c r="E937" s="549"/>
      <c r="F937" s="549"/>
      <c r="G937" s="549"/>
      <c r="H937" s="566"/>
      <c r="I937" s="566"/>
      <c r="J937" s="549"/>
      <c r="K937" s="549"/>
      <c r="L937" s="549"/>
      <c r="M937" s="549"/>
      <c r="N937" s="549"/>
      <c r="O937" s="549"/>
      <c r="P937" s="549"/>
      <c r="Q937" s="549"/>
      <c r="R937" s="566"/>
      <c r="S937" s="566"/>
      <c r="T937" s="549"/>
      <c r="U937" s="549"/>
      <c r="V937" s="549"/>
      <c r="W937" s="549"/>
      <c r="X937" s="549"/>
      <c r="Y937" s="549"/>
      <c r="Z937" s="549"/>
      <c r="AA937" s="549"/>
      <c r="AB937" s="549"/>
      <c r="AC937" s="549"/>
      <c r="AD937" s="549"/>
      <c r="AE937" s="549"/>
      <c r="AF937" s="549"/>
      <c r="AG937" s="549"/>
      <c r="AH937" s="549"/>
    </row>
    <row r="938" spans="1:34" ht="13">
      <c r="A938" s="549"/>
      <c r="B938" s="549"/>
      <c r="C938" s="549"/>
      <c r="D938" s="549"/>
      <c r="E938" s="549"/>
      <c r="F938" s="549"/>
      <c r="G938" s="549"/>
      <c r="H938" s="566"/>
      <c r="I938" s="566"/>
      <c r="J938" s="549"/>
      <c r="K938" s="549"/>
      <c r="L938" s="549"/>
      <c r="M938" s="549"/>
      <c r="N938" s="549"/>
      <c r="O938" s="549"/>
      <c r="P938" s="549"/>
      <c r="Q938" s="549"/>
      <c r="R938" s="566"/>
      <c r="S938" s="566"/>
      <c r="T938" s="549"/>
      <c r="U938" s="549"/>
      <c r="V938" s="549"/>
      <c r="W938" s="549"/>
      <c r="X938" s="549"/>
      <c r="Y938" s="549"/>
      <c r="Z938" s="549"/>
      <c r="AA938" s="549"/>
      <c r="AB938" s="549"/>
      <c r="AC938" s="549"/>
      <c r="AD938" s="549"/>
      <c r="AE938" s="549"/>
      <c r="AF938" s="549"/>
      <c r="AG938" s="549"/>
      <c r="AH938" s="549"/>
    </row>
    <row r="939" spans="1:34" ht="13">
      <c r="A939" s="549"/>
      <c r="B939" s="549"/>
      <c r="C939" s="549"/>
      <c r="D939" s="549"/>
      <c r="E939" s="549"/>
      <c r="F939" s="549"/>
      <c r="G939" s="549"/>
      <c r="H939" s="566"/>
      <c r="I939" s="566"/>
      <c r="J939" s="549"/>
      <c r="K939" s="549"/>
      <c r="L939" s="549"/>
      <c r="M939" s="549"/>
      <c r="N939" s="549"/>
      <c r="O939" s="549"/>
      <c r="P939" s="549"/>
      <c r="Q939" s="549"/>
      <c r="R939" s="566"/>
      <c r="S939" s="566"/>
      <c r="T939" s="549"/>
      <c r="U939" s="549"/>
      <c r="V939" s="549"/>
      <c r="W939" s="549"/>
      <c r="X939" s="549"/>
      <c r="Y939" s="549"/>
      <c r="Z939" s="549"/>
      <c r="AA939" s="549"/>
      <c r="AB939" s="549"/>
      <c r="AC939" s="549"/>
      <c r="AD939" s="549"/>
      <c r="AE939" s="549"/>
      <c r="AF939" s="549"/>
      <c r="AG939" s="549"/>
      <c r="AH939" s="549"/>
    </row>
    <row r="940" spans="1:34" ht="13">
      <c r="A940" s="549"/>
      <c r="B940" s="549"/>
      <c r="C940" s="549"/>
      <c r="D940" s="549"/>
      <c r="E940" s="549"/>
      <c r="F940" s="549"/>
      <c r="G940" s="549"/>
      <c r="H940" s="566"/>
      <c r="I940" s="566"/>
      <c r="J940" s="549"/>
      <c r="K940" s="549"/>
      <c r="L940" s="549"/>
      <c r="M940" s="549"/>
      <c r="N940" s="549"/>
      <c r="O940" s="549"/>
      <c r="P940" s="549"/>
      <c r="Q940" s="549"/>
      <c r="R940" s="566"/>
      <c r="S940" s="566"/>
      <c r="T940" s="549"/>
      <c r="U940" s="549"/>
      <c r="V940" s="549"/>
      <c r="W940" s="549"/>
      <c r="X940" s="549"/>
      <c r="Y940" s="549"/>
      <c r="Z940" s="549"/>
      <c r="AA940" s="549"/>
      <c r="AB940" s="549"/>
      <c r="AC940" s="549"/>
      <c r="AD940" s="549"/>
      <c r="AE940" s="549"/>
      <c r="AF940" s="549"/>
      <c r="AG940" s="549"/>
      <c r="AH940" s="549"/>
    </row>
    <row r="941" spans="1:34" ht="13">
      <c r="A941" s="549"/>
      <c r="B941" s="549"/>
      <c r="C941" s="549"/>
      <c r="D941" s="549"/>
      <c r="E941" s="549"/>
      <c r="F941" s="549"/>
      <c r="G941" s="549"/>
      <c r="H941" s="566"/>
      <c r="I941" s="566"/>
      <c r="J941" s="549"/>
      <c r="K941" s="549"/>
      <c r="L941" s="549"/>
      <c r="M941" s="549"/>
      <c r="N941" s="549"/>
      <c r="O941" s="549"/>
      <c r="P941" s="549"/>
      <c r="Q941" s="549"/>
      <c r="R941" s="566"/>
      <c r="S941" s="566"/>
      <c r="T941" s="549"/>
      <c r="U941" s="549"/>
      <c r="V941" s="549"/>
      <c r="W941" s="549"/>
      <c r="X941" s="549"/>
      <c r="Y941" s="549"/>
      <c r="Z941" s="549"/>
      <c r="AA941" s="549"/>
      <c r="AB941" s="549"/>
      <c r="AC941" s="549"/>
      <c r="AD941" s="549"/>
      <c r="AE941" s="549"/>
      <c r="AF941" s="549"/>
      <c r="AG941" s="549"/>
      <c r="AH941" s="549"/>
    </row>
    <row r="942" spans="1:34" ht="13">
      <c r="A942" s="549"/>
      <c r="B942" s="549"/>
      <c r="C942" s="549"/>
      <c r="D942" s="549"/>
      <c r="E942" s="549"/>
      <c r="F942" s="549"/>
      <c r="G942" s="549"/>
      <c r="H942" s="566"/>
      <c r="I942" s="566"/>
      <c r="J942" s="549"/>
      <c r="K942" s="549"/>
      <c r="L942" s="549"/>
      <c r="M942" s="549"/>
      <c r="N942" s="549"/>
      <c r="O942" s="549"/>
      <c r="P942" s="549"/>
      <c r="Q942" s="549"/>
      <c r="R942" s="566"/>
      <c r="S942" s="566"/>
      <c r="T942" s="549"/>
      <c r="U942" s="549"/>
      <c r="V942" s="549"/>
      <c r="W942" s="549"/>
      <c r="X942" s="549"/>
      <c r="Y942" s="549"/>
      <c r="Z942" s="549"/>
      <c r="AA942" s="549"/>
      <c r="AB942" s="549"/>
      <c r="AC942" s="549"/>
      <c r="AD942" s="549"/>
      <c r="AE942" s="549"/>
      <c r="AF942" s="549"/>
      <c r="AG942" s="549"/>
      <c r="AH942" s="549"/>
    </row>
    <row r="943" spans="1:34" ht="13">
      <c r="A943" s="549"/>
      <c r="B943" s="549"/>
      <c r="C943" s="549"/>
      <c r="D943" s="549"/>
      <c r="E943" s="549"/>
      <c r="F943" s="549"/>
      <c r="G943" s="549"/>
      <c r="H943" s="566"/>
      <c r="I943" s="566"/>
      <c r="J943" s="549"/>
      <c r="K943" s="549"/>
      <c r="L943" s="549"/>
      <c r="M943" s="549"/>
      <c r="N943" s="549"/>
      <c r="O943" s="549"/>
      <c r="P943" s="549"/>
      <c r="Q943" s="549"/>
      <c r="R943" s="566"/>
      <c r="S943" s="566"/>
      <c r="T943" s="549"/>
      <c r="U943" s="549"/>
      <c r="V943" s="549"/>
      <c r="W943" s="549"/>
      <c r="X943" s="549"/>
      <c r="Y943" s="549"/>
      <c r="Z943" s="549"/>
      <c r="AA943" s="549"/>
      <c r="AB943" s="549"/>
      <c r="AC943" s="549"/>
      <c r="AD943" s="549"/>
      <c r="AE943" s="549"/>
      <c r="AF943" s="549"/>
      <c r="AG943" s="549"/>
      <c r="AH943" s="549"/>
    </row>
    <row r="944" spans="1:34" ht="13">
      <c r="A944" s="549"/>
      <c r="B944" s="549"/>
      <c r="C944" s="549"/>
      <c r="D944" s="549"/>
      <c r="E944" s="549"/>
      <c r="F944" s="549"/>
      <c r="G944" s="549"/>
      <c r="H944" s="566"/>
      <c r="I944" s="566"/>
      <c r="J944" s="549"/>
      <c r="K944" s="549"/>
      <c r="L944" s="549"/>
      <c r="M944" s="549"/>
      <c r="N944" s="549"/>
      <c r="O944" s="549"/>
      <c r="P944" s="549"/>
      <c r="Q944" s="549"/>
      <c r="R944" s="566"/>
      <c r="S944" s="566"/>
      <c r="T944" s="549"/>
      <c r="U944" s="549"/>
      <c r="V944" s="549"/>
      <c r="W944" s="549"/>
      <c r="X944" s="549"/>
      <c r="Y944" s="549"/>
      <c r="Z944" s="549"/>
      <c r="AA944" s="549"/>
      <c r="AB944" s="549"/>
      <c r="AC944" s="549"/>
      <c r="AD944" s="549"/>
      <c r="AE944" s="549"/>
      <c r="AF944" s="549"/>
      <c r="AG944" s="549"/>
      <c r="AH944" s="549"/>
    </row>
    <row r="945" spans="1:34" ht="13">
      <c r="A945" s="549"/>
      <c r="B945" s="549"/>
      <c r="C945" s="549"/>
      <c r="D945" s="549"/>
      <c r="E945" s="549"/>
      <c r="F945" s="549"/>
      <c r="G945" s="549"/>
      <c r="H945" s="566"/>
      <c r="I945" s="566"/>
      <c r="J945" s="549"/>
      <c r="K945" s="549"/>
      <c r="L945" s="549"/>
      <c r="M945" s="549"/>
      <c r="N945" s="549"/>
      <c r="O945" s="549"/>
      <c r="P945" s="549"/>
      <c r="Q945" s="549"/>
      <c r="R945" s="566"/>
      <c r="S945" s="566"/>
      <c r="T945" s="549"/>
      <c r="U945" s="549"/>
      <c r="V945" s="549"/>
      <c r="W945" s="549"/>
      <c r="X945" s="549"/>
      <c r="Y945" s="549"/>
      <c r="Z945" s="549"/>
      <c r="AA945" s="549"/>
      <c r="AB945" s="549"/>
      <c r="AC945" s="549"/>
      <c r="AD945" s="549"/>
      <c r="AE945" s="549"/>
      <c r="AF945" s="549"/>
      <c r="AG945" s="549"/>
      <c r="AH945" s="549"/>
    </row>
    <row r="946" spans="1:34" ht="13">
      <c r="A946" s="549"/>
      <c r="B946" s="549"/>
      <c r="C946" s="549"/>
      <c r="D946" s="549"/>
      <c r="E946" s="549"/>
      <c r="F946" s="549"/>
      <c r="G946" s="549"/>
      <c r="H946" s="566"/>
      <c r="I946" s="566"/>
      <c r="J946" s="549"/>
      <c r="K946" s="549"/>
      <c r="L946" s="549"/>
      <c r="M946" s="549"/>
      <c r="N946" s="549"/>
      <c r="O946" s="549"/>
      <c r="P946" s="549"/>
      <c r="Q946" s="549"/>
      <c r="R946" s="566"/>
      <c r="S946" s="566"/>
      <c r="T946" s="549"/>
      <c r="U946" s="549"/>
      <c r="V946" s="549"/>
      <c r="W946" s="549"/>
      <c r="X946" s="549"/>
      <c r="Y946" s="549"/>
      <c r="Z946" s="549"/>
      <c r="AA946" s="549"/>
      <c r="AB946" s="549"/>
      <c r="AC946" s="549"/>
      <c r="AD946" s="549"/>
      <c r="AE946" s="549"/>
      <c r="AF946" s="549"/>
      <c r="AG946" s="549"/>
      <c r="AH946" s="549"/>
    </row>
    <row r="947" spans="1:34" ht="13">
      <c r="A947" s="549"/>
      <c r="B947" s="549"/>
      <c r="C947" s="549"/>
      <c r="D947" s="549"/>
      <c r="E947" s="549"/>
      <c r="F947" s="549"/>
      <c r="G947" s="549"/>
      <c r="H947" s="566"/>
      <c r="I947" s="566"/>
      <c r="J947" s="549"/>
      <c r="K947" s="549"/>
      <c r="L947" s="549"/>
      <c r="M947" s="549"/>
      <c r="N947" s="549"/>
      <c r="O947" s="549"/>
      <c r="P947" s="549"/>
      <c r="Q947" s="549"/>
      <c r="R947" s="566"/>
      <c r="S947" s="566"/>
      <c r="T947" s="549"/>
      <c r="U947" s="549"/>
      <c r="V947" s="549"/>
      <c r="W947" s="549"/>
      <c r="X947" s="549"/>
      <c r="Y947" s="549"/>
      <c r="Z947" s="549"/>
      <c r="AA947" s="549"/>
      <c r="AB947" s="549"/>
      <c r="AC947" s="549"/>
      <c r="AD947" s="549"/>
      <c r="AE947" s="549"/>
      <c r="AF947" s="549"/>
      <c r="AG947" s="549"/>
      <c r="AH947" s="549"/>
    </row>
    <row r="948" spans="1:34" ht="13">
      <c r="A948" s="549"/>
      <c r="B948" s="549"/>
      <c r="C948" s="549"/>
      <c r="D948" s="549"/>
      <c r="E948" s="549"/>
      <c r="F948" s="549"/>
      <c r="G948" s="549"/>
      <c r="H948" s="566"/>
      <c r="I948" s="566"/>
      <c r="J948" s="549"/>
      <c r="K948" s="549"/>
      <c r="L948" s="549"/>
      <c r="M948" s="549"/>
      <c r="N948" s="549"/>
      <c r="O948" s="549"/>
      <c r="P948" s="549"/>
      <c r="Q948" s="549"/>
      <c r="R948" s="566"/>
      <c r="S948" s="566"/>
      <c r="T948" s="549"/>
      <c r="U948" s="549"/>
      <c r="V948" s="549"/>
      <c r="W948" s="549"/>
      <c r="X948" s="549"/>
      <c r="Y948" s="549"/>
      <c r="Z948" s="549"/>
      <c r="AA948" s="549"/>
      <c r="AB948" s="549"/>
      <c r="AC948" s="549"/>
      <c r="AD948" s="549"/>
      <c r="AE948" s="549"/>
      <c r="AF948" s="549"/>
      <c r="AG948" s="549"/>
      <c r="AH948" s="549"/>
    </row>
    <row r="949" spans="1:34" ht="13">
      <c r="A949" s="549"/>
      <c r="B949" s="549"/>
      <c r="C949" s="549"/>
      <c r="D949" s="549"/>
      <c r="E949" s="549"/>
      <c r="F949" s="549"/>
      <c r="G949" s="549"/>
      <c r="H949" s="566"/>
      <c r="I949" s="566"/>
      <c r="J949" s="549"/>
      <c r="K949" s="549"/>
      <c r="L949" s="549"/>
      <c r="M949" s="549"/>
      <c r="N949" s="549"/>
      <c r="O949" s="549"/>
      <c r="P949" s="549"/>
      <c r="Q949" s="549"/>
      <c r="R949" s="566"/>
      <c r="S949" s="566"/>
      <c r="T949" s="549"/>
      <c r="U949" s="549"/>
      <c r="V949" s="549"/>
      <c r="W949" s="549"/>
      <c r="X949" s="549"/>
      <c r="Y949" s="549"/>
      <c r="Z949" s="549"/>
      <c r="AA949" s="549"/>
      <c r="AB949" s="549"/>
      <c r="AC949" s="549"/>
      <c r="AD949" s="549"/>
      <c r="AE949" s="549"/>
      <c r="AF949" s="549"/>
      <c r="AG949" s="549"/>
      <c r="AH949" s="549"/>
    </row>
    <row r="950" spans="1:34" ht="13">
      <c r="A950" s="549"/>
      <c r="B950" s="549"/>
      <c r="C950" s="549"/>
      <c r="D950" s="549"/>
      <c r="E950" s="549"/>
      <c r="F950" s="549"/>
      <c r="G950" s="549"/>
      <c r="H950" s="566"/>
      <c r="I950" s="566"/>
      <c r="J950" s="549"/>
      <c r="K950" s="549"/>
      <c r="L950" s="549"/>
      <c r="M950" s="549"/>
      <c r="N950" s="549"/>
      <c r="O950" s="549"/>
      <c r="P950" s="549"/>
      <c r="Q950" s="549"/>
      <c r="R950" s="566"/>
      <c r="S950" s="566"/>
      <c r="T950" s="549"/>
      <c r="U950" s="549"/>
      <c r="V950" s="549"/>
      <c r="W950" s="549"/>
      <c r="X950" s="549"/>
      <c r="Y950" s="549"/>
      <c r="Z950" s="549"/>
      <c r="AA950" s="549"/>
      <c r="AB950" s="549"/>
      <c r="AC950" s="549"/>
      <c r="AD950" s="549"/>
      <c r="AE950" s="549"/>
      <c r="AF950" s="549"/>
      <c r="AG950" s="549"/>
      <c r="AH950" s="549"/>
    </row>
    <row r="951" spans="1:34" ht="13">
      <c r="A951" s="549"/>
      <c r="B951" s="549"/>
      <c r="C951" s="549"/>
      <c r="D951" s="549"/>
      <c r="E951" s="549"/>
      <c r="F951" s="549"/>
      <c r="G951" s="549"/>
      <c r="H951" s="566"/>
      <c r="I951" s="566"/>
      <c r="J951" s="549"/>
      <c r="K951" s="549"/>
      <c r="L951" s="549"/>
      <c r="M951" s="549"/>
      <c r="N951" s="549"/>
      <c r="O951" s="549"/>
      <c r="P951" s="549"/>
      <c r="Q951" s="549"/>
      <c r="R951" s="566"/>
      <c r="S951" s="566"/>
      <c r="T951" s="549"/>
      <c r="U951" s="549"/>
      <c r="V951" s="549"/>
      <c r="W951" s="549"/>
      <c r="X951" s="549"/>
      <c r="Y951" s="549"/>
      <c r="Z951" s="549"/>
      <c r="AA951" s="549"/>
      <c r="AB951" s="549"/>
      <c r="AC951" s="549"/>
      <c r="AD951" s="549"/>
      <c r="AE951" s="549"/>
      <c r="AF951" s="549"/>
      <c r="AG951" s="549"/>
      <c r="AH951" s="549"/>
    </row>
    <row r="952" spans="1:34" ht="13">
      <c r="A952" s="549"/>
      <c r="B952" s="549"/>
      <c r="C952" s="549"/>
      <c r="D952" s="549"/>
      <c r="E952" s="549"/>
      <c r="F952" s="549"/>
      <c r="G952" s="549"/>
      <c r="H952" s="566"/>
      <c r="I952" s="566"/>
      <c r="J952" s="549"/>
      <c r="K952" s="549"/>
      <c r="L952" s="549"/>
      <c r="M952" s="549"/>
      <c r="N952" s="549"/>
      <c r="O952" s="549"/>
      <c r="P952" s="549"/>
      <c r="Q952" s="549"/>
      <c r="R952" s="566"/>
      <c r="S952" s="566"/>
      <c r="T952" s="549"/>
      <c r="U952" s="549"/>
      <c r="V952" s="549"/>
      <c r="W952" s="549"/>
      <c r="X952" s="549"/>
      <c r="Y952" s="549"/>
      <c r="Z952" s="549"/>
      <c r="AA952" s="549"/>
      <c r="AB952" s="549"/>
      <c r="AC952" s="549"/>
      <c r="AD952" s="549"/>
      <c r="AE952" s="549"/>
      <c r="AF952" s="549"/>
      <c r="AG952" s="549"/>
      <c r="AH952" s="549"/>
    </row>
    <row r="953" spans="1:34" ht="13">
      <c r="A953" s="549"/>
      <c r="B953" s="549"/>
      <c r="C953" s="549"/>
      <c r="D953" s="549"/>
      <c r="E953" s="549"/>
      <c r="F953" s="549"/>
      <c r="G953" s="549"/>
      <c r="H953" s="566"/>
      <c r="I953" s="566"/>
      <c r="J953" s="549"/>
      <c r="K953" s="549"/>
      <c r="L953" s="549"/>
      <c r="M953" s="549"/>
      <c r="N953" s="549"/>
      <c r="O953" s="549"/>
      <c r="P953" s="549"/>
      <c r="Q953" s="549"/>
      <c r="R953" s="566"/>
      <c r="S953" s="566"/>
      <c r="T953" s="549"/>
      <c r="U953" s="549"/>
      <c r="V953" s="549"/>
      <c r="W953" s="549"/>
      <c r="X953" s="549"/>
      <c r="Y953" s="549"/>
      <c r="Z953" s="549"/>
      <c r="AA953" s="549"/>
      <c r="AB953" s="549"/>
      <c r="AC953" s="549"/>
      <c r="AD953" s="549"/>
      <c r="AE953" s="549"/>
      <c r="AF953" s="549"/>
      <c r="AG953" s="549"/>
      <c r="AH953" s="549"/>
    </row>
    <row r="954" spans="1:34" ht="13">
      <c r="A954" s="549"/>
      <c r="B954" s="549"/>
      <c r="C954" s="549"/>
      <c r="D954" s="549"/>
      <c r="E954" s="549"/>
      <c r="F954" s="549"/>
      <c r="G954" s="549"/>
      <c r="H954" s="566"/>
      <c r="I954" s="566"/>
      <c r="J954" s="549"/>
      <c r="K954" s="549"/>
      <c r="L954" s="549"/>
      <c r="M954" s="549"/>
      <c r="N954" s="549"/>
      <c r="O954" s="549"/>
      <c r="P954" s="549"/>
      <c r="Q954" s="549"/>
      <c r="R954" s="566"/>
      <c r="S954" s="566"/>
      <c r="T954" s="549"/>
      <c r="U954" s="549"/>
      <c r="V954" s="549"/>
      <c r="W954" s="549"/>
      <c r="X954" s="549"/>
      <c r="Y954" s="549"/>
      <c r="Z954" s="549"/>
      <c r="AA954" s="549"/>
      <c r="AB954" s="549"/>
      <c r="AC954" s="549"/>
      <c r="AD954" s="549"/>
      <c r="AE954" s="549"/>
      <c r="AF954" s="549"/>
      <c r="AG954" s="549"/>
      <c r="AH954" s="549"/>
    </row>
    <row r="955" spans="1:34" ht="13">
      <c r="A955" s="549"/>
      <c r="B955" s="549"/>
      <c r="C955" s="549"/>
      <c r="D955" s="549"/>
      <c r="E955" s="549"/>
      <c r="F955" s="549"/>
      <c r="G955" s="549"/>
      <c r="H955" s="566"/>
      <c r="I955" s="566"/>
      <c r="J955" s="549"/>
      <c r="K955" s="549"/>
      <c r="L955" s="549"/>
      <c r="M955" s="549"/>
      <c r="N955" s="549"/>
      <c r="O955" s="549"/>
      <c r="P955" s="549"/>
      <c r="Q955" s="549"/>
      <c r="R955" s="566"/>
      <c r="S955" s="566"/>
      <c r="T955" s="549"/>
      <c r="U955" s="549"/>
      <c r="V955" s="549"/>
      <c r="W955" s="549"/>
      <c r="X955" s="549"/>
      <c r="Y955" s="549"/>
      <c r="Z955" s="549"/>
      <c r="AA955" s="549"/>
      <c r="AB955" s="549"/>
      <c r="AC955" s="549"/>
      <c r="AD955" s="549"/>
      <c r="AE955" s="549"/>
      <c r="AF955" s="549"/>
      <c r="AG955" s="549"/>
      <c r="AH955" s="549"/>
    </row>
    <row r="956" spans="1:34" ht="13">
      <c r="A956" s="549"/>
      <c r="B956" s="549"/>
      <c r="C956" s="549"/>
      <c r="D956" s="549"/>
      <c r="E956" s="549"/>
      <c r="F956" s="549"/>
      <c r="G956" s="549"/>
      <c r="H956" s="566"/>
      <c r="I956" s="566"/>
      <c r="J956" s="549"/>
      <c r="K956" s="549"/>
      <c r="L956" s="549"/>
      <c r="M956" s="549"/>
      <c r="N956" s="549"/>
      <c r="O956" s="549"/>
      <c r="P956" s="549"/>
      <c r="Q956" s="549"/>
      <c r="R956" s="566"/>
      <c r="S956" s="566"/>
      <c r="T956" s="549"/>
      <c r="U956" s="549"/>
      <c r="V956" s="549"/>
      <c r="W956" s="549"/>
      <c r="X956" s="549"/>
      <c r="Y956" s="549"/>
      <c r="Z956" s="549"/>
      <c r="AA956" s="549"/>
      <c r="AB956" s="549"/>
      <c r="AC956" s="549"/>
      <c r="AD956" s="549"/>
      <c r="AE956" s="549"/>
      <c r="AF956" s="549"/>
      <c r="AG956" s="549"/>
      <c r="AH956" s="549"/>
    </row>
    <row r="957" spans="1:34" ht="13">
      <c r="A957" s="549"/>
      <c r="B957" s="549"/>
      <c r="C957" s="549"/>
      <c r="D957" s="549"/>
      <c r="E957" s="549"/>
      <c r="F957" s="549"/>
      <c r="G957" s="549"/>
      <c r="H957" s="566"/>
      <c r="I957" s="566"/>
      <c r="J957" s="549"/>
      <c r="K957" s="549"/>
      <c r="L957" s="549"/>
      <c r="M957" s="549"/>
      <c r="N957" s="549"/>
      <c r="O957" s="549"/>
      <c r="P957" s="549"/>
      <c r="Q957" s="549"/>
      <c r="R957" s="566"/>
      <c r="S957" s="566"/>
      <c r="T957" s="549"/>
      <c r="U957" s="549"/>
      <c r="V957" s="549"/>
      <c r="W957" s="549"/>
      <c r="X957" s="549"/>
      <c r="Y957" s="549"/>
      <c r="Z957" s="549"/>
      <c r="AA957" s="549"/>
      <c r="AB957" s="549"/>
      <c r="AC957" s="549"/>
      <c r="AD957" s="549"/>
      <c r="AE957" s="549"/>
      <c r="AF957" s="549"/>
      <c r="AG957" s="549"/>
      <c r="AH957" s="549"/>
    </row>
    <row r="958" spans="1:34" ht="13">
      <c r="A958" s="549"/>
      <c r="B958" s="549"/>
      <c r="C958" s="549"/>
      <c r="D958" s="549"/>
      <c r="E958" s="549"/>
      <c r="F958" s="549"/>
      <c r="G958" s="549"/>
      <c r="H958" s="566"/>
      <c r="I958" s="566"/>
      <c r="J958" s="549"/>
      <c r="K958" s="549"/>
      <c r="L958" s="549"/>
      <c r="M958" s="549"/>
      <c r="N958" s="549"/>
      <c r="O958" s="549"/>
      <c r="P958" s="549"/>
      <c r="Q958" s="549"/>
      <c r="R958" s="566"/>
      <c r="S958" s="566"/>
      <c r="T958" s="549"/>
      <c r="U958" s="549"/>
      <c r="V958" s="549"/>
      <c r="W958" s="549"/>
      <c r="X958" s="549"/>
      <c r="Y958" s="549"/>
      <c r="Z958" s="549"/>
      <c r="AA958" s="549"/>
      <c r="AB958" s="549"/>
      <c r="AC958" s="549"/>
      <c r="AD958" s="549"/>
      <c r="AE958" s="549"/>
      <c r="AF958" s="549"/>
      <c r="AG958" s="549"/>
      <c r="AH958" s="549"/>
    </row>
    <row r="959" spans="1:34" ht="13">
      <c r="A959" s="549"/>
      <c r="B959" s="549"/>
      <c r="C959" s="549"/>
      <c r="D959" s="549"/>
      <c r="E959" s="549"/>
      <c r="F959" s="549"/>
      <c r="G959" s="549"/>
      <c r="H959" s="566"/>
      <c r="I959" s="566"/>
      <c r="J959" s="549"/>
      <c r="K959" s="549"/>
      <c r="L959" s="549"/>
      <c r="M959" s="549"/>
      <c r="N959" s="549"/>
      <c r="O959" s="549"/>
      <c r="P959" s="549"/>
      <c r="Q959" s="549"/>
      <c r="R959" s="566"/>
      <c r="S959" s="566"/>
      <c r="T959" s="549"/>
      <c r="U959" s="549"/>
      <c r="V959" s="549"/>
      <c r="W959" s="549"/>
      <c r="X959" s="549"/>
      <c r="Y959" s="549"/>
      <c r="Z959" s="549"/>
      <c r="AA959" s="549"/>
      <c r="AB959" s="549"/>
      <c r="AC959" s="549"/>
      <c r="AD959" s="549"/>
      <c r="AE959" s="549"/>
      <c r="AF959" s="549"/>
      <c r="AG959" s="549"/>
      <c r="AH959" s="549"/>
    </row>
    <row r="960" spans="1:34" ht="13">
      <c r="A960" s="549"/>
      <c r="B960" s="549"/>
      <c r="C960" s="549"/>
      <c r="D960" s="549"/>
      <c r="E960" s="549"/>
      <c r="F960" s="549"/>
      <c r="G960" s="549"/>
      <c r="H960" s="566"/>
      <c r="I960" s="566"/>
      <c r="J960" s="549"/>
      <c r="K960" s="549"/>
      <c r="L960" s="549"/>
      <c r="M960" s="549"/>
      <c r="N960" s="549"/>
      <c r="O960" s="549"/>
      <c r="P960" s="549"/>
      <c r="Q960" s="549"/>
      <c r="R960" s="566"/>
      <c r="S960" s="566"/>
      <c r="T960" s="549"/>
      <c r="U960" s="549"/>
      <c r="V960" s="549"/>
      <c r="W960" s="549"/>
      <c r="X960" s="549"/>
      <c r="Y960" s="549"/>
      <c r="Z960" s="549"/>
      <c r="AA960" s="549"/>
      <c r="AB960" s="549"/>
      <c r="AC960" s="549"/>
      <c r="AD960" s="549"/>
      <c r="AE960" s="549"/>
      <c r="AF960" s="549"/>
      <c r="AG960" s="549"/>
      <c r="AH960" s="549"/>
    </row>
    <row r="961" spans="1:34" ht="13">
      <c r="A961" s="549"/>
      <c r="B961" s="549"/>
      <c r="C961" s="549"/>
      <c r="D961" s="549"/>
      <c r="E961" s="549"/>
      <c r="F961" s="549"/>
      <c r="G961" s="549"/>
      <c r="H961" s="566"/>
      <c r="I961" s="566"/>
      <c r="J961" s="549"/>
      <c r="K961" s="549"/>
      <c r="L961" s="549"/>
      <c r="M961" s="549"/>
      <c r="N961" s="549"/>
      <c r="O961" s="549"/>
      <c r="P961" s="549"/>
      <c r="Q961" s="549"/>
      <c r="R961" s="566"/>
      <c r="S961" s="566"/>
      <c r="T961" s="549"/>
      <c r="U961" s="549"/>
      <c r="V961" s="549"/>
      <c r="W961" s="549"/>
      <c r="X961" s="549"/>
      <c r="Y961" s="549"/>
      <c r="Z961" s="549"/>
      <c r="AA961" s="549"/>
      <c r="AB961" s="549"/>
      <c r="AC961" s="549"/>
      <c r="AD961" s="549"/>
      <c r="AE961" s="549"/>
      <c r="AF961" s="549"/>
      <c r="AG961" s="549"/>
      <c r="AH961" s="549"/>
    </row>
    <row r="962" spans="1:34" ht="13">
      <c r="A962" s="549"/>
      <c r="B962" s="549"/>
      <c r="C962" s="549"/>
      <c r="D962" s="549"/>
      <c r="E962" s="549"/>
      <c r="F962" s="549"/>
      <c r="G962" s="549"/>
      <c r="H962" s="566"/>
      <c r="I962" s="566"/>
      <c r="J962" s="549"/>
      <c r="K962" s="549"/>
      <c r="L962" s="549"/>
      <c r="M962" s="549"/>
      <c r="N962" s="549"/>
      <c r="O962" s="549"/>
      <c r="P962" s="549"/>
      <c r="Q962" s="549"/>
      <c r="R962" s="566"/>
      <c r="S962" s="566"/>
      <c r="T962" s="549"/>
      <c r="U962" s="549"/>
      <c r="V962" s="549"/>
      <c r="W962" s="549"/>
      <c r="X962" s="549"/>
      <c r="Y962" s="549"/>
      <c r="Z962" s="549"/>
      <c r="AA962" s="549"/>
      <c r="AB962" s="549"/>
      <c r="AC962" s="549"/>
      <c r="AD962" s="549"/>
      <c r="AE962" s="549"/>
      <c r="AF962" s="549"/>
      <c r="AG962" s="549"/>
      <c r="AH962" s="549"/>
    </row>
    <row r="963" spans="1:34" ht="13">
      <c r="A963" s="549"/>
      <c r="B963" s="549"/>
      <c r="C963" s="549"/>
      <c r="D963" s="549"/>
      <c r="E963" s="549"/>
      <c r="F963" s="549"/>
      <c r="G963" s="549"/>
      <c r="H963" s="566"/>
      <c r="I963" s="566"/>
      <c r="J963" s="549"/>
      <c r="K963" s="549"/>
      <c r="L963" s="549"/>
      <c r="M963" s="549"/>
      <c r="N963" s="549"/>
      <c r="O963" s="549"/>
      <c r="P963" s="549"/>
      <c r="Q963" s="549"/>
      <c r="R963" s="566"/>
      <c r="S963" s="566"/>
      <c r="T963" s="549"/>
      <c r="U963" s="549"/>
      <c r="V963" s="549"/>
      <c r="W963" s="549"/>
      <c r="X963" s="549"/>
      <c r="Y963" s="549"/>
      <c r="Z963" s="549"/>
      <c r="AA963" s="549"/>
      <c r="AB963" s="549"/>
      <c r="AC963" s="549"/>
      <c r="AD963" s="549"/>
      <c r="AE963" s="549"/>
      <c r="AF963" s="549"/>
      <c r="AG963" s="549"/>
      <c r="AH963" s="549"/>
    </row>
    <row r="964" spans="1:34" ht="13">
      <c r="A964" s="549"/>
      <c r="B964" s="549"/>
      <c r="C964" s="549"/>
      <c r="D964" s="549"/>
      <c r="E964" s="549"/>
      <c r="F964" s="549"/>
      <c r="G964" s="549"/>
      <c r="H964" s="566"/>
      <c r="I964" s="566"/>
      <c r="J964" s="549"/>
      <c r="K964" s="549"/>
      <c r="L964" s="549"/>
      <c r="M964" s="549"/>
      <c r="N964" s="549"/>
      <c r="O964" s="549"/>
      <c r="P964" s="549"/>
      <c r="Q964" s="549"/>
      <c r="R964" s="566"/>
      <c r="S964" s="566"/>
      <c r="T964" s="549"/>
      <c r="U964" s="549"/>
      <c r="V964" s="549"/>
      <c r="W964" s="549"/>
      <c r="X964" s="549"/>
      <c r="Y964" s="549"/>
      <c r="Z964" s="549"/>
      <c r="AA964" s="549"/>
      <c r="AB964" s="549"/>
      <c r="AC964" s="549"/>
      <c r="AD964" s="549"/>
      <c r="AE964" s="549"/>
      <c r="AF964" s="549"/>
      <c r="AG964" s="549"/>
      <c r="AH964" s="549"/>
    </row>
    <row r="965" spans="1:34" ht="13">
      <c r="A965" s="549"/>
      <c r="B965" s="549"/>
      <c r="C965" s="549"/>
      <c r="D965" s="549"/>
      <c r="E965" s="549"/>
      <c r="F965" s="549"/>
      <c r="G965" s="549"/>
      <c r="H965" s="566"/>
      <c r="I965" s="566"/>
      <c r="J965" s="549"/>
      <c r="K965" s="549"/>
      <c r="L965" s="549"/>
      <c r="M965" s="549"/>
      <c r="N965" s="549"/>
      <c r="O965" s="549"/>
      <c r="P965" s="549"/>
      <c r="Q965" s="549"/>
      <c r="R965" s="566"/>
      <c r="S965" s="566"/>
      <c r="T965" s="549"/>
      <c r="U965" s="549"/>
      <c r="V965" s="549"/>
      <c r="W965" s="549"/>
      <c r="X965" s="549"/>
      <c r="Y965" s="549"/>
      <c r="Z965" s="549"/>
      <c r="AA965" s="549"/>
      <c r="AB965" s="549"/>
      <c r="AC965" s="549"/>
      <c r="AD965" s="549"/>
      <c r="AE965" s="549"/>
      <c r="AF965" s="549"/>
      <c r="AG965" s="549"/>
      <c r="AH965" s="549"/>
    </row>
    <row r="966" spans="1:34" ht="13">
      <c r="A966" s="549"/>
      <c r="B966" s="549"/>
      <c r="C966" s="549"/>
      <c r="D966" s="549"/>
      <c r="E966" s="549"/>
      <c r="F966" s="549"/>
      <c r="G966" s="549"/>
      <c r="H966" s="566"/>
      <c r="I966" s="566"/>
      <c r="J966" s="549"/>
      <c r="K966" s="549"/>
      <c r="L966" s="549"/>
      <c r="M966" s="549"/>
      <c r="N966" s="549"/>
      <c r="O966" s="549"/>
      <c r="P966" s="549"/>
      <c r="Q966" s="549"/>
      <c r="R966" s="566"/>
      <c r="S966" s="566"/>
      <c r="T966" s="549"/>
      <c r="U966" s="549"/>
      <c r="V966" s="549"/>
      <c r="W966" s="549"/>
      <c r="X966" s="549"/>
      <c r="Y966" s="549"/>
      <c r="Z966" s="549"/>
      <c r="AA966" s="549"/>
      <c r="AB966" s="549"/>
      <c r="AC966" s="549"/>
      <c r="AD966" s="549"/>
      <c r="AE966" s="549"/>
      <c r="AF966" s="549"/>
      <c r="AG966" s="549"/>
      <c r="AH966" s="549"/>
    </row>
    <row r="967" spans="1:34" ht="13">
      <c r="A967" s="549"/>
      <c r="B967" s="549"/>
      <c r="C967" s="549"/>
      <c r="D967" s="549"/>
      <c r="E967" s="549"/>
      <c r="F967" s="549"/>
      <c r="G967" s="549"/>
      <c r="H967" s="566"/>
      <c r="I967" s="566"/>
      <c r="J967" s="549"/>
      <c r="K967" s="549"/>
      <c r="L967" s="549"/>
      <c r="M967" s="549"/>
      <c r="N967" s="549"/>
      <c r="O967" s="549"/>
      <c r="P967" s="549"/>
      <c r="Q967" s="549"/>
      <c r="R967" s="566"/>
      <c r="S967" s="566"/>
      <c r="T967" s="549"/>
      <c r="U967" s="549"/>
      <c r="V967" s="549"/>
      <c r="W967" s="549"/>
      <c r="X967" s="549"/>
      <c r="Y967" s="549"/>
      <c r="Z967" s="549"/>
      <c r="AA967" s="549"/>
      <c r="AB967" s="549"/>
      <c r="AC967" s="549"/>
      <c r="AD967" s="549"/>
      <c r="AE967" s="549"/>
      <c r="AF967" s="549"/>
      <c r="AG967" s="549"/>
      <c r="AH967" s="549"/>
    </row>
    <row r="968" spans="1:34" ht="13">
      <c r="A968" s="549"/>
      <c r="B968" s="549"/>
      <c r="C968" s="549"/>
      <c r="D968" s="549"/>
      <c r="E968" s="549"/>
      <c r="F968" s="549"/>
      <c r="G968" s="549"/>
      <c r="H968" s="566"/>
      <c r="I968" s="566"/>
      <c r="J968" s="549"/>
      <c r="K968" s="549"/>
      <c r="L968" s="549"/>
      <c r="M968" s="549"/>
      <c r="N968" s="549"/>
      <c r="O968" s="549"/>
      <c r="P968" s="549"/>
      <c r="Q968" s="549"/>
      <c r="R968" s="566"/>
      <c r="S968" s="566"/>
      <c r="T968" s="549"/>
      <c r="U968" s="549"/>
      <c r="V968" s="549"/>
      <c r="W968" s="549"/>
      <c r="X968" s="549"/>
      <c r="Y968" s="549"/>
      <c r="Z968" s="549"/>
      <c r="AA968" s="549"/>
      <c r="AB968" s="549"/>
      <c r="AC968" s="549"/>
      <c r="AD968" s="549"/>
      <c r="AE968" s="549"/>
      <c r="AF968" s="549"/>
      <c r="AG968" s="549"/>
      <c r="AH968" s="549"/>
    </row>
    <row r="969" spans="1:34" ht="13">
      <c r="A969" s="549"/>
      <c r="B969" s="549"/>
      <c r="C969" s="549"/>
      <c r="D969" s="549"/>
      <c r="E969" s="549"/>
      <c r="F969" s="549"/>
      <c r="G969" s="549"/>
      <c r="H969" s="566"/>
      <c r="I969" s="566"/>
      <c r="J969" s="549"/>
      <c r="K969" s="549"/>
      <c r="L969" s="549"/>
      <c r="M969" s="549"/>
      <c r="N969" s="549"/>
      <c r="O969" s="549"/>
      <c r="P969" s="549"/>
      <c r="Q969" s="549"/>
      <c r="R969" s="566"/>
      <c r="S969" s="566"/>
      <c r="T969" s="549"/>
      <c r="U969" s="549"/>
      <c r="V969" s="549"/>
      <c r="W969" s="549"/>
      <c r="X969" s="549"/>
      <c r="Y969" s="549"/>
      <c r="Z969" s="549"/>
      <c r="AA969" s="549"/>
      <c r="AB969" s="549"/>
      <c r="AC969" s="549"/>
      <c r="AD969" s="549"/>
      <c r="AE969" s="549"/>
      <c r="AF969" s="549"/>
      <c r="AG969" s="549"/>
      <c r="AH969" s="549"/>
    </row>
    <row r="970" spans="1:34" ht="13">
      <c r="A970" s="549"/>
      <c r="B970" s="549"/>
      <c r="C970" s="549"/>
      <c r="D970" s="549"/>
      <c r="E970" s="549"/>
      <c r="F970" s="549"/>
      <c r="G970" s="549"/>
      <c r="H970" s="566"/>
      <c r="I970" s="566"/>
      <c r="J970" s="549"/>
      <c r="K970" s="549"/>
      <c r="L970" s="549"/>
      <c r="M970" s="549"/>
      <c r="N970" s="549"/>
      <c r="O970" s="549"/>
      <c r="P970" s="549"/>
      <c r="Q970" s="549"/>
      <c r="R970" s="566"/>
      <c r="S970" s="566"/>
      <c r="T970" s="549"/>
      <c r="U970" s="549"/>
      <c r="V970" s="549"/>
      <c r="W970" s="549"/>
      <c r="X970" s="549"/>
      <c r="Y970" s="549"/>
      <c r="Z970" s="549"/>
      <c r="AA970" s="549"/>
      <c r="AB970" s="549"/>
      <c r="AC970" s="549"/>
      <c r="AD970" s="549"/>
      <c r="AE970" s="549"/>
      <c r="AF970" s="549"/>
      <c r="AG970" s="549"/>
      <c r="AH970" s="549"/>
    </row>
    <row r="971" spans="1:34" ht="13">
      <c r="A971" s="549"/>
      <c r="B971" s="549"/>
      <c r="C971" s="549"/>
      <c r="D971" s="549"/>
      <c r="E971" s="549"/>
      <c r="F971" s="549"/>
      <c r="G971" s="549"/>
      <c r="H971" s="566"/>
      <c r="I971" s="566"/>
      <c r="J971" s="549"/>
      <c r="K971" s="549"/>
      <c r="L971" s="549"/>
      <c r="M971" s="549"/>
      <c r="N971" s="549"/>
      <c r="O971" s="549"/>
      <c r="P971" s="549"/>
      <c r="Q971" s="549"/>
      <c r="R971" s="566"/>
      <c r="S971" s="566"/>
      <c r="T971" s="549"/>
      <c r="U971" s="549"/>
      <c r="V971" s="549"/>
      <c r="W971" s="549"/>
      <c r="X971" s="549"/>
      <c r="Y971" s="549"/>
      <c r="Z971" s="549"/>
      <c r="AA971" s="549"/>
      <c r="AB971" s="549"/>
      <c r="AC971" s="549"/>
      <c r="AD971" s="549"/>
      <c r="AE971" s="549"/>
      <c r="AF971" s="549"/>
      <c r="AG971" s="549"/>
      <c r="AH971" s="549"/>
    </row>
    <row r="972" spans="1:34" ht="13">
      <c r="A972" s="549"/>
      <c r="B972" s="549"/>
      <c r="C972" s="549"/>
      <c r="D972" s="549"/>
      <c r="E972" s="549"/>
      <c r="F972" s="549"/>
      <c r="G972" s="549"/>
      <c r="H972" s="566"/>
      <c r="I972" s="566"/>
      <c r="J972" s="549"/>
      <c r="K972" s="549"/>
      <c r="L972" s="549"/>
      <c r="M972" s="549"/>
      <c r="N972" s="549"/>
      <c r="O972" s="549"/>
      <c r="P972" s="549"/>
      <c r="Q972" s="549"/>
      <c r="R972" s="566"/>
      <c r="S972" s="566"/>
      <c r="T972" s="549"/>
      <c r="U972" s="549"/>
      <c r="V972" s="549"/>
      <c r="W972" s="549"/>
      <c r="X972" s="549"/>
      <c r="Y972" s="549"/>
      <c r="Z972" s="549"/>
      <c r="AA972" s="549"/>
      <c r="AB972" s="549"/>
      <c r="AC972" s="549"/>
      <c r="AD972" s="549"/>
      <c r="AE972" s="549"/>
      <c r="AF972" s="549"/>
      <c r="AG972" s="549"/>
      <c r="AH972" s="549"/>
    </row>
    <row r="973" spans="1:34" ht="13">
      <c r="A973" s="549"/>
      <c r="B973" s="549"/>
      <c r="C973" s="549"/>
      <c r="D973" s="549"/>
      <c r="E973" s="549"/>
      <c r="F973" s="549"/>
      <c r="G973" s="549"/>
      <c r="H973" s="566"/>
      <c r="I973" s="566"/>
      <c r="J973" s="549"/>
      <c r="K973" s="549"/>
      <c r="L973" s="549"/>
      <c r="M973" s="549"/>
      <c r="N973" s="549"/>
      <c r="O973" s="549"/>
      <c r="P973" s="549"/>
      <c r="Q973" s="549"/>
      <c r="R973" s="549"/>
      <c r="S973" s="549"/>
      <c r="T973" s="549"/>
      <c r="U973" s="549"/>
      <c r="V973" s="549"/>
      <c r="W973" s="549"/>
      <c r="X973" s="549"/>
      <c r="Y973" s="549"/>
      <c r="Z973" s="549"/>
      <c r="AA973" s="549"/>
      <c r="AB973" s="549"/>
      <c r="AC973" s="549"/>
      <c r="AD973" s="549"/>
      <c r="AE973" s="549"/>
      <c r="AF973" s="549"/>
      <c r="AG973" s="549"/>
      <c r="AH973" s="549"/>
    </row>
  </sheetData>
  <mergeCells count="12">
    <mergeCell ref="B1:M1"/>
    <mergeCell ref="B2:C3"/>
    <mergeCell ref="D2:E3"/>
    <mergeCell ref="F2:G3"/>
    <mergeCell ref="H2:I3"/>
    <mergeCell ref="J2:K3"/>
    <mergeCell ref="L2:M3"/>
    <mergeCell ref="N2:O3"/>
    <mergeCell ref="P2:Q3"/>
    <mergeCell ref="R2:S3"/>
    <mergeCell ref="D49:J49"/>
    <mergeCell ref="D83:J83"/>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F5DFD-BB3D-4F8B-A917-3BDEF6B2C466}">
  <sheetPr>
    <outlinePr summaryBelow="0" summaryRight="0"/>
  </sheetPr>
  <dimension ref="A1:T996"/>
  <sheetViews>
    <sheetView workbookViewId="0">
      <selection activeCell="C4" sqref="C4"/>
    </sheetView>
  </sheetViews>
  <sheetFormatPr defaultColWidth="11.58203125" defaultRowHeight="15.75" customHeight="1"/>
  <cols>
    <col min="1" max="9" width="11.58203125" style="447"/>
    <col min="10" max="10" width="13.08203125" style="447" customWidth="1"/>
    <col min="11" max="14" width="11.58203125" style="447"/>
    <col min="15" max="15" width="26" style="447" customWidth="1"/>
    <col min="16" max="16384" width="11.58203125" style="447"/>
  </cols>
  <sheetData>
    <row r="1" spans="1:20" ht="15.75" customHeight="1">
      <c r="A1" s="840" t="s">
        <v>514</v>
      </c>
      <c r="B1" s="841"/>
      <c r="C1" s="841"/>
      <c r="D1" s="841"/>
      <c r="E1" s="841"/>
      <c r="F1" s="841"/>
      <c r="G1" s="841"/>
      <c r="H1" s="841"/>
      <c r="I1" s="841"/>
      <c r="J1" s="841"/>
      <c r="K1" s="841"/>
      <c r="L1" s="841"/>
      <c r="M1" s="841"/>
      <c r="N1" s="841"/>
      <c r="O1" s="445"/>
      <c r="P1" s="445"/>
      <c r="Q1" s="445"/>
      <c r="R1" s="445"/>
      <c r="S1" s="445"/>
      <c r="T1" s="445"/>
    </row>
    <row r="2" spans="1:20" ht="14">
      <c r="A2" s="842"/>
      <c r="B2" s="843"/>
      <c r="C2" s="843"/>
      <c r="D2" s="843"/>
      <c r="E2" s="843"/>
      <c r="F2" s="843"/>
      <c r="G2" s="843"/>
      <c r="H2" s="843"/>
      <c r="I2" s="843"/>
      <c r="J2" s="843"/>
      <c r="K2" s="843"/>
      <c r="L2" s="843"/>
      <c r="M2" s="843"/>
      <c r="N2" s="844"/>
      <c r="O2" s="445"/>
      <c r="P2" s="445"/>
      <c r="Q2" s="445"/>
      <c r="R2" s="445"/>
      <c r="S2" s="445"/>
      <c r="T2" s="445"/>
    </row>
    <row r="3" spans="1:20" ht="14">
      <c r="A3" s="845" t="s">
        <v>515</v>
      </c>
      <c r="B3" s="843"/>
      <c r="C3" s="843"/>
      <c r="D3" s="843"/>
      <c r="E3" s="843"/>
      <c r="F3" s="843"/>
      <c r="G3" s="843"/>
      <c r="H3" s="843"/>
      <c r="I3" s="843"/>
      <c r="J3" s="843"/>
      <c r="K3" s="843"/>
      <c r="L3" s="843"/>
      <c r="M3" s="843"/>
      <c r="N3" s="844"/>
      <c r="O3" s="445"/>
      <c r="P3" s="445"/>
      <c r="Q3" s="445"/>
      <c r="R3" s="445"/>
      <c r="S3" s="445"/>
      <c r="T3" s="445"/>
    </row>
    <row r="4" spans="1:20" ht="56">
      <c r="A4" s="454" t="s">
        <v>242</v>
      </c>
      <c r="B4" s="455" t="s">
        <v>516</v>
      </c>
      <c r="C4" s="455" t="s">
        <v>567</v>
      </c>
      <c r="D4" s="455" t="s">
        <v>517</v>
      </c>
      <c r="E4" s="455" t="s">
        <v>518</v>
      </c>
      <c r="F4" s="455" t="s">
        <v>519</v>
      </c>
      <c r="G4" s="455" t="s">
        <v>520</v>
      </c>
      <c r="H4" s="456" t="s">
        <v>521</v>
      </c>
      <c r="I4" s="456" t="s">
        <v>522</v>
      </c>
      <c r="J4" s="455" t="s">
        <v>523</v>
      </c>
      <c r="K4" s="455" t="s">
        <v>524</v>
      </c>
      <c r="L4" s="455" t="s">
        <v>525</v>
      </c>
      <c r="M4" s="457" t="s">
        <v>526</v>
      </c>
      <c r="N4" s="455" t="s">
        <v>527</v>
      </c>
      <c r="O4" s="458" t="s">
        <v>528</v>
      </c>
      <c r="P4" s="445"/>
      <c r="Q4" s="445"/>
      <c r="R4" s="445"/>
      <c r="S4" s="445"/>
      <c r="T4" s="445"/>
    </row>
    <row r="5" spans="1:20" ht="14">
      <c r="A5" s="459" t="s">
        <v>529</v>
      </c>
      <c r="B5" s="460" t="e">
        <f t="shared" ref="B5:K5" si="0">AVERAGE(B6:B132)</f>
        <v>#DIV/0!</v>
      </c>
      <c r="C5" s="460" t="e">
        <f t="shared" si="0"/>
        <v>#DIV/0!</v>
      </c>
      <c r="D5" s="460" t="e">
        <f t="shared" si="0"/>
        <v>#DIV/0!</v>
      </c>
      <c r="E5" s="460" t="e">
        <f t="shared" si="0"/>
        <v>#DIV/0!</v>
      </c>
      <c r="F5" s="460" t="e">
        <f t="shared" si="0"/>
        <v>#DIV/0!</v>
      </c>
      <c r="G5" s="460" t="e">
        <f t="shared" si="0"/>
        <v>#DIV/0!</v>
      </c>
      <c r="H5" s="460" t="e">
        <f t="shared" si="0"/>
        <v>#DIV/0!</v>
      </c>
      <c r="I5" s="460" t="e">
        <f t="shared" si="0"/>
        <v>#DIV/0!</v>
      </c>
      <c r="J5" s="460" t="e">
        <f t="shared" si="0"/>
        <v>#DIV/0!</v>
      </c>
      <c r="K5" s="460" t="e">
        <f t="shared" si="0"/>
        <v>#DIV/0!</v>
      </c>
      <c r="L5" s="455"/>
      <c r="M5" s="457"/>
      <c r="N5" s="461"/>
      <c r="O5" s="458"/>
      <c r="P5" s="445"/>
      <c r="Q5" s="445"/>
      <c r="R5" s="445"/>
      <c r="S5" s="445"/>
      <c r="T5" s="445"/>
    </row>
    <row r="6" spans="1:20" ht="14">
      <c r="A6" s="446" t="s">
        <v>474</v>
      </c>
      <c r="B6" s="462"/>
      <c r="C6" s="462"/>
      <c r="D6" s="462"/>
      <c r="E6" s="462"/>
      <c r="F6" s="462"/>
      <c r="G6" s="462"/>
      <c r="H6" s="463"/>
      <c r="I6" s="463"/>
      <c r="J6" s="462"/>
      <c r="K6" s="462"/>
      <c r="L6" s="454"/>
      <c r="M6" s="464"/>
      <c r="N6" s="465"/>
      <c r="O6" s="466" t="s">
        <v>530</v>
      </c>
      <c r="P6" s="445"/>
      <c r="Q6" s="445"/>
      <c r="R6" s="445"/>
      <c r="S6" s="445"/>
      <c r="T6" s="445"/>
    </row>
    <row r="7" spans="1:20" ht="14">
      <c r="A7" s="446" t="s">
        <v>474</v>
      </c>
      <c r="B7" s="454"/>
      <c r="C7" s="454"/>
      <c r="D7" s="454"/>
      <c r="E7" s="454"/>
      <c r="F7" s="454"/>
      <c r="G7" s="454"/>
      <c r="H7" s="467"/>
      <c r="I7" s="467"/>
      <c r="J7" s="454"/>
      <c r="K7" s="454"/>
      <c r="L7" s="446"/>
      <c r="M7" s="464"/>
      <c r="N7" s="468"/>
      <c r="O7" s="466" t="s">
        <v>531</v>
      </c>
      <c r="P7" s="445"/>
      <c r="Q7" s="445"/>
      <c r="R7" s="445"/>
      <c r="S7" s="445"/>
      <c r="T7" s="445"/>
    </row>
    <row r="8" spans="1:20" ht="14">
      <c r="A8" s="446" t="s">
        <v>474</v>
      </c>
      <c r="B8" s="446"/>
      <c r="C8" s="446"/>
      <c r="D8" s="446"/>
      <c r="E8" s="446"/>
      <c r="F8" s="446"/>
      <c r="G8" s="446"/>
      <c r="H8" s="467"/>
      <c r="I8" s="467"/>
      <c r="J8" s="446"/>
      <c r="K8" s="446"/>
      <c r="L8" s="462">
        <f>COUNT(A6:K8)</f>
        <v>0</v>
      </c>
      <c r="M8" s="469">
        <f>COUNTIF(B6:K8,"&gt;=3")</f>
        <v>0</v>
      </c>
      <c r="N8" s="470" t="e">
        <f>SUM(M8/L8)</f>
        <v>#DIV/0!</v>
      </c>
      <c r="O8" s="466" t="s">
        <v>532</v>
      </c>
      <c r="P8" s="445"/>
      <c r="Q8" s="445"/>
      <c r="R8" s="445"/>
      <c r="S8" s="445"/>
      <c r="T8" s="445"/>
    </row>
    <row r="9" spans="1:20" ht="14">
      <c r="A9" s="446"/>
      <c r="B9" s="471"/>
      <c r="C9" s="471"/>
      <c r="D9" s="471"/>
      <c r="E9" s="471"/>
      <c r="F9" s="471"/>
      <c r="G9" s="471"/>
      <c r="H9" s="471"/>
      <c r="I9" s="471"/>
      <c r="J9" s="471"/>
      <c r="K9" s="471"/>
      <c r="L9" s="471"/>
      <c r="M9" s="471"/>
      <c r="N9" s="472"/>
      <c r="O9" s="466" t="s">
        <v>533</v>
      </c>
      <c r="P9" s="445"/>
      <c r="Q9" s="445"/>
      <c r="R9" s="445"/>
      <c r="S9" s="445"/>
      <c r="T9" s="445"/>
    </row>
    <row r="10" spans="1:20" ht="14">
      <c r="A10" s="446" t="s">
        <v>477</v>
      </c>
      <c r="B10" s="462"/>
      <c r="C10" s="462"/>
      <c r="D10" s="462"/>
      <c r="E10" s="462"/>
      <c r="F10" s="462"/>
      <c r="G10" s="462"/>
      <c r="H10" s="462"/>
      <c r="I10" s="462"/>
      <c r="J10" s="462"/>
      <c r="K10" s="462"/>
      <c r="L10" s="454"/>
      <c r="M10" s="464"/>
      <c r="N10" s="465"/>
      <c r="O10" s="445"/>
      <c r="P10" s="445"/>
      <c r="Q10" s="445"/>
      <c r="R10" s="445"/>
      <c r="S10" s="445"/>
      <c r="T10" s="445"/>
    </row>
    <row r="11" spans="1:20" ht="14">
      <c r="A11" s="446" t="s">
        <v>477</v>
      </c>
      <c r="B11" s="454"/>
      <c r="C11" s="454"/>
      <c r="D11" s="454"/>
      <c r="E11" s="454"/>
      <c r="F11" s="454"/>
      <c r="G11" s="454"/>
      <c r="H11" s="467"/>
      <c r="I11" s="467"/>
      <c r="J11" s="454"/>
      <c r="K11" s="454"/>
      <c r="L11" s="446"/>
      <c r="M11" s="464"/>
      <c r="N11" s="468"/>
      <c r="O11" s="445"/>
      <c r="P11" s="445"/>
      <c r="Q11" s="445"/>
      <c r="R11" s="445"/>
      <c r="S11" s="445"/>
      <c r="T11" s="445"/>
    </row>
    <row r="12" spans="1:20" ht="14">
      <c r="A12" s="446" t="s">
        <v>477</v>
      </c>
      <c r="B12" s="446"/>
      <c r="C12" s="446"/>
      <c r="D12" s="446"/>
      <c r="E12" s="446"/>
      <c r="F12" s="446"/>
      <c r="G12" s="446"/>
      <c r="H12" s="467"/>
      <c r="I12" s="467"/>
      <c r="J12" s="446"/>
      <c r="K12" s="446"/>
      <c r="L12" s="462">
        <f>COUNT(A10:K12)</f>
        <v>0</v>
      </c>
      <c r="M12" s="469">
        <f>COUNTIF(B10:K12,"&gt;=3")</f>
        <v>0</v>
      </c>
      <c r="N12" s="470" t="e">
        <f>SUM(M12/L12)</f>
        <v>#DIV/0!</v>
      </c>
      <c r="O12" s="445"/>
      <c r="P12" s="445"/>
      <c r="Q12" s="445"/>
      <c r="R12" s="445"/>
      <c r="S12" s="445"/>
      <c r="T12" s="445"/>
    </row>
    <row r="13" spans="1:20" ht="15.75" customHeight="1">
      <c r="A13" s="446"/>
      <c r="B13" s="471"/>
      <c r="C13" s="471"/>
      <c r="D13" s="471"/>
      <c r="E13" s="471"/>
      <c r="F13" s="471"/>
      <c r="G13" s="471"/>
      <c r="H13" s="471"/>
      <c r="I13" s="471"/>
      <c r="J13" s="471"/>
      <c r="K13" s="471"/>
      <c r="L13" s="471"/>
      <c r="M13" s="471"/>
      <c r="N13" s="472"/>
      <c r="O13" s="445"/>
      <c r="P13" s="445"/>
      <c r="Q13" s="445"/>
      <c r="R13" s="445"/>
      <c r="S13" s="445"/>
      <c r="T13" s="445"/>
    </row>
    <row r="14" spans="1:20" ht="14">
      <c r="A14" s="446" t="s">
        <v>479</v>
      </c>
      <c r="B14" s="454"/>
      <c r="C14" s="454"/>
      <c r="D14" s="454"/>
      <c r="E14" s="454"/>
      <c r="F14" s="454"/>
      <c r="G14" s="454"/>
      <c r="H14" s="467"/>
      <c r="I14" s="467"/>
      <c r="J14" s="454"/>
      <c r="K14" s="454"/>
      <c r="L14" s="454"/>
      <c r="M14" s="464"/>
      <c r="N14" s="465"/>
      <c r="O14" s="445"/>
      <c r="P14" s="445"/>
      <c r="Q14" s="445"/>
      <c r="R14" s="445"/>
      <c r="S14" s="445"/>
      <c r="T14" s="445"/>
    </row>
    <row r="15" spans="1:20" ht="14">
      <c r="A15" s="446" t="s">
        <v>479</v>
      </c>
      <c r="B15" s="454"/>
      <c r="C15" s="454"/>
      <c r="D15" s="454"/>
      <c r="E15" s="454"/>
      <c r="F15" s="454"/>
      <c r="G15" s="454"/>
      <c r="H15" s="467"/>
      <c r="I15" s="467"/>
      <c r="J15" s="454"/>
      <c r="K15" s="454"/>
      <c r="L15" s="446"/>
      <c r="M15" s="464"/>
      <c r="N15" s="468"/>
      <c r="O15" s="445"/>
      <c r="P15" s="445"/>
      <c r="Q15" s="445"/>
      <c r="R15" s="445"/>
      <c r="S15" s="445"/>
      <c r="T15" s="445"/>
    </row>
    <row r="16" spans="1:20" ht="14">
      <c r="A16" s="446" t="s">
        <v>479</v>
      </c>
      <c r="B16" s="446"/>
      <c r="C16" s="446"/>
      <c r="D16" s="446"/>
      <c r="E16" s="446"/>
      <c r="F16" s="446"/>
      <c r="G16" s="446"/>
      <c r="H16" s="467"/>
      <c r="I16" s="467"/>
      <c r="J16" s="446"/>
      <c r="K16" s="446"/>
      <c r="L16" s="462">
        <f>COUNT(A14:K16)</f>
        <v>0</v>
      </c>
      <c r="M16" s="469">
        <f>COUNTIF(B14:K16,"&gt;=3")</f>
        <v>0</v>
      </c>
      <c r="N16" s="470" t="e">
        <f>SUM(M16/L16)</f>
        <v>#DIV/0!</v>
      </c>
      <c r="O16" s="445"/>
      <c r="P16" s="445"/>
      <c r="Q16" s="445"/>
      <c r="R16" s="445"/>
      <c r="S16" s="445"/>
      <c r="T16" s="445"/>
    </row>
    <row r="17" spans="1:20" ht="15.75" customHeight="1">
      <c r="A17" s="446"/>
      <c r="B17" s="471"/>
      <c r="C17" s="471"/>
      <c r="D17" s="471"/>
      <c r="E17" s="471"/>
      <c r="F17" s="471"/>
      <c r="G17" s="471"/>
      <c r="H17" s="471"/>
      <c r="I17" s="471"/>
      <c r="J17" s="471"/>
      <c r="K17" s="471"/>
      <c r="L17" s="471"/>
      <c r="M17" s="471"/>
      <c r="N17" s="473"/>
      <c r="O17" s="445"/>
      <c r="P17" s="445"/>
      <c r="Q17" s="445"/>
      <c r="R17" s="445"/>
      <c r="S17" s="445"/>
      <c r="T17" s="445"/>
    </row>
    <row r="18" spans="1:20" ht="14">
      <c r="A18" s="446" t="s">
        <v>481</v>
      </c>
      <c r="B18" s="454"/>
      <c r="C18" s="454"/>
      <c r="D18" s="454"/>
      <c r="E18" s="454"/>
      <c r="F18" s="454"/>
      <c r="G18" s="454"/>
      <c r="H18" s="467"/>
      <c r="I18" s="467"/>
      <c r="J18" s="454"/>
      <c r="K18" s="454"/>
      <c r="L18" s="454"/>
      <c r="M18" s="464"/>
      <c r="N18" s="465"/>
      <c r="O18" s="445"/>
      <c r="P18" s="445"/>
      <c r="Q18" s="445"/>
      <c r="R18" s="445"/>
      <c r="S18" s="445"/>
      <c r="T18" s="445"/>
    </row>
    <row r="19" spans="1:20" ht="14">
      <c r="A19" s="446" t="s">
        <v>481</v>
      </c>
      <c r="B19" s="454"/>
      <c r="C19" s="454"/>
      <c r="D19" s="454"/>
      <c r="E19" s="454"/>
      <c r="F19" s="454"/>
      <c r="G19" s="454"/>
      <c r="H19" s="467"/>
      <c r="I19" s="467"/>
      <c r="J19" s="454"/>
      <c r="K19" s="454"/>
      <c r="L19" s="446"/>
      <c r="M19" s="464"/>
      <c r="N19" s="468"/>
      <c r="O19" s="445"/>
      <c r="P19" s="445"/>
      <c r="Q19" s="445"/>
      <c r="R19" s="445"/>
      <c r="S19" s="445"/>
      <c r="T19" s="445"/>
    </row>
    <row r="20" spans="1:20" ht="14">
      <c r="A20" s="446" t="s">
        <v>481</v>
      </c>
      <c r="B20" s="446"/>
      <c r="C20" s="446"/>
      <c r="D20" s="446"/>
      <c r="E20" s="446"/>
      <c r="F20" s="446"/>
      <c r="G20" s="446"/>
      <c r="H20" s="467"/>
      <c r="I20" s="467"/>
      <c r="J20" s="446"/>
      <c r="K20" s="446"/>
      <c r="L20" s="462">
        <f>COUNT(A18:K20)</f>
        <v>0</v>
      </c>
      <c r="M20" s="469">
        <f>COUNTIF(B18:K20,"&gt;=3")</f>
        <v>0</v>
      </c>
      <c r="N20" s="470" t="e">
        <f>SUM(M20/L20)</f>
        <v>#DIV/0!</v>
      </c>
      <c r="O20" s="445"/>
      <c r="P20" s="445"/>
      <c r="Q20" s="445"/>
      <c r="R20" s="445"/>
      <c r="S20" s="445"/>
      <c r="T20" s="445"/>
    </row>
    <row r="21" spans="1:20" ht="15.75" customHeight="1">
      <c r="A21" s="446"/>
      <c r="B21" s="471"/>
      <c r="C21" s="471"/>
      <c r="D21" s="471"/>
      <c r="E21" s="471"/>
      <c r="F21" s="471"/>
      <c r="G21" s="471"/>
      <c r="H21" s="471"/>
      <c r="I21" s="471"/>
      <c r="J21" s="471"/>
      <c r="K21" s="471"/>
      <c r="L21" s="471"/>
      <c r="M21" s="471"/>
      <c r="N21" s="473"/>
      <c r="O21" s="445"/>
      <c r="P21" s="445"/>
      <c r="Q21" s="445"/>
      <c r="R21" s="445"/>
      <c r="S21" s="445"/>
      <c r="T21" s="445"/>
    </row>
    <row r="22" spans="1:20" ht="14">
      <c r="A22" s="446" t="s">
        <v>482</v>
      </c>
      <c r="B22" s="462"/>
      <c r="C22" s="462"/>
      <c r="D22" s="462"/>
      <c r="E22" s="462"/>
      <c r="F22" s="462"/>
      <c r="G22" s="462"/>
      <c r="H22" s="462"/>
      <c r="I22" s="462"/>
      <c r="J22" s="462"/>
      <c r="K22" s="462"/>
      <c r="L22" s="454"/>
      <c r="M22" s="464"/>
      <c r="N22" s="465"/>
      <c r="O22" s="445"/>
      <c r="P22" s="445"/>
      <c r="Q22" s="445"/>
      <c r="R22" s="445"/>
      <c r="S22" s="445"/>
      <c r="T22" s="445"/>
    </row>
    <row r="23" spans="1:20" ht="14">
      <c r="A23" s="446" t="s">
        <v>482</v>
      </c>
      <c r="B23" s="454"/>
      <c r="C23" s="454"/>
      <c r="D23" s="454"/>
      <c r="E23" s="454"/>
      <c r="F23" s="454"/>
      <c r="G23" s="454"/>
      <c r="H23" s="467"/>
      <c r="I23" s="467"/>
      <c r="J23" s="454"/>
      <c r="K23" s="454"/>
      <c r="L23" s="446"/>
      <c r="M23" s="464"/>
      <c r="N23" s="468"/>
      <c r="O23" s="445"/>
      <c r="P23" s="445"/>
      <c r="Q23" s="445"/>
      <c r="R23" s="445"/>
      <c r="S23" s="445"/>
      <c r="T23" s="445"/>
    </row>
    <row r="24" spans="1:20" ht="14">
      <c r="A24" s="446" t="s">
        <v>482</v>
      </c>
      <c r="B24" s="446"/>
      <c r="C24" s="446"/>
      <c r="D24" s="446"/>
      <c r="E24" s="446"/>
      <c r="F24" s="446"/>
      <c r="G24" s="446"/>
      <c r="H24" s="467"/>
      <c r="I24" s="467"/>
      <c r="J24" s="446"/>
      <c r="K24" s="446"/>
      <c r="L24" s="462">
        <f>COUNT(A22:K24)</f>
        <v>0</v>
      </c>
      <c r="M24" s="469">
        <f>COUNTIF(B22:K24,"&gt;=3")</f>
        <v>0</v>
      </c>
      <c r="N24" s="470" t="e">
        <f>SUM(M24/L24)</f>
        <v>#DIV/0!</v>
      </c>
      <c r="O24" s="445"/>
      <c r="P24" s="445"/>
      <c r="Q24" s="445"/>
      <c r="R24" s="445"/>
      <c r="S24" s="445"/>
      <c r="T24" s="445"/>
    </row>
    <row r="25" spans="1:20" ht="15.75" customHeight="1">
      <c r="A25" s="446"/>
      <c r="B25" s="471"/>
      <c r="C25" s="471"/>
      <c r="D25" s="471"/>
      <c r="E25" s="471"/>
      <c r="F25" s="471"/>
      <c r="G25" s="471"/>
      <c r="H25" s="471"/>
      <c r="I25" s="471"/>
      <c r="J25" s="471"/>
      <c r="K25" s="471"/>
      <c r="L25" s="471"/>
      <c r="M25" s="471"/>
      <c r="N25" s="473"/>
      <c r="O25" s="445"/>
      <c r="P25" s="445"/>
      <c r="Q25" s="445"/>
      <c r="R25" s="445"/>
      <c r="S25" s="445"/>
      <c r="T25" s="445"/>
    </row>
    <row r="26" spans="1:20" ht="14">
      <c r="A26" s="446" t="s">
        <v>485</v>
      </c>
      <c r="B26" s="462"/>
      <c r="C26" s="462"/>
      <c r="D26" s="462"/>
      <c r="E26" s="462"/>
      <c r="F26" s="462"/>
      <c r="G26" s="462"/>
      <c r="H26" s="463"/>
      <c r="I26" s="463"/>
      <c r="J26" s="462"/>
      <c r="K26" s="462"/>
      <c r="L26" s="454"/>
      <c r="M26" s="464"/>
      <c r="N26" s="465"/>
      <c r="O26" s="445"/>
      <c r="P26" s="445"/>
      <c r="Q26" s="445"/>
      <c r="R26" s="445"/>
      <c r="S26" s="445"/>
      <c r="T26" s="445"/>
    </row>
    <row r="27" spans="1:20" ht="14">
      <c r="A27" s="446" t="s">
        <v>485</v>
      </c>
      <c r="B27" s="454"/>
      <c r="C27" s="454"/>
      <c r="D27" s="454"/>
      <c r="E27" s="454"/>
      <c r="F27" s="454"/>
      <c r="G27" s="454"/>
      <c r="H27" s="467"/>
      <c r="I27" s="467"/>
      <c r="J27" s="454"/>
      <c r="K27" s="454"/>
      <c r="L27" s="446"/>
      <c r="M27" s="464"/>
      <c r="N27" s="468"/>
      <c r="O27" s="445"/>
      <c r="P27" s="445"/>
      <c r="Q27" s="445"/>
      <c r="R27" s="445"/>
      <c r="S27" s="445"/>
      <c r="T27" s="445"/>
    </row>
    <row r="28" spans="1:20" ht="14">
      <c r="A28" s="446" t="s">
        <v>485</v>
      </c>
      <c r="B28" s="446"/>
      <c r="C28" s="446"/>
      <c r="D28" s="446"/>
      <c r="E28" s="446"/>
      <c r="F28" s="446"/>
      <c r="G28" s="446"/>
      <c r="H28" s="467"/>
      <c r="I28" s="467"/>
      <c r="J28" s="446"/>
      <c r="K28" s="446"/>
      <c r="L28" s="462">
        <f>COUNT(A26:K28)</f>
        <v>0</v>
      </c>
      <c r="M28" s="469">
        <f>COUNTIF(B26:K28,"&gt;=3")</f>
        <v>0</v>
      </c>
      <c r="N28" s="470" t="e">
        <f>SUM(M28/L28)</f>
        <v>#DIV/0!</v>
      </c>
      <c r="O28" s="445"/>
      <c r="P28" s="445"/>
      <c r="Q28" s="445"/>
      <c r="R28" s="445"/>
      <c r="S28" s="445"/>
      <c r="T28" s="445"/>
    </row>
    <row r="29" spans="1:20" ht="13">
      <c r="A29" s="446"/>
      <c r="B29" s="471"/>
      <c r="C29" s="471"/>
      <c r="D29" s="471"/>
      <c r="E29" s="471"/>
      <c r="F29" s="471"/>
      <c r="G29" s="471"/>
      <c r="H29" s="471"/>
      <c r="I29" s="471"/>
      <c r="J29" s="471"/>
      <c r="K29" s="471"/>
      <c r="L29" s="471"/>
      <c r="M29" s="471"/>
      <c r="N29" s="473"/>
      <c r="O29" s="445"/>
      <c r="P29" s="445"/>
      <c r="Q29" s="445"/>
      <c r="R29" s="445"/>
      <c r="S29" s="445"/>
      <c r="T29" s="445"/>
    </row>
    <row r="30" spans="1:20" ht="14">
      <c r="A30" s="446" t="s">
        <v>486</v>
      </c>
      <c r="B30" s="462"/>
      <c r="C30" s="462"/>
      <c r="D30" s="462"/>
      <c r="E30" s="462"/>
      <c r="F30" s="462"/>
      <c r="G30" s="462"/>
      <c r="H30" s="463"/>
      <c r="I30" s="463"/>
      <c r="J30" s="462"/>
      <c r="K30" s="462"/>
      <c r="L30" s="454"/>
      <c r="M30" s="464"/>
      <c r="N30" s="465"/>
      <c r="O30" s="445"/>
      <c r="P30" s="445"/>
      <c r="Q30" s="445"/>
      <c r="R30" s="445"/>
      <c r="S30" s="445"/>
      <c r="T30" s="445"/>
    </row>
    <row r="31" spans="1:20" ht="14">
      <c r="A31" s="446" t="s">
        <v>486</v>
      </c>
      <c r="B31" s="454"/>
      <c r="C31" s="454"/>
      <c r="D31" s="454"/>
      <c r="E31" s="454"/>
      <c r="F31" s="454"/>
      <c r="G31" s="454"/>
      <c r="H31" s="467"/>
      <c r="I31" s="467"/>
      <c r="J31" s="454"/>
      <c r="K31" s="454"/>
      <c r="L31" s="446"/>
      <c r="M31" s="464"/>
      <c r="N31" s="468"/>
      <c r="O31" s="445"/>
      <c r="P31" s="445"/>
      <c r="Q31" s="445"/>
      <c r="R31" s="445"/>
      <c r="S31" s="445"/>
      <c r="T31" s="445"/>
    </row>
    <row r="32" spans="1:20" ht="14">
      <c r="A32" s="446" t="s">
        <v>486</v>
      </c>
      <c r="B32" s="446"/>
      <c r="C32" s="446"/>
      <c r="D32" s="446"/>
      <c r="E32" s="446"/>
      <c r="F32" s="446"/>
      <c r="G32" s="446"/>
      <c r="H32" s="467"/>
      <c r="I32" s="467"/>
      <c r="J32" s="446"/>
      <c r="K32" s="446"/>
      <c r="L32" s="462">
        <f>COUNT(A30:K32)</f>
        <v>0</v>
      </c>
      <c r="M32" s="469">
        <f>COUNTIF(B30:K32,"&gt;=3")</f>
        <v>0</v>
      </c>
      <c r="N32" s="470" t="e">
        <f>SUM(M32/L32)</f>
        <v>#DIV/0!</v>
      </c>
      <c r="O32" s="445"/>
      <c r="P32" s="445"/>
      <c r="Q32" s="445"/>
      <c r="R32" s="445"/>
      <c r="S32" s="445"/>
      <c r="T32" s="445"/>
    </row>
    <row r="33" spans="1:20" ht="13">
      <c r="A33" s="446"/>
      <c r="B33" s="471"/>
      <c r="C33" s="471"/>
      <c r="D33" s="471"/>
      <c r="E33" s="471"/>
      <c r="F33" s="471"/>
      <c r="G33" s="471"/>
      <c r="H33" s="471"/>
      <c r="I33" s="471"/>
      <c r="J33" s="471"/>
      <c r="K33" s="471"/>
      <c r="L33" s="471"/>
      <c r="M33" s="471"/>
      <c r="N33" s="473"/>
      <c r="O33" s="445"/>
      <c r="P33" s="445"/>
      <c r="Q33" s="445"/>
      <c r="R33" s="445"/>
      <c r="S33" s="445"/>
      <c r="T33" s="445"/>
    </row>
    <row r="34" spans="1:20" ht="14">
      <c r="A34" s="446" t="s">
        <v>487</v>
      </c>
      <c r="B34" s="462"/>
      <c r="C34" s="462"/>
      <c r="D34" s="462"/>
      <c r="E34" s="462"/>
      <c r="F34" s="462"/>
      <c r="G34" s="462"/>
      <c r="H34" s="462"/>
      <c r="I34" s="462"/>
      <c r="J34" s="462"/>
      <c r="K34" s="462"/>
      <c r="L34" s="454"/>
      <c r="M34" s="464"/>
      <c r="N34" s="465"/>
      <c r="O34" s="445"/>
      <c r="P34" s="445"/>
      <c r="Q34" s="445"/>
      <c r="R34" s="445"/>
      <c r="S34" s="445"/>
      <c r="T34" s="445"/>
    </row>
    <row r="35" spans="1:20" ht="14">
      <c r="A35" s="446" t="s">
        <v>487</v>
      </c>
      <c r="B35" s="462"/>
      <c r="C35" s="462"/>
      <c r="D35" s="462"/>
      <c r="E35" s="462"/>
      <c r="F35" s="462"/>
      <c r="G35" s="462"/>
      <c r="H35" s="462"/>
      <c r="I35" s="462"/>
      <c r="J35" s="462"/>
      <c r="K35" s="462"/>
      <c r="L35" s="446"/>
      <c r="M35" s="464"/>
      <c r="N35" s="468"/>
      <c r="O35" s="445"/>
      <c r="P35" s="445"/>
      <c r="Q35" s="445"/>
      <c r="R35" s="445"/>
      <c r="S35" s="445"/>
      <c r="T35" s="445"/>
    </row>
    <row r="36" spans="1:20" ht="14">
      <c r="A36" s="446" t="s">
        <v>487</v>
      </c>
      <c r="B36" s="446"/>
      <c r="C36" s="446"/>
      <c r="D36" s="446"/>
      <c r="E36" s="446"/>
      <c r="F36" s="446"/>
      <c r="G36" s="446"/>
      <c r="H36" s="467"/>
      <c r="I36" s="467"/>
      <c r="J36" s="446"/>
      <c r="K36" s="446"/>
      <c r="L36" s="462">
        <f>COUNT(A34:K36)</f>
        <v>0</v>
      </c>
      <c r="M36" s="469">
        <f>COUNTIF(B34:K36,"&gt;=3")</f>
        <v>0</v>
      </c>
      <c r="N36" s="470" t="e">
        <f>SUM(M36/L36)</f>
        <v>#DIV/0!</v>
      </c>
      <c r="O36" s="445"/>
      <c r="P36" s="445"/>
      <c r="Q36" s="445"/>
      <c r="R36" s="445"/>
      <c r="S36" s="445"/>
      <c r="T36" s="445"/>
    </row>
    <row r="37" spans="1:20" ht="14">
      <c r="A37" s="446"/>
      <c r="B37" s="474"/>
      <c r="C37" s="474"/>
      <c r="D37" s="474"/>
      <c r="E37" s="474"/>
      <c r="F37" s="474"/>
      <c r="G37" s="474"/>
      <c r="H37" s="471"/>
      <c r="I37" s="471"/>
      <c r="J37" s="474"/>
      <c r="K37" s="474"/>
      <c r="L37" s="474"/>
      <c r="M37" s="471"/>
      <c r="N37" s="473"/>
      <c r="O37" s="445"/>
      <c r="P37" s="445"/>
      <c r="Q37" s="445"/>
      <c r="R37" s="445"/>
      <c r="S37" s="445"/>
      <c r="T37" s="445"/>
    </row>
    <row r="38" spans="1:20" ht="14">
      <c r="A38" s="446" t="s">
        <v>490</v>
      </c>
      <c r="B38" s="454"/>
      <c r="C38" s="454"/>
      <c r="D38" s="454"/>
      <c r="E38" s="454"/>
      <c r="F38" s="454"/>
      <c r="G38" s="454"/>
      <c r="H38" s="467"/>
      <c r="I38" s="467"/>
      <c r="J38" s="454"/>
      <c r="K38" s="454"/>
      <c r="L38" s="454"/>
      <c r="M38" s="464"/>
      <c r="N38" s="465"/>
      <c r="O38" s="445"/>
      <c r="P38" s="445"/>
      <c r="Q38" s="445"/>
      <c r="R38" s="445"/>
      <c r="S38" s="445"/>
      <c r="T38" s="445"/>
    </row>
    <row r="39" spans="1:20" ht="14">
      <c r="A39" s="446" t="s">
        <v>490</v>
      </c>
      <c r="B39" s="454"/>
      <c r="C39" s="454"/>
      <c r="D39" s="454"/>
      <c r="E39" s="454"/>
      <c r="F39" s="454"/>
      <c r="G39" s="454"/>
      <c r="H39" s="467"/>
      <c r="I39" s="467"/>
      <c r="J39" s="454"/>
      <c r="K39" s="454"/>
      <c r="L39" s="446"/>
      <c r="M39" s="464"/>
      <c r="N39" s="468"/>
      <c r="O39" s="445"/>
      <c r="P39" s="445"/>
      <c r="Q39" s="445"/>
      <c r="R39" s="445"/>
      <c r="S39" s="445"/>
      <c r="T39" s="445"/>
    </row>
    <row r="40" spans="1:20" ht="14">
      <c r="A40" s="446" t="s">
        <v>490</v>
      </c>
      <c r="B40" s="446"/>
      <c r="C40" s="446"/>
      <c r="D40" s="446"/>
      <c r="E40" s="446"/>
      <c r="F40" s="446"/>
      <c r="G40" s="446"/>
      <c r="H40" s="467"/>
      <c r="I40" s="467"/>
      <c r="J40" s="446"/>
      <c r="K40" s="446"/>
      <c r="L40" s="462">
        <f>COUNT(A38:K40)</f>
        <v>0</v>
      </c>
      <c r="M40" s="469">
        <f>COUNTIF(B38:K40,"&gt;=3")</f>
        <v>0</v>
      </c>
      <c r="N40" s="470" t="e">
        <f>SUM(M40/L40)</f>
        <v>#DIV/0!</v>
      </c>
      <c r="O40" s="445"/>
      <c r="P40" s="445"/>
      <c r="Q40" s="445"/>
      <c r="R40" s="445"/>
      <c r="S40" s="445"/>
      <c r="T40" s="445"/>
    </row>
    <row r="41" spans="1:20" ht="13">
      <c r="A41" s="446"/>
      <c r="B41" s="471"/>
      <c r="C41" s="471"/>
      <c r="D41" s="471"/>
      <c r="E41" s="471"/>
      <c r="F41" s="471"/>
      <c r="G41" s="471"/>
      <c r="H41" s="471"/>
      <c r="I41" s="471"/>
      <c r="J41" s="471"/>
      <c r="K41" s="471"/>
      <c r="L41" s="471"/>
      <c r="M41" s="471"/>
      <c r="N41" s="473"/>
      <c r="O41" s="445"/>
      <c r="P41" s="445"/>
      <c r="Q41" s="445"/>
      <c r="R41" s="445"/>
      <c r="S41" s="445"/>
      <c r="T41" s="445"/>
    </row>
    <row r="42" spans="1:20" ht="14">
      <c r="A42" s="446" t="s">
        <v>491</v>
      </c>
      <c r="B42" s="454"/>
      <c r="C42" s="454"/>
      <c r="D42" s="454"/>
      <c r="E42" s="454"/>
      <c r="F42" s="454"/>
      <c r="G42" s="454"/>
      <c r="H42" s="467"/>
      <c r="I42" s="467"/>
      <c r="J42" s="454"/>
      <c r="K42" s="454"/>
      <c r="L42" s="454"/>
      <c r="M42" s="464"/>
      <c r="N42" s="465"/>
      <c r="O42" s="445"/>
      <c r="P42" s="445"/>
      <c r="Q42" s="445"/>
      <c r="R42" s="445"/>
      <c r="S42" s="445"/>
      <c r="T42" s="445"/>
    </row>
    <row r="43" spans="1:20" ht="14">
      <c r="A43" s="446" t="s">
        <v>491</v>
      </c>
      <c r="B43" s="454"/>
      <c r="C43" s="454"/>
      <c r="D43" s="454"/>
      <c r="E43" s="454"/>
      <c r="F43" s="454"/>
      <c r="G43" s="454"/>
      <c r="H43" s="467"/>
      <c r="I43" s="467"/>
      <c r="J43" s="454"/>
      <c r="K43" s="454"/>
      <c r="L43" s="446"/>
      <c r="M43" s="464"/>
      <c r="N43" s="468"/>
      <c r="O43" s="445"/>
      <c r="P43" s="445"/>
      <c r="Q43" s="445"/>
      <c r="R43" s="445"/>
      <c r="S43" s="445"/>
      <c r="T43" s="445"/>
    </row>
    <row r="44" spans="1:20" ht="14">
      <c r="A44" s="446" t="s">
        <v>491</v>
      </c>
      <c r="B44" s="446"/>
      <c r="C44" s="446"/>
      <c r="D44" s="446"/>
      <c r="E44" s="446"/>
      <c r="F44" s="446"/>
      <c r="G44" s="446"/>
      <c r="H44" s="467"/>
      <c r="I44" s="467"/>
      <c r="J44" s="446"/>
      <c r="K44" s="446"/>
      <c r="L44" s="462">
        <f>COUNT(A42:K44)</f>
        <v>0</v>
      </c>
      <c r="M44" s="469">
        <f>COUNTIF(B42:K44,"&gt;=3")</f>
        <v>0</v>
      </c>
      <c r="N44" s="470" t="e">
        <f>SUM(M44/L44)</f>
        <v>#DIV/0!</v>
      </c>
      <c r="O44" s="445"/>
      <c r="P44" s="445"/>
      <c r="Q44" s="445"/>
      <c r="R44" s="445"/>
      <c r="S44" s="445"/>
      <c r="T44" s="445"/>
    </row>
    <row r="45" spans="1:20" ht="13">
      <c r="A45" s="446"/>
      <c r="B45" s="471"/>
      <c r="C45" s="471"/>
      <c r="D45" s="471"/>
      <c r="E45" s="471"/>
      <c r="F45" s="471"/>
      <c r="G45" s="471"/>
      <c r="H45" s="471"/>
      <c r="I45" s="471"/>
      <c r="J45" s="471"/>
      <c r="K45" s="471"/>
      <c r="L45" s="471"/>
      <c r="M45" s="471"/>
      <c r="N45" s="473"/>
      <c r="O45" s="445"/>
      <c r="P45" s="445"/>
      <c r="Q45" s="445"/>
      <c r="R45" s="445"/>
      <c r="S45" s="445"/>
      <c r="T45" s="445"/>
    </row>
    <row r="46" spans="1:20" ht="14">
      <c r="A46" s="446" t="s">
        <v>492</v>
      </c>
      <c r="B46" s="454"/>
      <c r="C46" s="454"/>
      <c r="D46" s="454"/>
      <c r="E46" s="454"/>
      <c r="F46" s="454"/>
      <c r="G46" s="454"/>
      <c r="H46" s="467"/>
      <c r="I46" s="467"/>
      <c r="J46" s="454"/>
      <c r="K46" s="454"/>
      <c r="L46" s="454"/>
      <c r="M46" s="464"/>
      <c r="N46" s="465"/>
      <c r="O46" s="445"/>
      <c r="P46" s="445"/>
      <c r="Q46" s="445"/>
      <c r="R46" s="445"/>
      <c r="S46" s="445"/>
      <c r="T46" s="445"/>
    </row>
    <row r="47" spans="1:20" ht="14">
      <c r="A47" s="446" t="s">
        <v>492</v>
      </c>
      <c r="B47" s="454"/>
      <c r="C47" s="454"/>
      <c r="D47" s="454"/>
      <c r="E47" s="454"/>
      <c r="F47" s="454"/>
      <c r="G47" s="454"/>
      <c r="H47" s="467"/>
      <c r="I47" s="467"/>
      <c r="J47" s="454"/>
      <c r="K47" s="454"/>
      <c r="L47" s="446"/>
      <c r="M47" s="464"/>
      <c r="N47" s="468"/>
      <c r="O47" s="445"/>
      <c r="P47" s="445"/>
      <c r="Q47" s="445"/>
      <c r="R47" s="445"/>
      <c r="S47" s="445"/>
      <c r="T47" s="445"/>
    </row>
    <row r="48" spans="1:20" ht="14">
      <c r="A48" s="446" t="s">
        <v>492</v>
      </c>
      <c r="B48" s="446"/>
      <c r="C48" s="446"/>
      <c r="D48" s="446"/>
      <c r="E48" s="446"/>
      <c r="F48" s="446"/>
      <c r="G48" s="446"/>
      <c r="H48" s="467"/>
      <c r="I48" s="467"/>
      <c r="J48" s="446"/>
      <c r="K48" s="446"/>
      <c r="L48" s="462">
        <f>COUNT(A46:K48)</f>
        <v>0</v>
      </c>
      <c r="M48" s="469">
        <f>COUNTIF(B46:K48,"&gt;=3")</f>
        <v>0</v>
      </c>
      <c r="N48" s="470" t="e">
        <f>SUM(M48/L48)</f>
        <v>#DIV/0!</v>
      </c>
      <c r="O48" s="445"/>
      <c r="P48" s="445"/>
      <c r="Q48" s="445"/>
      <c r="R48" s="445"/>
      <c r="S48" s="445"/>
      <c r="T48" s="445"/>
    </row>
    <row r="49" spans="1:20" ht="13">
      <c r="A49" s="446"/>
      <c r="B49" s="471"/>
      <c r="C49" s="471"/>
      <c r="D49" s="471"/>
      <c r="E49" s="471"/>
      <c r="F49" s="471"/>
      <c r="G49" s="471"/>
      <c r="H49" s="471"/>
      <c r="I49" s="471"/>
      <c r="J49" s="471"/>
      <c r="K49" s="471"/>
      <c r="L49" s="471"/>
      <c r="M49" s="471"/>
      <c r="N49" s="473"/>
      <c r="O49" s="445"/>
      <c r="P49" s="445"/>
      <c r="Q49" s="445"/>
      <c r="R49" s="445"/>
      <c r="S49" s="445"/>
      <c r="T49" s="445"/>
    </row>
    <row r="50" spans="1:20" ht="14">
      <c r="A50" s="446" t="s">
        <v>493</v>
      </c>
      <c r="B50" s="454"/>
      <c r="C50" s="454"/>
      <c r="D50" s="454"/>
      <c r="E50" s="454"/>
      <c r="F50" s="454"/>
      <c r="G50" s="454"/>
      <c r="H50" s="467"/>
      <c r="I50" s="467"/>
      <c r="J50" s="454"/>
      <c r="K50" s="454"/>
      <c r="L50" s="454"/>
      <c r="M50" s="464"/>
      <c r="N50" s="465"/>
      <c r="O50" s="445"/>
      <c r="P50" s="445"/>
      <c r="Q50" s="445"/>
      <c r="R50" s="445"/>
      <c r="S50" s="445"/>
      <c r="T50" s="445"/>
    </row>
    <row r="51" spans="1:20" ht="14">
      <c r="A51" s="446" t="s">
        <v>493</v>
      </c>
      <c r="B51" s="454"/>
      <c r="C51" s="454"/>
      <c r="D51" s="454"/>
      <c r="E51" s="454"/>
      <c r="F51" s="454"/>
      <c r="G51" s="454"/>
      <c r="H51" s="467"/>
      <c r="I51" s="467"/>
      <c r="J51" s="454"/>
      <c r="K51" s="454"/>
      <c r="L51" s="446"/>
      <c r="M51" s="464"/>
      <c r="N51" s="468"/>
      <c r="O51" s="445"/>
      <c r="P51" s="445"/>
      <c r="Q51" s="445"/>
      <c r="R51" s="445"/>
      <c r="S51" s="445"/>
      <c r="T51" s="445"/>
    </row>
    <row r="52" spans="1:20" ht="14">
      <c r="A52" s="446" t="s">
        <v>493</v>
      </c>
      <c r="B52" s="446"/>
      <c r="C52" s="446"/>
      <c r="D52" s="446"/>
      <c r="E52" s="446"/>
      <c r="F52" s="446"/>
      <c r="G52" s="446"/>
      <c r="H52" s="467"/>
      <c r="I52" s="467"/>
      <c r="J52" s="446"/>
      <c r="K52" s="446"/>
      <c r="L52" s="462">
        <f>COUNT(A50:K52)</f>
        <v>0</v>
      </c>
      <c r="M52" s="469">
        <f>COUNTIF(B50:K52,"&gt;=3")</f>
        <v>0</v>
      </c>
      <c r="N52" s="470" t="e">
        <f>SUM(M52/L52)</f>
        <v>#DIV/0!</v>
      </c>
      <c r="O52" s="445"/>
      <c r="P52" s="445"/>
      <c r="Q52" s="445"/>
      <c r="R52" s="445"/>
      <c r="S52" s="445"/>
      <c r="T52" s="445"/>
    </row>
    <row r="53" spans="1:20" ht="13">
      <c r="A53" s="446"/>
      <c r="B53" s="471"/>
      <c r="C53" s="471"/>
      <c r="D53" s="471"/>
      <c r="E53" s="471"/>
      <c r="F53" s="471"/>
      <c r="G53" s="471"/>
      <c r="H53" s="471"/>
      <c r="I53" s="471"/>
      <c r="J53" s="471"/>
      <c r="K53" s="471"/>
      <c r="L53" s="471"/>
      <c r="M53" s="471"/>
      <c r="N53" s="473"/>
      <c r="O53" s="445"/>
      <c r="P53" s="445"/>
      <c r="Q53" s="445"/>
      <c r="R53" s="445"/>
      <c r="S53" s="445"/>
      <c r="T53" s="445"/>
    </row>
    <row r="54" spans="1:20" ht="14">
      <c r="A54" s="446" t="s">
        <v>494</v>
      </c>
      <c r="B54" s="454"/>
      <c r="C54" s="454"/>
      <c r="D54" s="454"/>
      <c r="E54" s="454"/>
      <c r="F54" s="454"/>
      <c r="G54" s="454"/>
      <c r="H54" s="467"/>
      <c r="I54" s="467"/>
      <c r="J54" s="454"/>
      <c r="K54" s="454"/>
      <c r="L54" s="454"/>
      <c r="M54" s="464"/>
      <c r="N54" s="465"/>
      <c r="O54" s="445"/>
      <c r="P54" s="445"/>
      <c r="Q54" s="445"/>
      <c r="R54" s="445"/>
      <c r="S54" s="445"/>
      <c r="T54" s="445"/>
    </row>
    <row r="55" spans="1:20" ht="14">
      <c r="A55" s="446" t="s">
        <v>494</v>
      </c>
      <c r="B55" s="454"/>
      <c r="C55" s="454"/>
      <c r="D55" s="454"/>
      <c r="E55" s="454"/>
      <c r="F55" s="454"/>
      <c r="G55" s="454"/>
      <c r="H55" s="467"/>
      <c r="I55" s="467"/>
      <c r="J55" s="454"/>
      <c r="K55" s="454"/>
      <c r="L55" s="446"/>
      <c r="M55" s="464"/>
      <c r="N55" s="468"/>
      <c r="O55" s="445"/>
      <c r="P55" s="445"/>
      <c r="Q55" s="445"/>
      <c r="R55" s="445"/>
      <c r="S55" s="445"/>
      <c r="T55" s="445"/>
    </row>
    <row r="56" spans="1:20" ht="14">
      <c r="A56" s="446" t="s">
        <v>494</v>
      </c>
      <c r="B56" s="446"/>
      <c r="C56" s="446"/>
      <c r="D56" s="446"/>
      <c r="E56" s="446"/>
      <c r="F56" s="446"/>
      <c r="G56" s="446"/>
      <c r="H56" s="467"/>
      <c r="I56" s="467"/>
      <c r="J56" s="446"/>
      <c r="K56" s="446"/>
      <c r="L56" s="462">
        <f>COUNT(A54:K56)</f>
        <v>0</v>
      </c>
      <c r="M56" s="469">
        <f>COUNTIF(B54:K56,"&gt;=3")</f>
        <v>0</v>
      </c>
      <c r="N56" s="470" t="e">
        <f>SUM(M56/L56)</f>
        <v>#DIV/0!</v>
      </c>
      <c r="O56" s="445"/>
      <c r="P56" s="445"/>
      <c r="Q56" s="445"/>
      <c r="R56" s="445"/>
      <c r="S56" s="445"/>
      <c r="T56" s="445"/>
    </row>
    <row r="57" spans="1:20" ht="13">
      <c r="A57" s="446"/>
      <c r="B57" s="471"/>
      <c r="C57" s="471"/>
      <c r="D57" s="471"/>
      <c r="E57" s="471"/>
      <c r="F57" s="471"/>
      <c r="G57" s="471"/>
      <c r="H57" s="471"/>
      <c r="I57" s="471"/>
      <c r="J57" s="471"/>
      <c r="K57" s="471"/>
      <c r="L57" s="471"/>
      <c r="M57" s="471"/>
      <c r="N57" s="473"/>
      <c r="O57" s="445"/>
      <c r="P57" s="445"/>
      <c r="Q57" s="445"/>
      <c r="R57" s="445"/>
      <c r="S57" s="445"/>
      <c r="T57" s="445"/>
    </row>
    <row r="58" spans="1:20" ht="14">
      <c r="A58" s="446" t="s">
        <v>495</v>
      </c>
      <c r="B58" s="454"/>
      <c r="C58" s="454"/>
      <c r="D58" s="454"/>
      <c r="E58" s="454"/>
      <c r="F58" s="454"/>
      <c r="G58" s="454"/>
      <c r="H58" s="467"/>
      <c r="I58" s="467"/>
      <c r="J58" s="454"/>
      <c r="K58" s="454"/>
      <c r="L58" s="454"/>
      <c r="M58" s="464"/>
      <c r="N58" s="465"/>
      <c r="O58" s="445"/>
      <c r="P58" s="445"/>
      <c r="Q58" s="445"/>
      <c r="R58" s="445"/>
      <c r="S58" s="445"/>
      <c r="T58" s="445"/>
    </row>
    <row r="59" spans="1:20" ht="14">
      <c r="A59" s="446" t="s">
        <v>495</v>
      </c>
      <c r="B59" s="454"/>
      <c r="C59" s="454"/>
      <c r="D59" s="454"/>
      <c r="E59" s="454"/>
      <c r="F59" s="454"/>
      <c r="G59" s="454"/>
      <c r="H59" s="467"/>
      <c r="I59" s="467"/>
      <c r="J59" s="454"/>
      <c r="K59" s="454"/>
      <c r="L59" s="446"/>
      <c r="M59" s="464"/>
      <c r="N59" s="468"/>
      <c r="O59" s="445"/>
      <c r="P59" s="445"/>
      <c r="Q59" s="445"/>
      <c r="R59" s="445"/>
      <c r="S59" s="445"/>
      <c r="T59" s="445"/>
    </row>
    <row r="60" spans="1:20" ht="14">
      <c r="A60" s="446" t="s">
        <v>495</v>
      </c>
      <c r="B60" s="446"/>
      <c r="C60" s="446"/>
      <c r="D60" s="446"/>
      <c r="E60" s="446"/>
      <c r="F60" s="446"/>
      <c r="G60" s="446"/>
      <c r="H60" s="467"/>
      <c r="I60" s="467"/>
      <c r="J60" s="446"/>
      <c r="K60" s="446"/>
      <c r="L60" s="462">
        <f>COUNT(A58:K60)</f>
        <v>0</v>
      </c>
      <c r="M60" s="469">
        <f>COUNTIF(B58:K60,"&gt;=3")</f>
        <v>0</v>
      </c>
      <c r="N60" s="470" t="e">
        <f>SUM(M60/L60)</f>
        <v>#DIV/0!</v>
      </c>
      <c r="O60" s="445"/>
      <c r="P60" s="445"/>
      <c r="Q60" s="445"/>
      <c r="R60" s="445"/>
      <c r="S60" s="445"/>
      <c r="T60" s="445"/>
    </row>
    <row r="61" spans="1:20" ht="13">
      <c r="A61" s="446"/>
      <c r="B61" s="471"/>
      <c r="C61" s="471"/>
      <c r="D61" s="471"/>
      <c r="E61" s="471"/>
      <c r="F61" s="471"/>
      <c r="G61" s="471"/>
      <c r="H61" s="471"/>
      <c r="I61" s="471"/>
      <c r="J61" s="471"/>
      <c r="K61" s="471"/>
      <c r="L61" s="471"/>
      <c r="M61" s="471"/>
      <c r="N61" s="473"/>
      <c r="O61" s="445"/>
      <c r="P61" s="445"/>
      <c r="Q61" s="445"/>
      <c r="R61" s="445"/>
      <c r="S61" s="445"/>
      <c r="T61" s="445"/>
    </row>
    <row r="62" spans="1:20" ht="14">
      <c r="A62" s="446" t="s">
        <v>496</v>
      </c>
      <c r="B62" s="454"/>
      <c r="C62" s="454"/>
      <c r="D62" s="454"/>
      <c r="E62" s="454"/>
      <c r="F62" s="454"/>
      <c r="G62" s="454"/>
      <c r="H62" s="467"/>
      <c r="I62" s="467"/>
      <c r="J62" s="454"/>
      <c r="K62" s="454"/>
      <c r="L62" s="454"/>
      <c r="M62" s="464"/>
      <c r="N62" s="465"/>
      <c r="O62" s="445"/>
      <c r="P62" s="445"/>
      <c r="Q62" s="445"/>
      <c r="R62" s="445"/>
      <c r="S62" s="445"/>
      <c r="T62" s="445"/>
    </row>
    <row r="63" spans="1:20" ht="14">
      <c r="A63" s="446" t="s">
        <v>496</v>
      </c>
      <c r="B63" s="454"/>
      <c r="C63" s="454"/>
      <c r="D63" s="454"/>
      <c r="E63" s="454"/>
      <c r="F63" s="454"/>
      <c r="G63" s="454"/>
      <c r="H63" s="467"/>
      <c r="I63" s="467"/>
      <c r="J63" s="454"/>
      <c r="K63" s="454"/>
      <c r="L63" s="446"/>
      <c r="M63" s="464"/>
      <c r="N63" s="468"/>
      <c r="O63" s="445"/>
      <c r="P63" s="445"/>
      <c r="Q63" s="445"/>
      <c r="R63" s="445"/>
      <c r="S63" s="445"/>
      <c r="T63" s="445"/>
    </row>
    <row r="64" spans="1:20" ht="14">
      <c r="A64" s="446" t="s">
        <v>496</v>
      </c>
      <c r="B64" s="446"/>
      <c r="C64" s="446"/>
      <c r="D64" s="446"/>
      <c r="E64" s="446"/>
      <c r="F64" s="446"/>
      <c r="G64" s="446"/>
      <c r="H64" s="467"/>
      <c r="I64" s="467"/>
      <c r="J64" s="446"/>
      <c r="K64" s="446"/>
      <c r="L64" s="462">
        <f>COUNT(A62:K64)</f>
        <v>0</v>
      </c>
      <c r="M64" s="469">
        <f>COUNTIF(B62:K64,"&gt;=3")</f>
        <v>0</v>
      </c>
      <c r="N64" s="470" t="e">
        <f>SUM(M64/L64)</f>
        <v>#DIV/0!</v>
      </c>
      <c r="O64" s="445"/>
      <c r="P64" s="445"/>
      <c r="Q64" s="445"/>
      <c r="R64" s="445"/>
      <c r="S64" s="445"/>
      <c r="T64" s="445"/>
    </row>
    <row r="65" spans="1:20" ht="13">
      <c r="A65" s="446"/>
      <c r="B65" s="471"/>
      <c r="C65" s="471"/>
      <c r="D65" s="475"/>
      <c r="E65" s="475"/>
      <c r="F65" s="475"/>
      <c r="G65" s="475"/>
      <c r="H65" s="475"/>
      <c r="I65" s="475"/>
      <c r="J65" s="475"/>
      <c r="K65" s="471"/>
      <c r="L65" s="471"/>
      <c r="M65" s="471"/>
      <c r="N65" s="473"/>
      <c r="O65" s="445"/>
      <c r="P65" s="445"/>
      <c r="Q65" s="445"/>
      <c r="R65" s="445"/>
      <c r="S65" s="445"/>
      <c r="T65" s="445"/>
    </row>
    <row r="66" spans="1:20" ht="14">
      <c r="A66" s="446" t="s">
        <v>497</v>
      </c>
      <c r="B66" s="454"/>
      <c r="C66" s="454"/>
      <c r="D66" s="454"/>
      <c r="E66" s="454"/>
      <c r="F66" s="454"/>
      <c r="G66" s="454"/>
      <c r="H66" s="467"/>
      <c r="I66" s="467"/>
      <c r="J66" s="454"/>
      <c r="K66" s="454"/>
      <c r="L66" s="454"/>
      <c r="M66" s="464"/>
      <c r="N66" s="462"/>
      <c r="O66" s="445"/>
      <c r="P66" s="445"/>
      <c r="Q66" s="445"/>
      <c r="R66" s="445"/>
      <c r="S66" s="445"/>
      <c r="T66" s="445"/>
    </row>
    <row r="67" spans="1:20" ht="14">
      <c r="A67" s="446" t="s">
        <v>497</v>
      </c>
      <c r="B67" s="454"/>
      <c r="C67" s="454"/>
      <c r="D67" s="454"/>
      <c r="E67" s="454"/>
      <c r="F67" s="454"/>
      <c r="G67" s="454"/>
      <c r="H67" s="467"/>
      <c r="I67" s="467"/>
      <c r="J67" s="454"/>
      <c r="K67" s="454"/>
      <c r="L67" s="454"/>
      <c r="M67" s="464"/>
      <c r="N67" s="465"/>
      <c r="O67" s="445"/>
      <c r="P67" s="445"/>
      <c r="Q67" s="445"/>
      <c r="R67" s="445"/>
      <c r="S67" s="445"/>
      <c r="T67" s="445"/>
    </row>
    <row r="68" spans="1:20" ht="14">
      <c r="A68" s="446" t="s">
        <v>497</v>
      </c>
      <c r="B68" s="454"/>
      <c r="C68" s="454"/>
      <c r="D68" s="454"/>
      <c r="E68" s="454"/>
      <c r="F68" s="454"/>
      <c r="G68" s="454"/>
      <c r="H68" s="467"/>
      <c r="I68" s="467"/>
      <c r="J68" s="454"/>
      <c r="K68" s="454"/>
      <c r="L68" s="462">
        <f>COUNT(A66:K68)</f>
        <v>0</v>
      </c>
      <c r="M68" s="469">
        <f>COUNTIF(B66:K68,"&gt;=3")</f>
        <v>0</v>
      </c>
      <c r="N68" s="470" t="e">
        <f>SUM(M68/L68)</f>
        <v>#DIV/0!</v>
      </c>
      <c r="O68" s="445"/>
      <c r="P68" s="445"/>
      <c r="Q68" s="445"/>
      <c r="R68" s="445"/>
      <c r="S68" s="445"/>
      <c r="T68" s="445"/>
    </row>
    <row r="69" spans="1:20" ht="14">
      <c r="A69" s="446"/>
      <c r="B69" s="476"/>
      <c r="C69" s="476"/>
      <c r="D69" s="476"/>
      <c r="E69" s="476"/>
      <c r="F69" s="476"/>
      <c r="G69" s="476"/>
      <c r="H69" s="452"/>
      <c r="I69" s="452"/>
      <c r="J69" s="476"/>
      <c r="K69" s="476"/>
      <c r="L69" s="476"/>
      <c r="M69" s="452"/>
      <c r="N69" s="477"/>
      <c r="O69" s="445"/>
      <c r="P69" s="445"/>
      <c r="Q69" s="445"/>
      <c r="R69" s="445"/>
      <c r="S69" s="445"/>
      <c r="T69" s="445"/>
    </row>
    <row r="70" spans="1:20" ht="14">
      <c r="A70" s="446" t="s">
        <v>498</v>
      </c>
      <c r="B70" s="454"/>
      <c r="C70" s="454"/>
      <c r="D70" s="454"/>
      <c r="E70" s="454"/>
      <c r="F70" s="454"/>
      <c r="G70" s="454"/>
      <c r="H70" s="467"/>
      <c r="I70" s="467"/>
      <c r="J70" s="454"/>
      <c r="K70" s="454"/>
      <c r="L70" s="454"/>
      <c r="M70" s="464"/>
      <c r="N70" s="465"/>
      <c r="O70" s="445"/>
      <c r="P70" s="445"/>
      <c r="Q70" s="445"/>
      <c r="R70" s="445"/>
      <c r="S70" s="445"/>
      <c r="T70" s="445"/>
    </row>
    <row r="71" spans="1:20" ht="14">
      <c r="A71" s="446" t="s">
        <v>498</v>
      </c>
      <c r="B71" s="454"/>
      <c r="C71" s="454"/>
      <c r="D71" s="454"/>
      <c r="E71" s="454"/>
      <c r="F71" s="454"/>
      <c r="G71" s="454"/>
      <c r="H71" s="467"/>
      <c r="I71" s="467"/>
      <c r="J71" s="454"/>
      <c r="K71" s="454"/>
      <c r="L71" s="446"/>
      <c r="M71" s="464"/>
      <c r="N71" s="468"/>
      <c r="O71" s="445"/>
      <c r="P71" s="445"/>
      <c r="Q71" s="445"/>
      <c r="R71" s="445"/>
      <c r="S71" s="445"/>
      <c r="T71" s="445"/>
    </row>
    <row r="72" spans="1:20" ht="14">
      <c r="A72" s="446" t="s">
        <v>498</v>
      </c>
      <c r="B72" s="446"/>
      <c r="C72" s="446"/>
      <c r="D72" s="446"/>
      <c r="E72" s="446"/>
      <c r="F72" s="446"/>
      <c r="G72" s="446"/>
      <c r="H72" s="467"/>
      <c r="I72" s="467"/>
      <c r="J72" s="446"/>
      <c r="K72" s="446"/>
      <c r="L72" s="462">
        <f>COUNT(A70:K72)</f>
        <v>0</v>
      </c>
      <c r="M72" s="469">
        <f>COUNTIF(B70:K72,"&gt;=3")</f>
        <v>0</v>
      </c>
      <c r="N72" s="470" t="e">
        <f>SUM(M72/L72)</f>
        <v>#DIV/0!</v>
      </c>
      <c r="O72" s="445"/>
      <c r="P72" s="445"/>
      <c r="Q72" s="445"/>
      <c r="R72" s="445"/>
      <c r="S72" s="445"/>
      <c r="T72" s="445"/>
    </row>
    <row r="73" spans="1:20" ht="13">
      <c r="A73" s="446"/>
      <c r="B73" s="471"/>
      <c r="C73" s="471"/>
      <c r="D73" s="471"/>
      <c r="E73" s="471"/>
      <c r="F73" s="471"/>
      <c r="G73" s="471"/>
      <c r="H73" s="471"/>
      <c r="I73" s="471"/>
      <c r="J73" s="471"/>
      <c r="K73" s="471"/>
      <c r="L73" s="471"/>
      <c r="M73" s="471"/>
      <c r="N73" s="473"/>
      <c r="O73" s="445"/>
      <c r="P73" s="445"/>
      <c r="Q73" s="445"/>
      <c r="R73" s="445"/>
      <c r="S73" s="445"/>
      <c r="T73" s="445"/>
    </row>
    <row r="74" spans="1:20" ht="14">
      <c r="A74" s="446" t="s">
        <v>499</v>
      </c>
      <c r="B74" s="454"/>
      <c r="C74" s="454"/>
      <c r="D74" s="454"/>
      <c r="E74" s="454"/>
      <c r="F74" s="454"/>
      <c r="G74" s="454"/>
      <c r="H74" s="467"/>
      <c r="I74" s="467"/>
      <c r="J74" s="454"/>
      <c r="K74" s="454"/>
      <c r="L74" s="454"/>
      <c r="M74" s="464"/>
      <c r="N74" s="465"/>
      <c r="O74" s="445"/>
      <c r="P74" s="445"/>
      <c r="Q74" s="445"/>
      <c r="R74" s="445"/>
      <c r="S74" s="445"/>
      <c r="T74" s="445"/>
    </row>
    <row r="75" spans="1:20" ht="14">
      <c r="A75" s="446" t="s">
        <v>499</v>
      </c>
      <c r="B75" s="454"/>
      <c r="C75" s="454"/>
      <c r="D75" s="454"/>
      <c r="E75" s="454"/>
      <c r="F75" s="454"/>
      <c r="G75" s="454"/>
      <c r="H75" s="467"/>
      <c r="I75" s="467"/>
      <c r="J75" s="454"/>
      <c r="K75" s="454"/>
      <c r="L75" s="446"/>
      <c r="M75" s="464"/>
      <c r="N75" s="468"/>
      <c r="O75" s="445"/>
      <c r="P75" s="445"/>
      <c r="Q75" s="445"/>
      <c r="R75" s="445"/>
      <c r="S75" s="445"/>
      <c r="T75" s="445"/>
    </row>
    <row r="76" spans="1:20" ht="14">
      <c r="A76" s="446" t="s">
        <v>499</v>
      </c>
      <c r="B76" s="446"/>
      <c r="C76" s="446"/>
      <c r="D76" s="446"/>
      <c r="E76" s="446"/>
      <c r="F76" s="446"/>
      <c r="G76" s="446"/>
      <c r="H76" s="467"/>
      <c r="I76" s="467"/>
      <c r="J76" s="446"/>
      <c r="K76" s="446"/>
      <c r="L76" s="462">
        <f>COUNT(A74:K76)</f>
        <v>0</v>
      </c>
      <c r="M76" s="469">
        <f>COUNTIF(B74:K76,"&gt;=3")</f>
        <v>0</v>
      </c>
      <c r="N76" s="470" t="e">
        <f>SUM(M76/L76)</f>
        <v>#DIV/0!</v>
      </c>
      <c r="O76" s="445"/>
      <c r="P76" s="445"/>
      <c r="Q76" s="445"/>
      <c r="R76" s="445"/>
      <c r="S76" s="445"/>
      <c r="T76" s="445"/>
    </row>
    <row r="77" spans="1:20" ht="13">
      <c r="A77" s="446"/>
      <c r="B77" s="471"/>
      <c r="C77" s="471"/>
      <c r="D77" s="471"/>
      <c r="E77" s="471"/>
      <c r="F77" s="471"/>
      <c r="G77" s="471"/>
      <c r="H77" s="471"/>
      <c r="I77" s="471"/>
      <c r="J77" s="471"/>
      <c r="K77" s="471"/>
      <c r="L77" s="471"/>
      <c r="M77" s="471"/>
      <c r="N77" s="473"/>
      <c r="O77" s="445"/>
      <c r="P77" s="445"/>
      <c r="Q77" s="445"/>
      <c r="R77" s="445"/>
      <c r="S77" s="445"/>
      <c r="T77" s="445"/>
    </row>
    <row r="78" spans="1:20" ht="14">
      <c r="A78" s="446" t="s">
        <v>500</v>
      </c>
      <c r="B78" s="454"/>
      <c r="C78" s="454"/>
      <c r="D78" s="454"/>
      <c r="E78" s="454"/>
      <c r="F78" s="454"/>
      <c r="G78" s="454"/>
      <c r="H78" s="467"/>
      <c r="I78" s="467"/>
      <c r="J78" s="454"/>
      <c r="K78" s="454"/>
      <c r="L78" s="454"/>
      <c r="M78" s="464"/>
      <c r="N78" s="465"/>
      <c r="O78" s="445"/>
      <c r="P78" s="445"/>
      <c r="Q78" s="445"/>
      <c r="R78" s="445"/>
      <c r="S78" s="445"/>
      <c r="T78" s="445"/>
    </row>
    <row r="79" spans="1:20" ht="14">
      <c r="A79" s="446" t="s">
        <v>500</v>
      </c>
      <c r="B79" s="454"/>
      <c r="C79" s="454"/>
      <c r="D79" s="454"/>
      <c r="E79" s="454"/>
      <c r="F79" s="454"/>
      <c r="G79" s="454"/>
      <c r="H79" s="467"/>
      <c r="I79" s="467"/>
      <c r="J79" s="454"/>
      <c r="K79" s="454"/>
      <c r="L79" s="446"/>
      <c r="M79" s="464"/>
      <c r="N79" s="468"/>
      <c r="O79" s="445"/>
      <c r="P79" s="445"/>
      <c r="Q79" s="445"/>
      <c r="R79" s="445"/>
      <c r="S79" s="445"/>
      <c r="T79" s="445"/>
    </row>
    <row r="80" spans="1:20" ht="14">
      <c r="A80" s="446" t="s">
        <v>500</v>
      </c>
      <c r="B80" s="446"/>
      <c r="C80" s="446"/>
      <c r="D80" s="446"/>
      <c r="E80" s="446"/>
      <c r="F80" s="446"/>
      <c r="G80" s="446"/>
      <c r="H80" s="467"/>
      <c r="I80" s="467"/>
      <c r="J80" s="446"/>
      <c r="K80" s="446"/>
      <c r="L80" s="462">
        <f>COUNT(A78:K80)</f>
        <v>0</v>
      </c>
      <c r="M80" s="469">
        <f>COUNTIF(B78:K80,"&gt;=3")</f>
        <v>0</v>
      </c>
      <c r="N80" s="470" t="e">
        <f>SUM(M80/L80)</f>
        <v>#DIV/0!</v>
      </c>
      <c r="O80" s="445"/>
      <c r="P80" s="445"/>
      <c r="Q80" s="445"/>
      <c r="R80" s="445"/>
      <c r="S80" s="445"/>
      <c r="T80" s="445"/>
    </row>
    <row r="81" spans="1:20" ht="13">
      <c r="A81" s="446"/>
      <c r="B81" s="471"/>
      <c r="C81" s="471"/>
      <c r="D81" s="471"/>
      <c r="E81" s="471"/>
      <c r="F81" s="471"/>
      <c r="G81" s="471"/>
      <c r="H81" s="471"/>
      <c r="I81" s="471"/>
      <c r="J81" s="471"/>
      <c r="K81" s="471"/>
      <c r="L81" s="471"/>
      <c r="M81" s="471"/>
      <c r="N81" s="473"/>
      <c r="O81" s="445"/>
      <c r="P81" s="445"/>
      <c r="Q81" s="445"/>
      <c r="R81" s="445"/>
      <c r="S81" s="445"/>
      <c r="T81" s="445"/>
    </row>
    <row r="82" spans="1:20" ht="14">
      <c r="A82" s="446" t="s">
        <v>501</v>
      </c>
      <c r="B82" s="454"/>
      <c r="C82" s="454"/>
      <c r="D82" s="454"/>
      <c r="E82" s="454"/>
      <c r="F82" s="454"/>
      <c r="G82" s="454"/>
      <c r="H82" s="467"/>
      <c r="I82" s="467"/>
      <c r="J82" s="454"/>
      <c r="K82" s="454"/>
      <c r="L82" s="454"/>
      <c r="M82" s="464"/>
      <c r="N82" s="465"/>
      <c r="O82" s="445"/>
      <c r="P82" s="445"/>
      <c r="Q82" s="445"/>
      <c r="R82" s="445"/>
      <c r="S82" s="445"/>
      <c r="T82" s="445"/>
    </row>
    <row r="83" spans="1:20" ht="14">
      <c r="A83" s="446" t="s">
        <v>501</v>
      </c>
      <c r="B83" s="454"/>
      <c r="C83" s="454"/>
      <c r="D83" s="454"/>
      <c r="E83" s="454"/>
      <c r="F83" s="454"/>
      <c r="G83" s="454"/>
      <c r="H83" s="467"/>
      <c r="I83" s="467"/>
      <c r="J83" s="454"/>
      <c r="K83" s="454"/>
      <c r="L83" s="446"/>
      <c r="M83" s="464"/>
      <c r="N83" s="468"/>
      <c r="O83" s="445"/>
      <c r="P83" s="445"/>
      <c r="Q83" s="445"/>
      <c r="R83" s="445"/>
      <c r="S83" s="445"/>
      <c r="T83" s="445"/>
    </row>
    <row r="84" spans="1:20" ht="14">
      <c r="A84" s="446" t="s">
        <v>501</v>
      </c>
      <c r="B84" s="446"/>
      <c r="C84" s="446"/>
      <c r="D84" s="446"/>
      <c r="E84" s="446"/>
      <c r="F84" s="446"/>
      <c r="G84" s="446"/>
      <c r="H84" s="467"/>
      <c r="I84" s="467"/>
      <c r="J84" s="446"/>
      <c r="K84" s="446"/>
      <c r="L84" s="462">
        <f>COUNT(A82:K84)</f>
        <v>0</v>
      </c>
      <c r="M84" s="469">
        <f>COUNTIF(B82:K84,"&gt;=3")</f>
        <v>0</v>
      </c>
      <c r="N84" s="470" t="e">
        <f>SUM(M84/L84)</f>
        <v>#DIV/0!</v>
      </c>
      <c r="O84" s="445"/>
      <c r="P84" s="445"/>
      <c r="Q84" s="445"/>
      <c r="R84" s="445"/>
      <c r="S84" s="445"/>
      <c r="T84" s="445"/>
    </row>
    <row r="85" spans="1:20" ht="13">
      <c r="A85" s="446"/>
      <c r="B85" s="471"/>
      <c r="C85" s="471"/>
      <c r="D85" s="471"/>
      <c r="E85" s="471"/>
      <c r="F85" s="471"/>
      <c r="G85" s="471"/>
      <c r="H85" s="471"/>
      <c r="I85" s="471"/>
      <c r="J85" s="471"/>
      <c r="K85" s="471"/>
      <c r="L85" s="471"/>
      <c r="M85" s="471"/>
      <c r="N85" s="473"/>
      <c r="O85" s="445"/>
      <c r="P85" s="445"/>
      <c r="Q85" s="445"/>
      <c r="R85" s="445"/>
      <c r="S85" s="445"/>
      <c r="T85" s="445"/>
    </row>
    <row r="86" spans="1:20" ht="14">
      <c r="A86" s="446" t="s">
        <v>502</v>
      </c>
      <c r="B86" s="454"/>
      <c r="C86" s="454"/>
      <c r="D86" s="454"/>
      <c r="E86" s="454"/>
      <c r="F86" s="454"/>
      <c r="G86" s="454"/>
      <c r="H86" s="467"/>
      <c r="I86" s="467"/>
      <c r="J86" s="454"/>
      <c r="K86" s="454"/>
      <c r="L86" s="454"/>
      <c r="M86" s="464"/>
      <c r="N86" s="465"/>
      <c r="O86" s="445"/>
      <c r="P86" s="445"/>
      <c r="Q86" s="445"/>
      <c r="R86" s="445"/>
      <c r="S86" s="445"/>
      <c r="T86" s="445"/>
    </row>
    <row r="87" spans="1:20" ht="14">
      <c r="A87" s="446" t="s">
        <v>502</v>
      </c>
      <c r="B87" s="454"/>
      <c r="C87" s="454"/>
      <c r="D87" s="454"/>
      <c r="E87" s="454"/>
      <c r="F87" s="454"/>
      <c r="G87" s="454"/>
      <c r="H87" s="467"/>
      <c r="I87" s="467"/>
      <c r="J87" s="454"/>
      <c r="K87" s="454"/>
      <c r="L87" s="446"/>
      <c r="M87" s="464"/>
      <c r="N87" s="468"/>
      <c r="O87" s="445"/>
      <c r="P87" s="445"/>
      <c r="Q87" s="445"/>
      <c r="R87" s="445"/>
      <c r="S87" s="445"/>
      <c r="T87" s="445"/>
    </row>
    <row r="88" spans="1:20" ht="14">
      <c r="A88" s="446" t="s">
        <v>502</v>
      </c>
      <c r="B88" s="446"/>
      <c r="C88" s="446"/>
      <c r="D88" s="446"/>
      <c r="E88" s="446"/>
      <c r="F88" s="446"/>
      <c r="G88" s="446"/>
      <c r="H88" s="467"/>
      <c r="I88" s="467"/>
      <c r="J88" s="446"/>
      <c r="K88" s="446"/>
      <c r="L88" s="462">
        <f>COUNT(A86:K88)</f>
        <v>0</v>
      </c>
      <c r="M88" s="469">
        <f>COUNTIF(B86:K88,"&gt;=3")</f>
        <v>0</v>
      </c>
      <c r="N88" s="470" t="e">
        <f>SUM(M88/L88)</f>
        <v>#DIV/0!</v>
      </c>
      <c r="O88" s="445"/>
      <c r="P88" s="445"/>
      <c r="Q88" s="445"/>
      <c r="R88" s="445"/>
      <c r="S88" s="445"/>
      <c r="T88" s="445"/>
    </row>
    <row r="89" spans="1:20" ht="13">
      <c r="A89" s="446"/>
      <c r="B89" s="471"/>
      <c r="C89" s="471"/>
      <c r="D89" s="471"/>
      <c r="E89" s="471"/>
      <c r="F89" s="471"/>
      <c r="G89" s="471"/>
      <c r="H89" s="471"/>
      <c r="I89" s="471"/>
      <c r="J89" s="471"/>
      <c r="K89" s="471"/>
      <c r="L89" s="471"/>
      <c r="M89" s="471"/>
      <c r="N89" s="473"/>
      <c r="O89" s="445"/>
      <c r="P89" s="445"/>
      <c r="Q89" s="445"/>
      <c r="R89" s="445"/>
      <c r="S89" s="445"/>
      <c r="T89" s="445"/>
    </row>
    <row r="90" spans="1:20" ht="14">
      <c r="A90" s="446" t="s">
        <v>503</v>
      </c>
      <c r="B90" s="454"/>
      <c r="C90" s="454"/>
      <c r="D90" s="454"/>
      <c r="E90" s="454"/>
      <c r="F90" s="454"/>
      <c r="G90" s="454"/>
      <c r="H90" s="467"/>
      <c r="I90" s="467"/>
      <c r="J90" s="454"/>
      <c r="K90" s="454"/>
      <c r="L90" s="454"/>
      <c r="M90" s="464"/>
      <c r="N90" s="465"/>
      <c r="O90" s="445"/>
      <c r="P90" s="445"/>
      <c r="Q90" s="445"/>
      <c r="R90" s="445"/>
      <c r="S90" s="445"/>
      <c r="T90" s="445"/>
    </row>
    <row r="91" spans="1:20" ht="14">
      <c r="A91" s="446" t="s">
        <v>503</v>
      </c>
      <c r="B91" s="454"/>
      <c r="C91" s="454"/>
      <c r="D91" s="454"/>
      <c r="E91" s="454"/>
      <c r="F91" s="454"/>
      <c r="G91" s="454"/>
      <c r="H91" s="467"/>
      <c r="I91" s="467"/>
      <c r="J91" s="454"/>
      <c r="K91" s="454"/>
      <c r="L91" s="446"/>
      <c r="M91" s="464"/>
      <c r="N91" s="468"/>
      <c r="O91" s="445"/>
      <c r="P91" s="445"/>
      <c r="Q91" s="445"/>
      <c r="R91" s="445"/>
      <c r="S91" s="445"/>
      <c r="T91" s="445"/>
    </row>
    <row r="92" spans="1:20" ht="14">
      <c r="A92" s="446" t="s">
        <v>503</v>
      </c>
      <c r="B92" s="446"/>
      <c r="C92" s="446"/>
      <c r="D92" s="446"/>
      <c r="E92" s="446"/>
      <c r="F92" s="446"/>
      <c r="G92" s="446"/>
      <c r="H92" s="467"/>
      <c r="I92" s="467"/>
      <c r="J92" s="446"/>
      <c r="K92" s="446"/>
      <c r="L92" s="462">
        <f>COUNT(A90:K92)</f>
        <v>0</v>
      </c>
      <c r="M92" s="469">
        <f>COUNTIF(B90:K92,"&gt;=3")</f>
        <v>0</v>
      </c>
      <c r="N92" s="470" t="e">
        <f>SUM(M92/L92)</f>
        <v>#DIV/0!</v>
      </c>
      <c r="O92" s="445"/>
      <c r="P92" s="445"/>
      <c r="Q92" s="445"/>
      <c r="R92" s="445"/>
      <c r="S92" s="445"/>
      <c r="T92" s="445"/>
    </row>
    <row r="93" spans="1:20" ht="13">
      <c r="A93" s="446"/>
      <c r="B93" s="471"/>
      <c r="C93" s="471"/>
      <c r="D93" s="471"/>
      <c r="E93" s="471"/>
      <c r="F93" s="471"/>
      <c r="G93" s="471"/>
      <c r="H93" s="471"/>
      <c r="I93" s="471"/>
      <c r="J93" s="471"/>
      <c r="K93" s="471"/>
      <c r="L93" s="471"/>
      <c r="M93" s="471"/>
      <c r="N93" s="473"/>
      <c r="O93" s="445"/>
      <c r="P93" s="445"/>
      <c r="Q93" s="445"/>
      <c r="R93" s="445"/>
      <c r="S93" s="445"/>
      <c r="T93" s="445"/>
    </row>
    <row r="94" spans="1:20" ht="14">
      <c r="A94" s="446" t="s">
        <v>504</v>
      </c>
      <c r="B94" s="454"/>
      <c r="C94" s="454"/>
      <c r="D94" s="454"/>
      <c r="E94" s="454"/>
      <c r="F94" s="454"/>
      <c r="G94" s="454"/>
      <c r="H94" s="467"/>
      <c r="I94" s="467"/>
      <c r="J94" s="454"/>
      <c r="K94" s="454"/>
      <c r="L94" s="454"/>
      <c r="M94" s="464"/>
      <c r="N94" s="465"/>
      <c r="O94" s="445"/>
      <c r="P94" s="445"/>
      <c r="Q94" s="445"/>
      <c r="R94" s="445"/>
      <c r="S94" s="445"/>
      <c r="T94" s="445"/>
    </row>
    <row r="95" spans="1:20" ht="14">
      <c r="A95" s="446" t="s">
        <v>504</v>
      </c>
      <c r="B95" s="454"/>
      <c r="C95" s="454"/>
      <c r="D95" s="454"/>
      <c r="E95" s="454"/>
      <c r="F95" s="454"/>
      <c r="G95" s="454"/>
      <c r="H95" s="467"/>
      <c r="I95" s="467"/>
      <c r="J95" s="454"/>
      <c r="K95" s="454"/>
      <c r="L95" s="446"/>
      <c r="M95" s="464"/>
      <c r="N95" s="468"/>
      <c r="O95" s="445"/>
      <c r="P95" s="445"/>
      <c r="Q95" s="445"/>
      <c r="R95" s="445"/>
      <c r="S95" s="445"/>
      <c r="T95" s="445"/>
    </row>
    <row r="96" spans="1:20" ht="14">
      <c r="A96" s="446" t="s">
        <v>504</v>
      </c>
      <c r="B96" s="446"/>
      <c r="C96" s="446"/>
      <c r="D96" s="446"/>
      <c r="E96" s="446"/>
      <c r="F96" s="446"/>
      <c r="G96" s="446"/>
      <c r="H96" s="467"/>
      <c r="I96" s="467"/>
      <c r="J96" s="446"/>
      <c r="K96" s="446"/>
      <c r="L96" s="462">
        <f>COUNT(A94:K96)</f>
        <v>0</v>
      </c>
      <c r="M96" s="469">
        <f>COUNTIF(B94:K96,"&gt;=3")</f>
        <v>0</v>
      </c>
      <c r="N96" s="470" t="e">
        <f>SUM(M96/L96)</f>
        <v>#DIV/0!</v>
      </c>
      <c r="O96" s="445"/>
      <c r="P96" s="445"/>
      <c r="Q96" s="445"/>
      <c r="R96" s="445"/>
      <c r="S96" s="445"/>
      <c r="T96" s="445"/>
    </row>
    <row r="97" spans="1:20" ht="13">
      <c r="A97" s="446"/>
      <c r="B97" s="471"/>
      <c r="C97" s="471"/>
      <c r="D97" s="471"/>
      <c r="E97" s="471"/>
      <c r="F97" s="471"/>
      <c r="G97" s="471"/>
      <c r="H97" s="471"/>
      <c r="I97" s="471"/>
      <c r="J97" s="471"/>
      <c r="K97" s="471"/>
      <c r="L97" s="471"/>
      <c r="M97" s="471"/>
      <c r="N97" s="473"/>
      <c r="O97" s="445"/>
      <c r="P97" s="445"/>
      <c r="Q97" s="445"/>
      <c r="R97" s="445"/>
      <c r="S97" s="445"/>
      <c r="T97" s="445"/>
    </row>
    <row r="98" spans="1:20" ht="13">
      <c r="A98" s="446" t="s">
        <v>505</v>
      </c>
      <c r="B98" s="446"/>
      <c r="C98" s="446"/>
      <c r="D98" s="446"/>
      <c r="E98" s="446"/>
      <c r="F98" s="446"/>
      <c r="G98" s="446"/>
      <c r="H98" s="467"/>
      <c r="I98" s="467"/>
      <c r="J98" s="446"/>
      <c r="K98" s="446"/>
      <c r="L98" s="446"/>
      <c r="M98" s="464"/>
      <c r="N98" s="465"/>
      <c r="O98" s="445"/>
      <c r="P98" s="445"/>
      <c r="Q98" s="445"/>
      <c r="R98" s="445"/>
      <c r="S98" s="445"/>
      <c r="T98" s="445"/>
    </row>
    <row r="99" spans="1:20" ht="13">
      <c r="A99" s="446" t="s">
        <v>505</v>
      </c>
      <c r="B99" s="446"/>
      <c r="C99" s="446"/>
      <c r="D99" s="446"/>
      <c r="E99" s="446"/>
      <c r="F99" s="446"/>
      <c r="G99" s="446"/>
      <c r="H99" s="467"/>
      <c r="I99" s="467"/>
      <c r="J99" s="446"/>
      <c r="K99" s="446"/>
      <c r="L99" s="446"/>
      <c r="M99" s="464"/>
      <c r="N99" s="465"/>
      <c r="O99" s="445"/>
      <c r="P99" s="445"/>
      <c r="Q99" s="445"/>
      <c r="R99" s="445"/>
      <c r="S99" s="445"/>
      <c r="T99" s="445"/>
    </row>
    <row r="100" spans="1:20" ht="14">
      <c r="A100" s="446" t="s">
        <v>505</v>
      </c>
      <c r="B100" s="446"/>
      <c r="C100" s="446"/>
      <c r="D100" s="446"/>
      <c r="E100" s="446"/>
      <c r="F100" s="446"/>
      <c r="G100" s="446"/>
      <c r="H100" s="467"/>
      <c r="I100" s="467"/>
      <c r="J100" s="446"/>
      <c r="K100" s="446"/>
      <c r="L100" s="462">
        <f>COUNT(A98:K100)</f>
        <v>0</v>
      </c>
      <c r="M100" s="469">
        <f>COUNTIF(B98:K100,"&gt;=3")</f>
        <v>0</v>
      </c>
      <c r="N100" s="470" t="e">
        <f>SUM(M100/L100)</f>
        <v>#DIV/0!</v>
      </c>
      <c r="O100" s="445"/>
      <c r="P100" s="445"/>
      <c r="Q100" s="445"/>
      <c r="R100" s="445"/>
      <c r="S100" s="445"/>
      <c r="T100" s="445"/>
    </row>
    <row r="101" spans="1:20" ht="13">
      <c r="A101" s="445"/>
      <c r="B101" s="478"/>
      <c r="C101" s="478"/>
      <c r="D101" s="478"/>
      <c r="E101" s="478"/>
      <c r="F101" s="478"/>
      <c r="G101" s="478"/>
      <c r="H101" s="478"/>
      <c r="I101" s="478"/>
      <c r="J101" s="478"/>
      <c r="K101" s="478"/>
      <c r="L101" s="478"/>
      <c r="M101" s="478"/>
      <c r="N101" s="479"/>
      <c r="O101" s="445"/>
      <c r="P101" s="445"/>
      <c r="Q101" s="445"/>
      <c r="R101" s="445"/>
      <c r="S101" s="445"/>
      <c r="T101" s="445"/>
    </row>
    <row r="102" spans="1:20" ht="13">
      <c r="A102" s="446" t="s">
        <v>506</v>
      </c>
      <c r="B102" s="446"/>
      <c r="C102" s="446"/>
      <c r="D102" s="446"/>
      <c r="E102" s="446"/>
      <c r="F102" s="446"/>
      <c r="G102" s="446"/>
      <c r="H102" s="467"/>
      <c r="I102" s="467"/>
      <c r="J102" s="446"/>
      <c r="K102" s="446"/>
      <c r="L102" s="446"/>
      <c r="M102" s="464"/>
      <c r="N102" s="465"/>
      <c r="O102" s="445"/>
      <c r="P102" s="445"/>
      <c r="Q102" s="445"/>
      <c r="R102" s="445"/>
      <c r="S102" s="445"/>
      <c r="T102" s="445"/>
    </row>
    <row r="103" spans="1:20" ht="13">
      <c r="A103" s="446" t="s">
        <v>506</v>
      </c>
      <c r="B103" s="446"/>
      <c r="C103" s="446"/>
      <c r="D103" s="446"/>
      <c r="E103" s="446"/>
      <c r="F103" s="446"/>
      <c r="G103" s="446"/>
      <c r="H103" s="467"/>
      <c r="I103" s="467"/>
      <c r="J103" s="446"/>
      <c r="K103" s="446"/>
      <c r="L103" s="446"/>
      <c r="M103" s="464"/>
      <c r="N103" s="465"/>
      <c r="O103" s="445"/>
      <c r="P103" s="445"/>
      <c r="Q103" s="445"/>
      <c r="R103" s="445"/>
      <c r="S103" s="445"/>
      <c r="T103" s="445"/>
    </row>
    <row r="104" spans="1:20" ht="14">
      <c r="A104" s="446" t="s">
        <v>506</v>
      </c>
      <c r="B104" s="446"/>
      <c r="C104" s="446"/>
      <c r="D104" s="446"/>
      <c r="E104" s="446"/>
      <c r="F104" s="446"/>
      <c r="G104" s="446"/>
      <c r="H104" s="467"/>
      <c r="I104" s="467"/>
      <c r="J104" s="446"/>
      <c r="K104" s="446"/>
      <c r="L104" s="462">
        <f>COUNT(A102:K104)</f>
        <v>0</v>
      </c>
      <c r="M104" s="469">
        <f>COUNTIF(B102:K104,"&gt;=3")</f>
        <v>0</v>
      </c>
      <c r="N104" s="470" t="e">
        <f>SUM(M104/L104)</f>
        <v>#DIV/0!</v>
      </c>
      <c r="O104" s="445"/>
      <c r="P104" s="445"/>
      <c r="Q104" s="445"/>
      <c r="R104" s="445"/>
      <c r="S104" s="445"/>
      <c r="T104" s="445"/>
    </row>
    <row r="105" spans="1:20" ht="13">
      <c r="A105" s="446"/>
      <c r="B105" s="471"/>
      <c r="C105" s="471"/>
      <c r="D105" s="471"/>
      <c r="E105" s="471"/>
      <c r="F105" s="471"/>
      <c r="G105" s="471"/>
      <c r="H105" s="471"/>
      <c r="I105" s="471"/>
      <c r="J105" s="471"/>
      <c r="K105" s="471"/>
      <c r="L105" s="471"/>
      <c r="M105" s="471"/>
      <c r="N105" s="473"/>
      <c r="O105" s="445"/>
      <c r="P105" s="445"/>
      <c r="Q105" s="445"/>
      <c r="R105" s="445"/>
      <c r="S105" s="445"/>
      <c r="T105" s="445"/>
    </row>
    <row r="106" spans="1:20" ht="13">
      <c r="A106" s="446" t="s">
        <v>507</v>
      </c>
      <c r="B106" s="446"/>
      <c r="C106" s="446"/>
      <c r="D106" s="446"/>
      <c r="E106" s="446"/>
      <c r="F106" s="446"/>
      <c r="G106" s="446"/>
      <c r="H106" s="467"/>
      <c r="I106" s="467"/>
      <c r="J106" s="446"/>
      <c r="K106" s="446"/>
      <c r="L106" s="446"/>
      <c r="M106" s="464"/>
      <c r="N106" s="465"/>
      <c r="O106" s="445"/>
      <c r="P106" s="445"/>
      <c r="Q106" s="445"/>
      <c r="R106" s="445"/>
      <c r="S106" s="445"/>
      <c r="T106" s="445"/>
    </row>
    <row r="107" spans="1:20" ht="13">
      <c r="A107" s="446" t="s">
        <v>507</v>
      </c>
      <c r="B107" s="446"/>
      <c r="C107" s="446"/>
      <c r="D107" s="446"/>
      <c r="E107" s="446"/>
      <c r="F107" s="446"/>
      <c r="G107" s="446"/>
      <c r="H107" s="467"/>
      <c r="I107" s="467"/>
      <c r="J107" s="446"/>
      <c r="K107" s="446"/>
      <c r="L107" s="446"/>
      <c r="M107" s="464"/>
      <c r="N107" s="465"/>
      <c r="O107" s="445"/>
      <c r="P107" s="445"/>
      <c r="Q107" s="445"/>
      <c r="R107" s="445"/>
      <c r="S107" s="445"/>
      <c r="T107" s="445"/>
    </row>
    <row r="108" spans="1:20" ht="14">
      <c r="A108" s="446" t="s">
        <v>507</v>
      </c>
      <c r="B108" s="446"/>
      <c r="C108" s="446"/>
      <c r="D108" s="446"/>
      <c r="E108" s="446"/>
      <c r="F108" s="446"/>
      <c r="G108" s="446"/>
      <c r="H108" s="467"/>
      <c r="I108" s="467"/>
      <c r="J108" s="446"/>
      <c r="K108" s="446"/>
      <c r="L108" s="462">
        <f>COUNT(A106:K108)</f>
        <v>0</v>
      </c>
      <c r="M108" s="469">
        <f>COUNTIF(B106:K108,"&gt;=3")</f>
        <v>0</v>
      </c>
      <c r="N108" s="470" t="e">
        <f>SUM(M108/L108)</f>
        <v>#DIV/0!</v>
      </c>
      <c r="O108" s="445"/>
      <c r="P108" s="445"/>
      <c r="Q108" s="445"/>
      <c r="R108" s="445"/>
      <c r="S108" s="445"/>
      <c r="T108" s="445"/>
    </row>
    <row r="109" spans="1:20" ht="13">
      <c r="A109" s="446"/>
      <c r="B109" s="471"/>
      <c r="C109" s="471"/>
      <c r="D109" s="471"/>
      <c r="E109" s="471"/>
      <c r="F109" s="471"/>
      <c r="G109" s="471"/>
      <c r="H109" s="471"/>
      <c r="I109" s="471"/>
      <c r="J109" s="471"/>
      <c r="K109" s="471"/>
      <c r="L109" s="471"/>
      <c r="M109" s="471"/>
      <c r="N109" s="473"/>
      <c r="O109" s="445"/>
      <c r="P109" s="445"/>
      <c r="Q109" s="445"/>
      <c r="R109" s="445"/>
      <c r="S109" s="445"/>
      <c r="T109" s="445"/>
    </row>
    <row r="110" spans="1:20" ht="13">
      <c r="A110" s="446" t="s">
        <v>508</v>
      </c>
      <c r="B110" s="446"/>
      <c r="C110" s="446"/>
      <c r="D110" s="446"/>
      <c r="E110" s="446"/>
      <c r="F110" s="446"/>
      <c r="G110" s="446"/>
      <c r="H110" s="467"/>
      <c r="I110" s="467"/>
      <c r="J110" s="446"/>
      <c r="K110" s="446"/>
      <c r="L110" s="446"/>
      <c r="M110" s="464"/>
      <c r="N110" s="465"/>
      <c r="O110" s="445"/>
      <c r="P110" s="445"/>
      <c r="Q110" s="445"/>
      <c r="R110" s="445"/>
      <c r="S110" s="445"/>
      <c r="T110" s="445"/>
    </row>
    <row r="111" spans="1:20" ht="13">
      <c r="A111" s="446" t="s">
        <v>508</v>
      </c>
      <c r="B111" s="446"/>
      <c r="C111" s="446"/>
      <c r="D111" s="446"/>
      <c r="E111" s="446"/>
      <c r="F111" s="446"/>
      <c r="G111" s="446"/>
      <c r="H111" s="467"/>
      <c r="I111" s="467"/>
      <c r="J111" s="446"/>
      <c r="K111" s="446"/>
      <c r="L111" s="446"/>
      <c r="M111" s="464"/>
      <c r="N111" s="465"/>
      <c r="O111" s="445"/>
      <c r="P111" s="445"/>
      <c r="Q111" s="445"/>
      <c r="R111" s="445"/>
      <c r="S111" s="445"/>
      <c r="T111" s="445"/>
    </row>
    <row r="112" spans="1:20" ht="14">
      <c r="A112" s="446" t="s">
        <v>508</v>
      </c>
      <c r="B112" s="446"/>
      <c r="C112" s="446"/>
      <c r="D112" s="446"/>
      <c r="E112" s="446"/>
      <c r="F112" s="446"/>
      <c r="G112" s="446"/>
      <c r="H112" s="467"/>
      <c r="I112" s="467"/>
      <c r="J112" s="446"/>
      <c r="K112" s="446"/>
      <c r="L112" s="462">
        <f>COUNT(A110:K112)</f>
        <v>0</v>
      </c>
      <c r="M112" s="469">
        <f>COUNTIF(B110:K112,"&gt;=3")</f>
        <v>0</v>
      </c>
      <c r="N112" s="470" t="e">
        <f>SUM(M112/L112)</f>
        <v>#DIV/0!</v>
      </c>
      <c r="O112" s="445"/>
      <c r="P112" s="445"/>
      <c r="Q112" s="445"/>
      <c r="R112" s="445"/>
      <c r="S112" s="445"/>
      <c r="T112" s="445"/>
    </row>
    <row r="113" spans="1:20" ht="13">
      <c r="A113" s="446"/>
      <c r="B113" s="471"/>
      <c r="C113" s="471"/>
      <c r="D113" s="471"/>
      <c r="E113" s="471"/>
      <c r="F113" s="471"/>
      <c r="G113" s="471"/>
      <c r="H113" s="471"/>
      <c r="I113" s="471"/>
      <c r="J113" s="471"/>
      <c r="K113" s="471"/>
      <c r="L113" s="471"/>
      <c r="M113" s="471"/>
      <c r="N113" s="473"/>
      <c r="O113" s="445"/>
      <c r="P113" s="445"/>
      <c r="Q113" s="445"/>
      <c r="R113" s="445"/>
      <c r="S113" s="445"/>
      <c r="T113" s="445"/>
    </row>
    <row r="114" spans="1:20" ht="13">
      <c r="A114" s="446" t="s">
        <v>509</v>
      </c>
      <c r="B114" s="446"/>
      <c r="C114" s="446"/>
      <c r="D114" s="446"/>
      <c r="E114" s="446"/>
      <c r="F114" s="446"/>
      <c r="G114" s="446"/>
      <c r="H114" s="467"/>
      <c r="I114" s="467"/>
      <c r="J114" s="446"/>
      <c r="K114" s="446"/>
      <c r="L114" s="446"/>
      <c r="M114" s="464"/>
      <c r="N114" s="465"/>
      <c r="O114" s="445"/>
      <c r="P114" s="445"/>
      <c r="Q114" s="445"/>
      <c r="R114" s="445"/>
      <c r="S114" s="445"/>
      <c r="T114" s="445"/>
    </row>
    <row r="115" spans="1:20" ht="13">
      <c r="A115" s="446" t="s">
        <v>509</v>
      </c>
      <c r="B115" s="446"/>
      <c r="C115" s="446"/>
      <c r="D115" s="446"/>
      <c r="E115" s="446"/>
      <c r="F115" s="446"/>
      <c r="G115" s="446"/>
      <c r="H115" s="467"/>
      <c r="I115" s="467"/>
      <c r="J115" s="446"/>
      <c r="K115" s="446"/>
      <c r="L115" s="446"/>
      <c r="M115" s="464"/>
      <c r="N115" s="465"/>
      <c r="O115" s="445"/>
      <c r="P115" s="445"/>
      <c r="Q115" s="445"/>
      <c r="R115" s="445"/>
      <c r="S115" s="445"/>
      <c r="T115" s="445"/>
    </row>
    <row r="116" spans="1:20" ht="14">
      <c r="A116" s="446" t="s">
        <v>509</v>
      </c>
      <c r="B116" s="446"/>
      <c r="C116" s="446"/>
      <c r="D116" s="446"/>
      <c r="E116" s="446"/>
      <c r="F116" s="446"/>
      <c r="G116" s="446"/>
      <c r="H116" s="467"/>
      <c r="I116" s="467"/>
      <c r="J116" s="446"/>
      <c r="K116" s="446"/>
      <c r="L116" s="462">
        <f>COUNT(A114:K116)</f>
        <v>0</v>
      </c>
      <c r="M116" s="469">
        <f>COUNTIF(B114:K116,"&gt;=3")</f>
        <v>0</v>
      </c>
      <c r="N116" s="470" t="e">
        <f>SUM(M116/L116)</f>
        <v>#DIV/0!</v>
      </c>
      <c r="O116" s="445"/>
      <c r="P116" s="445"/>
      <c r="Q116" s="445"/>
      <c r="R116" s="445"/>
      <c r="S116" s="445"/>
      <c r="T116" s="445"/>
    </row>
    <row r="117" spans="1:20" ht="13">
      <c r="A117" s="446"/>
      <c r="B117" s="471"/>
      <c r="C117" s="471"/>
      <c r="D117" s="471"/>
      <c r="E117" s="471"/>
      <c r="F117" s="471"/>
      <c r="G117" s="471"/>
      <c r="H117" s="471"/>
      <c r="I117" s="471"/>
      <c r="J117" s="471"/>
      <c r="K117" s="471"/>
      <c r="L117" s="471"/>
      <c r="M117" s="471"/>
      <c r="N117" s="473"/>
      <c r="O117" s="445"/>
      <c r="P117" s="445"/>
      <c r="Q117" s="445"/>
      <c r="R117" s="445"/>
      <c r="S117" s="445"/>
      <c r="T117" s="445"/>
    </row>
    <row r="118" spans="1:20" ht="13">
      <c r="A118" s="446" t="s">
        <v>510</v>
      </c>
      <c r="B118" s="446"/>
      <c r="C118" s="446"/>
      <c r="D118" s="446"/>
      <c r="E118" s="446"/>
      <c r="F118" s="446"/>
      <c r="G118" s="446"/>
      <c r="H118" s="467"/>
      <c r="I118" s="467"/>
      <c r="J118" s="446"/>
      <c r="K118" s="446"/>
      <c r="L118" s="446"/>
      <c r="M118" s="464"/>
      <c r="N118" s="465"/>
      <c r="O118" s="445"/>
      <c r="P118" s="445"/>
      <c r="Q118" s="445"/>
      <c r="R118" s="445"/>
      <c r="S118" s="445"/>
      <c r="T118" s="445"/>
    </row>
    <row r="119" spans="1:20" ht="13">
      <c r="A119" s="446" t="s">
        <v>510</v>
      </c>
      <c r="B119" s="446"/>
      <c r="C119" s="446"/>
      <c r="D119" s="446"/>
      <c r="E119" s="446"/>
      <c r="F119" s="446"/>
      <c r="G119" s="446"/>
      <c r="H119" s="467"/>
      <c r="I119" s="467"/>
      <c r="J119" s="446"/>
      <c r="K119" s="446"/>
      <c r="L119" s="446"/>
      <c r="M119" s="464"/>
      <c r="N119" s="465"/>
      <c r="O119" s="445"/>
      <c r="P119" s="445"/>
      <c r="Q119" s="445"/>
      <c r="R119" s="445"/>
      <c r="S119" s="445"/>
      <c r="T119" s="445"/>
    </row>
    <row r="120" spans="1:20" ht="14">
      <c r="A120" s="446" t="s">
        <v>510</v>
      </c>
      <c r="B120" s="446"/>
      <c r="C120" s="446"/>
      <c r="D120" s="446"/>
      <c r="E120" s="446"/>
      <c r="F120" s="446"/>
      <c r="G120" s="446"/>
      <c r="H120" s="467"/>
      <c r="I120" s="467"/>
      <c r="J120" s="446"/>
      <c r="K120" s="446"/>
      <c r="L120" s="462">
        <f>COUNT(A118:K120)</f>
        <v>0</v>
      </c>
      <c r="M120" s="469">
        <f>COUNTIF(B118:K120,"&gt;=3")</f>
        <v>0</v>
      </c>
      <c r="N120" s="470" t="e">
        <f>SUM(M120/L120)</f>
        <v>#DIV/0!</v>
      </c>
      <c r="O120" s="445"/>
      <c r="P120" s="445"/>
      <c r="Q120" s="445"/>
      <c r="R120" s="445"/>
      <c r="S120" s="445"/>
      <c r="T120" s="445"/>
    </row>
    <row r="121" spans="1:20" ht="13">
      <c r="A121" s="446"/>
      <c r="B121" s="471"/>
      <c r="C121" s="471"/>
      <c r="D121" s="471"/>
      <c r="E121" s="471"/>
      <c r="F121" s="471"/>
      <c r="G121" s="471"/>
      <c r="H121" s="471"/>
      <c r="I121" s="471"/>
      <c r="J121" s="471"/>
      <c r="K121" s="471"/>
      <c r="L121" s="471"/>
      <c r="M121" s="471"/>
      <c r="N121" s="473"/>
      <c r="O121" s="445"/>
      <c r="P121" s="445"/>
      <c r="Q121" s="445"/>
      <c r="R121" s="445"/>
      <c r="S121" s="445"/>
      <c r="T121" s="445"/>
    </row>
    <row r="122" spans="1:20" ht="13">
      <c r="A122" s="446" t="s">
        <v>511</v>
      </c>
      <c r="B122" s="446"/>
      <c r="C122" s="446"/>
      <c r="D122" s="446"/>
      <c r="E122" s="446"/>
      <c r="F122" s="446"/>
      <c r="G122" s="446"/>
      <c r="H122" s="467"/>
      <c r="I122" s="467"/>
      <c r="J122" s="446"/>
      <c r="K122" s="446"/>
      <c r="L122" s="446"/>
      <c r="M122" s="464"/>
      <c r="N122" s="465"/>
      <c r="O122" s="445"/>
      <c r="P122" s="445"/>
      <c r="Q122" s="445"/>
      <c r="R122" s="445"/>
      <c r="S122" s="445"/>
      <c r="T122" s="445"/>
    </row>
    <row r="123" spans="1:20" ht="13">
      <c r="A123" s="446" t="s">
        <v>511</v>
      </c>
      <c r="B123" s="446"/>
      <c r="C123" s="446"/>
      <c r="D123" s="446"/>
      <c r="E123" s="446"/>
      <c r="F123" s="446"/>
      <c r="G123" s="446"/>
      <c r="H123" s="467"/>
      <c r="I123" s="467"/>
      <c r="J123" s="446"/>
      <c r="K123" s="446"/>
      <c r="L123" s="446"/>
      <c r="M123" s="464"/>
      <c r="N123" s="465"/>
      <c r="O123" s="445"/>
      <c r="P123" s="445"/>
      <c r="Q123" s="445"/>
      <c r="R123" s="445"/>
      <c r="S123" s="445"/>
      <c r="T123" s="445"/>
    </row>
    <row r="124" spans="1:20" ht="14">
      <c r="A124" s="446" t="s">
        <v>511</v>
      </c>
      <c r="B124" s="446"/>
      <c r="C124" s="446"/>
      <c r="D124" s="446"/>
      <c r="E124" s="446"/>
      <c r="F124" s="446"/>
      <c r="G124" s="446"/>
      <c r="H124" s="467"/>
      <c r="I124" s="467"/>
      <c r="J124" s="446"/>
      <c r="K124" s="446"/>
      <c r="L124" s="462">
        <f>COUNT(A122:K124)</f>
        <v>0</v>
      </c>
      <c r="M124" s="469">
        <f>COUNTIF(B122:K124,"&gt;=3")</f>
        <v>0</v>
      </c>
      <c r="N124" s="470" t="e">
        <f>SUM(M124/L124)</f>
        <v>#DIV/0!</v>
      </c>
      <c r="O124" s="445"/>
      <c r="P124" s="445"/>
      <c r="Q124" s="445"/>
      <c r="R124" s="445"/>
      <c r="S124" s="445"/>
      <c r="T124" s="445"/>
    </row>
    <row r="125" spans="1:20" ht="13">
      <c r="A125" s="446"/>
      <c r="B125" s="471"/>
      <c r="C125" s="471"/>
      <c r="D125" s="471"/>
      <c r="E125" s="471"/>
      <c r="F125" s="471"/>
      <c r="G125" s="471"/>
      <c r="H125" s="471"/>
      <c r="I125" s="471"/>
      <c r="J125" s="471"/>
      <c r="K125" s="471"/>
      <c r="L125" s="471"/>
      <c r="M125" s="471"/>
      <c r="N125" s="473"/>
      <c r="O125" s="445"/>
      <c r="P125" s="445"/>
      <c r="Q125" s="445"/>
      <c r="R125" s="445"/>
      <c r="S125" s="445"/>
      <c r="T125" s="445"/>
    </row>
    <row r="126" spans="1:20" ht="13">
      <c r="A126" s="446" t="s">
        <v>512</v>
      </c>
      <c r="B126" s="446"/>
      <c r="C126" s="446"/>
      <c r="D126" s="446"/>
      <c r="E126" s="446"/>
      <c r="F126" s="446"/>
      <c r="G126" s="446"/>
      <c r="H126" s="467"/>
      <c r="I126" s="467"/>
      <c r="J126" s="446"/>
      <c r="K126" s="446"/>
      <c r="L126" s="446"/>
      <c r="M126" s="464"/>
      <c r="N126" s="465"/>
      <c r="O126" s="445"/>
      <c r="P126" s="445"/>
      <c r="Q126" s="445"/>
      <c r="R126" s="445"/>
      <c r="S126" s="445"/>
      <c r="T126" s="445"/>
    </row>
    <row r="127" spans="1:20" ht="13">
      <c r="A127" s="446" t="s">
        <v>512</v>
      </c>
      <c r="B127" s="446"/>
      <c r="C127" s="446"/>
      <c r="D127" s="446"/>
      <c r="E127" s="446"/>
      <c r="F127" s="446"/>
      <c r="G127" s="446"/>
      <c r="H127" s="467"/>
      <c r="I127" s="467"/>
      <c r="J127" s="446"/>
      <c r="K127" s="446"/>
      <c r="L127" s="446"/>
      <c r="M127" s="464"/>
      <c r="N127" s="465"/>
      <c r="O127" s="445"/>
      <c r="P127" s="445"/>
      <c r="Q127" s="445"/>
      <c r="R127" s="445"/>
      <c r="S127" s="445"/>
      <c r="T127" s="445"/>
    </row>
    <row r="128" spans="1:20" ht="14">
      <c r="A128" s="446" t="s">
        <v>512</v>
      </c>
      <c r="B128" s="446"/>
      <c r="C128" s="446"/>
      <c r="D128" s="446"/>
      <c r="E128" s="446"/>
      <c r="F128" s="446"/>
      <c r="G128" s="446"/>
      <c r="H128" s="467"/>
      <c r="I128" s="467"/>
      <c r="J128" s="446"/>
      <c r="K128" s="446"/>
      <c r="L128" s="462">
        <f>COUNT(A126:K128)</f>
        <v>0</v>
      </c>
      <c r="M128" s="469">
        <f>COUNTIF(B126:K128,"&gt;=3")</f>
        <v>0</v>
      </c>
      <c r="N128" s="470" t="e">
        <f>SUM(M128/L128)</f>
        <v>#DIV/0!</v>
      </c>
      <c r="O128" s="445"/>
      <c r="P128" s="445"/>
      <c r="Q128" s="445"/>
      <c r="R128" s="445"/>
      <c r="S128" s="445"/>
      <c r="T128" s="445"/>
    </row>
    <row r="129" spans="1:20" ht="13">
      <c r="A129" s="446"/>
      <c r="B129" s="471"/>
      <c r="C129" s="471"/>
      <c r="D129" s="471"/>
      <c r="E129" s="471"/>
      <c r="F129" s="471"/>
      <c r="G129" s="471"/>
      <c r="H129" s="471"/>
      <c r="I129" s="471"/>
      <c r="J129" s="471"/>
      <c r="K129" s="471"/>
      <c r="L129" s="471"/>
      <c r="M129" s="471"/>
      <c r="N129" s="473"/>
      <c r="O129" s="445"/>
      <c r="P129" s="445"/>
      <c r="Q129" s="445"/>
      <c r="R129" s="445"/>
      <c r="S129" s="445"/>
      <c r="T129" s="445"/>
    </row>
    <row r="130" spans="1:20" ht="13">
      <c r="A130" s="446" t="s">
        <v>513</v>
      </c>
      <c r="B130" s="446"/>
      <c r="C130" s="446"/>
      <c r="D130" s="446"/>
      <c r="E130" s="446"/>
      <c r="F130" s="446"/>
      <c r="G130" s="446"/>
      <c r="H130" s="467"/>
      <c r="I130" s="467"/>
      <c r="J130" s="446"/>
      <c r="K130" s="446"/>
      <c r="L130" s="446"/>
      <c r="M130" s="464"/>
      <c r="N130" s="465"/>
      <c r="O130" s="445"/>
      <c r="P130" s="445"/>
      <c r="Q130" s="445"/>
      <c r="R130" s="445"/>
      <c r="S130" s="445"/>
      <c r="T130" s="445"/>
    </row>
    <row r="131" spans="1:20" ht="13">
      <c r="A131" s="446" t="s">
        <v>513</v>
      </c>
      <c r="B131" s="446"/>
      <c r="C131" s="446"/>
      <c r="D131" s="446"/>
      <c r="E131" s="446"/>
      <c r="F131" s="446"/>
      <c r="G131" s="446"/>
      <c r="H131" s="467"/>
      <c r="I131" s="467"/>
      <c r="J131" s="446"/>
      <c r="K131" s="446"/>
      <c r="L131" s="446"/>
      <c r="M131" s="464"/>
      <c r="N131" s="465"/>
      <c r="O131" s="445"/>
      <c r="P131" s="445"/>
      <c r="Q131" s="445"/>
      <c r="R131" s="445"/>
      <c r="S131" s="445"/>
      <c r="T131" s="445"/>
    </row>
    <row r="132" spans="1:20" ht="14">
      <c r="A132" s="446" t="s">
        <v>513</v>
      </c>
      <c r="B132" s="446"/>
      <c r="C132" s="446"/>
      <c r="D132" s="446"/>
      <c r="E132" s="446"/>
      <c r="F132" s="446"/>
      <c r="G132" s="446"/>
      <c r="H132" s="467"/>
      <c r="I132" s="467"/>
      <c r="J132" s="446"/>
      <c r="K132" s="446"/>
      <c r="L132" s="462">
        <f>COUNT(A130:K132)</f>
        <v>0</v>
      </c>
      <c r="M132" s="469">
        <f>COUNTIF(B130:K132,"&gt;=3")</f>
        <v>0</v>
      </c>
      <c r="N132" s="470" t="e">
        <f>SUM(M132/L132)</f>
        <v>#DIV/0!</v>
      </c>
      <c r="O132" s="445"/>
      <c r="P132" s="445"/>
      <c r="Q132" s="445"/>
      <c r="R132" s="445"/>
      <c r="S132" s="445"/>
      <c r="T132" s="445"/>
    </row>
    <row r="133" spans="1:20" ht="13">
      <c r="A133" s="445"/>
      <c r="B133" s="445"/>
      <c r="C133" s="445"/>
      <c r="D133" s="445"/>
      <c r="E133" s="445"/>
      <c r="F133" s="445"/>
      <c r="G133" s="445"/>
      <c r="H133" s="445"/>
      <c r="I133" s="445"/>
      <c r="J133" s="445"/>
      <c r="K133" s="445"/>
      <c r="L133" s="445"/>
      <c r="M133" s="445"/>
      <c r="N133" s="445"/>
      <c r="O133" s="445"/>
      <c r="P133" s="445"/>
      <c r="Q133" s="445"/>
      <c r="R133" s="445"/>
      <c r="S133" s="445"/>
      <c r="T133" s="445"/>
    </row>
    <row r="134" spans="1:20" ht="14">
      <c r="A134" s="445"/>
      <c r="B134" s="445"/>
      <c r="C134" s="445"/>
      <c r="D134" s="445"/>
      <c r="E134" s="445"/>
      <c r="F134" s="445"/>
      <c r="G134" s="445"/>
      <c r="H134" s="445"/>
      <c r="I134" s="846" t="s">
        <v>534</v>
      </c>
      <c r="J134" s="847"/>
      <c r="K134" s="847"/>
      <c r="L134" s="847"/>
      <c r="M134" s="848"/>
      <c r="N134" s="445"/>
      <c r="O134" s="445"/>
      <c r="P134" s="445"/>
      <c r="Q134" s="445"/>
      <c r="R134" s="445"/>
      <c r="S134" s="445"/>
      <c r="T134" s="445"/>
    </row>
    <row r="135" spans="1:20" ht="28">
      <c r="A135" s="445"/>
      <c r="B135" s="445"/>
      <c r="C135" s="445"/>
      <c r="D135" s="445"/>
      <c r="E135" s="445"/>
      <c r="F135" s="445"/>
      <c r="G135" s="445"/>
      <c r="H135" s="445"/>
      <c r="I135" s="455" t="s">
        <v>535</v>
      </c>
      <c r="J135" s="455" t="s">
        <v>536</v>
      </c>
      <c r="K135" s="455" t="s">
        <v>537</v>
      </c>
      <c r="L135" s="455" t="s">
        <v>538</v>
      </c>
      <c r="M135" s="455" t="s">
        <v>539</v>
      </c>
      <c r="N135" s="445"/>
      <c r="O135" s="445"/>
      <c r="P135" s="445"/>
      <c r="Q135" s="445"/>
      <c r="R135" s="445"/>
      <c r="S135" s="445"/>
      <c r="T135" s="445"/>
    </row>
    <row r="136" spans="1:20" ht="15.5">
      <c r="A136" s="445"/>
      <c r="B136" s="445"/>
      <c r="C136" s="445"/>
      <c r="D136" s="445"/>
      <c r="E136" s="445"/>
      <c r="F136" s="445"/>
      <c r="G136" s="445"/>
      <c r="H136" s="445"/>
      <c r="I136" s="480">
        <f>COUNT(B6:B132)</f>
        <v>0</v>
      </c>
      <c r="J136" s="481">
        <f>SUM(L6:L132)</f>
        <v>0</v>
      </c>
      <c r="K136" s="480">
        <f>SUM(M8:M132)</f>
        <v>0</v>
      </c>
      <c r="L136" s="482" t="e">
        <f>SUM(K136/J136)</f>
        <v>#DIV/0!</v>
      </c>
      <c r="M136" s="483">
        <f>COUNTIF(N8:N132,"&gt;74.99%")</f>
        <v>0</v>
      </c>
      <c r="N136" s="445"/>
      <c r="O136" s="445"/>
      <c r="P136" s="445"/>
      <c r="Q136" s="445"/>
      <c r="R136" s="445"/>
      <c r="S136" s="445"/>
      <c r="T136" s="445"/>
    </row>
    <row r="137" spans="1:20" ht="13">
      <c r="A137" s="445"/>
      <c r="B137" s="445"/>
      <c r="C137" s="445"/>
      <c r="D137" s="445"/>
      <c r="E137" s="445"/>
      <c r="F137" s="445"/>
      <c r="G137" s="445"/>
      <c r="H137" s="445"/>
      <c r="I137" s="445"/>
      <c r="J137" s="445"/>
      <c r="K137" s="445"/>
      <c r="L137" s="445"/>
      <c r="M137" s="445"/>
      <c r="N137" s="445"/>
      <c r="O137" s="445"/>
      <c r="P137" s="445"/>
      <c r="Q137" s="445"/>
      <c r="R137" s="445"/>
      <c r="S137" s="445"/>
      <c r="T137" s="445"/>
    </row>
    <row r="138" spans="1:20" ht="13">
      <c r="A138" s="445"/>
      <c r="B138" s="445"/>
      <c r="C138" s="445"/>
      <c r="D138" s="445"/>
      <c r="E138" s="445"/>
      <c r="F138" s="445"/>
      <c r="G138" s="445"/>
      <c r="H138" s="445"/>
      <c r="I138" s="445"/>
      <c r="J138" s="445"/>
      <c r="K138" s="445"/>
      <c r="L138" s="445"/>
      <c r="M138" s="445"/>
      <c r="N138" s="445"/>
      <c r="O138" s="445"/>
      <c r="P138" s="445"/>
      <c r="Q138" s="445"/>
      <c r="R138" s="445"/>
      <c r="S138" s="445"/>
      <c r="T138" s="445"/>
    </row>
    <row r="139" spans="1:20" ht="13">
      <c r="A139" s="445"/>
      <c r="B139" s="445"/>
      <c r="C139" s="445"/>
      <c r="D139" s="445"/>
      <c r="E139" s="445"/>
      <c r="F139" s="445"/>
      <c r="G139" s="445"/>
      <c r="H139" s="445"/>
      <c r="I139" s="445"/>
      <c r="J139" s="445"/>
      <c r="K139" s="445"/>
      <c r="L139" s="445"/>
      <c r="M139" s="445"/>
      <c r="N139" s="445"/>
      <c r="O139" s="445"/>
      <c r="P139" s="445"/>
      <c r="Q139" s="445"/>
      <c r="R139" s="445"/>
      <c r="S139" s="445"/>
      <c r="T139" s="445"/>
    </row>
    <row r="140" spans="1:20" ht="13">
      <c r="A140" s="445"/>
      <c r="B140" s="445"/>
      <c r="C140" s="445"/>
      <c r="D140" s="445"/>
      <c r="E140" s="445"/>
      <c r="F140" s="445"/>
      <c r="G140" s="445"/>
      <c r="H140" s="445"/>
      <c r="I140" s="445"/>
      <c r="J140" s="445"/>
      <c r="K140" s="445"/>
      <c r="L140" s="445"/>
      <c r="M140" s="445"/>
      <c r="N140" s="445"/>
      <c r="O140" s="445"/>
      <c r="P140" s="445"/>
      <c r="Q140" s="445"/>
      <c r="R140" s="445"/>
      <c r="S140" s="445"/>
      <c r="T140" s="445"/>
    </row>
    <row r="141" spans="1:20" ht="13">
      <c r="A141" s="445"/>
      <c r="B141" s="445"/>
      <c r="C141" s="445"/>
      <c r="D141" s="445"/>
      <c r="E141" s="445"/>
      <c r="F141" s="445"/>
      <c r="G141" s="445"/>
      <c r="H141" s="445"/>
      <c r="I141" s="445"/>
      <c r="J141" s="445"/>
      <c r="K141" s="445"/>
      <c r="L141" s="445"/>
      <c r="M141" s="445"/>
      <c r="N141" s="445"/>
      <c r="O141" s="445"/>
      <c r="P141" s="445"/>
      <c r="Q141" s="445"/>
      <c r="R141" s="445"/>
      <c r="S141" s="445"/>
      <c r="T141" s="445"/>
    </row>
    <row r="142" spans="1:20" ht="13">
      <c r="A142" s="445"/>
      <c r="B142" s="445"/>
      <c r="C142" s="445"/>
      <c r="D142" s="445"/>
      <c r="E142" s="445"/>
      <c r="F142" s="445"/>
      <c r="G142" s="445"/>
      <c r="H142" s="445"/>
      <c r="I142" s="445"/>
      <c r="J142" s="445"/>
      <c r="K142" s="445"/>
      <c r="L142" s="445"/>
      <c r="M142" s="445"/>
      <c r="N142" s="445"/>
      <c r="O142" s="445"/>
      <c r="P142" s="445"/>
      <c r="Q142" s="445"/>
      <c r="R142" s="445"/>
      <c r="S142" s="445"/>
      <c r="T142" s="445"/>
    </row>
    <row r="143" spans="1:20" ht="13">
      <c r="A143" s="445"/>
      <c r="B143" s="445"/>
      <c r="C143" s="445"/>
      <c r="D143" s="445"/>
      <c r="E143" s="445"/>
      <c r="F143" s="445"/>
      <c r="G143" s="445"/>
      <c r="H143" s="445"/>
      <c r="I143" s="445"/>
      <c r="J143" s="445"/>
      <c r="K143" s="445"/>
      <c r="L143" s="445"/>
      <c r="M143" s="445"/>
      <c r="N143" s="445"/>
      <c r="O143" s="445"/>
      <c r="P143" s="445"/>
      <c r="Q143" s="445"/>
      <c r="R143" s="445"/>
      <c r="S143" s="445"/>
      <c r="T143" s="445"/>
    </row>
    <row r="144" spans="1:20" ht="13">
      <c r="A144" s="445"/>
      <c r="B144" s="445"/>
      <c r="C144" s="445"/>
      <c r="D144" s="445"/>
      <c r="E144" s="445"/>
      <c r="F144" s="445"/>
      <c r="G144" s="445"/>
      <c r="H144" s="445"/>
      <c r="I144" s="445"/>
      <c r="J144" s="445"/>
      <c r="K144" s="445"/>
      <c r="L144" s="445"/>
      <c r="M144" s="445"/>
      <c r="N144" s="445"/>
      <c r="O144" s="445"/>
      <c r="P144" s="445"/>
      <c r="Q144" s="445"/>
      <c r="R144" s="445"/>
      <c r="S144" s="445"/>
      <c r="T144" s="445"/>
    </row>
    <row r="145" spans="1:20" ht="13">
      <c r="A145" s="445"/>
      <c r="B145" s="445"/>
      <c r="C145" s="445"/>
      <c r="D145" s="445"/>
      <c r="E145" s="445"/>
      <c r="F145" s="445"/>
      <c r="G145" s="445"/>
      <c r="H145" s="445"/>
      <c r="I145" s="445"/>
      <c r="J145" s="445"/>
      <c r="K145" s="445"/>
      <c r="L145" s="445"/>
      <c r="M145" s="445"/>
      <c r="N145" s="445"/>
      <c r="O145" s="445"/>
      <c r="P145" s="445"/>
      <c r="Q145" s="445"/>
      <c r="R145" s="445"/>
      <c r="S145" s="445"/>
      <c r="T145" s="445"/>
    </row>
    <row r="146" spans="1:20" ht="13">
      <c r="A146" s="445"/>
      <c r="B146" s="445"/>
      <c r="C146" s="445"/>
      <c r="D146" s="445"/>
      <c r="E146" s="445"/>
      <c r="F146" s="445"/>
      <c r="G146" s="445"/>
      <c r="H146" s="445"/>
      <c r="I146" s="445"/>
      <c r="J146" s="445"/>
      <c r="K146" s="445"/>
      <c r="L146" s="445"/>
      <c r="M146" s="445"/>
      <c r="N146" s="445"/>
      <c r="O146" s="445"/>
      <c r="P146" s="445"/>
      <c r="Q146" s="445"/>
      <c r="R146" s="445"/>
      <c r="S146" s="445"/>
      <c r="T146" s="445"/>
    </row>
    <row r="147" spans="1:20" ht="13">
      <c r="A147" s="445"/>
      <c r="B147" s="445"/>
      <c r="C147" s="445"/>
      <c r="D147" s="445"/>
      <c r="E147" s="445"/>
      <c r="F147" s="445"/>
      <c r="G147" s="445"/>
      <c r="H147" s="445"/>
      <c r="I147" s="445"/>
      <c r="J147" s="445"/>
      <c r="K147" s="445"/>
      <c r="L147" s="445"/>
      <c r="M147" s="445"/>
      <c r="N147" s="445"/>
      <c r="O147" s="445"/>
      <c r="P147" s="445"/>
      <c r="Q147" s="445"/>
      <c r="R147" s="445"/>
      <c r="S147" s="445"/>
      <c r="T147" s="445"/>
    </row>
    <row r="148" spans="1:20" ht="13">
      <c r="A148" s="445"/>
      <c r="B148" s="445"/>
      <c r="C148" s="445"/>
      <c r="D148" s="445"/>
      <c r="E148" s="445"/>
      <c r="F148" s="445"/>
      <c r="G148" s="445"/>
      <c r="H148" s="445"/>
      <c r="I148" s="445"/>
      <c r="J148" s="445"/>
      <c r="K148" s="445"/>
      <c r="L148" s="445"/>
      <c r="M148" s="445"/>
      <c r="N148" s="445"/>
      <c r="O148" s="445"/>
      <c r="P148" s="445"/>
      <c r="Q148" s="445"/>
      <c r="R148" s="445"/>
      <c r="S148" s="445"/>
      <c r="T148" s="445"/>
    </row>
    <row r="149" spans="1:20" ht="13">
      <c r="A149" s="445"/>
      <c r="B149" s="445"/>
      <c r="C149" s="445"/>
      <c r="D149" s="445"/>
      <c r="E149" s="445"/>
      <c r="F149" s="445"/>
      <c r="G149" s="445"/>
      <c r="H149" s="445"/>
      <c r="I149" s="445"/>
      <c r="J149" s="445"/>
      <c r="K149" s="445"/>
      <c r="L149" s="445"/>
      <c r="M149" s="445"/>
      <c r="N149" s="445"/>
      <c r="O149" s="445"/>
      <c r="P149" s="445"/>
      <c r="Q149" s="445"/>
      <c r="R149" s="445"/>
      <c r="S149" s="445"/>
      <c r="T149" s="445"/>
    </row>
    <row r="150" spans="1:20" ht="13">
      <c r="A150" s="445"/>
      <c r="B150" s="445"/>
      <c r="C150" s="445"/>
      <c r="D150" s="445"/>
      <c r="E150" s="445"/>
      <c r="F150" s="445"/>
      <c r="G150" s="445"/>
      <c r="H150" s="445"/>
      <c r="I150" s="445"/>
      <c r="J150" s="445"/>
      <c r="K150" s="445"/>
      <c r="L150" s="445"/>
      <c r="M150" s="445"/>
      <c r="N150" s="445"/>
      <c r="O150" s="445"/>
      <c r="P150" s="445"/>
      <c r="Q150" s="445"/>
      <c r="R150" s="445"/>
      <c r="S150" s="445"/>
      <c r="T150" s="445"/>
    </row>
    <row r="151" spans="1:20" ht="13">
      <c r="A151" s="445"/>
      <c r="B151" s="445"/>
      <c r="C151" s="445"/>
      <c r="D151" s="445"/>
      <c r="E151" s="445"/>
      <c r="F151" s="445"/>
      <c r="G151" s="445"/>
      <c r="H151" s="445"/>
      <c r="I151" s="445"/>
      <c r="J151" s="445"/>
      <c r="K151" s="445"/>
      <c r="L151" s="445"/>
      <c r="M151" s="445"/>
      <c r="N151" s="445"/>
      <c r="O151" s="445"/>
      <c r="P151" s="445"/>
      <c r="Q151" s="445"/>
      <c r="R151" s="445"/>
      <c r="S151" s="445"/>
      <c r="T151" s="445"/>
    </row>
    <row r="152" spans="1:20" ht="13">
      <c r="A152" s="445"/>
      <c r="B152" s="445"/>
      <c r="C152" s="445"/>
      <c r="D152" s="445"/>
      <c r="E152" s="445"/>
      <c r="F152" s="445"/>
      <c r="G152" s="445"/>
      <c r="H152" s="445"/>
      <c r="I152" s="445"/>
      <c r="J152" s="445"/>
      <c r="K152" s="445"/>
      <c r="L152" s="445"/>
      <c r="M152" s="445"/>
      <c r="N152" s="445"/>
      <c r="O152" s="445"/>
      <c r="P152" s="445"/>
      <c r="Q152" s="445"/>
      <c r="R152" s="445"/>
      <c r="S152" s="445"/>
      <c r="T152" s="445"/>
    </row>
    <row r="153" spans="1:20" ht="13">
      <c r="A153" s="445"/>
      <c r="B153" s="445"/>
      <c r="C153" s="445"/>
      <c r="D153" s="445"/>
      <c r="E153" s="445"/>
      <c r="F153" s="445"/>
      <c r="G153" s="445"/>
      <c r="H153" s="445"/>
      <c r="I153" s="445"/>
      <c r="J153" s="445"/>
      <c r="K153" s="445"/>
      <c r="L153" s="445"/>
      <c r="M153" s="445"/>
      <c r="N153" s="445"/>
      <c r="O153" s="445"/>
      <c r="P153" s="445"/>
      <c r="Q153" s="445"/>
      <c r="R153" s="445"/>
      <c r="S153" s="445"/>
      <c r="T153" s="445"/>
    </row>
    <row r="154" spans="1:20" ht="13">
      <c r="A154" s="445"/>
      <c r="B154" s="445"/>
      <c r="C154" s="445"/>
      <c r="D154" s="445"/>
      <c r="E154" s="445"/>
      <c r="F154" s="445"/>
      <c r="G154" s="445"/>
      <c r="H154" s="445"/>
      <c r="I154" s="445"/>
      <c r="J154" s="445"/>
      <c r="K154" s="445"/>
      <c r="L154" s="445"/>
      <c r="M154" s="445"/>
      <c r="N154" s="445"/>
      <c r="O154" s="445"/>
      <c r="P154" s="445"/>
      <c r="Q154" s="445"/>
      <c r="R154" s="445"/>
      <c r="S154" s="445"/>
      <c r="T154" s="445"/>
    </row>
    <row r="155" spans="1:20" ht="13">
      <c r="A155" s="445"/>
      <c r="B155" s="445"/>
      <c r="C155" s="445"/>
      <c r="D155" s="445"/>
      <c r="E155" s="445"/>
      <c r="F155" s="445"/>
      <c r="G155" s="445"/>
      <c r="H155" s="445"/>
      <c r="I155" s="445"/>
      <c r="J155" s="445"/>
      <c r="K155" s="445"/>
      <c r="L155" s="445"/>
      <c r="M155" s="445"/>
      <c r="N155" s="445"/>
      <c r="O155" s="445"/>
      <c r="P155" s="445"/>
      <c r="Q155" s="445"/>
      <c r="R155" s="445"/>
      <c r="S155" s="445"/>
      <c r="T155" s="445"/>
    </row>
    <row r="156" spans="1:20" ht="13">
      <c r="A156" s="445"/>
      <c r="B156" s="445"/>
      <c r="C156" s="445"/>
      <c r="D156" s="445"/>
      <c r="E156" s="445"/>
      <c r="F156" s="445"/>
      <c r="G156" s="445"/>
      <c r="H156" s="445"/>
      <c r="I156" s="445"/>
      <c r="J156" s="445"/>
      <c r="K156" s="445"/>
      <c r="L156" s="445"/>
      <c r="M156" s="445"/>
      <c r="N156" s="445"/>
      <c r="O156" s="445"/>
      <c r="P156" s="445"/>
      <c r="Q156" s="445"/>
      <c r="R156" s="445"/>
      <c r="S156" s="445"/>
      <c r="T156" s="445"/>
    </row>
    <row r="157" spans="1:20" ht="13">
      <c r="A157" s="445"/>
      <c r="B157" s="445"/>
      <c r="C157" s="445"/>
      <c r="D157" s="445"/>
      <c r="E157" s="445"/>
      <c r="F157" s="445"/>
      <c r="G157" s="445"/>
      <c r="H157" s="445"/>
      <c r="I157" s="445"/>
      <c r="J157" s="445"/>
      <c r="K157" s="445"/>
      <c r="L157" s="445"/>
      <c r="M157" s="445"/>
      <c r="N157" s="445"/>
      <c r="O157" s="445"/>
      <c r="P157" s="445"/>
      <c r="Q157" s="445"/>
      <c r="R157" s="445"/>
      <c r="S157" s="445"/>
      <c r="T157" s="445"/>
    </row>
    <row r="158" spans="1:20" ht="13">
      <c r="A158" s="445"/>
      <c r="B158" s="445"/>
      <c r="C158" s="445"/>
      <c r="D158" s="445"/>
      <c r="E158" s="445"/>
      <c r="F158" s="445"/>
      <c r="G158" s="445"/>
      <c r="H158" s="445"/>
      <c r="I158" s="445"/>
      <c r="J158" s="445"/>
      <c r="K158" s="445"/>
      <c r="L158" s="445"/>
      <c r="M158" s="445"/>
      <c r="N158" s="445"/>
      <c r="O158" s="445"/>
      <c r="P158" s="445"/>
      <c r="Q158" s="445"/>
      <c r="R158" s="445"/>
      <c r="S158" s="445"/>
      <c r="T158" s="445"/>
    </row>
    <row r="159" spans="1:20" ht="13">
      <c r="A159" s="445"/>
      <c r="B159" s="445"/>
      <c r="C159" s="445"/>
      <c r="D159" s="445"/>
      <c r="E159" s="445"/>
      <c r="F159" s="445"/>
      <c r="G159" s="445"/>
      <c r="H159" s="445"/>
      <c r="I159" s="445"/>
      <c r="J159" s="445"/>
      <c r="K159" s="445"/>
      <c r="L159" s="445"/>
      <c r="M159" s="445"/>
      <c r="N159" s="445"/>
      <c r="O159" s="445"/>
      <c r="P159" s="445"/>
      <c r="Q159" s="445"/>
      <c r="R159" s="445"/>
      <c r="S159" s="445"/>
      <c r="T159" s="445"/>
    </row>
    <row r="160" spans="1:20" ht="13">
      <c r="A160" s="445"/>
      <c r="B160" s="445"/>
      <c r="C160" s="445"/>
      <c r="D160" s="445"/>
      <c r="E160" s="445"/>
      <c r="F160" s="445"/>
      <c r="G160" s="445"/>
      <c r="H160" s="445"/>
      <c r="I160" s="445"/>
      <c r="J160" s="445"/>
      <c r="K160" s="445"/>
      <c r="L160" s="445"/>
      <c r="M160" s="445"/>
      <c r="N160" s="445"/>
      <c r="O160" s="445"/>
      <c r="P160" s="445"/>
      <c r="Q160" s="445"/>
      <c r="R160" s="445"/>
      <c r="S160" s="445"/>
      <c r="T160" s="445"/>
    </row>
    <row r="161" spans="1:20" ht="13">
      <c r="A161" s="445"/>
      <c r="B161" s="445"/>
      <c r="C161" s="445"/>
      <c r="D161" s="445"/>
      <c r="E161" s="445"/>
      <c r="F161" s="445"/>
      <c r="G161" s="445"/>
      <c r="H161" s="445"/>
      <c r="I161" s="445"/>
      <c r="J161" s="445"/>
      <c r="K161" s="445"/>
      <c r="L161" s="445"/>
      <c r="M161" s="445"/>
      <c r="N161" s="445"/>
      <c r="O161" s="445"/>
      <c r="P161" s="445"/>
      <c r="Q161" s="445"/>
      <c r="R161" s="445"/>
      <c r="S161" s="445"/>
      <c r="T161" s="445"/>
    </row>
    <row r="162" spans="1:20" ht="13">
      <c r="A162" s="445"/>
      <c r="B162" s="445"/>
      <c r="C162" s="445"/>
      <c r="D162" s="445"/>
      <c r="E162" s="445"/>
      <c r="F162" s="445"/>
      <c r="G162" s="445"/>
      <c r="H162" s="445"/>
      <c r="I162" s="445"/>
      <c r="J162" s="445"/>
      <c r="K162" s="445"/>
      <c r="L162" s="445"/>
      <c r="M162" s="445"/>
      <c r="N162" s="445"/>
      <c r="O162" s="445"/>
      <c r="P162" s="445"/>
      <c r="Q162" s="445"/>
      <c r="R162" s="445"/>
      <c r="S162" s="445"/>
      <c r="T162" s="445"/>
    </row>
    <row r="163" spans="1:20" ht="13">
      <c r="A163" s="445"/>
      <c r="B163" s="445"/>
      <c r="C163" s="445"/>
      <c r="D163" s="445"/>
      <c r="E163" s="445"/>
      <c r="F163" s="445"/>
      <c r="G163" s="445"/>
      <c r="H163" s="445"/>
      <c r="I163" s="445"/>
      <c r="J163" s="445"/>
      <c r="K163" s="445"/>
      <c r="L163" s="445"/>
      <c r="M163" s="445"/>
      <c r="N163" s="445"/>
      <c r="O163" s="445"/>
      <c r="P163" s="445"/>
      <c r="Q163" s="445"/>
      <c r="R163" s="445"/>
      <c r="S163" s="445"/>
      <c r="T163" s="445"/>
    </row>
    <row r="164" spans="1:20" ht="13">
      <c r="A164" s="445"/>
      <c r="B164" s="445"/>
      <c r="C164" s="445"/>
      <c r="D164" s="445"/>
      <c r="E164" s="445"/>
      <c r="F164" s="445"/>
      <c r="G164" s="445"/>
      <c r="H164" s="445"/>
      <c r="I164" s="445"/>
      <c r="J164" s="445"/>
      <c r="K164" s="445"/>
      <c r="L164" s="445"/>
      <c r="M164" s="445"/>
      <c r="N164" s="445"/>
      <c r="O164" s="445"/>
      <c r="P164" s="445"/>
      <c r="Q164" s="445"/>
      <c r="R164" s="445"/>
      <c r="S164" s="445"/>
      <c r="T164" s="445"/>
    </row>
    <row r="165" spans="1:20" ht="13">
      <c r="A165" s="445"/>
      <c r="B165" s="445"/>
      <c r="C165" s="445"/>
      <c r="D165" s="445"/>
      <c r="E165" s="445"/>
      <c r="F165" s="445"/>
      <c r="G165" s="445"/>
      <c r="H165" s="445"/>
      <c r="I165" s="445"/>
      <c r="J165" s="445"/>
      <c r="K165" s="445"/>
      <c r="L165" s="445"/>
      <c r="M165" s="445"/>
      <c r="N165" s="445"/>
      <c r="O165" s="445"/>
      <c r="P165" s="445"/>
      <c r="Q165" s="445"/>
      <c r="R165" s="445"/>
      <c r="S165" s="445"/>
      <c r="T165" s="445"/>
    </row>
    <row r="166" spans="1:20" ht="13">
      <c r="A166" s="445"/>
      <c r="B166" s="445"/>
      <c r="C166" s="445"/>
      <c r="D166" s="445"/>
      <c r="E166" s="445"/>
      <c r="F166" s="445"/>
      <c r="G166" s="445"/>
      <c r="H166" s="445"/>
      <c r="I166" s="445"/>
      <c r="J166" s="445"/>
      <c r="K166" s="445"/>
      <c r="L166" s="445"/>
      <c r="M166" s="445"/>
      <c r="N166" s="445"/>
      <c r="O166" s="445"/>
      <c r="P166" s="445"/>
      <c r="Q166" s="445"/>
      <c r="R166" s="445"/>
      <c r="S166" s="445"/>
      <c r="T166" s="445"/>
    </row>
    <row r="167" spans="1:20" ht="13">
      <c r="A167" s="445"/>
      <c r="B167" s="445"/>
      <c r="C167" s="445"/>
      <c r="D167" s="445"/>
      <c r="E167" s="445"/>
      <c r="F167" s="445"/>
      <c r="G167" s="445"/>
      <c r="H167" s="445"/>
      <c r="I167" s="445"/>
      <c r="J167" s="445"/>
      <c r="K167" s="445"/>
      <c r="L167" s="445"/>
      <c r="M167" s="445"/>
      <c r="N167" s="445"/>
      <c r="O167" s="445"/>
      <c r="P167" s="445"/>
      <c r="Q167" s="445"/>
      <c r="R167" s="445"/>
      <c r="S167" s="445"/>
      <c r="T167" s="445"/>
    </row>
    <row r="168" spans="1:20" ht="13">
      <c r="A168" s="445"/>
      <c r="B168" s="445"/>
      <c r="C168" s="445"/>
      <c r="D168" s="445"/>
      <c r="E168" s="445"/>
      <c r="F168" s="445"/>
      <c r="G168" s="445"/>
      <c r="H168" s="445"/>
      <c r="I168" s="445"/>
      <c r="J168" s="445"/>
      <c r="K168" s="445"/>
      <c r="L168" s="445"/>
      <c r="M168" s="445"/>
      <c r="N168" s="445"/>
      <c r="O168" s="445"/>
      <c r="P168" s="445"/>
      <c r="Q168" s="445"/>
      <c r="R168" s="445"/>
      <c r="S168" s="445"/>
      <c r="T168" s="445"/>
    </row>
    <row r="169" spans="1:20" ht="13">
      <c r="A169" s="445"/>
      <c r="B169" s="445"/>
      <c r="C169" s="445"/>
      <c r="D169" s="445"/>
      <c r="E169" s="445"/>
      <c r="F169" s="445"/>
      <c r="G169" s="445"/>
      <c r="H169" s="445"/>
      <c r="I169" s="445"/>
      <c r="J169" s="445"/>
      <c r="K169" s="445"/>
      <c r="L169" s="445"/>
      <c r="M169" s="445"/>
      <c r="N169" s="445"/>
      <c r="O169" s="445"/>
      <c r="P169" s="445"/>
      <c r="Q169" s="445"/>
      <c r="R169" s="445"/>
      <c r="S169" s="445"/>
      <c r="T169" s="445"/>
    </row>
    <row r="170" spans="1:20" ht="13">
      <c r="A170" s="445"/>
      <c r="B170" s="445"/>
      <c r="C170" s="445"/>
      <c r="D170" s="445"/>
      <c r="E170" s="445"/>
      <c r="F170" s="445"/>
      <c r="G170" s="445"/>
      <c r="H170" s="445"/>
      <c r="I170" s="445"/>
      <c r="J170" s="445"/>
      <c r="K170" s="445"/>
      <c r="L170" s="445"/>
      <c r="M170" s="445"/>
      <c r="N170" s="445"/>
      <c r="O170" s="445"/>
      <c r="P170" s="445"/>
      <c r="Q170" s="445"/>
      <c r="R170" s="445"/>
      <c r="S170" s="445"/>
      <c r="T170" s="445"/>
    </row>
    <row r="171" spans="1:20" ht="13">
      <c r="A171" s="445"/>
      <c r="B171" s="445"/>
      <c r="C171" s="445"/>
      <c r="D171" s="445"/>
      <c r="E171" s="445"/>
      <c r="F171" s="445"/>
      <c r="G171" s="445"/>
      <c r="H171" s="445"/>
      <c r="I171" s="445"/>
      <c r="J171" s="445"/>
      <c r="K171" s="445"/>
      <c r="L171" s="445"/>
      <c r="M171" s="445"/>
      <c r="N171" s="445"/>
      <c r="O171" s="445"/>
      <c r="P171" s="445"/>
      <c r="Q171" s="445"/>
      <c r="R171" s="445"/>
      <c r="S171" s="445"/>
      <c r="T171" s="445"/>
    </row>
    <row r="172" spans="1:20" ht="13">
      <c r="A172" s="445"/>
      <c r="B172" s="445"/>
      <c r="C172" s="445"/>
      <c r="D172" s="445"/>
      <c r="E172" s="445"/>
      <c r="F172" s="445"/>
      <c r="G172" s="445"/>
      <c r="H172" s="445"/>
      <c r="I172" s="445"/>
      <c r="J172" s="445"/>
      <c r="K172" s="445"/>
      <c r="L172" s="445"/>
      <c r="M172" s="445"/>
      <c r="N172" s="445"/>
      <c r="O172" s="445"/>
      <c r="P172" s="445"/>
      <c r="Q172" s="445"/>
      <c r="R172" s="445"/>
      <c r="S172" s="445"/>
      <c r="T172" s="445"/>
    </row>
    <row r="173" spans="1:20" ht="13">
      <c r="A173" s="445"/>
      <c r="B173" s="445"/>
      <c r="C173" s="445"/>
      <c r="D173" s="445"/>
      <c r="E173" s="445"/>
      <c r="F173" s="445"/>
      <c r="G173" s="445"/>
      <c r="H173" s="445"/>
      <c r="I173" s="445"/>
      <c r="J173" s="445"/>
      <c r="K173" s="445"/>
      <c r="L173" s="445"/>
      <c r="M173" s="445"/>
      <c r="N173" s="445"/>
      <c r="O173" s="445"/>
      <c r="P173" s="445"/>
      <c r="Q173" s="445"/>
      <c r="R173" s="445"/>
      <c r="S173" s="445"/>
      <c r="T173" s="445"/>
    </row>
    <row r="174" spans="1:20" ht="13">
      <c r="A174" s="445"/>
      <c r="B174" s="445"/>
      <c r="C174" s="445"/>
      <c r="D174" s="445"/>
      <c r="E174" s="445"/>
      <c r="F174" s="445"/>
      <c r="G174" s="445"/>
      <c r="H174" s="445"/>
      <c r="I174" s="445"/>
      <c r="J174" s="445"/>
      <c r="K174" s="445"/>
      <c r="L174" s="445"/>
      <c r="M174" s="445"/>
      <c r="N174" s="445"/>
      <c r="O174" s="445"/>
      <c r="P174" s="445"/>
      <c r="Q174" s="445"/>
      <c r="R174" s="445"/>
      <c r="S174" s="445"/>
      <c r="T174" s="445"/>
    </row>
    <row r="175" spans="1:20" ht="13">
      <c r="A175" s="445"/>
      <c r="B175" s="445"/>
      <c r="C175" s="445"/>
      <c r="D175" s="445"/>
      <c r="E175" s="445"/>
      <c r="F175" s="445"/>
      <c r="G175" s="445"/>
      <c r="H175" s="445"/>
      <c r="I175" s="445"/>
      <c r="J175" s="445"/>
      <c r="K175" s="445"/>
      <c r="L175" s="445"/>
      <c r="M175" s="445"/>
      <c r="N175" s="445"/>
      <c r="O175" s="445"/>
      <c r="P175" s="445"/>
      <c r="Q175" s="445"/>
      <c r="R175" s="445"/>
      <c r="S175" s="445"/>
      <c r="T175" s="445"/>
    </row>
    <row r="176" spans="1:20" ht="13">
      <c r="A176" s="445"/>
      <c r="B176" s="445"/>
      <c r="C176" s="445"/>
      <c r="D176" s="445"/>
      <c r="E176" s="445"/>
      <c r="F176" s="445"/>
      <c r="G176" s="445"/>
      <c r="H176" s="445"/>
      <c r="I176" s="445"/>
      <c r="J176" s="445"/>
      <c r="K176" s="445"/>
      <c r="L176" s="445"/>
      <c r="M176" s="445"/>
      <c r="N176" s="445"/>
      <c r="O176" s="445"/>
      <c r="P176" s="445"/>
      <c r="Q176" s="445"/>
      <c r="R176" s="445"/>
      <c r="S176" s="445"/>
      <c r="T176" s="445"/>
    </row>
    <row r="177" spans="1:20" ht="13">
      <c r="A177" s="445"/>
      <c r="B177" s="445"/>
      <c r="C177" s="445"/>
      <c r="D177" s="445"/>
      <c r="E177" s="445"/>
      <c r="F177" s="445"/>
      <c r="G177" s="445"/>
      <c r="H177" s="445"/>
      <c r="I177" s="445"/>
      <c r="J177" s="445"/>
      <c r="K177" s="445"/>
      <c r="L177" s="445"/>
      <c r="M177" s="445"/>
      <c r="N177" s="445"/>
      <c r="O177" s="445"/>
      <c r="P177" s="445"/>
      <c r="Q177" s="445"/>
      <c r="R177" s="445"/>
      <c r="S177" s="445"/>
      <c r="T177" s="445"/>
    </row>
    <row r="178" spans="1:20" ht="13">
      <c r="A178" s="445"/>
      <c r="B178" s="445"/>
      <c r="C178" s="445"/>
      <c r="D178" s="445"/>
      <c r="E178" s="445"/>
      <c r="F178" s="445"/>
      <c r="G178" s="445"/>
      <c r="H178" s="445"/>
      <c r="I178" s="445"/>
      <c r="J178" s="445"/>
      <c r="K178" s="445"/>
      <c r="L178" s="445"/>
      <c r="M178" s="445"/>
      <c r="N178" s="445"/>
      <c r="O178" s="445"/>
      <c r="P178" s="445"/>
      <c r="Q178" s="445"/>
      <c r="R178" s="445"/>
      <c r="S178" s="445"/>
      <c r="T178" s="445"/>
    </row>
    <row r="179" spans="1:20" ht="13">
      <c r="A179" s="445"/>
      <c r="B179" s="445"/>
      <c r="C179" s="445"/>
      <c r="D179" s="445"/>
      <c r="E179" s="445"/>
      <c r="F179" s="445"/>
      <c r="G179" s="445"/>
      <c r="H179" s="445"/>
      <c r="I179" s="445"/>
      <c r="J179" s="445"/>
      <c r="K179" s="445"/>
      <c r="L179" s="445"/>
      <c r="M179" s="445"/>
      <c r="N179" s="445"/>
      <c r="O179" s="445"/>
      <c r="P179" s="445"/>
      <c r="Q179" s="445"/>
      <c r="R179" s="445"/>
      <c r="S179" s="445"/>
      <c r="T179" s="445"/>
    </row>
    <row r="180" spans="1:20" ht="13">
      <c r="A180" s="445"/>
      <c r="B180" s="445"/>
      <c r="C180" s="445"/>
      <c r="D180" s="445"/>
      <c r="E180" s="445"/>
      <c r="F180" s="445"/>
      <c r="G180" s="445"/>
      <c r="H180" s="445"/>
      <c r="I180" s="445"/>
      <c r="J180" s="445"/>
      <c r="K180" s="445"/>
      <c r="L180" s="445"/>
      <c r="M180" s="445"/>
      <c r="N180" s="445"/>
      <c r="O180" s="445"/>
      <c r="P180" s="445"/>
      <c r="Q180" s="445"/>
      <c r="R180" s="445"/>
      <c r="S180" s="445"/>
      <c r="T180" s="445"/>
    </row>
    <row r="181" spans="1:20" ht="13">
      <c r="A181" s="445"/>
      <c r="B181" s="445"/>
      <c r="C181" s="445"/>
      <c r="D181" s="445"/>
      <c r="E181" s="445"/>
      <c r="F181" s="445"/>
      <c r="G181" s="445"/>
      <c r="H181" s="445"/>
      <c r="I181" s="445"/>
      <c r="J181" s="445"/>
      <c r="K181" s="445"/>
      <c r="L181" s="445"/>
      <c r="M181" s="445"/>
      <c r="N181" s="445"/>
      <c r="O181" s="445"/>
      <c r="P181" s="445"/>
      <c r="Q181" s="445"/>
      <c r="R181" s="445"/>
      <c r="S181" s="445"/>
      <c r="T181" s="445"/>
    </row>
    <row r="182" spans="1:20" ht="13">
      <c r="A182" s="445"/>
      <c r="B182" s="445"/>
      <c r="C182" s="445"/>
      <c r="D182" s="445"/>
      <c r="E182" s="445"/>
      <c r="F182" s="445"/>
      <c r="G182" s="445"/>
      <c r="H182" s="445"/>
      <c r="I182" s="445"/>
      <c r="J182" s="445"/>
      <c r="K182" s="445"/>
      <c r="L182" s="445"/>
      <c r="M182" s="445"/>
      <c r="N182" s="445"/>
      <c r="O182" s="445"/>
      <c r="P182" s="445"/>
      <c r="Q182" s="445"/>
      <c r="R182" s="445"/>
      <c r="S182" s="445"/>
      <c r="T182" s="445"/>
    </row>
    <row r="183" spans="1:20" ht="13">
      <c r="A183" s="445"/>
      <c r="B183" s="445"/>
      <c r="C183" s="445"/>
      <c r="D183" s="445"/>
      <c r="E183" s="445"/>
      <c r="F183" s="445"/>
      <c r="G183" s="445"/>
      <c r="H183" s="445"/>
      <c r="I183" s="445"/>
      <c r="J183" s="445"/>
      <c r="K183" s="445"/>
      <c r="L183" s="445"/>
      <c r="M183" s="445"/>
      <c r="N183" s="445"/>
      <c r="O183" s="445"/>
      <c r="P183" s="445"/>
      <c r="Q183" s="445"/>
      <c r="R183" s="445"/>
      <c r="S183" s="445"/>
      <c r="T183" s="445"/>
    </row>
    <row r="184" spans="1:20" ht="13">
      <c r="A184" s="445"/>
      <c r="B184" s="445"/>
      <c r="C184" s="445"/>
      <c r="D184" s="445"/>
      <c r="E184" s="445"/>
      <c r="F184" s="445"/>
      <c r="G184" s="445"/>
      <c r="H184" s="445"/>
      <c r="I184" s="445"/>
      <c r="J184" s="445"/>
      <c r="K184" s="445"/>
      <c r="L184" s="445"/>
      <c r="M184" s="445"/>
      <c r="N184" s="445"/>
      <c r="O184" s="445"/>
      <c r="P184" s="445"/>
      <c r="Q184" s="445"/>
      <c r="R184" s="445"/>
      <c r="S184" s="445"/>
      <c r="T184" s="445"/>
    </row>
    <row r="185" spans="1:20" ht="13">
      <c r="A185" s="445"/>
      <c r="B185" s="445"/>
      <c r="C185" s="445"/>
      <c r="D185" s="445"/>
      <c r="E185" s="445"/>
      <c r="F185" s="445"/>
      <c r="G185" s="445"/>
      <c r="H185" s="445"/>
      <c r="I185" s="445"/>
      <c r="J185" s="445"/>
      <c r="K185" s="445"/>
      <c r="L185" s="445"/>
      <c r="M185" s="445"/>
      <c r="N185" s="445"/>
      <c r="O185" s="445"/>
      <c r="P185" s="445"/>
      <c r="Q185" s="445"/>
      <c r="R185" s="445"/>
      <c r="S185" s="445"/>
      <c r="T185" s="445"/>
    </row>
    <row r="186" spans="1:20" ht="13">
      <c r="A186" s="445"/>
      <c r="B186" s="445"/>
      <c r="C186" s="445"/>
      <c r="D186" s="445"/>
      <c r="E186" s="445"/>
      <c r="F186" s="445"/>
      <c r="G186" s="445"/>
      <c r="H186" s="445"/>
      <c r="I186" s="445"/>
      <c r="J186" s="445"/>
      <c r="K186" s="445"/>
      <c r="L186" s="445"/>
      <c r="M186" s="445"/>
      <c r="N186" s="445"/>
      <c r="O186" s="445"/>
      <c r="P186" s="445"/>
      <c r="Q186" s="445"/>
      <c r="R186" s="445"/>
      <c r="S186" s="445"/>
      <c r="T186" s="445"/>
    </row>
    <row r="187" spans="1:20" ht="13">
      <c r="A187" s="445"/>
      <c r="B187" s="445"/>
      <c r="C187" s="445"/>
      <c r="D187" s="445"/>
      <c r="E187" s="445"/>
      <c r="F187" s="445"/>
      <c r="G187" s="445"/>
      <c r="H187" s="445"/>
      <c r="I187" s="445"/>
      <c r="J187" s="445"/>
      <c r="K187" s="445"/>
      <c r="L187" s="445"/>
      <c r="M187" s="445"/>
      <c r="N187" s="445"/>
      <c r="O187" s="445"/>
      <c r="P187" s="445"/>
      <c r="Q187" s="445"/>
      <c r="R187" s="445"/>
      <c r="S187" s="445"/>
      <c r="T187" s="445"/>
    </row>
    <row r="188" spans="1:20" ht="13">
      <c r="A188" s="445"/>
      <c r="B188" s="445"/>
      <c r="C188" s="445"/>
      <c r="D188" s="445"/>
      <c r="E188" s="445"/>
      <c r="F188" s="445"/>
      <c r="G188" s="445"/>
      <c r="H188" s="445"/>
      <c r="I188" s="445"/>
      <c r="J188" s="445"/>
      <c r="K188" s="445"/>
      <c r="L188" s="445"/>
      <c r="M188" s="445"/>
      <c r="N188" s="445"/>
      <c r="O188" s="445"/>
      <c r="P188" s="445"/>
      <c r="Q188" s="445"/>
      <c r="R188" s="445"/>
      <c r="S188" s="445"/>
      <c r="T188" s="445"/>
    </row>
    <row r="189" spans="1:20" ht="13">
      <c r="A189" s="445"/>
      <c r="B189" s="445"/>
      <c r="C189" s="445"/>
      <c r="D189" s="445"/>
      <c r="E189" s="445"/>
      <c r="F189" s="445"/>
      <c r="G189" s="445"/>
      <c r="H189" s="445"/>
      <c r="I189" s="445"/>
      <c r="J189" s="445"/>
      <c r="K189" s="445"/>
      <c r="L189" s="445"/>
      <c r="M189" s="445"/>
      <c r="N189" s="445"/>
      <c r="O189" s="445"/>
      <c r="P189" s="445"/>
      <c r="Q189" s="445"/>
      <c r="R189" s="445"/>
      <c r="S189" s="445"/>
      <c r="T189" s="445"/>
    </row>
    <row r="190" spans="1:20" ht="13">
      <c r="A190" s="445"/>
      <c r="B190" s="445"/>
      <c r="C190" s="445"/>
      <c r="D190" s="445"/>
      <c r="E190" s="445"/>
      <c r="F190" s="445"/>
      <c r="G190" s="445"/>
      <c r="H190" s="445"/>
      <c r="I190" s="445"/>
      <c r="J190" s="445"/>
      <c r="K190" s="445"/>
      <c r="L190" s="445"/>
      <c r="M190" s="445"/>
      <c r="N190" s="445"/>
      <c r="O190" s="445"/>
      <c r="P190" s="445"/>
      <c r="Q190" s="445"/>
      <c r="R190" s="445"/>
      <c r="S190" s="445"/>
      <c r="T190" s="445"/>
    </row>
    <row r="191" spans="1:20" ht="13">
      <c r="A191" s="445"/>
      <c r="B191" s="445"/>
      <c r="C191" s="445"/>
      <c r="D191" s="445"/>
      <c r="E191" s="445"/>
      <c r="F191" s="445"/>
      <c r="G191" s="445"/>
      <c r="H191" s="445"/>
      <c r="I191" s="445"/>
      <c r="J191" s="445"/>
      <c r="K191" s="445"/>
      <c r="L191" s="445"/>
      <c r="M191" s="445"/>
      <c r="N191" s="445"/>
      <c r="O191" s="445"/>
      <c r="P191" s="445"/>
      <c r="Q191" s="445"/>
      <c r="R191" s="445"/>
      <c r="S191" s="445"/>
      <c r="T191" s="445"/>
    </row>
    <row r="192" spans="1:20" ht="13">
      <c r="A192" s="445"/>
      <c r="B192" s="445"/>
      <c r="C192" s="445"/>
      <c r="D192" s="445"/>
      <c r="E192" s="445"/>
      <c r="F192" s="445"/>
      <c r="G192" s="445"/>
      <c r="H192" s="445"/>
      <c r="I192" s="445"/>
      <c r="J192" s="445"/>
      <c r="K192" s="445"/>
      <c r="L192" s="445"/>
      <c r="M192" s="445"/>
      <c r="N192" s="445"/>
      <c r="O192" s="445"/>
      <c r="P192" s="445"/>
      <c r="Q192" s="445"/>
      <c r="R192" s="445"/>
      <c r="S192" s="445"/>
      <c r="T192" s="445"/>
    </row>
    <row r="193" spans="1:20" ht="13">
      <c r="A193" s="445"/>
      <c r="B193" s="445"/>
      <c r="C193" s="445"/>
      <c r="D193" s="445"/>
      <c r="E193" s="445"/>
      <c r="F193" s="445"/>
      <c r="G193" s="445"/>
      <c r="H193" s="445"/>
      <c r="I193" s="445"/>
      <c r="J193" s="445"/>
      <c r="K193" s="445"/>
      <c r="L193" s="445"/>
      <c r="M193" s="445"/>
      <c r="N193" s="445"/>
      <c r="O193" s="445"/>
      <c r="P193" s="445"/>
      <c r="Q193" s="445"/>
      <c r="R193" s="445"/>
      <c r="S193" s="445"/>
      <c r="T193" s="445"/>
    </row>
    <row r="194" spans="1:20" ht="13">
      <c r="A194" s="445"/>
      <c r="B194" s="445"/>
      <c r="C194" s="445"/>
      <c r="D194" s="445"/>
      <c r="E194" s="445"/>
      <c r="F194" s="445"/>
      <c r="G194" s="445"/>
      <c r="H194" s="445"/>
      <c r="I194" s="445"/>
      <c r="J194" s="445"/>
      <c r="K194" s="445"/>
      <c r="L194" s="445"/>
      <c r="M194" s="445"/>
      <c r="N194" s="445"/>
      <c r="O194" s="445"/>
      <c r="P194" s="445"/>
      <c r="Q194" s="445"/>
      <c r="R194" s="445"/>
      <c r="S194" s="445"/>
      <c r="T194" s="445"/>
    </row>
    <row r="195" spans="1:20" ht="13">
      <c r="A195" s="445"/>
      <c r="B195" s="445"/>
      <c r="C195" s="445"/>
      <c r="D195" s="445"/>
      <c r="E195" s="445"/>
      <c r="F195" s="445"/>
      <c r="G195" s="445"/>
      <c r="H195" s="445"/>
      <c r="I195" s="445"/>
      <c r="J195" s="445"/>
      <c r="K195" s="445"/>
      <c r="L195" s="445"/>
      <c r="M195" s="445"/>
      <c r="N195" s="445"/>
      <c r="O195" s="445"/>
      <c r="P195" s="445"/>
      <c r="Q195" s="445"/>
      <c r="R195" s="445"/>
      <c r="S195" s="445"/>
      <c r="T195" s="445"/>
    </row>
    <row r="196" spans="1:20" ht="13">
      <c r="A196" s="445"/>
      <c r="B196" s="445"/>
      <c r="C196" s="445"/>
      <c r="D196" s="445"/>
      <c r="E196" s="445"/>
      <c r="F196" s="445"/>
      <c r="G196" s="445"/>
      <c r="H196" s="445"/>
      <c r="I196" s="445"/>
      <c r="J196" s="445"/>
      <c r="K196" s="445"/>
      <c r="L196" s="445"/>
      <c r="M196" s="445"/>
      <c r="N196" s="445"/>
      <c r="O196" s="445"/>
      <c r="P196" s="445"/>
      <c r="Q196" s="445"/>
      <c r="R196" s="445"/>
      <c r="S196" s="445"/>
      <c r="T196" s="445"/>
    </row>
    <row r="197" spans="1:20" ht="13">
      <c r="A197" s="445"/>
      <c r="B197" s="445"/>
      <c r="C197" s="445"/>
      <c r="D197" s="445"/>
      <c r="E197" s="445"/>
      <c r="F197" s="445"/>
      <c r="G197" s="445"/>
      <c r="H197" s="445"/>
      <c r="I197" s="445"/>
      <c r="J197" s="445"/>
      <c r="K197" s="445"/>
      <c r="L197" s="445"/>
      <c r="M197" s="445"/>
      <c r="N197" s="445"/>
      <c r="O197" s="445"/>
      <c r="P197" s="445"/>
      <c r="Q197" s="445"/>
      <c r="R197" s="445"/>
      <c r="S197" s="445"/>
      <c r="T197" s="445"/>
    </row>
    <row r="198" spans="1:20" ht="13">
      <c r="A198" s="445"/>
      <c r="B198" s="445"/>
      <c r="C198" s="445"/>
      <c r="D198" s="445"/>
      <c r="E198" s="445"/>
      <c r="F198" s="445"/>
      <c r="G198" s="445"/>
      <c r="H198" s="445"/>
      <c r="I198" s="445"/>
      <c r="J198" s="445"/>
      <c r="K198" s="445"/>
      <c r="L198" s="445"/>
      <c r="M198" s="445"/>
      <c r="N198" s="445"/>
      <c r="O198" s="445"/>
      <c r="P198" s="445"/>
      <c r="Q198" s="445"/>
      <c r="R198" s="445"/>
      <c r="S198" s="445"/>
      <c r="T198" s="445"/>
    </row>
    <row r="199" spans="1:20" ht="13">
      <c r="A199" s="445"/>
      <c r="B199" s="445"/>
      <c r="C199" s="445"/>
      <c r="D199" s="445"/>
      <c r="E199" s="445"/>
      <c r="F199" s="445"/>
      <c r="G199" s="445"/>
      <c r="H199" s="445"/>
      <c r="I199" s="445"/>
      <c r="J199" s="445"/>
      <c r="K199" s="445"/>
      <c r="L199" s="445"/>
      <c r="M199" s="445"/>
      <c r="N199" s="445"/>
      <c r="O199" s="445"/>
      <c r="P199" s="445"/>
      <c r="Q199" s="445"/>
      <c r="R199" s="445"/>
      <c r="S199" s="445"/>
      <c r="T199" s="445"/>
    </row>
    <row r="200" spans="1:20" ht="13">
      <c r="A200" s="445"/>
      <c r="B200" s="445"/>
      <c r="C200" s="445"/>
      <c r="D200" s="445"/>
      <c r="E200" s="445"/>
      <c r="F200" s="445"/>
      <c r="G200" s="445"/>
      <c r="H200" s="445"/>
      <c r="I200" s="445"/>
      <c r="J200" s="445"/>
      <c r="K200" s="445"/>
      <c r="L200" s="445"/>
      <c r="M200" s="445"/>
      <c r="N200" s="445"/>
      <c r="O200" s="445"/>
      <c r="P200" s="445"/>
      <c r="Q200" s="445"/>
      <c r="R200" s="445"/>
      <c r="S200" s="445"/>
      <c r="T200" s="445"/>
    </row>
    <row r="201" spans="1:20" ht="13">
      <c r="A201" s="445"/>
      <c r="B201" s="445"/>
      <c r="C201" s="445"/>
      <c r="D201" s="445"/>
      <c r="E201" s="445"/>
      <c r="F201" s="445"/>
      <c r="G201" s="445"/>
      <c r="H201" s="445"/>
      <c r="I201" s="445"/>
      <c r="J201" s="445"/>
      <c r="K201" s="445"/>
      <c r="L201" s="445"/>
      <c r="M201" s="445"/>
      <c r="N201" s="445"/>
      <c r="O201" s="445"/>
      <c r="P201" s="445"/>
      <c r="Q201" s="445"/>
      <c r="R201" s="445"/>
      <c r="S201" s="445"/>
      <c r="T201" s="445"/>
    </row>
    <row r="202" spans="1:20" ht="13">
      <c r="A202" s="445"/>
      <c r="B202" s="445"/>
      <c r="C202" s="445"/>
      <c r="D202" s="445"/>
      <c r="E202" s="445"/>
      <c r="F202" s="445"/>
      <c r="G202" s="445"/>
      <c r="H202" s="445"/>
      <c r="I202" s="445"/>
      <c r="J202" s="445"/>
      <c r="K202" s="445"/>
      <c r="L202" s="445"/>
      <c r="M202" s="445"/>
      <c r="N202" s="445"/>
      <c r="O202" s="445"/>
      <c r="P202" s="445"/>
      <c r="Q202" s="445"/>
      <c r="R202" s="445"/>
      <c r="S202" s="445"/>
      <c r="T202" s="445"/>
    </row>
    <row r="203" spans="1:20" ht="13">
      <c r="A203" s="445"/>
      <c r="B203" s="445"/>
      <c r="C203" s="445"/>
      <c r="D203" s="445"/>
      <c r="E203" s="445"/>
      <c r="F203" s="445"/>
      <c r="G203" s="445"/>
      <c r="H203" s="445"/>
      <c r="I203" s="445"/>
      <c r="J203" s="445"/>
      <c r="K203" s="445"/>
      <c r="L203" s="445"/>
      <c r="M203" s="445"/>
      <c r="N203" s="445"/>
      <c r="O203" s="445"/>
      <c r="P203" s="445"/>
      <c r="Q203" s="445"/>
      <c r="R203" s="445"/>
      <c r="S203" s="445"/>
      <c r="T203" s="445"/>
    </row>
    <row r="204" spans="1:20" ht="13">
      <c r="A204" s="445"/>
      <c r="B204" s="445"/>
      <c r="C204" s="445"/>
      <c r="D204" s="445"/>
      <c r="E204" s="445"/>
      <c r="F204" s="445"/>
      <c r="G204" s="445"/>
      <c r="H204" s="445"/>
      <c r="I204" s="445"/>
      <c r="J204" s="445"/>
      <c r="K204" s="445"/>
      <c r="L204" s="445"/>
      <c r="M204" s="445"/>
      <c r="N204" s="445"/>
      <c r="O204" s="445"/>
      <c r="P204" s="445"/>
      <c r="Q204" s="445"/>
      <c r="R204" s="445"/>
      <c r="S204" s="445"/>
      <c r="T204" s="445"/>
    </row>
    <row r="205" spans="1:20" ht="13">
      <c r="A205" s="445"/>
      <c r="B205" s="445"/>
      <c r="C205" s="445"/>
      <c r="D205" s="445"/>
      <c r="E205" s="445"/>
      <c r="F205" s="445"/>
      <c r="G205" s="445"/>
      <c r="H205" s="445"/>
      <c r="I205" s="445"/>
      <c r="J205" s="445"/>
      <c r="K205" s="445"/>
      <c r="L205" s="445"/>
      <c r="M205" s="445"/>
      <c r="N205" s="445"/>
      <c r="O205" s="445"/>
      <c r="P205" s="445"/>
      <c r="Q205" s="445"/>
      <c r="R205" s="445"/>
      <c r="S205" s="445"/>
      <c r="T205" s="445"/>
    </row>
    <row r="206" spans="1:20" ht="13">
      <c r="A206" s="445"/>
      <c r="B206" s="445"/>
      <c r="C206" s="445"/>
      <c r="D206" s="445"/>
      <c r="E206" s="445"/>
      <c r="F206" s="445"/>
      <c r="G206" s="445"/>
      <c r="H206" s="445"/>
      <c r="I206" s="445"/>
      <c r="J206" s="445"/>
      <c r="K206" s="445"/>
      <c r="L206" s="445"/>
      <c r="M206" s="445"/>
      <c r="N206" s="445"/>
      <c r="O206" s="445"/>
      <c r="P206" s="445"/>
      <c r="Q206" s="445"/>
      <c r="R206" s="445"/>
      <c r="S206" s="445"/>
      <c r="T206" s="445"/>
    </row>
    <row r="207" spans="1:20" ht="13">
      <c r="A207" s="445"/>
      <c r="B207" s="445"/>
      <c r="C207" s="445"/>
      <c r="D207" s="445"/>
      <c r="E207" s="445"/>
      <c r="F207" s="445"/>
      <c r="G207" s="445"/>
      <c r="H207" s="445"/>
      <c r="I207" s="445"/>
      <c r="J207" s="445"/>
      <c r="K207" s="445"/>
      <c r="L207" s="445"/>
      <c r="M207" s="445"/>
      <c r="N207" s="445"/>
      <c r="O207" s="445"/>
      <c r="P207" s="445"/>
      <c r="Q207" s="445"/>
      <c r="R207" s="445"/>
      <c r="S207" s="445"/>
      <c r="T207" s="445"/>
    </row>
    <row r="208" spans="1:20" ht="13">
      <c r="A208" s="445"/>
      <c r="B208" s="445"/>
      <c r="C208" s="445"/>
      <c r="D208" s="445"/>
      <c r="E208" s="445"/>
      <c r="F208" s="445"/>
      <c r="G208" s="445"/>
      <c r="H208" s="445"/>
      <c r="I208" s="445"/>
      <c r="J208" s="445"/>
      <c r="K208" s="445"/>
      <c r="L208" s="445"/>
      <c r="M208" s="445"/>
      <c r="N208" s="445"/>
      <c r="O208" s="445"/>
      <c r="P208" s="445"/>
      <c r="Q208" s="445"/>
      <c r="R208" s="445"/>
      <c r="S208" s="445"/>
      <c r="T208" s="445"/>
    </row>
    <row r="209" spans="1:20" ht="13">
      <c r="A209" s="445"/>
      <c r="B209" s="445"/>
      <c r="C209" s="445"/>
      <c r="D209" s="445"/>
      <c r="E209" s="445"/>
      <c r="F209" s="445"/>
      <c r="G209" s="445"/>
      <c r="H209" s="445"/>
      <c r="I209" s="445"/>
      <c r="J209" s="445"/>
      <c r="K209" s="445"/>
      <c r="L209" s="445"/>
      <c r="M209" s="445"/>
      <c r="N209" s="445"/>
      <c r="O209" s="445"/>
      <c r="P209" s="445"/>
      <c r="Q209" s="445"/>
      <c r="R209" s="445"/>
      <c r="S209" s="445"/>
      <c r="T209" s="445"/>
    </row>
    <row r="210" spans="1:20" ht="13">
      <c r="A210" s="445"/>
      <c r="B210" s="445"/>
      <c r="C210" s="445"/>
      <c r="D210" s="445"/>
      <c r="E210" s="445"/>
      <c r="F210" s="445"/>
      <c r="G210" s="445"/>
      <c r="H210" s="445"/>
      <c r="I210" s="445"/>
      <c r="J210" s="445"/>
      <c r="K210" s="445"/>
      <c r="L210" s="445"/>
      <c r="M210" s="445"/>
      <c r="N210" s="445"/>
      <c r="O210" s="445"/>
      <c r="P210" s="445"/>
      <c r="Q210" s="445"/>
      <c r="R210" s="445"/>
      <c r="S210" s="445"/>
      <c r="T210" s="445"/>
    </row>
    <row r="211" spans="1:20" ht="13">
      <c r="A211" s="445"/>
      <c r="B211" s="445"/>
      <c r="C211" s="445"/>
      <c r="D211" s="445"/>
      <c r="E211" s="445"/>
      <c r="F211" s="445"/>
      <c r="G211" s="445"/>
      <c r="H211" s="445"/>
      <c r="I211" s="445"/>
      <c r="J211" s="445"/>
      <c r="K211" s="445"/>
      <c r="L211" s="445"/>
      <c r="M211" s="445"/>
      <c r="N211" s="445"/>
      <c r="O211" s="445"/>
      <c r="P211" s="445"/>
      <c r="Q211" s="445"/>
      <c r="R211" s="445"/>
      <c r="S211" s="445"/>
      <c r="T211" s="445"/>
    </row>
    <row r="212" spans="1:20" ht="13">
      <c r="A212" s="445"/>
      <c r="B212" s="445"/>
      <c r="C212" s="445"/>
      <c r="D212" s="445"/>
      <c r="E212" s="445"/>
      <c r="F212" s="445"/>
      <c r="G212" s="445"/>
      <c r="H212" s="445"/>
      <c r="I212" s="445"/>
      <c r="J212" s="445"/>
      <c r="K212" s="445"/>
      <c r="L212" s="445"/>
      <c r="M212" s="445"/>
      <c r="N212" s="445"/>
      <c r="O212" s="445"/>
      <c r="P212" s="445"/>
      <c r="Q212" s="445"/>
      <c r="R212" s="445"/>
      <c r="S212" s="445"/>
      <c r="T212" s="445"/>
    </row>
    <row r="213" spans="1:20" ht="13">
      <c r="A213" s="445"/>
      <c r="B213" s="445"/>
      <c r="C213" s="445"/>
      <c r="D213" s="445"/>
      <c r="E213" s="445"/>
      <c r="F213" s="445"/>
      <c r="G213" s="445"/>
      <c r="H213" s="445"/>
      <c r="I213" s="445"/>
      <c r="J213" s="445"/>
      <c r="K213" s="445"/>
      <c r="L213" s="445"/>
      <c r="M213" s="445"/>
      <c r="N213" s="445"/>
      <c r="O213" s="445"/>
      <c r="P213" s="445"/>
      <c r="Q213" s="445"/>
      <c r="R213" s="445"/>
      <c r="S213" s="445"/>
      <c r="T213" s="445"/>
    </row>
    <row r="214" spans="1:20" ht="13">
      <c r="A214" s="445"/>
      <c r="B214" s="445"/>
      <c r="C214" s="445"/>
      <c r="D214" s="445"/>
      <c r="E214" s="445"/>
      <c r="F214" s="445"/>
      <c r="G214" s="445"/>
      <c r="H214" s="445"/>
      <c r="I214" s="445"/>
      <c r="J214" s="445"/>
      <c r="K214" s="445"/>
      <c r="L214" s="445"/>
      <c r="M214" s="445"/>
      <c r="N214" s="445"/>
      <c r="O214" s="445"/>
      <c r="P214" s="445"/>
      <c r="Q214" s="445"/>
      <c r="R214" s="445"/>
      <c r="S214" s="445"/>
      <c r="T214" s="445"/>
    </row>
    <row r="215" spans="1:20" ht="13">
      <c r="A215" s="445"/>
      <c r="B215" s="445"/>
      <c r="C215" s="445"/>
      <c r="D215" s="445"/>
      <c r="E215" s="445"/>
      <c r="F215" s="445"/>
      <c r="G215" s="445"/>
      <c r="H215" s="445"/>
      <c r="I215" s="445"/>
      <c r="J215" s="445"/>
      <c r="K215" s="445"/>
      <c r="L215" s="445"/>
      <c r="M215" s="445"/>
      <c r="N215" s="445"/>
      <c r="O215" s="445"/>
      <c r="P215" s="445"/>
      <c r="Q215" s="445"/>
      <c r="R215" s="445"/>
      <c r="S215" s="445"/>
      <c r="T215" s="445"/>
    </row>
    <row r="216" spans="1:20" ht="13">
      <c r="A216" s="445"/>
      <c r="B216" s="445"/>
      <c r="C216" s="445"/>
      <c r="D216" s="445"/>
      <c r="E216" s="445"/>
      <c r="F216" s="445"/>
      <c r="G216" s="445"/>
      <c r="H216" s="445"/>
      <c r="I216" s="445"/>
      <c r="J216" s="445"/>
      <c r="K216" s="445"/>
      <c r="L216" s="445"/>
      <c r="M216" s="445"/>
      <c r="N216" s="445"/>
      <c r="O216" s="445"/>
      <c r="P216" s="445"/>
      <c r="Q216" s="445"/>
      <c r="R216" s="445"/>
      <c r="S216" s="445"/>
      <c r="T216" s="445"/>
    </row>
    <row r="217" spans="1:20" ht="13">
      <c r="A217" s="445"/>
      <c r="B217" s="445"/>
      <c r="C217" s="445"/>
      <c r="D217" s="445"/>
      <c r="E217" s="445"/>
      <c r="F217" s="445"/>
      <c r="G217" s="445"/>
      <c r="H217" s="445"/>
      <c r="I217" s="445"/>
      <c r="J217" s="445"/>
      <c r="K217" s="445"/>
      <c r="L217" s="445"/>
      <c r="M217" s="445"/>
      <c r="N217" s="445"/>
      <c r="O217" s="445"/>
      <c r="P217" s="445"/>
      <c r="Q217" s="445"/>
      <c r="R217" s="445"/>
      <c r="S217" s="445"/>
      <c r="T217" s="445"/>
    </row>
    <row r="218" spans="1:20" ht="13">
      <c r="A218" s="445"/>
      <c r="B218" s="445"/>
      <c r="C218" s="445"/>
      <c r="D218" s="445"/>
      <c r="E218" s="445"/>
      <c r="F218" s="445"/>
      <c r="G218" s="445"/>
      <c r="H218" s="445"/>
      <c r="I218" s="445"/>
      <c r="J218" s="445"/>
      <c r="K218" s="445"/>
      <c r="L218" s="445"/>
      <c r="M218" s="445"/>
      <c r="N218" s="445"/>
      <c r="O218" s="445"/>
      <c r="P218" s="445"/>
      <c r="Q218" s="445"/>
      <c r="R218" s="445"/>
      <c r="S218" s="445"/>
      <c r="T218" s="445"/>
    </row>
    <row r="219" spans="1:20" ht="13">
      <c r="A219" s="445"/>
      <c r="B219" s="445"/>
      <c r="C219" s="445"/>
      <c r="D219" s="445"/>
      <c r="E219" s="445"/>
      <c r="F219" s="445"/>
      <c r="G219" s="445"/>
      <c r="H219" s="445"/>
      <c r="I219" s="445"/>
      <c r="J219" s="445"/>
      <c r="K219" s="445"/>
      <c r="L219" s="445"/>
      <c r="M219" s="445"/>
      <c r="N219" s="445"/>
      <c r="O219" s="445"/>
      <c r="P219" s="445"/>
      <c r="Q219" s="445"/>
      <c r="R219" s="445"/>
      <c r="S219" s="445"/>
      <c r="T219" s="445"/>
    </row>
    <row r="220" spans="1:20" ht="13">
      <c r="A220" s="445"/>
      <c r="B220" s="445"/>
      <c r="C220" s="445"/>
      <c r="D220" s="445"/>
      <c r="E220" s="445"/>
      <c r="F220" s="445"/>
      <c r="G220" s="445"/>
      <c r="H220" s="445"/>
      <c r="I220" s="445"/>
      <c r="J220" s="445"/>
      <c r="K220" s="445"/>
      <c r="L220" s="445"/>
      <c r="M220" s="445"/>
      <c r="N220" s="445"/>
      <c r="O220" s="445"/>
      <c r="P220" s="445"/>
      <c r="Q220" s="445"/>
      <c r="R220" s="445"/>
      <c r="S220" s="445"/>
      <c r="T220" s="445"/>
    </row>
    <row r="221" spans="1:20" ht="13">
      <c r="A221" s="445"/>
      <c r="B221" s="445"/>
      <c r="C221" s="445"/>
      <c r="D221" s="445"/>
      <c r="E221" s="445"/>
      <c r="F221" s="445"/>
      <c r="G221" s="445"/>
      <c r="H221" s="445"/>
      <c r="I221" s="445"/>
      <c r="J221" s="445"/>
      <c r="K221" s="445"/>
      <c r="L221" s="445"/>
      <c r="M221" s="445"/>
      <c r="N221" s="445"/>
      <c r="O221" s="445"/>
      <c r="P221" s="445"/>
      <c r="Q221" s="445"/>
      <c r="R221" s="445"/>
      <c r="S221" s="445"/>
      <c r="T221" s="445"/>
    </row>
    <row r="222" spans="1:20" ht="13">
      <c r="A222" s="445"/>
      <c r="B222" s="445"/>
      <c r="C222" s="445"/>
      <c r="D222" s="445"/>
      <c r="E222" s="445"/>
      <c r="F222" s="445"/>
      <c r="G222" s="445"/>
      <c r="H222" s="445"/>
      <c r="I222" s="445"/>
      <c r="J222" s="445"/>
      <c r="K222" s="445"/>
      <c r="L222" s="445"/>
      <c r="M222" s="445"/>
      <c r="N222" s="445"/>
      <c r="O222" s="445"/>
      <c r="P222" s="445"/>
      <c r="Q222" s="445"/>
      <c r="R222" s="445"/>
      <c r="S222" s="445"/>
      <c r="T222" s="445"/>
    </row>
    <row r="223" spans="1:20" ht="13">
      <c r="A223" s="445"/>
      <c r="B223" s="445"/>
      <c r="C223" s="445"/>
      <c r="D223" s="445"/>
      <c r="E223" s="445"/>
      <c r="F223" s="445"/>
      <c r="G223" s="445"/>
      <c r="H223" s="445"/>
      <c r="I223" s="445"/>
      <c r="J223" s="445"/>
      <c r="K223" s="445"/>
      <c r="L223" s="445"/>
      <c r="M223" s="445"/>
      <c r="N223" s="445"/>
      <c r="O223" s="445"/>
      <c r="P223" s="445"/>
      <c r="Q223" s="445"/>
      <c r="R223" s="445"/>
      <c r="S223" s="445"/>
      <c r="T223" s="445"/>
    </row>
    <row r="224" spans="1:20" ht="13">
      <c r="A224" s="445"/>
      <c r="B224" s="445"/>
      <c r="C224" s="445"/>
      <c r="D224" s="445"/>
      <c r="E224" s="445"/>
      <c r="F224" s="445"/>
      <c r="G224" s="445"/>
      <c r="H224" s="445"/>
      <c r="I224" s="445"/>
      <c r="J224" s="445"/>
      <c r="K224" s="445"/>
      <c r="L224" s="445"/>
      <c r="M224" s="445"/>
      <c r="N224" s="445"/>
      <c r="O224" s="445"/>
      <c r="P224" s="445"/>
      <c r="Q224" s="445"/>
      <c r="R224" s="445"/>
      <c r="S224" s="445"/>
      <c r="T224" s="445"/>
    </row>
    <row r="225" spans="1:20" ht="13">
      <c r="A225" s="445"/>
      <c r="B225" s="445"/>
      <c r="C225" s="445"/>
      <c r="D225" s="445"/>
      <c r="E225" s="445"/>
      <c r="F225" s="445"/>
      <c r="G225" s="445"/>
      <c r="H225" s="445"/>
      <c r="I225" s="445"/>
      <c r="J225" s="445"/>
      <c r="K225" s="445"/>
      <c r="L225" s="445"/>
      <c r="M225" s="445"/>
      <c r="N225" s="445"/>
      <c r="O225" s="445"/>
      <c r="P225" s="445"/>
      <c r="Q225" s="445"/>
      <c r="R225" s="445"/>
      <c r="S225" s="445"/>
      <c r="T225" s="445"/>
    </row>
    <row r="226" spans="1:20" ht="13">
      <c r="A226" s="445"/>
      <c r="B226" s="445"/>
      <c r="C226" s="445"/>
      <c r="D226" s="445"/>
      <c r="E226" s="445"/>
      <c r="F226" s="445"/>
      <c r="G226" s="445"/>
      <c r="H226" s="445"/>
      <c r="I226" s="445"/>
      <c r="J226" s="445"/>
      <c r="K226" s="445"/>
      <c r="L226" s="445"/>
      <c r="M226" s="445"/>
      <c r="N226" s="445"/>
      <c r="O226" s="445"/>
      <c r="P226" s="445"/>
      <c r="Q226" s="445"/>
      <c r="R226" s="445"/>
      <c r="S226" s="445"/>
      <c r="T226" s="445"/>
    </row>
    <row r="227" spans="1:20" ht="13">
      <c r="A227" s="445"/>
      <c r="B227" s="445"/>
      <c r="C227" s="445"/>
      <c r="D227" s="445"/>
      <c r="E227" s="445"/>
      <c r="F227" s="445"/>
      <c r="G227" s="445"/>
      <c r="H227" s="445"/>
      <c r="I227" s="445"/>
      <c r="J227" s="445"/>
      <c r="K227" s="445"/>
      <c r="L227" s="445"/>
      <c r="M227" s="445"/>
      <c r="N227" s="445"/>
      <c r="O227" s="445"/>
      <c r="P227" s="445"/>
      <c r="Q227" s="445"/>
      <c r="R227" s="445"/>
      <c r="S227" s="445"/>
      <c r="T227" s="445"/>
    </row>
    <row r="228" spans="1:20" ht="13">
      <c r="A228" s="445"/>
      <c r="B228" s="445"/>
      <c r="C228" s="445"/>
      <c r="D228" s="445"/>
      <c r="E228" s="445"/>
      <c r="F228" s="445"/>
      <c r="G228" s="445"/>
      <c r="H228" s="445"/>
      <c r="I228" s="445"/>
      <c r="J228" s="445"/>
      <c r="K228" s="445"/>
      <c r="L228" s="445"/>
      <c r="M228" s="445"/>
      <c r="N228" s="445"/>
      <c r="O228" s="445"/>
      <c r="P228" s="445"/>
      <c r="Q228" s="445"/>
      <c r="R228" s="445"/>
      <c r="S228" s="445"/>
      <c r="T228" s="445"/>
    </row>
    <row r="229" spans="1:20" ht="13">
      <c r="A229" s="445"/>
      <c r="B229" s="445"/>
      <c r="C229" s="445"/>
      <c r="D229" s="445"/>
      <c r="E229" s="445"/>
      <c r="F229" s="445"/>
      <c r="G229" s="445"/>
      <c r="H229" s="445"/>
      <c r="I229" s="445"/>
      <c r="J229" s="445"/>
      <c r="K229" s="445"/>
      <c r="L229" s="445"/>
      <c r="M229" s="445"/>
      <c r="N229" s="445"/>
      <c r="O229" s="445"/>
      <c r="P229" s="445"/>
      <c r="Q229" s="445"/>
      <c r="R229" s="445"/>
      <c r="S229" s="445"/>
      <c r="T229" s="445"/>
    </row>
    <row r="230" spans="1:20" ht="13">
      <c r="A230" s="445"/>
      <c r="B230" s="445"/>
      <c r="C230" s="445"/>
      <c r="D230" s="445"/>
      <c r="E230" s="445"/>
      <c r="F230" s="445"/>
      <c r="G230" s="445"/>
      <c r="H230" s="445"/>
      <c r="I230" s="445"/>
      <c r="J230" s="445"/>
      <c r="K230" s="445"/>
      <c r="L230" s="445"/>
      <c r="M230" s="445"/>
      <c r="N230" s="445"/>
      <c r="O230" s="445"/>
      <c r="P230" s="445"/>
      <c r="Q230" s="445"/>
      <c r="R230" s="445"/>
      <c r="S230" s="445"/>
      <c r="T230" s="445"/>
    </row>
    <row r="231" spans="1:20" ht="13">
      <c r="A231" s="445"/>
      <c r="B231" s="445"/>
      <c r="C231" s="445"/>
      <c r="D231" s="445"/>
      <c r="E231" s="445"/>
      <c r="F231" s="445"/>
      <c r="G231" s="445"/>
      <c r="H231" s="445"/>
      <c r="I231" s="445"/>
      <c r="J231" s="445"/>
      <c r="K231" s="445"/>
      <c r="L231" s="445"/>
      <c r="M231" s="445"/>
      <c r="N231" s="445"/>
      <c r="O231" s="445"/>
      <c r="P231" s="445"/>
      <c r="Q231" s="445"/>
      <c r="R231" s="445"/>
      <c r="S231" s="445"/>
      <c r="T231" s="445"/>
    </row>
    <row r="232" spans="1:20" ht="13">
      <c r="A232" s="445"/>
      <c r="B232" s="445"/>
      <c r="C232" s="445"/>
      <c r="D232" s="445"/>
      <c r="E232" s="445"/>
      <c r="F232" s="445"/>
      <c r="G232" s="445"/>
      <c r="H232" s="445"/>
      <c r="I232" s="445"/>
      <c r="J232" s="445"/>
      <c r="K232" s="445"/>
      <c r="L232" s="445"/>
      <c r="M232" s="445"/>
      <c r="N232" s="445"/>
      <c r="O232" s="445"/>
      <c r="P232" s="445"/>
      <c r="Q232" s="445"/>
      <c r="R232" s="445"/>
      <c r="S232" s="445"/>
      <c r="T232" s="445"/>
    </row>
    <row r="233" spans="1:20" ht="13">
      <c r="A233" s="445"/>
      <c r="B233" s="445"/>
      <c r="C233" s="445"/>
      <c r="D233" s="445"/>
      <c r="E233" s="445"/>
      <c r="F233" s="445"/>
      <c r="G233" s="445"/>
      <c r="H233" s="445"/>
      <c r="I233" s="445"/>
      <c r="J233" s="445"/>
      <c r="K233" s="445"/>
      <c r="L233" s="445"/>
      <c r="M233" s="445"/>
      <c r="N233" s="445"/>
      <c r="O233" s="445"/>
      <c r="P233" s="445"/>
      <c r="Q233" s="445"/>
      <c r="R233" s="445"/>
      <c r="S233" s="445"/>
      <c r="T233" s="445"/>
    </row>
    <row r="234" spans="1:20" ht="13">
      <c r="A234" s="445"/>
      <c r="B234" s="445"/>
      <c r="C234" s="445"/>
      <c r="D234" s="445"/>
      <c r="E234" s="445"/>
      <c r="F234" s="445"/>
      <c r="G234" s="445"/>
      <c r="H234" s="445"/>
      <c r="I234" s="445"/>
      <c r="J234" s="445"/>
      <c r="K234" s="445"/>
      <c r="L234" s="445"/>
      <c r="M234" s="445"/>
      <c r="N234" s="445"/>
      <c r="O234" s="445"/>
      <c r="P234" s="445"/>
      <c r="Q234" s="445"/>
      <c r="R234" s="445"/>
      <c r="S234" s="445"/>
      <c r="T234" s="445"/>
    </row>
    <row r="235" spans="1:20" ht="13">
      <c r="A235" s="445"/>
      <c r="B235" s="445"/>
      <c r="C235" s="445"/>
      <c r="D235" s="445"/>
      <c r="E235" s="445"/>
      <c r="F235" s="445"/>
      <c r="G235" s="445"/>
      <c r="H235" s="445"/>
      <c r="I235" s="445"/>
      <c r="J235" s="445"/>
      <c r="K235" s="445"/>
      <c r="L235" s="445"/>
      <c r="M235" s="445"/>
      <c r="N235" s="445"/>
      <c r="O235" s="445"/>
      <c r="P235" s="445"/>
      <c r="Q235" s="445"/>
      <c r="R235" s="445"/>
      <c r="S235" s="445"/>
      <c r="T235" s="445"/>
    </row>
    <row r="236" spans="1:20" ht="13">
      <c r="A236" s="445"/>
      <c r="B236" s="445"/>
      <c r="C236" s="445"/>
      <c r="D236" s="445"/>
      <c r="E236" s="445"/>
      <c r="F236" s="445"/>
      <c r="G236" s="445"/>
      <c r="H236" s="445"/>
      <c r="I236" s="445"/>
      <c r="J236" s="445"/>
      <c r="K236" s="445"/>
      <c r="L236" s="445"/>
      <c r="M236" s="445"/>
      <c r="N236" s="445"/>
      <c r="O236" s="445"/>
      <c r="P236" s="445"/>
      <c r="Q236" s="445"/>
      <c r="R236" s="445"/>
      <c r="S236" s="445"/>
      <c r="T236" s="445"/>
    </row>
    <row r="237" spans="1:20" ht="13">
      <c r="A237" s="445"/>
      <c r="B237" s="445"/>
      <c r="C237" s="445"/>
      <c r="D237" s="445"/>
      <c r="E237" s="445"/>
      <c r="F237" s="445"/>
      <c r="G237" s="445"/>
      <c r="H237" s="445"/>
      <c r="I237" s="445"/>
      <c r="J237" s="445"/>
      <c r="K237" s="445"/>
      <c r="L237" s="445"/>
      <c r="M237" s="445"/>
      <c r="N237" s="445"/>
      <c r="O237" s="445"/>
      <c r="P237" s="445"/>
      <c r="Q237" s="445"/>
      <c r="R237" s="445"/>
      <c r="S237" s="445"/>
      <c r="T237" s="445"/>
    </row>
    <row r="238" spans="1:20" ht="13">
      <c r="A238" s="445"/>
      <c r="B238" s="445"/>
      <c r="C238" s="445"/>
      <c r="D238" s="445"/>
      <c r="E238" s="445"/>
      <c r="F238" s="445"/>
      <c r="G238" s="445"/>
      <c r="H238" s="445"/>
      <c r="I238" s="445"/>
      <c r="J238" s="445"/>
      <c r="K238" s="445"/>
      <c r="L238" s="445"/>
      <c r="M238" s="445"/>
      <c r="N238" s="445"/>
      <c r="O238" s="445"/>
      <c r="P238" s="445"/>
      <c r="Q238" s="445"/>
      <c r="R238" s="445"/>
      <c r="S238" s="445"/>
      <c r="T238" s="445"/>
    </row>
    <row r="239" spans="1:20" ht="13">
      <c r="A239" s="445"/>
      <c r="B239" s="445"/>
      <c r="C239" s="445"/>
      <c r="D239" s="445"/>
      <c r="E239" s="445"/>
      <c r="F239" s="445"/>
      <c r="G239" s="445"/>
      <c r="H239" s="445"/>
      <c r="I239" s="445"/>
      <c r="J239" s="445"/>
      <c r="K239" s="445"/>
      <c r="L239" s="445"/>
      <c r="M239" s="445"/>
      <c r="N239" s="445"/>
      <c r="O239" s="445"/>
      <c r="P239" s="445"/>
      <c r="Q239" s="445"/>
      <c r="R239" s="445"/>
      <c r="S239" s="445"/>
      <c r="T239" s="445"/>
    </row>
    <row r="240" spans="1:20" ht="13">
      <c r="A240" s="445"/>
      <c r="B240" s="445"/>
      <c r="C240" s="445"/>
      <c r="D240" s="445"/>
      <c r="E240" s="445"/>
      <c r="F240" s="445"/>
      <c r="G240" s="445"/>
      <c r="H240" s="445"/>
      <c r="I240" s="445"/>
      <c r="J240" s="445"/>
      <c r="K240" s="445"/>
      <c r="L240" s="445"/>
      <c r="M240" s="445"/>
      <c r="N240" s="445"/>
      <c r="O240" s="445"/>
      <c r="P240" s="445"/>
      <c r="Q240" s="445"/>
      <c r="R240" s="445"/>
      <c r="S240" s="445"/>
      <c r="T240" s="445"/>
    </row>
    <row r="241" spans="1:20" ht="13">
      <c r="A241" s="445"/>
      <c r="B241" s="445"/>
      <c r="C241" s="445"/>
      <c r="D241" s="445"/>
      <c r="E241" s="445"/>
      <c r="F241" s="445"/>
      <c r="G241" s="445"/>
      <c r="H241" s="445"/>
      <c r="I241" s="445"/>
      <c r="J241" s="445"/>
      <c r="K241" s="445"/>
      <c r="L241" s="445"/>
      <c r="M241" s="445"/>
      <c r="N241" s="445"/>
      <c r="O241" s="445"/>
      <c r="P241" s="445"/>
      <c r="Q241" s="445"/>
      <c r="R241" s="445"/>
      <c r="S241" s="445"/>
      <c r="T241" s="445"/>
    </row>
    <row r="242" spans="1:20" ht="13">
      <c r="A242" s="445"/>
      <c r="B242" s="445"/>
      <c r="C242" s="445"/>
      <c r="D242" s="445"/>
      <c r="E242" s="445"/>
      <c r="F242" s="445"/>
      <c r="G242" s="445"/>
      <c r="H242" s="445"/>
      <c r="I242" s="445"/>
      <c r="J242" s="445"/>
      <c r="K242" s="445"/>
      <c r="L242" s="445"/>
      <c r="M242" s="445"/>
      <c r="N242" s="445"/>
      <c r="O242" s="445"/>
      <c r="P242" s="445"/>
      <c r="Q242" s="445"/>
      <c r="R242" s="445"/>
      <c r="S242" s="445"/>
      <c r="T242" s="445"/>
    </row>
    <row r="243" spans="1:20" ht="13">
      <c r="A243" s="445"/>
      <c r="B243" s="445"/>
      <c r="C243" s="445"/>
      <c r="D243" s="445"/>
      <c r="E243" s="445"/>
      <c r="F243" s="445"/>
      <c r="G243" s="445"/>
      <c r="H243" s="445"/>
      <c r="I243" s="445"/>
      <c r="J243" s="445"/>
      <c r="K243" s="445"/>
      <c r="L243" s="445"/>
      <c r="M243" s="445"/>
      <c r="N243" s="445"/>
      <c r="O243" s="445"/>
      <c r="P243" s="445"/>
      <c r="Q243" s="445"/>
      <c r="R243" s="445"/>
      <c r="S243" s="445"/>
      <c r="T243" s="445"/>
    </row>
    <row r="244" spans="1:20" ht="13">
      <c r="A244" s="445"/>
      <c r="B244" s="445"/>
      <c r="C244" s="445"/>
      <c r="D244" s="445"/>
      <c r="E244" s="445"/>
      <c r="F244" s="445"/>
      <c r="G244" s="445"/>
      <c r="H244" s="445"/>
      <c r="I244" s="445"/>
      <c r="J244" s="445"/>
      <c r="K244" s="445"/>
      <c r="L244" s="445"/>
      <c r="M244" s="445"/>
      <c r="N244" s="445"/>
      <c r="O244" s="445"/>
      <c r="P244" s="445"/>
      <c r="Q244" s="445"/>
      <c r="R244" s="445"/>
      <c r="S244" s="445"/>
      <c r="T244" s="445"/>
    </row>
    <row r="245" spans="1:20" ht="13">
      <c r="A245" s="445"/>
      <c r="B245" s="445"/>
      <c r="C245" s="445"/>
      <c r="D245" s="445"/>
      <c r="E245" s="445"/>
      <c r="F245" s="445"/>
      <c r="G245" s="445"/>
      <c r="H245" s="445"/>
      <c r="I245" s="445"/>
      <c r="J245" s="445"/>
      <c r="K245" s="445"/>
      <c r="L245" s="445"/>
      <c r="M245" s="445"/>
      <c r="N245" s="445"/>
      <c r="O245" s="445"/>
      <c r="P245" s="445"/>
      <c r="Q245" s="445"/>
      <c r="R245" s="445"/>
      <c r="S245" s="445"/>
      <c r="T245" s="445"/>
    </row>
    <row r="246" spans="1:20" ht="13">
      <c r="A246" s="445"/>
      <c r="B246" s="445"/>
      <c r="C246" s="445"/>
      <c r="D246" s="445"/>
      <c r="E246" s="445"/>
      <c r="F246" s="445"/>
      <c r="G246" s="445"/>
      <c r="H246" s="445"/>
      <c r="I246" s="445"/>
      <c r="J246" s="445"/>
      <c r="K246" s="445"/>
      <c r="L246" s="445"/>
      <c r="M246" s="445"/>
      <c r="N246" s="445"/>
      <c r="O246" s="445"/>
      <c r="P246" s="445"/>
      <c r="Q246" s="445"/>
      <c r="R246" s="445"/>
      <c r="S246" s="445"/>
      <c r="T246" s="445"/>
    </row>
    <row r="247" spans="1:20" ht="13">
      <c r="A247" s="445"/>
      <c r="B247" s="445"/>
      <c r="C247" s="445"/>
      <c r="D247" s="445"/>
      <c r="E247" s="445"/>
      <c r="F247" s="445"/>
      <c r="G247" s="445"/>
      <c r="H247" s="445"/>
      <c r="I247" s="445"/>
      <c r="J247" s="445"/>
      <c r="K247" s="445"/>
      <c r="L247" s="445"/>
      <c r="M247" s="445"/>
      <c r="N247" s="445"/>
      <c r="O247" s="445"/>
      <c r="P247" s="445"/>
      <c r="Q247" s="445"/>
      <c r="R247" s="445"/>
      <c r="S247" s="445"/>
      <c r="T247" s="445"/>
    </row>
    <row r="248" spans="1:20" ht="13">
      <c r="A248" s="445"/>
      <c r="B248" s="445"/>
      <c r="C248" s="445"/>
      <c r="D248" s="445"/>
      <c r="E248" s="445"/>
      <c r="F248" s="445"/>
      <c r="G248" s="445"/>
      <c r="H248" s="445"/>
      <c r="I248" s="445"/>
      <c r="J248" s="445"/>
      <c r="K248" s="445"/>
      <c r="L248" s="445"/>
      <c r="M248" s="445"/>
      <c r="N248" s="445"/>
      <c r="O248" s="445"/>
      <c r="P248" s="445"/>
      <c r="Q248" s="445"/>
      <c r="R248" s="445"/>
      <c r="S248" s="445"/>
      <c r="T248" s="445"/>
    </row>
    <row r="249" spans="1:20" ht="13">
      <c r="A249" s="445"/>
      <c r="B249" s="445"/>
      <c r="C249" s="445"/>
      <c r="D249" s="445"/>
      <c r="E249" s="445"/>
      <c r="F249" s="445"/>
      <c r="G249" s="445"/>
      <c r="H249" s="445"/>
      <c r="I249" s="445"/>
      <c r="J249" s="445"/>
      <c r="K249" s="445"/>
      <c r="L249" s="445"/>
      <c r="M249" s="445"/>
      <c r="N249" s="445"/>
      <c r="O249" s="445"/>
      <c r="P249" s="445"/>
      <c r="Q249" s="445"/>
      <c r="R249" s="445"/>
      <c r="S249" s="445"/>
      <c r="T249" s="445"/>
    </row>
    <row r="250" spans="1:20" ht="13">
      <c r="A250" s="445"/>
      <c r="B250" s="445"/>
      <c r="C250" s="445"/>
      <c r="D250" s="445"/>
      <c r="E250" s="445"/>
      <c r="F250" s="445"/>
      <c r="G250" s="445"/>
      <c r="H250" s="445"/>
      <c r="I250" s="445"/>
      <c r="J250" s="445"/>
      <c r="K250" s="445"/>
      <c r="L250" s="445"/>
      <c r="M250" s="445"/>
      <c r="N250" s="445"/>
      <c r="O250" s="445"/>
      <c r="P250" s="445"/>
      <c r="Q250" s="445"/>
      <c r="R250" s="445"/>
      <c r="S250" s="445"/>
      <c r="T250" s="445"/>
    </row>
    <row r="251" spans="1:20" ht="13">
      <c r="A251" s="445"/>
      <c r="B251" s="445"/>
      <c r="C251" s="445"/>
      <c r="D251" s="445"/>
      <c r="E251" s="445"/>
      <c r="F251" s="445"/>
      <c r="G251" s="445"/>
      <c r="H251" s="445"/>
      <c r="I251" s="445"/>
      <c r="J251" s="445"/>
      <c r="K251" s="445"/>
      <c r="L251" s="445"/>
      <c r="M251" s="445"/>
      <c r="N251" s="445"/>
      <c r="O251" s="445"/>
      <c r="P251" s="445"/>
      <c r="Q251" s="445"/>
      <c r="R251" s="445"/>
      <c r="S251" s="445"/>
      <c r="T251" s="445"/>
    </row>
    <row r="252" spans="1:20" ht="13">
      <c r="A252" s="445"/>
      <c r="B252" s="445"/>
      <c r="C252" s="445"/>
      <c r="D252" s="445"/>
      <c r="E252" s="445"/>
      <c r="F252" s="445"/>
      <c r="G252" s="445"/>
      <c r="H252" s="445"/>
      <c r="I252" s="445"/>
      <c r="J252" s="445"/>
      <c r="K252" s="445"/>
      <c r="L252" s="445"/>
      <c r="M252" s="445"/>
      <c r="N252" s="445"/>
      <c r="O252" s="445"/>
      <c r="P252" s="445"/>
      <c r="Q252" s="445"/>
      <c r="R252" s="445"/>
      <c r="S252" s="445"/>
      <c r="T252" s="445"/>
    </row>
    <row r="253" spans="1:20" ht="13">
      <c r="A253" s="445"/>
      <c r="B253" s="445"/>
      <c r="C253" s="445"/>
      <c r="D253" s="445"/>
      <c r="E253" s="445"/>
      <c r="F253" s="445"/>
      <c r="G253" s="445"/>
      <c r="H253" s="445"/>
      <c r="I253" s="445"/>
      <c r="J253" s="445"/>
      <c r="K253" s="445"/>
      <c r="L253" s="445"/>
      <c r="M253" s="445"/>
      <c r="N253" s="445"/>
      <c r="O253" s="445"/>
      <c r="P253" s="445"/>
      <c r="Q253" s="445"/>
      <c r="R253" s="445"/>
      <c r="S253" s="445"/>
      <c r="T253" s="445"/>
    </row>
    <row r="254" spans="1:20" ht="13">
      <c r="A254" s="445"/>
      <c r="B254" s="445"/>
      <c r="C254" s="445"/>
      <c r="D254" s="445"/>
      <c r="E254" s="445"/>
      <c r="F254" s="445"/>
      <c r="G254" s="445"/>
      <c r="H254" s="445"/>
      <c r="I254" s="445"/>
      <c r="J254" s="445"/>
      <c r="K254" s="445"/>
      <c r="L254" s="445"/>
      <c r="M254" s="445"/>
      <c r="N254" s="445"/>
      <c r="O254" s="445"/>
      <c r="P254" s="445"/>
      <c r="Q254" s="445"/>
      <c r="R254" s="445"/>
      <c r="S254" s="445"/>
      <c r="T254" s="445"/>
    </row>
    <row r="255" spans="1:20" ht="13">
      <c r="A255" s="445"/>
      <c r="B255" s="445"/>
      <c r="C255" s="445"/>
      <c r="D255" s="445"/>
      <c r="E255" s="445"/>
      <c r="F255" s="445"/>
      <c r="G255" s="445"/>
      <c r="H255" s="445"/>
      <c r="I255" s="445"/>
      <c r="J255" s="445"/>
      <c r="K255" s="445"/>
      <c r="L255" s="445"/>
      <c r="M255" s="445"/>
      <c r="N255" s="445"/>
      <c r="O255" s="445"/>
      <c r="P255" s="445"/>
      <c r="Q255" s="445"/>
      <c r="R255" s="445"/>
      <c r="S255" s="445"/>
      <c r="T255" s="445"/>
    </row>
    <row r="256" spans="1:20" ht="13">
      <c r="A256" s="445"/>
      <c r="B256" s="445"/>
      <c r="C256" s="445"/>
      <c r="D256" s="445"/>
      <c r="E256" s="445"/>
      <c r="F256" s="445"/>
      <c r="G256" s="445"/>
      <c r="H256" s="445"/>
      <c r="I256" s="445"/>
      <c r="J256" s="445"/>
      <c r="K256" s="445"/>
      <c r="L256" s="445"/>
      <c r="M256" s="445"/>
      <c r="N256" s="445"/>
      <c r="O256" s="445"/>
      <c r="P256" s="445"/>
      <c r="Q256" s="445"/>
      <c r="R256" s="445"/>
      <c r="S256" s="445"/>
      <c r="T256" s="445"/>
    </row>
    <row r="257" spans="1:20" ht="13">
      <c r="A257" s="445"/>
      <c r="B257" s="445"/>
      <c r="C257" s="445"/>
      <c r="D257" s="445"/>
      <c r="E257" s="445"/>
      <c r="F257" s="445"/>
      <c r="G257" s="445"/>
      <c r="H257" s="445"/>
      <c r="I257" s="445"/>
      <c r="J257" s="445"/>
      <c r="K257" s="445"/>
      <c r="L257" s="445"/>
      <c r="M257" s="445"/>
      <c r="N257" s="445"/>
      <c r="O257" s="445"/>
      <c r="P257" s="445"/>
      <c r="Q257" s="445"/>
      <c r="R257" s="445"/>
      <c r="S257" s="445"/>
      <c r="T257" s="445"/>
    </row>
    <row r="258" spans="1:20" ht="13">
      <c r="A258" s="445"/>
      <c r="B258" s="445"/>
      <c r="C258" s="445"/>
      <c r="D258" s="445"/>
      <c r="E258" s="445"/>
      <c r="F258" s="445"/>
      <c r="G258" s="445"/>
      <c r="H258" s="445"/>
      <c r="I258" s="445"/>
      <c r="J258" s="445"/>
      <c r="K258" s="445"/>
      <c r="L258" s="445"/>
      <c r="M258" s="445"/>
      <c r="N258" s="445"/>
      <c r="O258" s="445"/>
      <c r="P258" s="445"/>
      <c r="Q258" s="445"/>
      <c r="R258" s="445"/>
      <c r="S258" s="445"/>
      <c r="T258" s="445"/>
    </row>
    <row r="259" spans="1:20" ht="13">
      <c r="A259" s="445"/>
      <c r="B259" s="445"/>
      <c r="C259" s="445"/>
      <c r="D259" s="445"/>
      <c r="E259" s="445"/>
      <c r="F259" s="445"/>
      <c r="G259" s="445"/>
      <c r="H259" s="445"/>
      <c r="I259" s="445"/>
      <c r="J259" s="445"/>
      <c r="K259" s="445"/>
      <c r="L259" s="445"/>
      <c r="M259" s="445"/>
      <c r="N259" s="445"/>
      <c r="O259" s="445"/>
      <c r="P259" s="445"/>
      <c r="Q259" s="445"/>
      <c r="R259" s="445"/>
      <c r="S259" s="445"/>
      <c r="T259" s="445"/>
    </row>
    <row r="260" spans="1:20" ht="13">
      <c r="A260" s="445"/>
      <c r="B260" s="445"/>
      <c r="C260" s="445"/>
      <c r="D260" s="445"/>
      <c r="E260" s="445"/>
      <c r="F260" s="445"/>
      <c r="G260" s="445"/>
      <c r="H260" s="445"/>
      <c r="I260" s="445"/>
      <c r="J260" s="445"/>
      <c r="K260" s="445"/>
      <c r="L260" s="445"/>
      <c r="M260" s="445"/>
      <c r="N260" s="445"/>
      <c r="O260" s="445"/>
      <c r="P260" s="445"/>
      <c r="Q260" s="445"/>
      <c r="R260" s="445"/>
      <c r="S260" s="445"/>
      <c r="T260" s="445"/>
    </row>
    <row r="261" spans="1:20" ht="13">
      <c r="A261" s="445"/>
      <c r="B261" s="445"/>
      <c r="C261" s="445"/>
      <c r="D261" s="445"/>
      <c r="E261" s="445"/>
      <c r="F261" s="445"/>
      <c r="G261" s="445"/>
      <c r="H261" s="445"/>
      <c r="I261" s="445"/>
      <c r="J261" s="445"/>
      <c r="K261" s="445"/>
      <c r="L261" s="445"/>
      <c r="M261" s="445"/>
      <c r="N261" s="445"/>
      <c r="O261" s="445"/>
      <c r="P261" s="445"/>
      <c r="Q261" s="445"/>
      <c r="R261" s="445"/>
      <c r="S261" s="445"/>
      <c r="T261" s="445"/>
    </row>
    <row r="262" spans="1:20" ht="13">
      <c r="A262" s="445"/>
      <c r="B262" s="445"/>
      <c r="C262" s="445"/>
      <c r="D262" s="445"/>
      <c r="E262" s="445"/>
      <c r="F262" s="445"/>
      <c r="G262" s="445"/>
      <c r="H262" s="445"/>
      <c r="I262" s="445"/>
      <c r="J262" s="445"/>
      <c r="K262" s="445"/>
      <c r="L262" s="445"/>
      <c r="M262" s="445"/>
      <c r="N262" s="445"/>
      <c r="O262" s="445"/>
      <c r="P262" s="445"/>
      <c r="Q262" s="445"/>
      <c r="R262" s="445"/>
      <c r="S262" s="445"/>
      <c r="T262" s="445"/>
    </row>
    <row r="263" spans="1:20" ht="13">
      <c r="A263" s="445"/>
      <c r="B263" s="445"/>
      <c r="C263" s="445"/>
      <c r="D263" s="445"/>
      <c r="E263" s="445"/>
      <c r="F263" s="445"/>
      <c r="G263" s="445"/>
      <c r="H263" s="445"/>
      <c r="I263" s="445"/>
      <c r="J263" s="445"/>
      <c r="K263" s="445"/>
      <c r="L263" s="445"/>
      <c r="M263" s="445"/>
      <c r="N263" s="445"/>
      <c r="O263" s="445"/>
      <c r="P263" s="445"/>
      <c r="Q263" s="445"/>
      <c r="R263" s="445"/>
      <c r="S263" s="445"/>
      <c r="T263" s="445"/>
    </row>
    <row r="264" spans="1:20" ht="13">
      <c r="A264" s="445"/>
      <c r="B264" s="445"/>
      <c r="C264" s="445"/>
      <c r="D264" s="445"/>
      <c r="E264" s="445"/>
      <c r="F264" s="445"/>
      <c r="G264" s="445"/>
      <c r="H264" s="445"/>
      <c r="I264" s="445"/>
      <c r="J264" s="445"/>
      <c r="K264" s="445"/>
      <c r="L264" s="445"/>
      <c r="M264" s="445"/>
      <c r="N264" s="445"/>
      <c r="O264" s="445"/>
      <c r="P264" s="445"/>
      <c r="Q264" s="445"/>
      <c r="R264" s="445"/>
      <c r="S264" s="445"/>
      <c r="T264" s="445"/>
    </row>
    <row r="265" spans="1:20" ht="13">
      <c r="A265" s="445"/>
      <c r="B265" s="445"/>
      <c r="C265" s="445"/>
      <c r="D265" s="445"/>
      <c r="E265" s="445"/>
      <c r="F265" s="445"/>
      <c r="G265" s="445"/>
      <c r="H265" s="445"/>
      <c r="I265" s="445"/>
      <c r="J265" s="445"/>
      <c r="K265" s="445"/>
      <c r="L265" s="445"/>
      <c r="M265" s="445"/>
      <c r="N265" s="445"/>
      <c r="O265" s="445"/>
      <c r="P265" s="445"/>
      <c r="Q265" s="445"/>
      <c r="R265" s="445"/>
      <c r="S265" s="445"/>
      <c r="T265" s="445"/>
    </row>
    <row r="266" spans="1:20" ht="13">
      <c r="A266" s="445"/>
      <c r="B266" s="445"/>
      <c r="C266" s="445"/>
      <c r="D266" s="445"/>
      <c r="E266" s="445"/>
      <c r="F266" s="445"/>
      <c r="G266" s="445"/>
      <c r="H266" s="445"/>
      <c r="I266" s="445"/>
      <c r="J266" s="445"/>
      <c r="K266" s="445"/>
      <c r="L266" s="445"/>
      <c r="M266" s="445"/>
      <c r="N266" s="445"/>
      <c r="O266" s="445"/>
      <c r="P266" s="445"/>
      <c r="Q266" s="445"/>
      <c r="R266" s="445"/>
      <c r="S266" s="445"/>
      <c r="T266" s="445"/>
    </row>
    <row r="267" spans="1:20" ht="13">
      <c r="A267" s="445"/>
      <c r="B267" s="445"/>
      <c r="C267" s="445"/>
      <c r="D267" s="445"/>
      <c r="E267" s="445"/>
      <c r="F267" s="445"/>
      <c r="G267" s="445"/>
      <c r="H267" s="445"/>
      <c r="I267" s="445"/>
      <c r="J267" s="445"/>
      <c r="K267" s="445"/>
      <c r="L267" s="445"/>
      <c r="M267" s="445"/>
      <c r="N267" s="445"/>
      <c r="O267" s="445"/>
      <c r="P267" s="445"/>
      <c r="Q267" s="445"/>
      <c r="R267" s="445"/>
      <c r="S267" s="445"/>
      <c r="T267" s="445"/>
    </row>
    <row r="268" spans="1:20" ht="13">
      <c r="A268" s="445"/>
      <c r="B268" s="445"/>
      <c r="C268" s="445"/>
      <c r="D268" s="445"/>
      <c r="E268" s="445"/>
      <c r="F268" s="445"/>
      <c r="G268" s="445"/>
      <c r="H268" s="445"/>
      <c r="I268" s="445"/>
      <c r="J268" s="445"/>
      <c r="K268" s="445"/>
      <c r="L268" s="445"/>
      <c r="M268" s="445"/>
      <c r="N268" s="445"/>
      <c r="O268" s="445"/>
      <c r="P268" s="445"/>
      <c r="Q268" s="445"/>
      <c r="R268" s="445"/>
      <c r="S268" s="445"/>
      <c r="T268" s="445"/>
    </row>
    <row r="269" spans="1:20" ht="13">
      <c r="A269" s="445"/>
      <c r="B269" s="445"/>
      <c r="C269" s="445"/>
      <c r="D269" s="445"/>
      <c r="E269" s="445"/>
      <c r="F269" s="445"/>
      <c r="G269" s="445"/>
      <c r="H269" s="445"/>
      <c r="I269" s="445"/>
      <c r="J269" s="445"/>
      <c r="K269" s="445"/>
      <c r="L269" s="445"/>
      <c r="M269" s="445"/>
      <c r="N269" s="445"/>
      <c r="O269" s="445"/>
      <c r="P269" s="445"/>
      <c r="Q269" s="445"/>
      <c r="R269" s="445"/>
      <c r="S269" s="445"/>
      <c r="T269" s="445"/>
    </row>
    <row r="270" spans="1:20" ht="13">
      <c r="A270" s="445"/>
      <c r="B270" s="445"/>
      <c r="C270" s="445"/>
      <c r="D270" s="445"/>
      <c r="E270" s="445"/>
      <c r="F270" s="445"/>
      <c r="G270" s="445"/>
      <c r="H270" s="445"/>
      <c r="I270" s="445"/>
      <c r="J270" s="445"/>
      <c r="K270" s="445"/>
      <c r="L270" s="445"/>
      <c r="M270" s="445"/>
      <c r="N270" s="445"/>
      <c r="O270" s="445"/>
      <c r="P270" s="445"/>
      <c r="Q270" s="445"/>
      <c r="R270" s="445"/>
      <c r="S270" s="445"/>
      <c r="T270" s="445"/>
    </row>
    <row r="271" spans="1:20" ht="13">
      <c r="A271" s="445"/>
      <c r="B271" s="445"/>
      <c r="C271" s="445"/>
      <c r="D271" s="445"/>
      <c r="E271" s="445"/>
      <c r="F271" s="445"/>
      <c r="G271" s="445"/>
      <c r="H271" s="445"/>
      <c r="I271" s="445"/>
      <c r="J271" s="445"/>
      <c r="K271" s="445"/>
      <c r="L271" s="445"/>
      <c r="M271" s="445"/>
      <c r="N271" s="445"/>
      <c r="O271" s="445"/>
      <c r="P271" s="445"/>
      <c r="Q271" s="445"/>
      <c r="R271" s="445"/>
      <c r="S271" s="445"/>
      <c r="T271" s="445"/>
    </row>
    <row r="272" spans="1:20" ht="13">
      <c r="A272" s="445"/>
      <c r="B272" s="445"/>
      <c r="C272" s="445"/>
      <c r="D272" s="445"/>
      <c r="E272" s="445"/>
      <c r="F272" s="445"/>
      <c r="G272" s="445"/>
      <c r="H272" s="445"/>
      <c r="I272" s="445"/>
      <c r="J272" s="445"/>
      <c r="K272" s="445"/>
      <c r="L272" s="445"/>
      <c r="M272" s="445"/>
      <c r="N272" s="445"/>
      <c r="O272" s="445"/>
      <c r="P272" s="445"/>
      <c r="Q272" s="445"/>
      <c r="R272" s="445"/>
      <c r="S272" s="445"/>
      <c r="T272" s="445"/>
    </row>
    <row r="273" spans="1:20" ht="13">
      <c r="A273" s="445"/>
      <c r="B273" s="445"/>
      <c r="C273" s="445"/>
      <c r="D273" s="445"/>
      <c r="E273" s="445"/>
      <c r="F273" s="445"/>
      <c r="G273" s="445"/>
      <c r="H273" s="445"/>
      <c r="I273" s="445"/>
      <c r="J273" s="445"/>
      <c r="K273" s="445"/>
      <c r="L273" s="445"/>
      <c r="M273" s="445"/>
      <c r="N273" s="445"/>
      <c r="O273" s="445"/>
      <c r="P273" s="445"/>
      <c r="Q273" s="445"/>
      <c r="R273" s="445"/>
      <c r="S273" s="445"/>
      <c r="T273" s="445"/>
    </row>
    <row r="274" spans="1:20" ht="13">
      <c r="A274" s="445"/>
      <c r="B274" s="445"/>
      <c r="C274" s="445"/>
      <c r="D274" s="445"/>
      <c r="E274" s="445"/>
      <c r="F274" s="445"/>
      <c r="G274" s="445"/>
      <c r="H274" s="445"/>
      <c r="I274" s="445"/>
      <c r="J274" s="445"/>
      <c r="K274" s="445"/>
      <c r="L274" s="445"/>
      <c r="M274" s="445"/>
      <c r="N274" s="445"/>
      <c r="O274" s="445"/>
      <c r="P274" s="445"/>
      <c r="Q274" s="445"/>
      <c r="R274" s="445"/>
      <c r="S274" s="445"/>
      <c r="T274" s="445"/>
    </row>
    <row r="275" spans="1:20" ht="13">
      <c r="A275" s="445"/>
      <c r="B275" s="445"/>
      <c r="C275" s="445"/>
      <c r="D275" s="445"/>
      <c r="E275" s="445"/>
      <c r="F275" s="445"/>
      <c r="G275" s="445"/>
      <c r="H275" s="445"/>
      <c r="I275" s="445"/>
      <c r="J275" s="445"/>
      <c r="K275" s="445"/>
      <c r="L275" s="445"/>
      <c r="M275" s="445"/>
      <c r="N275" s="445"/>
      <c r="O275" s="445"/>
      <c r="P275" s="445"/>
      <c r="Q275" s="445"/>
      <c r="R275" s="445"/>
      <c r="S275" s="445"/>
      <c r="T275" s="445"/>
    </row>
    <row r="276" spans="1:20" ht="13">
      <c r="A276" s="445"/>
      <c r="B276" s="445"/>
      <c r="C276" s="445"/>
      <c r="D276" s="445"/>
      <c r="E276" s="445"/>
      <c r="F276" s="445"/>
      <c r="G276" s="445"/>
      <c r="H276" s="445"/>
      <c r="I276" s="445"/>
      <c r="J276" s="445"/>
      <c r="K276" s="445"/>
      <c r="L276" s="445"/>
      <c r="M276" s="445"/>
      <c r="N276" s="445"/>
      <c r="O276" s="445"/>
      <c r="P276" s="445"/>
      <c r="Q276" s="445"/>
      <c r="R276" s="445"/>
      <c r="S276" s="445"/>
      <c r="T276" s="445"/>
    </row>
    <row r="277" spans="1:20" ht="13">
      <c r="A277" s="445"/>
      <c r="B277" s="445"/>
      <c r="C277" s="445"/>
      <c r="D277" s="445"/>
      <c r="E277" s="445"/>
      <c r="F277" s="445"/>
      <c r="G277" s="445"/>
      <c r="H277" s="445"/>
      <c r="I277" s="445"/>
      <c r="J277" s="445"/>
      <c r="K277" s="445"/>
      <c r="L277" s="445"/>
      <c r="M277" s="445"/>
      <c r="N277" s="445"/>
      <c r="O277" s="445"/>
      <c r="P277" s="445"/>
      <c r="Q277" s="445"/>
      <c r="R277" s="445"/>
      <c r="S277" s="445"/>
      <c r="T277" s="445"/>
    </row>
    <row r="278" spans="1:20" ht="13">
      <c r="A278" s="445"/>
      <c r="B278" s="445"/>
      <c r="C278" s="445"/>
      <c r="D278" s="445"/>
      <c r="E278" s="445"/>
      <c r="F278" s="445"/>
      <c r="G278" s="445"/>
      <c r="H278" s="445"/>
      <c r="I278" s="445"/>
      <c r="J278" s="445"/>
      <c r="K278" s="445"/>
      <c r="L278" s="445"/>
      <c r="M278" s="445"/>
      <c r="N278" s="445"/>
      <c r="O278" s="445"/>
      <c r="P278" s="445"/>
      <c r="Q278" s="445"/>
      <c r="R278" s="445"/>
      <c r="S278" s="445"/>
      <c r="T278" s="445"/>
    </row>
    <row r="279" spans="1:20" ht="13">
      <c r="A279" s="445"/>
      <c r="B279" s="445"/>
      <c r="C279" s="445"/>
      <c r="D279" s="445"/>
      <c r="E279" s="445"/>
      <c r="F279" s="445"/>
      <c r="G279" s="445"/>
      <c r="H279" s="445"/>
      <c r="I279" s="445"/>
      <c r="J279" s="445"/>
      <c r="K279" s="445"/>
      <c r="L279" s="445"/>
      <c r="M279" s="445"/>
      <c r="N279" s="445"/>
      <c r="O279" s="445"/>
      <c r="P279" s="445"/>
      <c r="Q279" s="445"/>
      <c r="R279" s="445"/>
      <c r="S279" s="445"/>
      <c r="T279" s="445"/>
    </row>
    <row r="280" spans="1:20" ht="13">
      <c r="A280" s="445"/>
      <c r="B280" s="445"/>
      <c r="C280" s="445"/>
      <c r="D280" s="445"/>
      <c r="E280" s="445"/>
      <c r="F280" s="445"/>
      <c r="G280" s="445"/>
      <c r="H280" s="445"/>
      <c r="I280" s="445"/>
      <c r="J280" s="445"/>
      <c r="K280" s="445"/>
      <c r="L280" s="445"/>
      <c r="M280" s="445"/>
      <c r="N280" s="445"/>
      <c r="O280" s="445"/>
      <c r="P280" s="445"/>
      <c r="Q280" s="445"/>
      <c r="R280" s="445"/>
      <c r="S280" s="445"/>
      <c r="T280" s="445"/>
    </row>
    <row r="281" spans="1:20" ht="13">
      <c r="A281" s="445"/>
      <c r="B281" s="445"/>
      <c r="C281" s="445"/>
      <c r="D281" s="445"/>
      <c r="E281" s="445"/>
      <c r="F281" s="445"/>
      <c r="G281" s="445"/>
      <c r="H281" s="445"/>
      <c r="I281" s="445"/>
      <c r="J281" s="445"/>
      <c r="K281" s="445"/>
      <c r="L281" s="445"/>
      <c r="M281" s="445"/>
      <c r="N281" s="445"/>
      <c r="O281" s="445"/>
      <c r="P281" s="445"/>
      <c r="Q281" s="445"/>
      <c r="R281" s="445"/>
      <c r="S281" s="445"/>
      <c r="T281" s="445"/>
    </row>
    <row r="282" spans="1:20" ht="13">
      <c r="A282" s="445"/>
      <c r="B282" s="445"/>
      <c r="C282" s="445"/>
      <c r="D282" s="445"/>
      <c r="E282" s="445"/>
      <c r="F282" s="445"/>
      <c r="G282" s="445"/>
      <c r="H282" s="445"/>
      <c r="I282" s="445"/>
      <c r="J282" s="445"/>
      <c r="K282" s="445"/>
      <c r="L282" s="445"/>
      <c r="M282" s="445"/>
      <c r="N282" s="445"/>
      <c r="O282" s="445"/>
      <c r="P282" s="445"/>
      <c r="Q282" s="445"/>
      <c r="R282" s="445"/>
      <c r="S282" s="445"/>
      <c r="T282" s="445"/>
    </row>
    <row r="283" spans="1:20" ht="13">
      <c r="A283" s="445"/>
      <c r="B283" s="445"/>
      <c r="C283" s="445"/>
      <c r="D283" s="445"/>
      <c r="E283" s="445"/>
      <c r="F283" s="445"/>
      <c r="G283" s="445"/>
      <c r="H283" s="445"/>
      <c r="I283" s="445"/>
      <c r="J283" s="445"/>
      <c r="K283" s="445"/>
      <c r="L283" s="445"/>
      <c r="M283" s="445"/>
      <c r="N283" s="445"/>
      <c r="O283" s="445"/>
      <c r="P283" s="445"/>
      <c r="Q283" s="445"/>
      <c r="R283" s="445"/>
      <c r="S283" s="445"/>
      <c r="T283" s="445"/>
    </row>
    <row r="284" spans="1:20" ht="13">
      <c r="A284" s="445"/>
      <c r="B284" s="445"/>
      <c r="C284" s="445"/>
      <c r="D284" s="445"/>
      <c r="E284" s="445"/>
      <c r="F284" s="445"/>
      <c r="G284" s="445"/>
      <c r="H284" s="445"/>
      <c r="I284" s="445"/>
      <c r="J284" s="445"/>
      <c r="K284" s="445"/>
      <c r="L284" s="445"/>
      <c r="M284" s="445"/>
      <c r="N284" s="445"/>
      <c r="O284" s="445"/>
      <c r="P284" s="445"/>
      <c r="Q284" s="445"/>
      <c r="R284" s="445"/>
      <c r="S284" s="445"/>
      <c r="T284" s="445"/>
    </row>
    <row r="285" spans="1:20" ht="13">
      <c r="A285" s="445"/>
      <c r="B285" s="445"/>
      <c r="C285" s="445"/>
      <c r="D285" s="445"/>
      <c r="E285" s="445"/>
      <c r="F285" s="445"/>
      <c r="G285" s="445"/>
      <c r="H285" s="445"/>
      <c r="I285" s="445"/>
      <c r="J285" s="445"/>
      <c r="K285" s="445"/>
      <c r="L285" s="445"/>
      <c r="M285" s="445"/>
      <c r="N285" s="445"/>
      <c r="O285" s="445"/>
      <c r="P285" s="445"/>
      <c r="Q285" s="445"/>
      <c r="R285" s="445"/>
      <c r="S285" s="445"/>
      <c r="T285" s="445"/>
    </row>
    <row r="286" spans="1:20" ht="13">
      <c r="A286" s="445"/>
      <c r="B286" s="445"/>
      <c r="C286" s="445"/>
      <c r="D286" s="445"/>
      <c r="E286" s="445"/>
      <c r="F286" s="445"/>
      <c r="G286" s="445"/>
      <c r="H286" s="445"/>
      <c r="I286" s="445"/>
      <c r="J286" s="445"/>
      <c r="K286" s="445"/>
      <c r="L286" s="445"/>
      <c r="M286" s="445"/>
      <c r="N286" s="445"/>
      <c r="O286" s="445"/>
      <c r="P286" s="445"/>
      <c r="Q286" s="445"/>
      <c r="R286" s="445"/>
      <c r="S286" s="445"/>
      <c r="T286" s="445"/>
    </row>
    <row r="287" spans="1:20" ht="13">
      <c r="A287" s="445"/>
      <c r="B287" s="445"/>
      <c r="C287" s="445"/>
      <c r="D287" s="445"/>
      <c r="E287" s="445"/>
      <c r="F287" s="445"/>
      <c r="G287" s="445"/>
      <c r="H287" s="445"/>
      <c r="I287" s="445"/>
      <c r="J287" s="445"/>
      <c r="K287" s="445"/>
      <c r="L287" s="445"/>
      <c r="M287" s="445"/>
      <c r="N287" s="445"/>
      <c r="O287" s="445"/>
      <c r="P287" s="445"/>
      <c r="Q287" s="445"/>
      <c r="R287" s="445"/>
      <c r="S287" s="445"/>
      <c r="T287" s="445"/>
    </row>
    <row r="288" spans="1:20" ht="13">
      <c r="A288" s="445"/>
      <c r="B288" s="445"/>
      <c r="C288" s="445"/>
      <c r="D288" s="445"/>
      <c r="E288" s="445"/>
      <c r="F288" s="445"/>
      <c r="G288" s="445"/>
      <c r="H288" s="445"/>
      <c r="I288" s="445"/>
      <c r="J288" s="445"/>
      <c r="K288" s="445"/>
      <c r="L288" s="445"/>
      <c r="M288" s="445"/>
      <c r="N288" s="445"/>
      <c r="O288" s="445"/>
      <c r="P288" s="445"/>
      <c r="Q288" s="445"/>
      <c r="R288" s="445"/>
      <c r="S288" s="445"/>
      <c r="T288" s="445"/>
    </row>
    <row r="289" spans="1:20" ht="13">
      <c r="A289" s="445"/>
      <c r="B289" s="445"/>
      <c r="C289" s="445"/>
      <c r="D289" s="445"/>
      <c r="E289" s="445"/>
      <c r="F289" s="445"/>
      <c r="G289" s="445"/>
      <c r="H289" s="445"/>
      <c r="I289" s="445"/>
      <c r="J289" s="445"/>
      <c r="K289" s="445"/>
      <c r="L289" s="445"/>
      <c r="M289" s="445"/>
      <c r="N289" s="445"/>
      <c r="O289" s="445"/>
      <c r="P289" s="445"/>
      <c r="Q289" s="445"/>
      <c r="R289" s="445"/>
      <c r="S289" s="445"/>
      <c r="T289" s="445"/>
    </row>
    <row r="290" spans="1:20" ht="13">
      <c r="A290" s="445"/>
      <c r="B290" s="445"/>
      <c r="C290" s="445"/>
      <c r="D290" s="445"/>
      <c r="E290" s="445"/>
      <c r="F290" s="445"/>
      <c r="G290" s="445"/>
      <c r="H290" s="445"/>
      <c r="I290" s="445"/>
      <c r="J290" s="445"/>
      <c r="K290" s="445"/>
      <c r="L290" s="445"/>
      <c r="M290" s="445"/>
      <c r="N290" s="445"/>
      <c r="O290" s="445"/>
      <c r="P290" s="445"/>
      <c r="Q290" s="445"/>
      <c r="R290" s="445"/>
      <c r="S290" s="445"/>
      <c r="T290" s="445"/>
    </row>
    <row r="291" spans="1:20" ht="13">
      <c r="A291" s="445"/>
      <c r="B291" s="445"/>
      <c r="C291" s="445"/>
      <c r="D291" s="445"/>
      <c r="E291" s="445"/>
      <c r="F291" s="445"/>
      <c r="G291" s="445"/>
      <c r="H291" s="445"/>
      <c r="I291" s="445"/>
      <c r="J291" s="445"/>
      <c r="K291" s="445"/>
      <c r="L291" s="445"/>
      <c r="M291" s="445"/>
      <c r="N291" s="445"/>
      <c r="O291" s="445"/>
      <c r="P291" s="445"/>
      <c r="Q291" s="445"/>
      <c r="R291" s="445"/>
      <c r="S291" s="445"/>
      <c r="T291" s="445"/>
    </row>
    <row r="292" spans="1:20" ht="13">
      <c r="A292" s="445"/>
      <c r="B292" s="445"/>
      <c r="C292" s="445"/>
      <c r="D292" s="445"/>
      <c r="E292" s="445"/>
      <c r="F292" s="445"/>
      <c r="G292" s="445"/>
      <c r="H292" s="445"/>
      <c r="I292" s="445"/>
      <c r="J292" s="445"/>
      <c r="K292" s="445"/>
      <c r="L292" s="445"/>
      <c r="M292" s="445"/>
      <c r="N292" s="445"/>
      <c r="O292" s="445"/>
      <c r="P292" s="445"/>
      <c r="Q292" s="445"/>
      <c r="R292" s="445"/>
      <c r="S292" s="445"/>
      <c r="T292" s="445"/>
    </row>
    <row r="293" spans="1:20" ht="13">
      <c r="A293" s="445"/>
      <c r="B293" s="445"/>
      <c r="C293" s="445"/>
      <c r="D293" s="445"/>
      <c r="E293" s="445"/>
      <c r="F293" s="445"/>
      <c r="G293" s="445"/>
      <c r="H293" s="445"/>
      <c r="I293" s="445"/>
      <c r="J293" s="445"/>
      <c r="K293" s="445"/>
      <c r="L293" s="445"/>
      <c r="M293" s="445"/>
      <c r="N293" s="445"/>
      <c r="O293" s="445"/>
      <c r="P293" s="445"/>
      <c r="Q293" s="445"/>
      <c r="R293" s="445"/>
      <c r="S293" s="445"/>
      <c r="T293" s="445"/>
    </row>
    <row r="294" spans="1:20" ht="13">
      <c r="A294" s="445"/>
      <c r="B294" s="445"/>
      <c r="C294" s="445"/>
      <c r="D294" s="445"/>
      <c r="E294" s="445"/>
      <c r="F294" s="445"/>
      <c r="G294" s="445"/>
      <c r="H294" s="445"/>
      <c r="I294" s="445"/>
      <c r="J294" s="445"/>
      <c r="K294" s="445"/>
      <c r="L294" s="445"/>
      <c r="M294" s="445"/>
      <c r="N294" s="445"/>
      <c r="O294" s="445"/>
      <c r="P294" s="445"/>
      <c r="Q294" s="445"/>
      <c r="R294" s="445"/>
      <c r="S294" s="445"/>
      <c r="T294" s="445"/>
    </row>
    <row r="295" spans="1:20" ht="13">
      <c r="A295" s="445"/>
      <c r="B295" s="445"/>
      <c r="C295" s="445"/>
      <c r="D295" s="445"/>
      <c r="E295" s="445"/>
      <c r="F295" s="445"/>
      <c r="G295" s="445"/>
      <c r="H295" s="445"/>
      <c r="I295" s="445"/>
      <c r="J295" s="445"/>
      <c r="K295" s="445"/>
      <c r="L295" s="445"/>
      <c r="M295" s="445"/>
      <c r="N295" s="445"/>
      <c r="O295" s="445"/>
      <c r="P295" s="445"/>
      <c r="Q295" s="445"/>
      <c r="R295" s="445"/>
      <c r="S295" s="445"/>
      <c r="T295" s="445"/>
    </row>
    <row r="296" spans="1:20" ht="13">
      <c r="A296" s="445"/>
      <c r="B296" s="445"/>
      <c r="C296" s="445"/>
      <c r="D296" s="445"/>
      <c r="E296" s="445"/>
      <c r="F296" s="445"/>
      <c r="G296" s="445"/>
      <c r="H296" s="445"/>
      <c r="I296" s="445"/>
      <c r="J296" s="445"/>
      <c r="K296" s="445"/>
      <c r="L296" s="445"/>
      <c r="M296" s="445"/>
      <c r="N296" s="445"/>
      <c r="O296" s="445"/>
      <c r="P296" s="445"/>
      <c r="Q296" s="445"/>
      <c r="R296" s="445"/>
      <c r="S296" s="445"/>
      <c r="T296" s="445"/>
    </row>
    <row r="297" spans="1:20" ht="13">
      <c r="A297" s="445"/>
      <c r="B297" s="445"/>
      <c r="C297" s="445"/>
      <c r="D297" s="445"/>
      <c r="E297" s="445"/>
      <c r="F297" s="445"/>
      <c r="G297" s="445"/>
      <c r="H297" s="445"/>
      <c r="I297" s="445"/>
      <c r="J297" s="445"/>
      <c r="K297" s="445"/>
      <c r="L297" s="445"/>
      <c r="M297" s="445"/>
      <c r="N297" s="445"/>
      <c r="O297" s="445"/>
      <c r="P297" s="445"/>
      <c r="Q297" s="445"/>
      <c r="R297" s="445"/>
      <c r="S297" s="445"/>
      <c r="T297" s="445"/>
    </row>
    <row r="298" spans="1:20" ht="13">
      <c r="A298" s="445"/>
      <c r="B298" s="445"/>
      <c r="C298" s="445"/>
      <c r="D298" s="445"/>
      <c r="E298" s="445"/>
      <c r="F298" s="445"/>
      <c r="G298" s="445"/>
      <c r="H298" s="445"/>
      <c r="I298" s="445"/>
      <c r="J298" s="445"/>
      <c r="K298" s="445"/>
      <c r="L298" s="445"/>
      <c r="M298" s="445"/>
      <c r="N298" s="445"/>
      <c r="O298" s="445"/>
      <c r="P298" s="445"/>
      <c r="Q298" s="445"/>
      <c r="R298" s="445"/>
      <c r="S298" s="445"/>
      <c r="T298" s="445"/>
    </row>
    <row r="299" spans="1:20" ht="13">
      <c r="A299" s="445"/>
      <c r="B299" s="445"/>
      <c r="C299" s="445"/>
      <c r="D299" s="445"/>
      <c r="E299" s="445"/>
      <c r="F299" s="445"/>
      <c r="G299" s="445"/>
      <c r="H299" s="445"/>
      <c r="I299" s="445"/>
      <c r="J299" s="445"/>
      <c r="K299" s="445"/>
      <c r="L299" s="445"/>
      <c r="M299" s="445"/>
      <c r="N299" s="445"/>
      <c r="O299" s="445"/>
      <c r="P299" s="445"/>
      <c r="Q299" s="445"/>
      <c r="R299" s="445"/>
      <c r="S299" s="445"/>
      <c r="T299" s="445"/>
    </row>
    <row r="300" spans="1:20" ht="13">
      <c r="A300" s="445"/>
      <c r="B300" s="445"/>
      <c r="C300" s="445"/>
      <c r="D300" s="445"/>
      <c r="E300" s="445"/>
      <c r="F300" s="445"/>
      <c r="G300" s="445"/>
      <c r="H300" s="445"/>
      <c r="I300" s="445"/>
      <c r="J300" s="445"/>
      <c r="K300" s="445"/>
      <c r="L300" s="445"/>
      <c r="M300" s="445"/>
      <c r="N300" s="445"/>
      <c r="O300" s="445"/>
      <c r="P300" s="445"/>
      <c r="Q300" s="445"/>
      <c r="R300" s="445"/>
      <c r="S300" s="445"/>
      <c r="T300" s="445"/>
    </row>
    <row r="301" spans="1:20" ht="13">
      <c r="A301" s="445"/>
      <c r="B301" s="445"/>
      <c r="C301" s="445"/>
      <c r="D301" s="445"/>
      <c r="E301" s="445"/>
      <c r="F301" s="445"/>
      <c r="G301" s="445"/>
      <c r="H301" s="445"/>
      <c r="I301" s="445"/>
      <c r="J301" s="445"/>
      <c r="K301" s="445"/>
      <c r="L301" s="445"/>
      <c r="M301" s="445"/>
      <c r="N301" s="445"/>
      <c r="O301" s="445"/>
      <c r="P301" s="445"/>
      <c r="Q301" s="445"/>
      <c r="R301" s="445"/>
      <c r="S301" s="445"/>
      <c r="T301" s="445"/>
    </row>
    <row r="302" spans="1:20" ht="13">
      <c r="A302" s="445"/>
      <c r="B302" s="445"/>
      <c r="C302" s="445"/>
      <c r="D302" s="445"/>
      <c r="E302" s="445"/>
      <c r="F302" s="445"/>
      <c r="G302" s="445"/>
      <c r="H302" s="445"/>
      <c r="I302" s="445"/>
      <c r="J302" s="445"/>
      <c r="K302" s="445"/>
      <c r="L302" s="445"/>
      <c r="M302" s="445"/>
      <c r="N302" s="445"/>
      <c r="O302" s="445"/>
      <c r="P302" s="445"/>
      <c r="Q302" s="445"/>
      <c r="R302" s="445"/>
      <c r="S302" s="445"/>
      <c r="T302" s="445"/>
    </row>
    <row r="303" spans="1:20" ht="13">
      <c r="A303" s="445"/>
      <c r="B303" s="445"/>
      <c r="C303" s="445"/>
      <c r="D303" s="445"/>
      <c r="E303" s="445"/>
      <c r="F303" s="445"/>
      <c r="G303" s="445"/>
      <c r="H303" s="445"/>
      <c r="I303" s="445"/>
      <c r="J303" s="445"/>
      <c r="K303" s="445"/>
      <c r="L303" s="445"/>
      <c r="M303" s="445"/>
      <c r="N303" s="445"/>
      <c r="O303" s="445"/>
      <c r="P303" s="445"/>
      <c r="Q303" s="445"/>
      <c r="R303" s="445"/>
      <c r="S303" s="445"/>
      <c r="T303" s="445"/>
    </row>
    <row r="304" spans="1:20" ht="13">
      <c r="A304" s="445"/>
      <c r="B304" s="445"/>
      <c r="C304" s="445"/>
      <c r="D304" s="445"/>
      <c r="E304" s="445"/>
      <c r="F304" s="445"/>
      <c r="G304" s="445"/>
      <c r="H304" s="445"/>
      <c r="I304" s="445"/>
      <c r="J304" s="445"/>
      <c r="K304" s="445"/>
      <c r="L304" s="445"/>
      <c r="M304" s="445"/>
      <c r="N304" s="445"/>
      <c r="O304" s="445"/>
      <c r="P304" s="445"/>
      <c r="Q304" s="445"/>
      <c r="R304" s="445"/>
      <c r="S304" s="445"/>
      <c r="T304" s="445"/>
    </row>
    <row r="305" spans="1:20" ht="13">
      <c r="A305" s="445"/>
      <c r="B305" s="445"/>
      <c r="C305" s="445"/>
      <c r="D305" s="445"/>
      <c r="E305" s="445"/>
      <c r="F305" s="445"/>
      <c r="G305" s="445"/>
      <c r="H305" s="445"/>
      <c r="I305" s="445"/>
      <c r="J305" s="445"/>
      <c r="K305" s="445"/>
      <c r="L305" s="445"/>
      <c r="M305" s="445"/>
      <c r="N305" s="445"/>
      <c r="O305" s="445"/>
      <c r="P305" s="445"/>
      <c r="Q305" s="445"/>
      <c r="R305" s="445"/>
      <c r="S305" s="445"/>
      <c r="T305" s="445"/>
    </row>
    <row r="306" spans="1:20" ht="13">
      <c r="A306" s="445"/>
      <c r="B306" s="445"/>
      <c r="C306" s="445"/>
      <c r="D306" s="445"/>
      <c r="E306" s="445"/>
      <c r="F306" s="445"/>
      <c r="G306" s="445"/>
      <c r="H306" s="445"/>
      <c r="I306" s="445"/>
      <c r="J306" s="445"/>
      <c r="K306" s="445"/>
      <c r="L306" s="445"/>
      <c r="M306" s="445"/>
      <c r="N306" s="445"/>
      <c r="O306" s="445"/>
      <c r="P306" s="445"/>
      <c r="Q306" s="445"/>
      <c r="R306" s="445"/>
      <c r="S306" s="445"/>
      <c r="T306" s="445"/>
    </row>
    <row r="307" spans="1:20" ht="13">
      <c r="A307" s="445"/>
      <c r="B307" s="445"/>
      <c r="C307" s="445"/>
      <c r="D307" s="445"/>
      <c r="E307" s="445"/>
      <c r="F307" s="445"/>
      <c r="G307" s="445"/>
      <c r="H307" s="445"/>
      <c r="I307" s="445"/>
      <c r="J307" s="445"/>
      <c r="K307" s="445"/>
      <c r="L307" s="445"/>
      <c r="M307" s="445"/>
      <c r="N307" s="445"/>
      <c r="O307" s="445"/>
      <c r="P307" s="445"/>
      <c r="Q307" s="445"/>
      <c r="R307" s="445"/>
      <c r="S307" s="445"/>
      <c r="T307" s="445"/>
    </row>
    <row r="308" spans="1:20" ht="13">
      <c r="A308" s="445"/>
      <c r="B308" s="445"/>
      <c r="C308" s="445"/>
      <c r="D308" s="445"/>
      <c r="E308" s="445"/>
      <c r="F308" s="445"/>
      <c r="G308" s="445"/>
      <c r="H308" s="445"/>
      <c r="I308" s="445"/>
      <c r="J308" s="445"/>
      <c r="K308" s="445"/>
      <c r="L308" s="445"/>
      <c r="M308" s="445"/>
      <c r="N308" s="445"/>
      <c r="O308" s="445"/>
      <c r="P308" s="445"/>
      <c r="Q308" s="445"/>
      <c r="R308" s="445"/>
      <c r="S308" s="445"/>
      <c r="T308" s="445"/>
    </row>
    <row r="309" spans="1:20" ht="13">
      <c r="A309" s="445"/>
      <c r="B309" s="445"/>
      <c r="C309" s="445"/>
      <c r="D309" s="445"/>
      <c r="E309" s="445"/>
      <c r="F309" s="445"/>
      <c r="G309" s="445"/>
      <c r="H309" s="445"/>
      <c r="I309" s="445"/>
      <c r="J309" s="445"/>
      <c r="K309" s="445"/>
      <c r="L309" s="445"/>
      <c r="M309" s="445"/>
      <c r="N309" s="445"/>
      <c r="O309" s="445"/>
      <c r="P309" s="445"/>
      <c r="Q309" s="445"/>
      <c r="R309" s="445"/>
      <c r="S309" s="445"/>
      <c r="T309" s="445"/>
    </row>
    <row r="310" spans="1:20" ht="13">
      <c r="A310" s="445"/>
      <c r="B310" s="445"/>
      <c r="C310" s="445"/>
      <c r="D310" s="445"/>
      <c r="E310" s="445"/>
      <c r="F310" s="445"/>
      <c r="G310" s="445"/>
      <c r="H310" s="445"/>
      <c r="I310" s="445"/>
      <c r="J310" s="445"/>
      <c r="K310" s="445"/>
      <c r="L310" s="445"/>
      <c r="M310" s="445"/>
      <c r="N310" s="445"/>
      <c r="O310" s="445"/>
      <c r="P310" s="445"/>
      <c r="Q310" s="445"/>
      <c r="R310" s="445"/>
      <c r="S310" s="445"/>
      <c r="T310" s="445"/>
    </row>
    <row r="311" spans="1:20" ht="13">
      <c r="A311" s="445"/>
      <c r="B311" s="445"/>
      <c r="C311" s="445"/>
      <c r="D311" s="445"/>
      <c r="E311" s="445"/>
      <c r="F311" s="445"/>
      <c r="G311" s="445"/>
      <c r="H311" s="445"/>
      <c r="I311" s="445"/>
      <c r="J311" s="445"/>
      <c r="K311" s="445"/>
      <c r="L311" s="445"/>
      <c r="M311" s="445"/>
      <c r="N311" s="445"/>
      <c r="O311" s="445"/>
      <c r="P311" s="445"/>
      <c r="Q311" s="445"/>
      <c r="R311" s="445"/>
      <c r="S311" s="445"/>
      <c r="T311" s="445"/>
    </row>
    <row r="312" spans="1:20" ht="13">
      <c r="A312" s="445"/>
      <c r="B312" s="445"/>
      <c r="C312" s="445"/>
      <c r="D312" s="445"/>
      <c r="E312" s="445"/>
      <c r="F312" s="445"/>
      <c r="G312" s="445"/>
      <c r="H312" s="445"/>
      <c r="I312" s="445"/>
      <c r="J312" s="445"/>
      <c r="K312" s="445"/>
      <c r="L312" s="445"/>
      <c r="M312" s="445"/>
      <c r="N312" s="445"/>
      <c r="O312" s="445"/>
      <c r="P312" s="445"/>
      <c r="Q312" s="445"/>
      <c r="R312" s="445"/>
      <c r="S312" s="445"/>
      <c r="T312" s="445"/>
    </row>
    <row r="313" spans="1:20" ht="13">
      <c r="A313" s="445"/>
      <c r="B313" s="445"/>
      <c r="C313" s="445"/>
      <c r="D313" s="445"/>
      <c r="E313" s="445"/>
      <c r="F313" s="445"/>
      <c r="G313" s="445"/>
      <c r="H313" s="445"/>
      <c r="I313" s="445"/>
      <c r="J313" s="445"/>
      <c r="K313" s="445"/>
      <c r="L313" s="445"/>
      <c r="M313" s="445"/>
      <c r="N313" s="445"/>
      <c r="O313" s="445"/>
      <c r="P313" s="445"/>
      <c r="Q313" s="445"/>
      <c r="R313" s="445"/>
      <c r="S313" s="445"/>
      <c r="T313" s="445"/>
    </row>
    <row r="314" spans="1:20" ht="13">
      <c r="A314" s="445"/>
      <c r="B314" s="445"/>
      <c r="C314" s="445"/>
      <c r="D314" s="445"/>
      <c r="E314" s="445"/>
      <c r="F314" s="445"/>
      <c r="G314" s="445"/>
      <c r="H314" s="445"/>
      <c r="I314" s="445"/>
      <c r="J314" s="445"/>
      <c r="K314" s="445"/>
      <c r="L314" s="445"/>
      <c r="M314" s="445"/>
      <c r="N314" s="445"/>
      <c r="O314" s="445"/>
      <c r="P314" s="445"/>
      <c r="Q314" s="445"/>
      <c r="R314" s="445"/>
      <c r="S314" s="445"/>
      <c r="T314" s="445"/>
    </row>
    <row r="315" spans="1:20" ht="13">
      <c r="A315" s="445"/>
      <c r="B315" s="445"/>
      <c r="C315" s="445"/>
      <c r="D315" s="445"/>
      <c r="E315" s="445"/>
      <c r="F315" s="445"/>
      <c r="G315" s="445"/>
      <c r="H315" s="445"/>
      <c r="I315" s="445"/>
      <c r="J315" s="445"/>
      <c r="K315" s="445"/>
      <c r="L315" s="445"/>
      <c r="M315" s="445"/>
      <c r="N315" s="445"/>
      <c r="O315" s="445"/>
      <c r="P315" s="445"/>
      <c r="Q315" s="445"/>
      <c r="R315" s="445"/>
      <c r="S315" s="445"/>
      <c r="T315" s="445"/>
    </row>
    <row r="316" spans="1:20" ht="13">
      <c r="A316" s="445"/>
      <c r="B316" s="445"/>
      <c r="C316" s="445"/>
      <c r="D316" s="445"/>
      <c r="E316" s="445"/>
      <c r="F316" s="445"/>
      <c r="G316" s="445"/>
      <c r="H316" s="445"/>
      <c r="I316" s="445"/>
      <c r="J316" s="445"/>
      <c r="K316" s="445"/>
      <c r="L316" s="445"/>
      <c r="M316" s="445"/>
      <c r="N316" s="445"/>
      <c r="O316" s="445"/>
      <c r="P316" s="445"/>
      <c r="Q316" s="445"/>
      <c r="R316" s="445"/>
      <c r="S316" s="445"/>
      <c r="T316" s="445"/>
    </row>
    <row r="317" spans="1:20" ht="13">
      <c r="A317" s="445"/>
      <c r="B317" s="445"/>
      <c r="C317" s="445"/>
      <c r="D317" s="445"/>
      <c r="E317" s="445"/>
      <c r="F317" s="445"/>
      <c r="G317" s="445"/>
      <c r="H317" s="445"/>
      <c r="I317" s="445"/>
      <c r="J317" s="445"/>
      <c r="K317" s="445"/>
      <c r="L317" s="445"/>
      <c r="M317" s="445"/>
      <c r="N317" s="445"/>
      <c r="O317" s="445"/>
      <c r="P317" s="445"/>
      <c r="Q317" s="445"/>
      <c r="R317" s="445"/>
      <c r="S317" s="445"/>
      <c r="T317" s="445"/>
    </row>
    <row r="318" spans="1:20" ht="13">
      <c r="A318" s="445"/>
      <c r="B318" s="445"/>
      <c r="C318" s="445"/>
      <c r="D318" s="445"/>
      <c r="E318" s="445"/>
      <c r="F318" s="445"/>
      <c r="G318" s="445"/>
      <c r="H318" s="445"/>
      <c r="I318" s="445"/>
      <c r="J318" s="445"/>
      <c r="K318" s="445"/>
      <c r="L318" s="445"/>
      <c r="M318" s="445"/>
      <c r="N318" s="445"/>
      <c r="O318" s="445"/>
      <c r="P318" s="445"/>
      <c r="Q318" s="445"/>
      <c r="R318" s="445"/>
      <c r="S318" s="445"/>
      <c r="T318" s="445"/>
    </row>
    <row r="319" spans="1:20" ht="13">
      <c r="A319" s="445"/>
      <c r="B319" s="445"/>
      <c r="C319" s="445"/>
      <c r="D319" s="445"/>
      <c r="E319" s="445"/>
      <c r="F319" s="445"/>
      <c r="G319" s="445"/>
      <c r="H319" s="445"/>
      <c r="I319" s="445"/>
      <c r="J319" s="445"/>
      <c r="K319" s="445"/>
      <c r="L319" s="445"/>
      <c r="M319" s="445"/>
      <c r="N319" s="445"/>
      <c r="O319" s="445"/>
      <c r="P319" s="445"/>
      <c r="Q319" s="445"/>
      <c r="R319" s="445"/>
      <c r="S319" s="445"/>
      <c r="T319" s="445"/>
    </row>
    <row r="320" spans="1:20" ht="13">
      <c r="A320" s="445"/>
      <c r="B320" s="445"/>
      <c r="C320" s="445"/>
      <c r="D320" s="445"/>
      <c r="E320" s="445"/>
      <c r="F320" s="445"/>
      <c r="G320" s="445"/>
      <c r="H320" s="445"/>
      <c r="I320" s="445"/>
      <c r="J320" s="445"/>
      <c r="K320" s="445"/>
      <c r="L320" s="445"/>
      <c r="M320" s="445"/>
      <c r="N320" s="445"/>
      <c r="O320" s="445"/>
      <c r="P320" s="445"/>
      <c r="Q320" s="445"/>
      <c r="R320" s="445"/>
      <c r="S320" s="445"/>
      <c r="T320" s="445"/>
    </row>
    <row r="321" spans="1:20" ht="13">
      <c r="A321" s="445"/>
      <c r="B321" s="445"/>
      <c r="C321" s="445"/>
      <c r="D321" s="445"/>
      <c r="E321" s="445"/>
      <c r="F321" s="445"/>
      <c r="G321" s="445"/>
      <c r="H321" s="445"/>
      <c r="I321" s="445"/>
      <c r="J321" s="445"/>
      <c r="K321" s="445"/>
      <c r="L321" s="445"/>
      <c r="M321" s="445"/>
      <c r="N321" s="445"/>
      <c r="O321" s="445"/>
      <c r="P321" s="445"/>
      <c r="Q321" s="445"/>
      <c r="R321" s="445"/>
      <c r="S321" s="445"/>
      <c r="T321" s="445"/>
    </row>
    <row r="322" spans="1:20" ht="13">
      <c r="A322" s="445"/>
      <c r="B322" s="445"/>
      <c r="C322" s="445"/>
      <c r="D322" s="445"/>
      <c r="E322" s="445"/>
      <c r="F322" s="445"/>
      <c r="G322" s="445"/>
      <c r="H322" s="445"/>
      <c r="I322" s="445"/>
      <c r="J322" s="445"/>
      <c r="K322" s="445"/>
      <c r="L322" s="445"/>
      <c r="M322" s="445"/>
      <c r="N322" s="445"/>
      <c r="O322" s="445"/>
      <c r="P322" s="445"/>
      <c r="Q322" s="445"/>
      <c r="R322" s="445"/>
      <c r="S322" s="445"/>
      <c r="T322" s="445"/>
    </row>
    <row r="323" spans="1:20" ht="13">
      <c r="A323" s="445"/>
      <c r="B323" s="445"/>
      <c r="C323" s="445"/>
      <c r="D323" s="445"/>
      <c r="E323" s="445"/>
      <c r="F323" s="445"/>
      <c r="G323" s="445"/>
      <c r="H323" s="445"/>
      <c r="I323" s="445"/>
      <c r="J323" s="445"/>
      <c r="K323" s="445"/>
      <c r="L323" s="445"/>
      <c r="M323" s="445"/>
      <c r="N323" s="445"/>
      <c r="O323" s="445"/>
      <c r="P323" s="445"/>
      <c r="Q323" s="445"/>
      <c r="R323" s="445"/>
      <c r="S323" s="445"/>
      <c r="T323" s="445"/>
    </row>
    <row r="324" spans="1:20" ht="13">
      <c r="A324" s="445"/>
      <c r="B324" s="445"/>
      <c r="C324" s="445"/>
      <c r="D324" s="445"/>
      <c r="E324" s="445"/>
      <c r="F324" s="445"/>
      <c r="G324" s="445"/>
      <c r="H324" s="445"/>
      <c r="I324" s="445"/>
      <c r="J324" s="445"/>
      <c r="K324" s="445"/>
      <c r="L324" s="445"/>
      <c r="M324" s="445"/>
      <c r="N324" s="445"/>
      <c r="O324" s="445"/>
      <c r="P324" s="445"/>
      <c r="Q324" s="445"/>
      <c r="R324" s="445"/>
      <c r="S324" s="445"/>
      <c r="T324" s="445"/>
    </row>
    <row r="325" spans="1:20" ht="13">
      <c r="A325" s="445"/>
      <c r="B325" s="445"/>
      <c r="C325" s="445"/>
      <c r="D325" s="445"/>
      <c r="E325" s="445"/>
      <c r="F325" s="445"/>
      <c r="G325" s="445"/>
      <c r="H325" s="445"/>
      <c r="I325" s="445"/>
      <c r="J325" s="445"/>
      <c r="K325" s="445"/>
      <c r="L325" s="445"/>
      <c r="M325" s="445"/>
      <c r="N325" s="445"/>
      <c r="O325" s="445"/>
      <c r="P325" s="445"/>
      <c r="Q325" s="445"/>
      <c r="R325" s="445"/>
      <c r="S325" s="445"/>
      <c r="T325" s="445"/>
    </row>
    <row r="326" spans="1:20" ht="13">
      <c r="A326" s="445"/>
      <c r="B326" s="445"/>
      <c r="C326" s="445"/>
      <c r="D326" s="445"/>
      <c r="E326" s="445"/>
      <c r="F326" s="445"/>
      <c r="G326" s="445"/>
      <c r="H326" s="445"/>
      <c r="I326" s="445"/>
      <c r="J326" s="445"/>
      <c r="K326" s="445"/>
      <c r="L326" s="445"/>
      <c r="M326" s="445"/>
      <c r="N326" s="445"/>
      <c r="O326" s="445"/>
      <c r="P326" s="445"/>
      <c r="Q326" s="445"/>
      <c r="R326" s="445"/>
      <c r="S326" s="445"/>
      <c r="T326" s="445"/>
    </row>
    <row r="327" spans="1:20" ht="13">
      <c r="A327" s="445"/>
      <c r="B327" s="445"/>
      <c r="C327" s="445"/>
      <c r="D327" s="445"/>
      <c r="E327" s="445"/>
      <c r="F327" s="445"/>
      <c r="G327" s="445"/>
      <c r="H327" s="445"/>
      <c r="I327" s="445"/>
      <c r="J327" s="445"/>
      <c r="K327" s="445"/>
      <c r="L327" s="445"/>
      <c r="M327" s="445"/>
      <c r="N327" s="445"/>
      <c r="O327" s="445"/>
      <c r="P327" s="445"/>
      <c r="Q327" s="445"/>
      <c r="R327" s="445"/>
      <c r="S327" s="445"/>
      <c r="T327" s="445"/>
    </row>
    <row r="328" spans="1:20" ht="13">
      <c r="A328" s="445"/>
      <c r="B328" s="445"/>
      <c r="C328" s="445"/>
      <c r="D328" s="445"/>
      <c r="E328" s="445"/>
      <c r="F328" s="445"/>
      <c r="G328" s="445"/>
      <c r="H328" s="445"/>
      <c r="I328" s="445"/>
      <c r="J328" s="445"/>
      <c r="K328" s="445"/>
      <c r="L328" s="445"/>
      <c r="M328" s="445"/>
      <c r="N328" s="445"/>
      <c r="O328" s="445"/>
      <c r="P328" s="445"/>
      <c r="Q328" s="445"/>
      <c r="R328" s="445"/>
      <c r="S328" s="445"/>
      <c r="T328" s="445"/>
    </row>
    <row r="329" spans="1:20" ht="13">
      <c r="A329" s="445"/>
      <c r="B329" s="445"/>
      <c r="C329" s="445"/>
      <c r="D329" s="445"/>
      <c r="E329" s="445"/>
      <c r="F329" s="445"/>
      <c r="G329" s="445"/>
      <c r="H329" s="445"/>
      <c r="I329" s="445"/>
      <c r="J329" s="445"/>
      <c r="K329" s="445"/>
      <c r="L329" s="445"/>
      <c r="M329" s="445"/>
      <c r="N329" s="445"/>
      <c r="O329" s="445"/>
      <c r="P329" s="445"/>
      <c r="Q329" s="445"/>
      <c r="R329" s="445"/>
      <c r="S329" s="445"/>
      <c r="T329" s="445"/>
    </row>
    <row r="330" spans="1:20" ht="13">
      <c r="A330" s="445"/>
      <c r="B330" s="445"/>
      <c r="C330" s="445"/>
      <c r="D330" s="445"/>
      <c r="E330" s="445"/>
      <c r="F330" s="445"/>
      <c r="G330" s="445"/>
      <c r="H330" s="445"/>
      <c r="I330" s="445"/>
      <c r="J330" s="445"/>
      <c r="K330" s="445"/>
      <c r="L330" s="445"/>
      <c r="M330" s="445"/>
      <c r="N330" s="445"/>
      <c r="O330" s="445"/>
      <c r="P330" s="445"/>
      <c r="Q330" s="445"/>
      <c r="R330" s="445"/>
      <c r="S330" s="445"/>
      <c r="T330" s="445"/>
    </row>
    <row r="331" spans="1:20" ht="13">
      <c r="A331" s="445"/>
      <c r="B331" s="445"/>
      <c r="C331" s="445"/>
      <c r="D331" s="445"/>
      <c r="E331" s="445"/>
      <c r="F331" s="445"/>
      <c r="G331" s="445"/>
      <c r="H331" s="445"/>
      <c r="I331" s="445"/>
      <c r="J331" s="445"/>
      <c r="K331" s="445"/>
      <c r="L331" s="445"/>
      <c r="M331" s="445"/>
      <c r="N331" s="445"/>
      <c r="O331" s="445"/>
      <c r="P331" s="445"/>
      <c r="Q331" s="445"/>
      <c r="R331" s="445"/>
      <c r="S331" s="445"/>
      <c r="T331" s="445"/>
    </row>
    <row r="332" spans="1:20" ht="13">
      <c r="A332" s="445"/>
      <c r="B332" s="445"/>
      <c r="C332" s="445"/>
      <c r="D332" s="445"/>
      <c r="E332" s="445"/>
      <c r="F332" s="445"/>
      <c r="G332" s="445"/>
      <c r="H332" s="445"/>
      <c r="I332" s="445"/>
      <c r="J332" s="445"/>
      <c r="K332" s="445"/>
      <c r="L332" s="445"/>
      <c r="M332" s="445"/>
      <c r="N332" s="445"/>
      <c r="O332" s="445"/>
      <c r="P332" s="445"/>
      <c r="Q332" s="445"/>
      <c r="R332" s="445"/>
      <c r="S332" s="445"/>
      <c r="T332" s="445"/>
    </row>
    <row r="333" spans="1:20" ht="13">
      <c r="A333" s="445"/>
      <c r="B333" s="445"/>
      <c r="C333" s="445"/>
      <c r="D333" s="445"/>
      <c r="E333" s="445"/>
      <c r="F333" s="445"/>
      <c r="G333" s="445"/>
      <c r="H333" s="445"/>
      <c r="I333" s="445"/>
      <c r="J333" s="445"/>
      <c r="K333" s="445"/>
      <c r="L333" s="445"/>
      <c r="M333" s="445"/>
      <c r="N333" s="445"/>
      <c r="O333" s="445"/>
      <c r="P333" s="445"/>
      <c r="Q333" s="445"/>
      <c r="R333" s="445"/>
      <c r="S333" s="445"/>
      <c r="T333" s="445"/>
    </row>
    <row r="334" spans="1:20" ht="13">
      <c r="A334" s="445"/>
      <c r="B334" s="445"/>
      <c r="C334" s="445"/>
      <c r="D334" s="445"/>
      <c r="E334" s="445"/>
      <c r="F334" s="445"/>
      <c r="G334" s="445"/>
      <c r="H334" s="445"/>
      <c r="I334" s="445"/>
      <c r="J334" s="445"/>
      <c r="K334" s="445"/>
      <c r="L334" s="445"/>
      <c r="M334" s="445"/>
      <c r="N334" s="445"/>
      <c r="O334" s="445"/>
      <c r="P334" s="445"/>
      <c r="Q334" s="445"/>
      <c r="R334" s="445"/>
      <c r="S334" s="445"/>
      <c r="T334" s="445"/>
    </row>
    <row r="335" spans="1:20" ht="13">
      <c r="A335" s="445"/>
      <c r="B335" s="445"/>
      <c r="C335" s="445"/>
      <c r="D335" s="445"/>
      <c r="E335" s="445"/>
      <c r="F335" s="445"/>
      <c r="G335" s="445"/>
      <c r="H335" s="445"/>
      <c r="I335" s="445"/>
      <c r="J335" s="445"/>
      <c r="K335" s="445"/>
      <c r="L335" s="445"/>
      <c r="M335" s="445"/>
      <c r="N335" s="445"/>
      <c r="O335" s="445"/>
      <c r="P335" s="445"/>
      <c r="Q335" s="445"/>
      <c r="R335" s="445"/>
      <c r="S335" s="445"/>
      <c r="T335" s="445"/>
    </row>
    <row r="336" spans="1:20" ht="13">
      <c r="A336" s="445"/>
      <c r="B336" s="445"/>
      <c r="C336" s="445"/>
      <c r="D336" s="445"/>
      <c r="E336" s="445"/>
      <c r="F336" s="445"/>
      <c r="G336" s="445"/>
      <c r="H336" s="445"/>
      <c r="I336" s="445"/>
      <c r="J336" s="445"/>
      <c r="K336" s="445"/>
      <c r="L336" s="445"/>
      <c r="M336" s="445"/>
      <c r="N336" s="445"/>
      <c r="O336" s="445"/>
      <c r="P336" s="445"/>
      <c r="Q336" s="445"/>
      <c r="R336" s="445"/>
      <c r="S336" s="445"/>
      <c r="T336" s="445"/>
    </row>
    <row r="337" spans="1:20" ht="13">
      <c r="A337" s="445"/>
      <c r="B337" s="445"/>
      <c r="C337" s="445"/>
      <c r="D337" s="445"/>
      <c r="E337" s="445"/>
      <c r="F337" s="445"/>
      <c r="G337" s="445"/>
      <c r="H337" s="445"/>
      <c r="I337" s="445"/>
      <c r="J337" s="445"/>
      <c r="K337" s="445"/>
      <c r="L337" s="445"/>
      <c r="M337" s="445"/>
      <c r="N337" s="445"/>
      <c r="O337" s="445"/>
      <c r="P337" s="445"/>
      <c r="Q337" s="445"/>
      <c r="R337" s="445"/>
      <c r="S337" s="445"/>
      <c r="T337" s="445"/>
    </row>
    <row r="338" spans="1:20" ht="13">
      <c r="A338" s="445"/>
      <c r="B338" s="445"/>
      <c r="C338" s="445"/>
      <c r="D338" s="445"/>
      <c r="E338" s="445"/>
      <c r="F338" s="445"/>
      <c r="G338" s="445"/>
      <c r="H338" s="445"/>
      <c r="I338" s="445"/>
      <c r="J338" s="445"/>
      <c r="K338" s="445"/>
      <c r="L338" s="445"/>
      <c r="M338" s="445"/>
      <c r="N338" s="445"/>
      <c r="O338" s="445"/>
      <c r="P338" s="445"/>
      <c r="Q338" s="445"/>
      <c r="R338" s="445"/>
      <c r="S338" s="445"/>
      <c r="T338" s="445"/>
    </row>
    <row r="339" spans="1:20" ht="13">
      <c r="A339" s="445"/>
      <c r="B339" s="445"/>
      <c r="C339" s="445"/>
      <c r="D339" s="445"/>
      <c r="E339" s="445"/>
      <c r="F339" s="445"/>
      <c r="G339" s="445"/>
      <c r="H339" s="445"/>
      <c r="I339" s="445"/>
      <c r="J339" s="445"/>
      <c r="K339" s="445"/>
      <c r="L339" s="445"/>
      <c r="M339" s="445"/>
      <c r="N339" s="445"/>
      <c r="O339" s="445"/>
      <c r="P339" s="445"/>
      <c r="Q339" s="445"/>
      <c r="R339" s="445"/>
      <c r="S339" s="445"/>
      <c r="T339" s="445"/>
    </row>
    <row r="340" spans="1:20" ht="13">
      <c r="A340" s="445"/>
      <c r="B340" s="445"/>
      <c r="C340" s="445"/>
      <c r="D340" s="445"/>
      <c r="E340" s="445"/>
      <c r="F340" s="445"/>
      <c r="G340" s="445"/>
      <c r="H340" s="445"/>
      <c r="I340" s="445"/>
      <c r="J340" s="445"/>
      <c r="K340" s="445"/>
      <c r="L340" s="445"/>
      <c r="M340" s="445"/>
      <c r="N340" s="445"/>
      <c r="O340" s="445"/>
      <c r="P340" s="445"/>
      <c r="Q340" s="445"/>
      <c r="R340" s="445"/>
      <c r="S340" s="445"/>
      <c r="T340" s="445"/>
    </row>
    <row r="341" spans="1:20" ht="13">
      <c r="A341" s="445"/>
      <c r="B341" s="445"/>
      <c r="C341" s="445"/>
      <c r="D341" s="445"/>
      <c r="E341" s="445"/>
      <c r="F341" s="445"/>
      <c r="G341" s="445"/>
      <c r="H341" s="445"/>
      <c r="I341" s="445"/>
      <c r="J341" s="445"/>
      <c r="K341" s="445"/>
      <c r="L341" s="445"/>
      <c r="M341" s="445"/>
      <c r="N341" s="445"/>
      <c r="O341" s="445"/>
      <c r="P341" s="445"/>
      <c r="Q341" s="445"/>
      <c r="R341" s="445"/>
      <c r="S341" s="445"/>
      <c r="T341" s="445"/>
    </row>
    <row r="342" spans="1:20" ht="13">
      <c r="A342" s="445"/>
      <c r="B342" s="445"/>
      <c r="C342" s="445"/>
      <c r="D342" s="445"/>
      <c r="E342" s="445"/>
      <c r="F342" s="445"/>
      <c r="G342" s="445"/>
      <c r="H342" s="445"/>
      <c r="I342" s="445"/>
      <c r="J342" s="445"/>
      <c r="K342" s="445"/>
      <c r="L342" s="445"/>
      <c r="M342" s="445"/>
      <c r="N342" s="445"/>
      <c r="O342" s="445"/>
      <c r="P342" s="445"/>
      <c r="Q342" s="445"/>
      <c r="R342" s="445"/>
      <c r="S342" s="445"/>
      <c r="T342" s="445"/>
    </row>
    <row r="343" spans="1:20" ht="13">
      <c r="A343" s="445"/>
      <c r="B343" s="445"/>
      <c r="C343" s="445"/>
      <c r="D343" s="445"/>
      <c r="E343" s="445"/>
      <c r="F343" s="445"/>
      <c r="G343" s="445"/>
      <c r="H343" s="445"/>
      <c r="I343" s="445"/>
      <c r="J343" s="445"/>
      <c r="K343" s="445"/>
      <c r="L343" s="445"/>
      <c r="M343" s="445"/>
      <c r="N343" s="445"/>
      <c r="O343" s="445"/>
      <c r="P343" s="445"/>
      <c r="Q343" s="445"/>
      <c r="R343" s="445"/>
      <c r="S343" s="445"/>
      <c r="T343" s="445"/>
    </row>
    <row r="344" spans="1:20" ht="13">
      <c r="A344" s="445"/>
      <c r="B344" s="445"/>
      <c r="C344" s="445"/>
      <c r="D344" s="445"/>
      <c r="E344" s="445"/>
      <c r="F344" s="445"/>
      <c r="G344" s="445"/>
      <c r="H344" s="445"/>
      <c r="I344" s="445"/>
      <c r="J344" s="445"/>
      <c r="K344" s="445"/>
      <c r="L344" s="445"/>
      <c r="M344" s="445"/>
      <c r="N344" s="445"/>
      <c r="O344" s="445"/>
      <c r="P344" s="445"/>
      <c r="Q344" s="445"/>
      <c r="R344" s="445"/>
      <c r="S344" s="445"/>
      <c r="T344" s="445"/>
    </row>
    <row r="345" spans="1:20" ht="13">
      <c r="A345" s="445"/>
      <c r="B345" s="445"/>
      <c r="C345" s="445"/>
      <c r="D345" s="445"/>
      <c r="E345" s="445"/>
      <c r="F345" s="445"/>
      <c r="G345" s="445"/>
      <c r="H345" s="445"/>
      <c r="I345" s="445"/>
      <c r="J345" s="445"/>
      <c r="K345" s="445"/>
      <c r="L345" s="445"/>
      <c r="M345" s="445"/>
      <c r="N345" s="445"/>
      <c r="O345" s="445"/>
      <c r="P345" s="445"/>
      <c r="Q345" s="445"/>
      <c r="R345" s="445"/>
      <c r="S345" s="445"/>
      <c r="T345" s="445"/>
    </row>
    <row r="346" spans="1:20" ht="13">
      <c r="A346" s="445"/>
      <c r="B346" s="445"/>
      <c r="C346" s="445"/>
      <c r="D346" s="445"/>
      <c r="E346" s="445"/>
      <c r="F346" s="445"/>
      <c r="G346" s="445"/>
      <c r="H346" s="445"/>
      <c r="I346" s="445"/>
      <c r="J346" s="445"/>
      <c r="K346" s="445"/>
      <c r="L346" s="445"/>
      <c r="M346" s="445"/>
      <c r="N346" s="445"/>
      <c r="O346" s="445"/>
      <c r="P346" s="445"/>
      <c r="Q346" s="445"/>
      <c r="R346" s="445"/>
      <c r="S346" s="445"/>
      <c r="T346" s="445"/>
    </row>
    <row r="347" spans="1:20" ht="13">
      <c r="A347" s="445"/>
      <c r="B347" s="445"/>
      <c r="C347" s="445"/>
      <c r="D347" s="445"/>
      <c r="E347" s="445"/>
      <c r="F347" s="445"/>
      <c r="G347" s="445"/>
      <c r="H347" s="445"/>
      <c r="I347" s="445"/>
      <c r="J347" s="445"/>
      <c r="K347" s="445"/>
      <c r="L347" s="445"/>
      <c r="M347" s="445"/>
      <c r="N347" s="445"/>
      <c r="O347" s="445"/>
      <c r="P347" s="445"/>
      <c r="Q347" s="445"/>
      <c r="R347" s="445"/>
      <c r="S347" s="445"/>
      <c r="T347" s="445"/>
    </row>
    <row r="348" spans="1:20" ht="13">
      <c r="A348" s="445"/>
      <c r="B348" s="445"/>
      <c r="C348" s="445"/>
      <c r="D348" s="445"/>
      <c r="E348" s="445"/>
      <c r="F348" s="445"/>
      <c r="G348" s="445"/>
      <c r="H348" s="445"/>
      <c r="I348" s="445"/>
      <c r="J348" s="445"/>
      <c r="K348" s="445"/>
      <c r="L348" s="445"/>
      <c r="M348" s="445"/>
      <c r="N348" s="445"/>
      <c r="O348" s="445"/>
      <c r="P348" s="445"/>
      <c r="Q348" s="445"/>
      <c r="R348" s="445"/>
      <c r="S348" s="445"/>
      <c r="T348" s="445"/>
    </row>
    <row r="349" spans="1:20" ht="13">
      <c r="A349" s="445"/>
      <c r="B349" s="445"/>
      <c r="C349" s="445"/>
      <c r="D349" s="445"/>
      <c r="E349" s="445"/>
      <c r="F349" s="445"/>
      <c r="G349" s="445"/>
      <c r="H349" s="445"/>
      <c r="I349" s="445"/>
      <c r="J349" s="445"/>
      <c r="K349" s="445"/>
      <c r="L349" s="445"/>
      <c r="M349" s="445"/>
      <c r="N349" s="445"/>
      <c r="O349" s="445"/>
      <c r="P349" s="445"/>
      <c r="Q349" s="445"/>
      <c r="R349" s="445"/>
      <c r="S349" s="445"/>
      <c r="T349" s="445"/>
    </row>
    <row r="350" spans="1:20" ht="13">
      <c r="A350" s="445"/>
      <c r="B350" s="445"/>
      <c r="C350" s="445"/>
      <c r="D350" s="445"/>
      <c r="E350" s="445"/>
      <c r="F350" s="445"/>
      <c r="G350" s="445"/>
      <c r="H350" s="445"/>
      <c r="I350" s="445"/>
      <c r="J350" s="445"/>
      <c r="K350" s="445"/>
      <c r="L350" s="445"/>
      <c r="M350" s="445"/>
      <c r="N350" s="445"/>
      <c r="O350" s="445"/>
      <c r="P350" s="445"/>
      <c r="Q350" s="445"/>
      <c r="R350" s="445"/>
      <c r="S350" s="445"/>
      <c r="T350" s="445"/>
    </row>
    <row r="351" spans="1:20" ht="13">
      <c r="A351" s="445"/>
      <c r="B351" s="445"/>
      <c r="C351" s="445"/>
      <c r="D351" s="445"/>
      <c r="E351" s="445"/>
      <c r="F351" s="445"/>
      <c r="G351" s="445"/>
      <c r="H351" s="445"/>
      <c r="I351" s="445"/>
      <c r="J351" s="445"/>
      <c r="K351" s="445"/>
      <c r="L351" s="445"/>
      <c r="M351" s="445"/>
      <c r="N351" s="445"/>
      <c r="O351" s="445"/>
      <c r="P351" s="445"/>
      <c r="Q351" s="445"/>
      <c r="R351" s="445"/>
      <c r="S351" s="445"/>
      <c r="T351" s="445"/>
    </row>
    <row r="352" spans="1:20" ht="13">
      <c r="A352" s="445"/>
      <c r="B352" s="445"/>
      <c r="C352" s="445"/>
      <c r="D352" s="445"/>
      <c r="E352" s="445"/>
      <c r="F352" s="445"/>
      <c r="G352" s="445"/>
      <c r="H352" s="445"/>
      <c r="I352" s="445"/>
      <c r="J352" s="445"/>
      <c r="K352" s="445"/>
      <c r="L352" s="445"/>
      <c r="M352" s="445"/>
      <c r="N352" s="445"/>
      <c r="O352" s="445"/>
      <c r="P352" s="445"/>
      <c r="Q352" s="445"/>
      <c r="R352" s="445"/>
      <c r="S352" s="445"/>
      <c r="T352" s="445"/>
    </row>
    <row r="353" spans="1:20" ht="13">
      <c r="A353" s="445"/>
      <c r="B353" s="445"/>
      <c r="C353" s="445"/>
      <c r="D353" s="445"/>
      <c r="E353" s="445"/>
      <c r="F353" s="445"/>
      <c r="G353" s="445"/>
      <c r="H353" s="445"/>
      <c r="I353" s="445"/>
      <c r="J353" s="445"/>
      <c r="K353" s="445"/>
      <c r="L353" s="445"/>
      <c r="M353" s="445"/>
      <c r="N353" s="445"/>
      <c r="O353" s="445"/>
      <c r="P353" s="445"/>
      <c r="Q353" s="445"/>
      <c r="R353" s="445"/>
      <c r="S353" s="445"/>
      <c r="T353" s="445"/>
    </row>
    <row r="354" spans="1:20" ht="13">
      <c r="A354" s="445"/>
      <c r="B354" s="445"/>
      <c r="C354" s="445"/>
      <c r="D354" s="445"/>
      <c r="E354" s="445"/>
      <c r="F354" s="445"/>
      <c r="G354" s="445"/>
      <c r="H354" s="445"/>
      <c r="I354" s="445"/>
      <c r="J354" s="445"/>
      <c r="K354" s="445"/>
      <c r="L354" s="445"/>
      <c r="M354" s="445"/>
      <c r="N354" s="445"/>
      <c r="O354" s="445"/>
      <c r="P354" s="445"/>
      <c r="Q354" s="445"/>
      <c r="R354" s="445"/>
      <c r="S354" s="445"/>
      <c r="T354" s="445"/>
    </row>
    <row r="355" spans="1:20" ht="13">
      <c r="A355" s="445"/>
      <c r="B355" s="445"/>
      <c r="C355" s="445"/>
      <c r="D355" s="445"/>
      <c r="E355" s="445"/>
      <c r="F355" s="445"/>
      <c r="G355" s="445"/>
      <c r="H355" s="445"/>
      <c r="I355" s="445"/>
      <c r="J355" s="445"/>
      <c r="K355" s="445"/>
      <c r="L355" s="445"/>
      <c r="M355" s="445"/>
      <c r="N355" s="445"/>
      <c r="O355" s="445"/>
      <c r="P355" s="445"/>
      <c r="Q355" s="445"/>
      <c r="R355" s="445"/>
      <c r="S355" s="445"/>
      <c r="T355" s="445"/>
    </row>
    <row r="356" spans="1:20" ht="13">
      <c r="A356" s="445"/>
      <c r="B356" s="445"/>
      <c r="C356" s="445"/>
      <c r="D356" s="445"/>
      <c r="E356" s="445"/>
      <c r="F356" s="445"/>
      <c r="G356" s="445"/>
      <c r="H356" s="445"/>
      <c r="I356" s="445"/>
      <c r="J356" s="445"/>
      <c r="K356" s="445"/>
      <c r="L356" s="445"/>
      <c r="M356" s="445"/>
      <c r="N356" s="445"/>
      <c r="O356" s="445"/>
      <c r="P356" s="445"/>
      <c r="Q356" s="445"/>
      <c r="R356" s="445"/>
      <c r="S356" s="445"/>
      <c r="T356" s="445"/>
    </row>
    <row r="357" spans="1:20" ht="13">
      <c r="A357" s="445"/>
      <c r="B357" s="445"/>
      <c r="C357" s="445"/>
      <c r="D357" s="445"/>
      <c r="E357" s="445"/>
      <c r="F357" s="445"/>
      <c r="G357" s="445"/>
      <c r="H357" s="445"/>
      <c r="I357" s="445"/>
      <c r="J357" s="445"/>
      <c r="K357" s="445"/>
      <c r="L357" s="445"/>
      <c r="M357" s="445"/>
      <c r="N357" s="445"/>
      <c r="O357" s="445"/>
      <c r="P357" s="445"/>
      <c r="Q357" s="445"/>
      <c r="R357" s="445"/>
      <c r="S357" s="445"/>
      <c r="T357" s="445"/>
    </row>
    <row r="358" spans="1:20" ht="13">
      <c r="A358" s="445"/>
      <c r="B358" s="445"/>
      <c r="C358" s="445"/>
      <c r="D358" s="445"/>
      <c r="E358" s="445"/>
      <c r="F358" s="445"/>
      <c r="G358" s="445"/>
      <c r="H358" s="445"/>
      <c r="I358" s="445"/>
      <c r="J358" s="445"/>
      <c r="K358" s="445"/>
      <c r="L358" s="445"/>
      <c r="M358" s="445"/>
      <c r="N358" s="445"/>
      <c r="O358" s="445"/>
      <c r="P358" s="445"/>
      <c r="Q358" s="445"/>
      <c r="R358" s="445"/>
      <c r="S358" s="445"/>
      <c r="T358" s="445"/>
    </row>
    <row r="359" spans="1:20" ht="13">
      <c r="A359" s="445"/>
      <c r="B359" s="445"/>
      <c r="C359" s="445"/>
      <c r="D359" s="445"/>
      <c r="E359" s="445"/>
      <c r="F359" s="445"/>
      <c r="G359" s="445"/>
      <c r="H359" s="445"/>
      <c r="I359" s="445"/>
      <c r="J359" s="445"/>
      <c r="K359" s="445"/>
      <c r="L359" s="445"/>
      <c r="M359" s="445"/>
      <c r="N359" s="445"/>
      <c r="O359" s="445"/>
      <c r="P359" s="445"/>
      <c r="Q359" s="445"/>
      <c r="R359" s="445"/>
      <c r="S359" s="445"/>
      <c r="T359" s="445"/>
    </row>
    <row r="360" spans="1:20" ht="13">
      <c r="A360" s="445"/>
      <c r="B360" s="445"/>
      <c r="C360" s="445"/>
      <c r="D360" s="445"/>
      <c r="E360" s="445"/>
      <c r="F360" s="445"/>
      <c r="G360" s="445"/>
      <c r="H360" s="445"/>
      <c r="I360" s="445"/>
      <c r="J360" s="445"/>
      <c r="K360" s="445"/>
      <c r="L360" s="445"/>
      <c r="M360" s="445"/>
      <c r="N360" s="445"/>
      <c r="O360" s="445"/>
      <c r="P360" s="445"/>
      <c r="Q360" s="445"/>
      <c r="R360" s="445"/>
      <c r="S360" s="445"/>
      <c r="T360" s="445"/>
    </row>
    <row r="361" spans="1:20" ht="13">
      <c r="A361" s="445"/>
      <c r="B361" s="445"/>
      <c r="C361" s="445"/>
      <c r="D361" s="445"/>
      <c r="E361" s="445"/>
      <c r="F361" s="445"/>
      <c r="G361" s="445"/>
      <c r="H361" s="445"/>
      <c r="I361" s="445"/>
      <c r="J361" s="445"/>
      <c r="K361" s="445"/>
      <c r="L361" s="445"/>
      <c r="M361" s="445"/>
      <c r="N361" s="445"/>
      <c r="O361" s="445"/>
      <c r="P361" s="445"/>
      <c r="Q361" s="445"/>
      <c r="R361" s="445"/>
      <c r="S361" s="445"/>
      <c r="T361" s="445"/>
    </row>
    <row r="362" spans="1:20" ht="13">
      <c r="A362" s="445"/>
      <c r="B362" s="445"/>
      <c r="C362" s="445"/>
      <c r="D362" s="445"/>
      <c r="E362" s="445"/>
      <c r="F362" s="445"/>
      <c r="G362" s="445"/>
      <c r="H362" s="445"/>
      <c r="I362" s="445"/>
      <c r="J362" s="445"/>
      <c r="K362" s="445"/>
      <c r="L362" s="445"/>
      <c r="M362" s="445"/>
      <c r="N362" s="445"/>
      <c r="O362" s="445"/>
      <c r="P362" s="445"/>
      <c r="Q362" s="445"/>
      <c r="R362" s="445"/>
      <c r="S362" s="445"/>
      <c r="T362" s="445"/>
    </row>
    <row r="363" spans="1:20" ht="13">
      <c r="A363" s="445"/>
      <c r="B363" s="445"/>
      <c r="C363" s="445"/>
      <c r="D363" s="445"/>
      <c r="E363" s="445"/>
      <c r="F363" s="445"/>
      <c r="G363" s="445"/>
      <c r="H363" s="445"/>
      <c r="I363" s="445"/>
      <c r="J363" s="445"/>
      <c r="K363" s="445"/>
      <c r="L363" s="445"/>
      <c r="M363" s="445"/>
      <c r="N363" s="445"/>
      <c r="O363" s="445"/>
      <c r="P363" s="445"/>
      <c r="Q363" s="445"/>
      <c r="R363" s="445"/>
      <c r="S363" s="445"/>
      <c r="T363" s="445"/>
    </row>
    <row r="364" spans="1:20" ht="13">
      <c r="A364" s="445"/>
      <c r="B364" s="445"/>
      <c r="C364" s="445"/>
      <c r="D364" s="445"/>
      <c r="E364" s="445"/>
      <c r="F364" s="445"/>
      <c r="G364" s="445"/>
      <c r="H364" s="445"/>
      <c r="I364" s="445"/>
      <c r="J364" s="445"/>
      <c r="K364" s="445"/>
      <c r="L364" s="445"/>
      <c r="M364" s="445"/>
      <c r="N364" s="445"/>
      <c r="O364" s="445"/>
      <c r="P364" s="445"/>
      <c r="Q364" s="445"/>
      <c r="R364" s="445"/>
      <c r="S364" s="445"/>
      <c r="T364" s="445"/>
    </row>
    <row r="365" spans="1:20" ht="13">
      <c r="A365" s="445"/>
      <c r="B365" s="445"/>
      <c r="C365" s="445"/>
      <c r="D365" s="445"/>
      <c r="E365" s="445"/>
      <c r="F365" s="445"/>
      <c r="G365" s="445"/>
      <c r="H365" s="445"/>
      <c r="I365" s="445"/>
      <c r="J365" s="445"/>
      <c r="K365" s="445"/>
      <c r="L365" s="445"/>
      <c r="M365" s="445"/>
      <c r="N365" s="445"/>
      <c r="O365" s="445"/>
      <c r="P365" s="445"/>
      <c r="Q365" s="445"/>
      <c r="R365" s="445"/>
      <c r="S365" s="445"/>
      <c r="T365" s="445"/>
    </row>
    <row r="366" spans="1:20" ht="13">
      <c r="A366" s="445"/>
      <c r="B366" s="445"/>
      <c r="C366" s="445"/>
      <c r="D366" s="445"/>
      <c r="E366" s="445"/>
      <c r="F366" s="445"/>
      <c r="G366" s="445"/>
      <c r="H366" s="445"/>
      <c r="I366" s="445"/>
      <c r="J366" s="445"/>
      <c r="K366" s="445"/>
      <c r="L366" s="445"/>
      <c r="M366" s="445"/>
      <c r="N366" s="445"/>
      <c r="O366" s="445"/>
      <c r="P366" s="445"/>
      <c r="Q366" s="445"/>
      <c r="R366" s="445"/>
      <c r="S366" s="445"/>
      <c r="T366" s="445"/>
    </row>
    <row r="367" spans="1:20" ht="13">
      <c r="A367" s="445"/>
      <c r="B367" s="445"/>
      <c r="C367" s="445"/>
      <c r="D367" s="445"/>
      <c r="E367" s="445"/>
      <c r="F367" s="445"/>
      <c r="G367" s="445"/>
      <c r="H367" s="445"/>
      <c r="I367" s="445"/>
      <c r="J367" s="445"/>
      <c r="K367" s="445"/>
      <c r="L367" s="445"/>
      <c r="M367" s="445"/>
      <c r="N367" s="445"/>
      <c r="O367" s="445"/>
      <c r="P367" s="445"/>
      <c r="Q367" s="445"/>
      <c r="R367" s="445"/>
      <c r="S367" s="445"/>
      <c r="T367" s="445"/>
    </row>
    <row r="368" spans="1:20" ht="13">
      <c r="A368" s="445"/>
      <c r="B368" s="445"/>
      <c r="C368" s="445"/>
      <c r="D368" s="445"/>
      <c r="E368" s="445"/>
      <c r="F368" s="445"/>
      <c r="G368" s="445"/>
      <c r="H368" s="445"/>
      <c r="I368" s="445"/>
      <c r="J368" s="445"/>
      <c r="K368" s="445"/>
      <c r="L368" s="445"/>
      <c r="M368" s="445"/>
      <c r="N368" s="445"/>
      <c r="O368" s="445"/>
      <c r="P368" s="445"/>
      <c r="Q368" s="445"/>
      <c r="R368" s="445"/>
      <c r="S368" s="445"/>
      <c r="T368" s="445"/>
    </row>
    <row r="369" spans="1:20" ht="13">
      <c r="A369" s="445"/>
      <c r="B369" s="445"/>
      <c r="C369" s="445"/>
      <c r="D369" s="445"/>
      <c r="E369" s="445"/>
      <c r="F369" s="445"/>
      <c r="G369" s="445"/>
      <c r="H369" s="445"/>
      <c r="I369" s="445"/>
      <c r="J369" s="445"/>
      <c r="K369" s="445"/>
      <c r="L369" s="445"/>
      <c r="M369" s="445"/>
      <c r="N369" s="445"/>
      <c r="O369" s="445"/>
      <c r="P369" s="445"/>
      <c r="Q369" s="445"/>
      <c r="R369" s="445"/>
      <c r="S369" s="445"/>
      <c r="T369" s="445"/>
    </row>
    <row r="370" spans="1:20" ht="13">
      <c r="A370" s="445"/>
      <c r="B370" s="445"/>
      <c r="C370" s="445"/>
      <c r="D370" s="445"/>
      <c r="E370" s="445"/>
      <c r="F370" s="445"/>
      <c r="G370" s="445"/>
      <c r="H370" s="445"/>
      <c r="I370" s="445"/>
      <c r="J370" s="445"/>
      <c r="K370" s="445"/>
      <c r="L370" s="445"/>
      <c r="M370" s="445"/>
      <c r="N370" s="445"/>
      <c r="O370" s="445"/>
      <c r="P370" s="445"/>
      <c r="Q370" s="445"/>
      <c r="R370" s="445"/>
      <c r="S370" s="445"/>
      <c r="T370" s="445"/>
    </row>
    <row r="371" spans="1:20" ht="13">
      <c r="A371" s="445"/>
      <c r="B371" s="445"/>
      <c r="C371" s="445"/>
      <c r="D371" s="445"/>
      <c r="E371" s="445"/>
      <c r="F371" s="445"/>
      <c r="G371" s="445"/>
      <c r="H371" s="445"/>
      <c r="I371" s="445"/>
      <c r="J371" s="445"/>
      <c r="K371" s="445"/>
      <c r="L371" s="445"/>
      <c r="M371" s="445"/>
      <c r="N371" s="445"/>
      <c r="O371" s="445"/>
      <c r="P371" s="445"/>
      <c r="Q371" s="445"/>
      <c r="R371" s="445"/>
      <c r="S371" s="445"/>
      <c r="T371" s="445"/>
    </row>
    <row r="372" spans="1:20" ht="13">
      <c r="A372" s="445"/>
      <c r="B372" s="445"/>
      <c r="C372" s="445"/>
      <c r="D372" s="445"/>
      <c r="E372" s="445"/>
      <c r="F372" s="445"/>
      <c r="G372" s="445"/>
      <c r="H372" s="445"/>
      <c r="I372" s="445"/>
      <c r="J372" s="445"/>
      <c r="K372" s="445"/>
      <c r="L372" s="445"/>
      <c r="M372" s="445"/>
      <c r="N372" s="445"/>
      <c r="O372" s="445"/>
      <c r="P372" s="445"/>
      <c r="Q372" s="445"/>
      <c r="R372" s="445"/>
      <c r="S372" s="445"/>
      <c r="T372" s="445"/>
    </row>
    <row r="373" spans="1:20" ht="13">
      <c r="A373" s="445"/>
      <c r="B373" s="445"/>
      <c r="C373" s="445"/>
      <c r="D373" s="445"/>
      <c r="E373" s="445"/>
      <c r="F373" s="445"/>
      <c r="G373" s="445"/>
      <c r="H373" s="445"/>
      <c r="I373" s="445"/>
      <c r="J373" s="445"/>
      <c r="K373" s="445"/>
      <c r="L373" s="445"/>
      <c r="M373" s="445"/>
      <c r="N373" s="445"/>
      <c r="O373" s="445"/>
      <c r="P373" s="445"/>
      <c r="Q373" s="445"/>
      <c r="R373" s="445"/>
      <c r="S373" s="445"/>
      <c r="T373" s="445"/>
    </row>
    <row r="374" spans="1:20" ht="13">
      <c r="A374" s="445"/>
      <c r="B374" s="445"/>
      <c r="C374" s="445"/>
      <c r="D374" s="445"/>
      <c r="E374" s="445"/>
      <c r="F374" s="445"/>
      <c r="G374" s="445"/>
      <c r="H374" s="445"/>
      <c r="I374" s="445"/>
      <c r="J374" s="445"/>
      <c r="K374" s="445"/>
      <c r="L374" s="445"/>
      <c r="M374" s="445"/>
      <c r="N374" s="445"/>
      <c r="O374" s="445"/>
      <c r="P374" s="445"/>
      <c r="Q374" s="445"/>
      <c r="R374" s="445"/>
      <c r="S374" s="445"/>
      <c r="T374" s="445"/>
    </row>
    <row r="375" spans="1:20" ht="13">
      <c r="A375" s="445"/>
      <c r="B375" s="445"/>
      <c r="C375" s="445"/>
      <c r="D375" s="445"/>
      <c r="E375" s="445"/>
      <c r="F375" s="445"/>
      <c r="G375" s="445"/>
      <c r="H375" s="445"/>
      <c r="I375" s="445"/>
      <c r="J375" s="445"/>
      <c r="K375" s="445"/>
      <c r="L375" s="445"/>
      <c r="M375" s="445"/>
      <c r="N375" s="445"/>
      <c r="O375" s="445"/>
      <c r="P375" s="445"/>
      <c r="Q375" s="445"/>
      <c r="R375" s="445"/>
      <c r="S375" s="445"/>
      <c r="T375" s="445"/>
    </row>
    <row r="376" spans="1:20" ht="13">
      <c r="A376" s="445"/>
      <c r="B376" s="445"/>
      <c r="C376" s="445"/>
      <c r="D376" s="445"/>
      <c r="E376" s="445"/>
      <c r="F376" s="445"/>
      <c r="G376" s="445"/>
      <c r="H376" s="445"/>
      <c r="I376" s="445"/>
      <c r="J376" s="445"/>
      <c r="K376" s="445"/>
      <c r="L376" s="445"/>
      <c r="M376" s="445"/>
      <c r="N376" s="445"/>
      <c r="O376" s="445"/>
      <c r="P376" s="445"/>
      <c r="Q376" s="445"/>
      <c r="R376" s="445"/>
      <c r="S376" s="445"/>
      <c r="T376" s="445"/>
    </row>
    <row r="377" spans="1:20" ht="13">
      <c r="A377" s="445"/>
      <c r="B377" s="445"/>
      <c r="C377" s="445"/>
      <c r="D377" s="445"/>
      <c r="E377" s="445"/>
      <c r="F377" s="445"/>
      <c r="G377" s="445"/>
      <c r="H377" s="445"/>
      <c r="I377" s="445"/>
      <c r="J377" s="445"/>
      <c r="K377" s="445"/>
      <c r="L377" s="445"/>
      <c r="M377" s="445"/>
      <c r="N377" s="445"/>
      <c r="O377" s="445"/>
      <c r="P377" s="445"/>
      <c r="Q377" s="445"/>
      <c r="R377" s="445"/>
      <c r="S377" s="445"/>
      <c r="T377" s="445"/>
    </row>
    <row r="378" spans="1:20" ht="13">
      <c r="A378" s="445"/>
      <c r="B378" s="445"/>
      <c r="C378" s="445"/>
      <c r="D378" s="445"/>
      <c r="E378" s="445"/>
      <c r="F378" s="445"/>
      <c r="G378" s="445"/>
      <c r="H378" s="445"/>
      <c r="I378" s="445"/>
      <c r="J378" s="445"/>
      <c r="K378" s="445"/>
      <c r="L378" s="445"/>
      <c r="M378" s="445"/>
      <c r="N378" s="445"/>
      <c r="O378" s="445"/>
      <c r="P378" s="445"/>
      <c r="Q378" s="445"/>
      <c r="R378" s="445"/>
      <c r="S378" s="445"/>
      <c r="T378" s="445"/>
    </row>
    <row r="379" spans="1:20" ht="13">
      <c r="A379" s="445"/>
      <c r="B379" s="445"/>
      <c r="C379" s="445"/>
      <c r="D379" s="445"/>
      <c r="E379" s="445"/>
      <c r="F379" s="445"/>
      <c r="G379" s="445"/>
      <c r="H379" s="445"/>
      <c r="I379" s="445"/>
      <c r="J379" s="445"/>
      <c r="K379" s="445"/>
      <c r="L379" s="445"/>
      <c r="M379" s="445"/>
      <c r="N379" s="445"/>
      <c r="O379" s="445"/>
      <c r="P379" s="445"/>
      <c r="Q379" s="445"/>
      <c r="R379" s="445"/>
      <c r="S379" s="445"/>
      <c r="T379" s="445"/>
    </row>
    <row r="380" spans="1:20" ht="13">
      <c r="A380" s="445"/>
      <c r="B380" s="445"/>
      <c r="C380" s="445"/>
      <c r="D380" s="445"/>
      <c r="E380" s="445"/>
      <c r="F380" s="445"/>
      <c r="G380" s="445"/>
      <c r="H380" s="445"/>
      <c r="I380" s="445"/>
      <c r="J380" s="445"/>
      <c r="K380" s="445"/>
      <c r="L380" s="445"/>
      <c r="M380" s="445"/>
      <c r="N380" s="445"/>
      <c r="O380" s="445"/>
      <c r="P380" s="445"/>
      <c r="Q380" s="445"/>
      <c r="R380" s="445"/>
      <c r="S380" s="445"/>
      <c r="T380" s="445"/>
    </row>
    <row r="381" spans="1:20" ht="13">
      <c r="A381" s="445"/>
      <c r="B381" s="445"/>
      <c r="C381" s="445"/>
      <c r="D381" s="445"/>
      <c r="E381" s="445"/>
      <c r="F381" s="445"/>
      <c r="G381" s="445"/>
      <c r="H381" s="445"/>
      <c r="I381" s="445"/>
      <c r="J381" s="445"/>
      <c r="K381" s="445"/>
      <c r="L381" s="445"/>
      <c r="M381" s="445"/>
      <c r="N381" s="445"/>
      <c r="O381" s="445"/>
      <c r="P381" s="445"/>
      <c r="Q381" s="445"/>
      <c r="R381" s="445"/>
      <c r="S381" s="445"/>
      <c r="T381" s="445"/>
    </row>
    <row r="382" spans="1:20" ht="13">
      <c r="A382" s="445"/>
      <c r="B382" s="445"/>
      <c r="C382" s="445"/>
      <c r="D382" s="445"/>
      <c r="E382" s="445"/>
      <c r="F382" s="445"/>
      <c r="G382" s="445"/>
      <c r="H382" s="445"/>
      <c r="I382" s="445"/>
      <c r="J382" s="445"/>
      <c r="K382" s="445"/>
      <c r="L382" s="445"/>
      <c r="M382" s="445"/>
      <c r="N382" s="445"/>
      <c r="O382" s="445"/>
      <c r="P382" s="445"/>
      <c r="Q382" s="445"/>
      <c r="R382" s="445"/>
      <c r="S382" s="445"/>
      <c r="T382" s="445"/>
    </row>
    <row r="383" spans="1:20" ht="13">
      <c r="A383" s="445"/>
      <c r="B383" s="445"/>
      <c r="C383" s="445"/>
      <c r="D383" s="445"/>
      <c r="E383" s="445"/>
      <c r="F383" s="445"/>
      <c r="G383" s="445"/>
      <c r="H383" s="445"/>
      <c r="I383" s="445"/>
      <c r="J383" s="445"/>
      <c r="K383" s="445"/>
      <c r="L383" s="445"/>
      <c r="M383" s="445"/>
      <c r="N383" s="445"/>
      <c r="O383" s="445"/>
      <c r="P383" s="445"/>
      <c r="Q383" s="445"/>
      <c r="R383" s="445"/>
      <c r="S383" s="445"/>
      <c r="T383" s="445"/>
    </row>
    <row r="384" spans="1:20" ht="13">
      <c r="A384" s="445"/>
      <c r="B384" s="445"/>
      <c r="C384" s="445"/>
      <c r="D384" s="445"/>
      <c r="E384" s="445"/>
      <c r="F384" s="445"/>
      <c r="G384" s="445"/>
      <c r="H384" s="445"/>
      <c r="I384" s="445"/>
      <c r="J384" s="445"/>
      <c r="K384" s="445"/>
      <c r="L384" s="445"/>
      <c r="M384" s="445"/>
      <c r="N384" s="445"/>
      <c r="O384" s="445"/>
      <c r="P384" s="445"/>
      <c r="Q384" s="445"/>
      <c r="R384" s="445"/>
      <c r="S384" s="445"/>
      <c r="T384" s="445"/>
    </row>
    <row r="385" spans="1:20" ht="13">
      <c r="A385" s="445"/>
      <c r="B385" s="445"/>
      <c r="C385" s="445"/>
      <c r="D385" s="445"/>
      <c r="E385" s="445"/>
      <c r="F385" s="445"/>
      <c r="G385" s="445"/>
      <c r="H385" s="445"/>
      <c r="I385" s="445"/>
      <c r="J385" s="445"/>
      <c r="K385" s="445"/>
      <c r="L385" s="445"/>
      <c r="M385" s="445"/>
      <c r="N385" s="445"/>
      <c r="O385" s="445"/>
      <c r="P385" s="445"/>
      <c r="Q385" s="445"/>
      <c r="R385" s="445"/>
      <c r="S385" s="445"/>
      <c r="T385" s="445"/>
    </row>
    <row r="386" spans="1:20" ht="13">
      <c r="A386" s="445"/>
      <c r="B386" s="445"/>
      <c r="C386" s="445"/>
      <c r="D386" s="445"/>
      <c r="E386" s="445"/>
      <c r="F386" s="445"/>
      <c r="G386" s="445"/>
      <c r="H386" s="445"/>
      <c r="I386" s="445"/>
      <c r="J386" s="445"/>
      <c r="K386" s="445"/>
      <c r="L386" s="445"/>
      <c r="M386" s="445"/>
      <c r="N386" s="445"/>
      <c r="O386" s="445"/>
      <c r="P386" s="445"/>
      <c r="Q386" s="445"/>
      <c r="R386" s="445"/>
      <c r="S386" s="445"/>
      <c r="T386" s="445"/>
    </row>
    <row r="387" spans="1:20" ht="13">
      <c r="A387" s="445"/>
      <c r="B387" s="445"/>
      <c r="C387" s="445"/>
      <c r="D387" s="445"/>
      <c r="E387" s="445"/>
      <c r="F387" s="445"/>
      <c r="G387" s="445"/>
      <c r="H387" s="445"/>
      <c r="I387" s="445"/>
      <c r="J387" s="445"/>
      <c r="K387" s="445"/>
      <c r="L387" s="445"/>
      <c r="M387" s="445"/>
      <c r="N387" s="445"/>
      <c r="O387" s="445"/>
      <c r="P387" s="445"/>
      <c r="Q387" s="445"/>
      <c r="R387" s="445"/>
      <c r="S387" s="445"/>
      <c r="T387" s="445"/>
    </row>
    <row r="388" spans="1:20" ht="13">
      <c r="A388" s="445"/>
      <c r="B388" s="445"/>
      <c r="C388" s="445"/>
      <c r="D388" s="445"/>
      <c r="E388" s="445"/>
      <c r="F388" s="445"/>
      <c r="G388" s="445"/>
      <c r="H388" s="445"/>
      <c r="I388" s="445"/>
      <c r="J388" s="445"/>
      <c r="K388" s="445"/>
      <c r="L388" s="445"/>
      <c r="M388" s="445"/>
      <c r="N388" s="445"/>
      <c r="O388" s="445"/>
      <c r="P388" s="445"/>
      <c r="Q388" s="445"/>
      <c r="R388" s="445"/>
      <c r="S388" s="445"/>
      <c r="T388" s="445"/>
    </row>
    <row r="389" spans="1:20" ht="13">
      <c r="A389" s="445"/>
      <c r="B389" s="445"/>
      <c r="C389" s="445"/>
      <c r="D389" s="445"/>
      <c r="E389" s="445"/>
      <c r="F389" s="445"/>
      <c r="G389" s="445"/>
      <c r="H389" s="445"/>
      <c r="I389" s="445"/>
      <c r="J389" s="445"/>
      <c r="K389" s="445"/>
      <c r="L389" s="445"/>
      <c r="M389" s="445"/>
      <c r="N389" s="445"/>
      <c r="O389" s="445"/>
      <c r="P389" s="445"/>
      <c r="Q389" s="445"/>
      <c r="R389" s="445"/>
      <c r="S389" s="445"/>
      <c r="T389" s="445"/>
    </row>
    <row r="390" spans="1:20" ht="13">
      <c r="A390" s="445"/>
      <c r="B390" s="445"/>
      <c r="C390" s="445"/>
      <c r="D390" s="445"/>
      <c r="E390" s="445"/>
      <c r="F390" s="445"/>
      <c r="G390" s="445"/>
      <c r="H390" s="445"/>
      <c r="I390" s="445"/>
      <c r="J390" s="445"/>
      <c r="K390" s="445"/>
      <c r="L390" s="445"/>
      <c r="M390" s="445"/>
      <c r="N390" s="445"/>
      <c r="O390" s="445"/>
      <c r="P390" s="445"/>
      <c r="Q390" s="445"/>
      <c r="R390" s="445"/>
      <c r="S390" s="445"/>
      <c r="T390" s="445"/>
    </row>
    <row r="391" spans="1:20" ht="13">
      <c r="A391" s="445"/>
      <c r="B391" s="445"/>
      <c r="C391" s="445"/>
      <c r="D391" s="445"/>
      <c r="E391" s="445"/>
      <c r="F391" s="445"/>
      <c r="G391" s="445"/>
      <c r="H391" s="445"/>
      <c r="I391" s="445"/>
      <c r="J391" s="445"/>
      <c r="K391" s="445"/>
      <c r="L391" s="445"/>
      <c r="M391" s="445"/>
      <c r="N391" s="445"/>
      <c r="O391" s="445"/>
      <c r="P391" s="445"/>
      <c r="Q391" s="445"/>
      <c r="R391" s="445"/>
      <c r="S391" s="445"/>
      <c r="T391" s="445"/>
    </row>
    <row r="392" spans="1:20" ht="13">
      <c r="A392" s="445"/>
      <c r="B392" s="445"/>
      <c r="C392" s="445"/>
      <c r="D392" s="445"/>
      <c r="E392" s="445"/>
      <c r="F392" s="445"/>
      <c r="G392" s="445"/>
      <c r="H392" s="445"/>
      <c r="I392" s="445"/>
      <c r="J392" s="445"/>
      <c r="K392" s="445"/>
      <c r="L392" s="445"/>
      <c r="M392" s="445"/>
      <c r="N392" s="445"/>
      <c r="O392" s="445"/>
      <c r="P392" s="445"/>
      <c r="Q392" s="445"/>
      <c r="R392" s="445"/>
      <c r="S392" s="445"/>
      <c r="T392" s="445"/>
    </row>
    <row r="393" spans="1:20" ht="13">
      <c r="A393" s="445"/>
      <c r="B393" s="445"/>
      <c r="C393" s="445"/>
      <c r="D393" s="445"/>
      <c r="E393" s="445"/>
      <c r="F393" s="445"/>
      <c r="G393" s="445"/>
      <c r="H393" s="445"/>
      <c r="I393" s="445"/>
      <c r="J393" s="445"/>
      <c r="K393" s="445"/>
      <c r="L393" s="445"/>
      <c r="M393" s="445"/>
      <c r="N393" s="445"/>
      <c r="O393" s="445"/>
      <c r="P393" s="445"/>
      <c r="Q393" s="445"/>
      <c r="R393" s="445"/>
      <c r="S393" s="445"/>
      <c r="T393" s="445"/>
    </row>
    <row r="394" spans="1:20" ht="13">
      <c r="A394" s="445"/>
      <c r="B394" s="445"/>
      <c r="C394" s="445"/>
      <c r="D394" s="445"/>
      <c r="E394" s="445"/>
      <c r="F394" s="445"/>
      <c r="G394" s="445"/>
      <c r="H394" s="445"/>
      <c r="I394" s="445"/>
      <c r="J394" s="445"/>
      <c r="K394" s="445"/>
      <c r="L394" s="445"/>
      <c r="M394" s="445"/>
      <c r="N394" s="445"/>
      <c r="O394" s="445"/>
      <c r="P394" s="445"/>
      <c r="Q394" s="445"/>
      <c r="R394" s="445"/>
      <c r="S394" s="445"/>
      <c r="T394" s="445"/>
    </row>
    <row r="395" spans="1:20" ht="13">
      <c r="A395" s="445"/>
      <c r="B395" s="445"/>
      <c r="C395" s="445"/>
      <c r="D395" s="445"/>
      <c r="E395" s="445"/>
      <c r="F395" s="445"/>
      <c r="G395" s="445"/>
      <c r="H395" s="445"/>
      <c r="I395" s="445"/>
      <c r="J395" s="445"/>
      <c r="K395" s="445"/>
      <c r="L395" s="445"/>
      <c r="M395" s="445"/>
      <c r="N395" s="445"/>
      <c r="O395" s="445"/>
      <c r="P395" s="445"/>
      <c r="Q395" s="445"/>
      <c r="R395" s="445"/>
      <c r="S395" s="445"/>
      <c r="T395" s="445"/>
    </row>
    <row r="396" spans="1:20" ht="13">
      <c r="A396" s="445"/>
      <c r="B396" s="445"/>
      <c r="C396" s="445"/>
      <c r="D396" s="445"/>
      <c r="E396" s="445"/>
      <c r="F396" s="445"/>
      <c r="G396" s="445"/>
      <c r="H396" s="445"/>
      <c r="I396" s="445"/>
      <c r="J396" s="445"/>
      <c r="K396" s="445"/>
      <c r="L396" s="445"/>
      <c r="M396" s="445"/>
      <c r="N396" s="445"/>
      <c r="O396" s="445"/>
      <c r="P396" s="445"/>
      <c r="Q396" s="445"/>
      <c r="R396" s="445"/>
      <c r="S396" s="445"/>
      <c r="T396" s="445"/>
    </row>
    <row r="397" spans="1:20" ht="13">
      <c r="A397" s="445"/>
      <c r="B397" s="445"/>
      <c r="C397" s="445"/>
      <c r="D397" s="445"/>
      <c r="E397" s="445"/>
      <c r="F397" s="445"/>
      <c r="G397" s="445"/>
      <c r="H397" s="445"/>
      <c r="I397" s="445"/>
      <c r="J397" s="445"/>
      <c r="K397" s="445"/>
      <c r="L397" s="445"/>
      <c r="M397" s="445"/>
      <c r="N397" s="445"/>
      <c r="O397" s="445"/>
      <c r="P397" s="445"/>
      <c r="Q397" s="445"/>
      <c r="R397" s="445"/>
      <c r="S397" s="445"/>
      <c r="T397" s="445"/>
    </row>
    <row r="398" spans="1:20" ht="13">
      <c r="A398" s="445"/>
      <c r="B398" s="445"/>
      <c r="C398" s="445"/>
      <c r="D398" s="445"/>
      <c r="E398" s="445"/>
      <c r="F398" s="445"/>
      <c r="G398" s="445"/>
      <c r="H398" s="445"/>
      <c r="I398" s="445"/>
      <c r="J398" s="445"/>
      <c r="K398" s="445"/>
      <c r="L398" s="445"/>
      <c r="M398" s="445"/>
      <c r="N398" s="445"/>
      <c r="O398" s="445"/>
      <c r="P398" s="445"/>
      <c r="Q398" s="445"/>
      <c r="R398" s="445"/>
      <c r="S398" s="445"/>
      <c r="T398" s="445"/>
    </row>
    <row r="399" spans="1:20" ht="13">
      <c r="A399" s="445"/>
      <c r="B399" s="445"/>
      <c r="C399" s="445"/>
      <c r="D399" s="445"/>
      <c r="E399" s="445"/>
      <c r="F399" s="445"/>
      <c r="G399" s="445"/>
      <c r="H399" s="445"/>
      <c r="I399" s="445"/>
      <c r="J399" s="445"/>
      <c r="K399" s="445"/>
      <c r="L399" s="445"/>
      <c r="M399" s="445"/>
      <c r="N399" s="445"/>
      <c r="O399" s="445"/>
      <c r="P399" s="445"/>
      <c r="Q399" s="445"/>
      <c r="R399" s="445"/>
      <c r="S399" s="445"/>
      <c r="T399" s="445"/>
    </row>
    <row r="400" spans="1:20" ht="13">
      <c r="A400" s="445"/>
      <c r="B400" s="445"/>
      <c r="C400" s="445"/>
      <c r="D400" s="445"/>
      <c r="E400" s="445"/>
      <c r="F400" s="445"/>
      <c r="G400" s="445"/>
      <c r="H400" s="445"/>
      <c r="I400" s="445"/>
      <c r="J400" s="445"/>
      <c r="K400" s="445"/>
      <c r="L400" s="445"/>
      <c r="M400" s="445"/>
      <c r="N400" s="445"/>
      <c r="O400" s="445"/>
      <c r="P400" s="445"/>
      <c r="Q400" s="445"/>
      <c r="R400" s="445"/>
      <c r="S400" s="445"/>
      <c r="T400" s="445"/>
    </row>
    <row r="401" spans="1:20" ht="13">
      <c r="A401" s="445"/>
      <c r="B401" s="445"/>
      <c r="C401" s="445"/>
      <c r="D401" s="445"/>
      <c r="E401" s="445"/>
      <c r="F401" s="445"/>
      <c r="G401" s="445"/>
      <c r="H401" s="445"/>
      <c r="I401" s="445"/>
      <c r="J401" s="445"/>
      <c r="K401" s="445"/>
      <c r="L401" s="445"/>
      <c r="M401" s="445"/>
      <c r="N401" s="445"/>
      <c r="O401" s="445"/>
      <c r="P401" s="445"/>
      <c r="Q401" s="445"/>
      <c r="R401" s="445"/>
      <c r="S401" s="445"/>
      <c r="T401" s="445"/>
    </row>
    <row r="402" spans="1:20" ht="13">
      <c r="A402" s="445"/>
      <c r="B402" s="445"/>
      <c r="C402" s="445"/>
      <c r="D402" s="445"/>
      <c r="E402" s="445"/>
      <c r="F402" s="445"/>
      <c r="G402" s="445"/>
      <c r="H402" s="445"/>
      <c r="I402" s="445"/>
      <c r="J402" s="445"/>
      <c r="K402" s="445"/>
      <c r="L402" s="445"/>
      <c r="M402" s="445"/>
      <c r="N402" s="445"/>
      <c r="O402" s="445"/>
      <c r="P402" s="445"/>
      <c r="Q402" s="445"/>
      <c r="R402" s="445"/>
      <c r="S402" s="445"/>
      <c r="T402" s="445"/>
    </row>
    <row r="403" spans="1:20" ht="13">
      <c r="A403" s="445"/>
      <c r="B403" s="445"/>
      <c r="C403" s="445"/>
      <c r="D403" s="445"/>
      <c r="E403" s="445"/>
      <c r="F403" s="445"/>
      <c r="G403" s="445"/>
      <c r="H403" s="445"/>
      <c r="I403" s="445"/>
      <c r="J403" s="445"/>
      <c r="K403" s="445"/>
      <c r="L403" s="445"/>
      <c r="M403" s="445"/>
      <c r="N403" s="445"/>
      <c r="O403" s="445"/>
      <c r="P403" s="445"/>
      <c r="Q403" s="445"/>
      <c r="R403" s="445"/>
      <c r="S403" s="445"/>
      <c r="T403" s="445"/>
    </row>
    <row r="404" spans="1:20" ht="13">
      <c r="A404" s="445"/>
      <c r="B404" s="445"/>
      <c r="C404" s="445"/>
      <c r="D404" s="445"/>
      <c r="E404" s="445"/>
      <c r="F404" s="445"/>
      <c r="G404" s="445"/>
      <c r="H404" s="445"/>
      <c r="I404" s="445"/>
      <c r="J404" s="445"/>
      <c r="K404" s="445"/>
      <c r="L404" s="445"/>
      <c r="M404" s="445"/>
      <c r="N404" s="445"/>
      <c r="O404" s="445"/>
      <c r="P404" s="445"/>
      <c r="Q404" s="445"/>
      <c r="R404" s="445"/>
      <c r="S404" s="445"/>
      <c r="T404" s="445"/>
    </row>
    <row r="405" spans="1:20" ht="13">
      <c r="A405" s="445"/>
      <c r="B405" s="445"/>
      <c r="C405" s="445"/>
      <c r="D405" s="445"/>
      <c r="E405" s="445"/>
      <c r="F405" s="445"/>
      <c r="G405" s="445"/>
      <c r="H405" s="445"/>
      <c r="I405" s="445"/>
      <c r="J405" s="445"/>
      <c r="K405" s="445"/>
      <c r="L405" s="445"/>
      <c r="M405" s="445"/>
      <c r="N405" s="445"/>
      <c r="O405" s="445"/>
      <c r="P405" s="445"/>
      <c r="Q405" s="445"/>
      <c r="R405" s="445"/>
      <c r="S405" s="445"/>
      <c r="T405" s="445"/>
    </row>
    <row r="406" spans="1:20" ht="13">
      <c r="A406" s="445"/>
      <c r="B406" s="445"/>
      <c r="C406" s="445"/>
      <c r="D406" s="445"/>
      <c r="E406" s="445"/>
      <c r="F406" s="445"/>
      <c r="G406" s="445"/>
      <c r="H406" s="445"/>
      <c r="I406" s="445"/>
      <c r="J406" s="445"/>
      <c r="K406" s="445"/>
      <c r="L406" s="445"/>
      <c r="M406" s="445"/>
      <c r="N406" s="445"/>
      <c r="O406" s="445"/>
      <c r="P406" s="445"/>
      <c r="Q406" s="445"/>
      <c r="R406" s="445"/>
      <c r="S406" s="445"/>
      <c r="T406" s="445"/>
    </row>
    <row r="407" spans="1:20" ht="13">
      <c r="A407" s="445"/>
      <c r="B407" s="445"/>
      <c r="C407" s="445"/>
      <c r="D407" s="445"/>
      <c r="E407" s="445"/>
      <c r="F407" s="445"/>
      <c r="G407" s="445"/>
      <c r="H407" s="445"/>
      <c r="I407" s="445"/>
      <c r="J407" s="445"/>
      <c r="K407" s="445"/>
      <c r="L407" s="445"/>
      <c r="M407" s="445"/>
      <c r="N407" s="445"/>
      <c r="O407" s="445"/>
      <c r="P407" s="445"/>
      <c r="Q407" s="445"/>
      <c r="R407" s="445"/>
      <c r="S407" s="445"/>
      <c r="T407" s="445"/>
    </row>
    <row r="408" spans="1:20" ht="13">
      <c r="A408" s="445"/>
      <c r="B408" s="445"/>
      <c r="C408" s="445"/>
      <c r="D408" s="445"/>
      <c r="E408" s="445"/>
      <c r="F408" s="445"/>
      <c r="G408" s="445"/>
      <c r="H408" s="445"/>
      <c r="I408" s="445"/>
      <c r="J408" s="445"/>
      <c r="K408" s="445"/>
      <c r="L408" s="445"/>
      <c r="M408" s="445"/>
      <c r="N408" s="445"/>
      <c r="O408" s="445"/>
      <c r="P408" s="445"/>
      <c r="Q408" s="445"/>
      <c r="R408" s="445"/>
      <c r="S408" s="445"/>
      <c r="T408" s="445"/>
    </row>
    <row r="409" spans="1:20" ht="13">
      <c r="A409" s="445"/>
      <c r="B409" s="445"/>
      <c r="C409" s="445"/>
      <c r="D409" s="445"/>
      <c r="E409" s="445"/>
      <c r="F409" s="445"/>
      <c r="G409" s="445"/>
      <c r="H409" s="445"/>
      <c r="I409" s="445"/>
      <c r="J409" s="445"/>
      <c r="K409" s="445"/>
      <c r="L409" s="445"/>
      <c r="M409" s="445"/>
      <c r="N409" s="445"/>
      <c r="O409" s="445"/>
      <c r="P409" s="445"/>
      <c r="Q409" s="445"/>
      <c r="R409" s="445"/>
      <c r="S409" s="445"/>
      <c r="T409" s="445"/>
    </row>
    <row r="410" spans="1:20" ht="13">
      <c r="A410" s="445"/>
      <c r="B410" s="445"/>
      <c r="C410" s="445"/>
      <c r="D410" s="445"/>
      <c r="E410" s="445"/>
      <c r="F410" s="445"/>
      <c r="G410" s="445"/>
      <c r="H410" s="445"/>
      <c r="I410" s="445"/>
      <c r="J410" s="445"/>
      <c r="K410" s="445"/>
      <c r="L410" s="445"/>
      <c r="M410" s="445"/>
      <c r="N410" s="445"/>
      <c r="O410" s="445"/>
      <c r="P410" s="445"/>
      <c r="Q410" s="445"/>
      <c r="R410" s="445"/>
      <c r="S410" s="445"/>
      <c r="T410" s="445"/>
    </row>
    <row r="411" spans="1:20" ht="13">
      <c r="A411" s="445"/>
      <c r="B411" s="445"/>
      <c r="C411" s="445"/>
      <c r="D411" s="445"/>
      <c r="E411" s="445"/>
      <c r="F411" s="445"/>
      <c r="G411" s="445"/>
      <c r="H411" s="445"/>
      <c r="I411" s="445"/>
      <c r="J411" s="445"/>
      <c r="K411" s="445"/>
      <c r="L411" s="445"/>
      <c r="M411" s="445"/>
      <c r="N411" s="445"/>
      <c r="O411" s="445"/>
      <c r="P411" s="445"/>
      <c r="Q411" s="445"/>
      <c r="R411" s="445"/>
      <c r="S411" s="445"/>
      <c r="T411" s="445"/>
    </row>
    <row r="412" spans="1:20" ht="13">
      <c r="A412" s="445"/>
      <c r="B412" s="445"/>
      <c r="C412" s="445"/>
      <c r="D412" s="445"/>
      <c r="E412" s="445"/>
      <c r="F412" s="445"/>
      <c r="G412" s="445"/>
      <c r="H412" s="445"/>
      <c r="I412" s="445"/>
      <c r="J412" s="445"/>
      <c r="K412" s="445"/>
      <c r="L412" s="445"/>
      <c r="M412" s="445"/>
      <c r="N412" s="445"/>
      <c r="O412" s="445"/>
      <c r="P412" s="445"/>
      <c r="Q412" s="445"/>
      <c r="R412" s="445"/>
      <c r="S412" s="445"/>
      <c r="T412" s="445"/>
    </row>
    <row r="413" spans="1:20" ht="13">
      <c r="A413" s="445"/>
      <c r="B413" s="445"/>
      <c r="C413" s="445"/>
      <c r="D413" s="445"/>
      <c r="E413" s="445"/>
      <c r="F413" s="445"/>
      <c r="G413" s="445"/>
      <c r="H413" s="445"/>
      <c r="I413" s="445"/>
      <c r="J413" s="445"/>
      <c r="K413" s="445"/>
      <c r="L413" s="445"/>
      <c r="M413" s="445"/>
      <c r="N413" s="445"/>
      <c r="O413" s="445"/>
      <c r="P413" s="445"/>
      <c r="Q413" s="445"/>
      <c r="R413" s="445"/>
      <c r="S413" s="445"/>
      <c r="T413" s="445"/>
    </row>
    <row r="414" spans="1:20" ht="13">
      <c r="A414" s="445"/>
      <c r="B414" s="445"/>
      <c r="C414" s="445"/>
      <c r="D414" s="445"/>
      <c r="E414" s="445"/>
      <c r="F414" s="445"/>
      <c r="G414" s="445"/>
      <c r="H414" s="445"/>
      <c r="I414" s="445"/>
      <c r="J414" s="445"/>
      <c r="K414" s="445"/>
      <c r="L414" s="445"/>
      <c r="M414" s="445"/>
      <c r="N414" s="445"/>
      <c r="O414" s="445"/>
      <c r="P414" s="445"/>
      <c r="Q414" s="445"/>
      <c r="R414" s="445"/>
      <c r="S414" s="445"/>
      <c r="T414" s="445"/>
    </row>
    <row r="415" spans="1:20" ht="13">
      <c r="A415" s="445"/>
      <c r="B415" s="445"/>
      <c r="C415" s="445"/>
      <c r="D415" s="445"/>
      <c r="E415" s="445"/>
      <c r="F415" s="445"/>
      <c r="G415" s="445"/>
      <c r="H415" s="445"/>
      <c r="I415" s="445"/>
      <c r="J415" s="445"/>
      <c r="K415" s="445"/>
      <c r="L415" s="445"/>
      <c r="M415" s="445"/>
      <c r="N415" s="445"/>
      <c r="O415" s="445"/>
      <c r="P415" s="445"/>
      <c r="Q415" s="445"/>
      <c r="R415" s="445"/>
      <c r="S415" s="445"/>
      <c r="T415" s="445"/>
    </row>
    <row r="416" spans="1:20" ht="13">
      <c r="A416" s="445"/>
      <c r="B416" s="445"/>
      <c r="C416" s="445"/>
      <c r="D416" s="445"/>
      <c r="E416" s="445"/>
      <c r="F416" s="445"/>
      <c r="G416" s="445"/>
      <c r="H416" s="445"/>
      <c r="I416" s="445"/>
      <c r="J416" s="445"/>
      <c r="K416" s="445"/>
      <c r="L416" s="445"/>
      <c r="M416" s="445"/>
      <c r="N416" s="445"/>
      <c r="O416" s="445"/>
      <c r="P416" s="445"/>
      <c r="Q416" s="445"/>
      <c r="R416" s="445"/>
      <c r="S416" s="445"/>
      <c r="T416" s="445"/>
    </row>
    <row r="417" spans="1:20" ht="13">
      <c r="A417" s="445"/>
      <c r="B417" s="445"/>
      <c r="C417" s="445"/>
      <c r="D417" s="445"/>
      <c r="E417" s="445"/>
      <c r="F417" s="445"/>
      <c r="G417" s="445"/>
      <c r="H417" s="445"/>
      <c r="I417" s="445"/>
      <c r="J417" s="445"/>
      <c r="K417" s="445"/>
      <c r="L417" s="445"/>
      <c r="M417" s="445"/>
      <c r="N417" s="445"/>
      <c r="O417" s="445"/>
      <c r="P417" s="445"/>
      <c r="Q417" s="445"/>
      <c r="R417" s="445"/>
      <c r="S417" s="445"/>
      <c r="T417" s="445"/>
    </row>
    <row r="418" spans="1:20" ht="13">
      <c r="A418" s="445"/>
      <c r="B418" s="445"/>
      <c r="C418" s="445"/>
      <c r="D418" s="445"/>
      <c r="E418" s="445"/>
      <c r="F418" s="445"/>
      <c r="G418" s="445"/>
      <c r="H418" s="445"/>
      <c r="I418" s="445"/>
      <c r="J418" s="445"/>
      <c r="K418" s="445"/>
      <c r="L418" s="445"/>
      <c r="M418" s="445"/>
      <c r="N418" s="445"/>
      <c r="O418" s="445"/>
      <c r="P418" s="445"/>
      <c r="Q418" s="445"/>
      <c r="R418" s="445"/>
      <c r="S418" s="445"/>
      <c r="T418" s="445"/>
    </row>
    <row r="419" spans="1:20" ht="13">
      <c r="A419" s="445"/>
      <c r="B419" s="445"/>
      <c r="C419" s="445"/>
      <c r="D419" s="445"/>
      <c r="E419" s="445"/>
      <c r="F419" s="445"/>
      <c r="G419" s="445"/>
      <c r="H419" s="445"/>
      <c r="I419" s="445"/>
      <c r="J419" s="445"/>
      <c r="K419" s="445"/>
      <c r="L419" s="445"/>
      <c r="M419" s="445"/>
      <c r="N419" s="445"/>
      <c r="O419" s="445"/>
      <c r="P419" s="445"/>
      <c r="Q419" s="445"/>
      <c r="R419" s="445"/>
      <c r="S419" s="445"/>
      <c r="T419" s="445"/>
    </row>
    <row r="420" spans="1:20" ht="13">
      <c r="A420" s="445"/>
      <c r="B420" s="445"/>
      <c r="C420" s="445"/>
      <c r="D420" s="445"/>
      <c r="E420" s="445"/>
      <c r="F420" s="445"/>
      <c r="G420" s="445"/>
      <c r="H420" s="445"/>
      <c r="I420" s="445"/>
      <c r="J420" s="445"/>
      <c r="K420" s="445"/>
      <c r="L420" s="445"/>
      <c r="M420" s="445"/>
      <c r="N420" s="445"/>
      <c r="O420" s="445"/>
      <c r="P420" s="445"/>
      <c r="Q420" s="445"/>
      <c r="R420" s="445"/>
      <c r="S420" s="445"/>
      <c r="T420" s="445"/>
    </row>
    <row r="421" spans="1:20" ht="13">
      <c r="A421" s="445"/>
      <c r="B421" s="445"/>
      <c r="C421" s="445"/>
      <c r="D421" s="445"/>
      <c r="E421" s="445"/>
      <c r="F421" s="445"/>
      <c r="G421" s="445"/>
      <c r="H421" s="445"/>
      <c r="I421" s="445"/>
      <c r="J421" s="445"/>
      <c r="K421" s="445"/>
      <c r="L421" s="445"/>
      <c r="M421" s="445"/>
      <c r="N421" s="445"/>
      <c r="O421" s="445"/>
      <c r="P421" s="445"/>
      <c r="Q421" s="445"/>
      <c r="R421" s="445"/>
      <c r="S421" s="445"/>
      <c r="T421" s="445"/>
    </row>
    <row r="422" spans="1:20" ht="13">
      <c r="A422" s="445"/>
      <c r="B422" s="445"/>
      <c r="C422" s="445"/>
      <c r="D422" s="445"/>
      <c r="E422" s="445"/>
      <c r="F422" s="445"/>
      <c r="G422" s="445"/>
      <c r="H422" s="445"/>
      <c r="I422" s="445"/>
      <c r="J422" s="445"/>
      <c r="K422" s="445"/>
      <c r="L422" s="445"/>
      <c r="M422" s="445"/>
      <c r="N422" s="445"/>
      <c r="O422" s="445"/>
      <c r="P422" s="445"/>
      <c r="Q422" s="445"/>
      <c r="R422" s="445"/>
      <c r="S422" s="445"/>
      <c r="T422" s="445"/>
    </row>
    <row r="423" spans="1:20" ht="13">
      <c r="A423" s="445"/>
      <c r="B423" s="445"/>
      <c r="C423" s="445"/>
      <c r="D423" s="445"/>
      <c r="E423" s="445"/>
      <c r="F423" s="445"/>
      <c r="G423" s="445"/>
      <c r="H423" s="445"/>
      <c r="I423" s="445"/>
      <c r="J423" s="445"/>
      <c r="K423" s="445"/>
      <c r="L423" s="445"/>
      <c r="M423" s="445"/>
      <c r="N423" s="445"/>
      <c r="O423" s="445"/>
      <c r="P423" s="445"/>
      <c r="Q423" s="445"/>
      <c r="R423" s="445"/>
      <c r="S423" s="445"/>
      <c r="T423" s="445"/>
    </row>
    <row r="424" spans="1:20" ht="13">
      <c r="A424" s="445"/>
      <c r="B424" s="445"/>
      <c r="C424" s="445"/>
      <c r="D424" s="445"/>
      <c r="E424" s="445"/>
      <c r="F424" s="445"/>
      <c r="G424" s="445"/>
      <c r="H424" s="445"/>
      <c r="I424" s="445"/>
      <c r="J424" s="445"/>
      <c r="K424" s="445"/>
      <c r="L424" s="445"/>
      <c r="M424" s="445"/>
      <c r="N424" s="445"/>
      <c r="O424" s="445"/>
      <c r="P424" s="445"/>
      <c r="Q424" s="445"/>
      <c r="R424" s="445"/>
      <c r="S424" s="445"/>
      <c r="T424" s="445"/>
    </row>
    <row r="425" spans="1:20" ht="13">
      <c r="A425" s="445"/>
      <c r="B425" s="445"/>
      <c r="C425" s="445"/>
      <c r="D425" s="445"/>
      <c r="E425" s="445"/>
      <c r="F425" s="445"/>
      <c r="G425" s="445"/>
      <c r="H425" s="445"/>
      <c r="I425" s="445"/>
      <c r="J425" s="445"/>
      <c r="K425" s="445"/>
      <c r="L425" s="445"/>
      <c r="M425" s="445"/>
      <c r="N425" s="445"/>
      <c r="O425" s="445"/>
      <c r="P425" s="445"/>
      <c r="Q425" s="445"/>
      <c r="R425" s="445"/>
      <c r="S425" s="445"/>
      <c r="T425" s="445"/>
    </row>
    <row r="426" spans="1:20" ht="13">
      <c r="A426" s="445"/>
      <c r="B426" s="445"/>
      <c r="C426" s="445"/>
      <c r="D426" s="445"/>
      <c r="E426" s="445"/>
      <c r="F426" s="445"/>
      <c r="G426" s="445"/>
      <c r="H426" s="445"/>
      <c r="I426" s="445"/>
      <c r="J426" s="445"/>
      <c r="K426" s="445"/>
      <c r="L426" s="445"/>
      <c r="M426" s="445"/>
      <c r="N426" s="445"/>
      <c r="O426" s="445"/>
      <c r="P426" s="445"/>
      <c r="Q426" s="445"/>
      <c r="R426" s="445"/>
      <c r="S426" s="445"/>
      <c r="T426" s="445"/>
    </row>
    <row r="427" spans="1:20" ht="13">
      <c r="A427" s="445"/>
      <c r="B427" s="445"/>
      <c r="C427" s="445"/>
      <c r="D427" s="445"/>
      <c r="E427" s="445"/>
      <c r="F427" s="445"/>
      <c r="G427" s="445"/>
      <c r="H427" s="445"/>
      <c r="I427" s="445"/>
      <c r="J427" s="445"/>
      <c r="K427" s="445"/>
      <c r="L427" s="445"/>
      <c r="M427" s="445"/>
      <c r="N427" s="445"/>
      <c r="O427" s="445"/>
      <c r="P427" s="445"/>
      <c r="Q427" s="445"/>
      <c r="R427" s="445"/>
      <c r="S427" s="445"/>
      <c r="T427" s="445"/>
    </row>
    <row r="428" spans="1:20" ht="13">
      <c r="A428" s="445"/>
      <c r="B428" s="445"/>
      <c r="C428" s="445"/>
      <c r="D428" s="445"/>
      <c r="E428" s="445"/>
      <c r="F428" s="445"/>
      <c r="G428" s="445"/>
      <c r="H428" s="445"/>
      <c r="I428" s="445"/>
      <c r="J428" s="445"/>
      <c r="K428" s="445"/>
      <c r="L428" s="445"/>
      <c r="M428" s="445"/>
      <c r="N428" s="445"/>
      <c r="O428" s="445"/>
      <c r="P428" s="445"/>
      <c r="Q428" s="445"/>
      <c r="R428" s="445"/>
      <c r="S428" s="445"/>
      <c r="T428" s="445"/>
    </row>
    <row r="429" spans="1:20" ht="13">
      <c r="A429" s="445"/>
      <c r="B429" s="445"/>
      <c r="C429" s="445"/>
      <c r="D429" s="445"/>
      <c r="E429" s="445"/>
      <c r="F429" s="445"/>
      <c r="G429" s="445"/>
      <c r="H429" s="445"/>
      <c r="I429" s="445"/>
      <c r="J429" s="445"/>
      <c r="K429" s="445"/>
      <c r="L429" s="445"/>
      <c r="M429" s="445"/>
      <c r="N429" s="445"/>
      <c r="O429" s="445"/>
      <c r="P429" s="445"/>
      <c r="Q429" s="445"/>
      <c r="R429" s="445"/>
      <c r="S429" s="445"/>
      <c r="T429" s="445"/>
    </row>
    <row r="430" spans="1:20" ht="13">
      <c r="A430" s="445"/>
      <c r="B430" s="445"/>
      <c r="C430" s="445"/>
      <c r="D430" s="445"/>
      <c r="E430" s="445"/>
      <c r="F430" s="445"/>
      <c r="G430" s="445"/>
      <c r="H430" s="445"/>
      <c r="I430" s="445"/>
      <c r="J430" s="445"/>
      <c r="K430" s="445"/>
      <c r="L430" s="445"/>
      <c r="M430" s="445"/>
      <c r="N430" s="445"/>
      <c r="O430" s="445"/>
      <c r="P430" s="445"/>
      <c r="Q430" s="445"/>
      <c r="R430" s="445"/>
      <c r="S430" s="445"/>
      <c r="T430" s="445"/>
    </row>
    <row r="431" spans="1:20" ht="13">
      <c r="A431" s="445"/>
      <c r="B431" s="445"/>
      <c r="C431" s="445"/>
      <c r="D431" s="445"/>
      <c r="E431" s="445"/>
      <c r="F431" s="445"/>
      <c r="G431" s="445"/>
      <c r="H431" s="445"/>
      <c r="I431" s="445"/>
      <c r="J431" s="445"/>
      <c r="K431" s="445"/>
      <c r="L431" s="445"/>
      <c r="M431" s="445"/>
      <c r="N431" s="445"/>
      <c r="O431" s="445"/>
      <c r="P431" s="445"/>
      <c r="Q431" s="445"/>
      <c r="R431" s="445"/>
      <c r="S431" s="445"/>
      <c r="T431" s="445"/>
    </row>
    <row r="432" spans="1:20" ht="13">
      <c r="A432" s="445"/>
      <c r="B432" s="445"/>
      <c r="C432" s="445"/>
      <c r="D432" s="445"/>
      <c r="E432" s="445"/>
      <c r="F432" s="445"/>
      <c r="G432" s="445"/>
      <c r="H432" s="445"/>
      <c r="I432" s="445"/>
      <c r="J432" s="445"/>
      <c r="K432" s="445"/>
      <c r="L432" s="445"/>
      <c r="M432" s="445"/>
      <c r="N432" s="445"/>
      <c r="O432" s="445"/>
      <c r="P432" s="445"/>
      <c r="Q432" s="445"/>
      <c r="R432" s="445"/>
      <c r="S432" s="445"/>
      <c r="T432" s="445"/>
    </row>
    <row r="433" spans="1:20" ht="13">
      <c r="A433" s="445"/>
      <c r="B433" s="445"/>
      <c r="C433" s="445"/>
      <c r="D433" s="445"/>
      <c r="E433" s="445"/>
      <c r="F433" s="445"/>
      <c r="G433" s="445"/>
      <c r="H433" s="445"/>
      <c r="I433" s="445"/>
      <c r="J433" s="445"/>
      <c r="K433" s="445"/>
      <c r="L433" s="445"/>
      <c r="M433" s="445"/>
      <c r="N433" s="445"/>
      <c r="O433" s="445"/>
      <c r="P433" s="445"/>
      <c r="Q433" s="445"/>
      <c r="R433" s="445"/>
      <c r="S433" s="445"/>
      <c r="T433" s="445"/>
    </row>
    <row r="434" spans="1:20" ht="13">
      <c r="A434" s="445"/>
      <c r="B434" s="445"/>
      <c r="C434" s="445"/>
      <c r="D434" s="445"/>
      <c r="E434" s="445"/>
      <c r="F434" s="445"/>
      <c r="G434" s="445"/>
      <c r="H434" s="445"/>
      <c r="I434" s="445"/>
      <c r="J434" s="445"/>
      <c r="K434" s="445"/>
      <c r="L434" s="445"/>
      <c r="M434" s="445"/>
      <c r="N434" s="445"/>
      <c r="O434" s="445"/>
      <c r="P434" s="445"/>
      <c r="Q434" s="445"/>
      <c r="R434" s="445"/>
      <c r="S434" s="445"/>
      <c r="T434" s="445"/>
    </row>
    <row r="435" spans="1:20" ht="13">
      <c r="A435" s="445"/>
      <c r="B435" s="445"/>
      <c r="C435" s="445"/>
      <c r="D435" s="445"/>
      <c r="E435" s="445"/>
      <c r="F435" s="445"/>
      <c r="G435" s="445"/>
      <c r="H435" s="445"/>
      <c r="I435" s="445"/>
      <c r="J435" s="445"/>
      <c r="K435" s="445"/>
      <c r="L435" s="445"/>
      <c r="M435" s="445"/>
      <c r="N435" s="445"/>
      <c r="O435" s="445"/>
      <c r="P435" s="445"/>
      <c r="Q435" s="445"/>
      <c r="R435" s="445"/>
      <c r="S435" s="445"/>
      <c r="T435" s="445"/>
    </row>
    <row r="436" spans="1:20" ht="13">
      <c r="A436" s="445"/>
      <c r="B436" s="445"/>
      <c r="C436" s="445"/>
      <c r="D436" s="445"/>
      <c r="E436" s="445"/>
      <c r="F436" s="445"/>
      <c r="G436" s="445"/>
      <c r="H436" s="445"/>
      <c r="I436" s="445"/>
      <c r="J436" s="445"/>
      <c r="K436" s="445"/>
      <c r="L436" s="445"/>
      <c r="M436" s="445"/>
      <c r="N436" s="445"/>
      <c r="O436" s="445"/>
      <c r="P436" s="445"/>
      <c r="Q436" s="445"/>
      <c r="R436" s="445"/>
      <c r="S436" s="445"/>
      <c r="T436" s="445"/>
    </row>
    <row r="437" spans="1:20" ht="13">
      <c r="A437" s="445"/>
      <c r="B437" s="445"/>
      <c r="C437" s="445"/>
      <c r="D437" s="445"/>
      <c r="E437" s="445"/>
      <c r="F437" s="445"/>
      <c r="G437" s="445"/>
      <c r="H437" s="445"/>
      <c r="I437" s="445"/>
      <c r="J437" s="445"/>
      <c r="K437" s="445"/>
      <c r="L437" s="445"/>
      <c r="M437" s="445"/>
      <c r="N437" s="445"/>
      <c r="O437" s="445"/>
      <c r="P437" s="445"/>
      <c r="Q437" s="445"/>
      <c r="R437" s="445"/>
      <c r="S437" s="445"/>
      <c r="T437" s="445"/>
    </row>
    <row r="438" spans="1:20" ht="13">
      <c r="A438" s="445"/>
      <c r="B438" s="445"/>
      <c r="C438" s="445"/>
      <c r="D438" s="445"/>
      <c r="E438" s="445"/>
      <c r="F438" s="445"/>
      <c r="G438" s="445"/>
      <c r="H438" s="445"/>
      <c r="I438" s="445"/>
      <c r="J438" s="445"/>
      <c r="K438" s="445"/>
      <c r="L438" s="445"/>
      <c r="M438" s="445"/>
      <c r="N438" s="445"/>
      <c r="O438" s="445"/>
      <c r="P438" s="445"/>
      <c r="Q438" s="445"/>
      <c r="R438" s="445"/>
      <c r="S438" s="445"/>
      <c r="T438" s="445"/>
    </row>
    <row r="439" spans="1:20" ht="13">
      <c r="A439" s="445"/>
      <c r="B439" s="445"/>
      <c r="C439" s="445"/>
      <c r="D439" s="445"/>
      <c r="E439" s="445"/>
      <c r="F439" s="445"/>
      <c r="G439" s="445"/>
      <c r="H439" s="445"/>
      <c r="I439" s="445"/>
      <c r="J439" s="445"/>
      <c r="K439" s="445"/>
      <c r="L439" s="445"/>
      <c r="M439" s="445"/>
      <c r="N439" s="445"/>
      <c r="O439" s="445"/>
      <c r="P439" s="445"/>
      <c r="Q439" s="445"/>
      <c r="R439" s="445"/>
      <c r="S439" s="445"/>
      <c r="T439" s="445"/>
    </row>
    <row r="440" spans="1:20" ht="13">
      <c r="A440" s="445"/>
      <c r="B440" s="445"/>
      <c r="C440" s="445"/>
      <c r="D440" s="445"/>
      <c r="E440" s="445"/>
      <c r="F440" s="445"/>
      <c r="G440" s="445"/>
      <c r="H440" s="445"/>
      <c r="I440" s="445"/>
      <c r="J440" s="445"/>
      <c r="K440" s="445"/>
      <c r="L440" s="445"/>
      <c r="M440" s="445"/>
      <c r="N440" s="445"/>
      <c r="O440" s="445"/>
      <c r="P440" s="445"/>
      <c r="Q440" s="445"/>
      <c r="R440" s="445"/>
      <c r="S440" s="445"/>
      <c r="T440" s="445"/>
    </row>
    <row r="441" spans="1:20" ht="13">
      <c r="A441" s="445"/>
      <c r="B441" s="445"/>
      <c r="C441" s="445"/>
      <c r="D441" s="445"/>
      <c r="E441" s="445"/>
      <c r="F441" s="445"/>
      <c r="G441" s="445"/>
      <c r="H441" s="445"/>
      <c r="I441" s="445"/>
      <c r="J441" s="445"/>
      <c r="K441" s="445"/>
      <c r="L441" s="445"/>
      <c r="M441" s="445"/>
      <c r="N441" s="445"/>
      <c r="O441" s="445"/>
      <c r="P441" s="445"/>
      <c r="Q441" s="445"/>
      <c r="R441" s="445"/>
      <c r="S441" s="445"/>
      <c r="T441" s="445"/>
    </row>
    <row r="442" spans="1:20" ht="13">
      <c r="A442" s="445"/>
      <c r="B442" s="445"/>
      <c r="C442" s="445"/>
      <c r="D442" s="445"/>
      <c r="E442" s="445"/>
      <c r="F442" s="445"/>
      <c r="G442" s="445"/>
      <c r="H442" s="445"/>
      <c r="I442" s="445"/>
      <c r="J442" s="445"/>
      <c r="K442" s="445"/>
      <c r="L442" s="445"/>
      <c r="M442" s="445"/>
      <c r="N442" s="445"/>
      <c r="O442" s="445"/>
      <c r="P442" s="445"/>
      <c r="Q442" s="445"/>
      <c r="R442" s="445"/>
      <c r="S442" s="445"/>
      <c r="T442" s="445"/>
    </row>
    <row r="443" spans="1:20" ht="13">
      <c r="A443" s="445"/>
      <c r="B443" s="445"/>
      <c r="C443" s="445"/>
      <c r="D443" s="445"/>
      <c r="E443" s="445"/>
      <c r="F443" s="445"/>
      <c r="G443" s="445"/>
      <c r="H443" s="445"/>
      <c r="I443" s="445"/>
      <c r="J443" s="445"/>
      <c r="K443" s="445"/>
      <c r="L443" s="445"/>
      <c r="M443" s="445"/>
      <c r="N443" s="445"/>
      <c r="O443" s="445"/>
      <c r="P443" s="445"/>
      <c r="Q443" s="445"/>
      <c r="R443" s="445"/>
      <c r="S443" s="445"/>
      <c r="T443" s="445"/>
    </row>
    <row r="444" spans="1:20" ht="13">
      <c r="A444" s="445"/>
      <c r="B444" s="445"/>
      <c r="C444" s="445"/>
      <c r="D444" s="445"/>
      <c r="E444" s="445"/>
      <c r="F444" s="445"/>
      <c r="G444" s="445"/>
      <c r="H444" s="445"/>
      <c r="I444" s="445"/>
      <c r="J444" s="445"/>
      <c r="K444" s="445"/>
      <c r="L444" s="445"/>
      <c r="M444" s="445"/>
      <c r="N444" s="445"/>
      <c r="O444" s="445"/>
      <c r="P444" s="445"/>
      <c r="Q444" s="445"/>
      <c r="R444" s="445"/>
      <c r="S444" s="445"/>
      <c r="T444" s="445"/>
    </row>
    <row r="445" spans="1:20" ht="13">
      <c r="A445" s="445"/>
      <c r="B445" s="445"/>
      <c r="C445" s="445"/>
      <c r="D445" s="445"/>
      <c r="E445" s="445"/>
      <c r="F445" s="445"/>
      <c r="G445" s="445"/>
      <c r="H445" s="445"/>
      <c r="I445" s="445"/>
      <c r="J445" s="445"/>
      <c r="K445" s="445"/>
      <c r="L445" s="445"/>
      <c r="M445" s="445"/>
      <c r="N445" s="445"/>
      <c r="O445" s="445"/>
      <c r="P445" s="445"/>
      <c r="Q445" s="445"/>
      <c r="R445" s="445"/>
      <c r="S445" s="445"/>
      <c r="T445" s="445"/>
    </row>
    <row r="446" spans="1:20" ht="13">
      <c r="A446" s="445"/>
      <c r="B446" s="445"/>
      <c r="C446" s="445"/>
      <c r="D446" s="445"/>
      <c r="E446" s="445"/>
      <c r="F446" s="445"/>
      <c r="G446" s="445"/>
      <c r="H446" s="445"/>
      <c r="I446" s="445"/>
      <c r="J446" s="445"/>
      <c r="K446" s="445"/>
      <c r="L446" s="445"/>
      <c r="M446" s="445"/>
      <c r="N446" s="445"/>
      <c r="O446" s="445"/>
      <c r="P446" s="445"/>
      <c r="Q446" s="445"/>
      <c r="R446" s="445"/>
      <c r="S446" s="445"/>
      <c r="T446" s="445"/>
    </row>
    <row r="447" spans="1:20" ht="13">
      <c r="A447" s="445"/>
      <c r="B447" s="445"/>
      <c r="C447" s="445"/>
      <c r="D447" s="445"/>
      <c r="E447" s="445"/>
      <c r="F447" s="445"/>
      <c r="G447" s="445"/>
      <c r="H447" s="445"/>
      <c r="I447" s="445"/>
      <c r="J447" s="445"/>
      <c r="K447" s="445"/>
      <c r="L447" s="445"/>
      <c r="M447" s="445"/>
      <c r="N447" s="445"/>
      <c r="O447" s="445"/>
      <c r="P447" s="445"/>
      <c r="Q447" s="445"/>
      <c r="R447" s="445"/>
      <c r="S447" s="445"/>
      <c r="T447" s="445"/>
    </row>
    <row r="448" spans="1:20" ht="13">
      <c r="A448" s="445"/>
      <c r="B448" s="445"/>
      <c r="C448" s="445"/>
      <c r="D448" s="445"/>
      <c r="E448" s="445"/>
      <c r="F448" s="445"/>
      <c r="G448" s="445"/>
      <c r="H448" s="445"/>
      <c r="I448" s="445"/>
      <c r="J448" s="445"/>
      <c r="K448" s="445"/>
      <c r="L448" s="445"/>
      <c r="M448" s="445"/>
      <c r="N448" s="445"/>
      <c r="O448" s="445"/>
      <c r="P448" s="445"/>
      <c r="Q448" s="445"/>
      <c r="R448" s="445"/>
      <c r="S448" s="445"/>
      <c r="T448" s="445"/>
    </row>
    <row r="449" spans="1:20" ht="13">
      <c r="A449" s="445"/>
      <c r="B449" s="445"/>
      <c r="C449" s="445"/>
      <c r="D449" s="445"/>
      <c r="E449" s="445"/>
      <c r="F449" s="445"/>
      <c r="G449" s="445"/>
      <c r="H449" s="445"/>
      <c r="I449" s="445"/>
      <c r="J449" s="445"/>
      <c r="K449" s="445"/>
      <c r="L449" s="445"/>
      <c r="M449" s="445"/>
      <c r="N449" s="445"/>
      <c r="O449" s="445"/>
      <c r="P449" s="445"/>
      <c r="Q449" s="445"/>
      <c r="R449" s="445"/>
      <c r="S449" s="445"/>
      <c r="T449" s="445"/>
    </row>
    <row r="450" spans="1:20" ht="13">
      <c r="A450" s="445"/>
      <c r="B450" s="445"/>
      <c r="C450" s="445"/>
      <c r="D450" s="445"/>
      <c r="E450" s="445"/>
      <c r="F450" s="445"/>
      <c r="G450" s="445"/>
      <c r="H450" s="445"/>
      <c r="I450" s="445"/>
      <c r="J450" s="445"/>
      <c r="K450" s="445"/>
      <c r="L450" s="445"/>
      <c r="M450" s="445"/>
      <c r="N450" s="445"/>
      <c r="O450" s="445"/>
      <c r="P450" s="445"/>
      <c r="Q450" s="445"/>
      <c r="R450" s="445"/>
      <c r="S450" s="445"/>
      <c r="T450" s="445"/>
    </row>
    <row r="451" spans="1:20" ht="13">
      <c r="A451" s="445"/>
      <c r="B451" s="445"/>
      <c r="C451" s="445"/>
      <c r="D451" s="445"/>
      <c r="E451" s="445"/>
      <c r="F451" s="445"/>
      <c r="G451" s="445"/>
      <c r="H451" s="445"/>
      <c r="I451" s="445"/>
      <c r="J451" s="445"/>
      <c r="K451" s="445"/>
      <c r="L451" s="445"/>
      <c r="M451" s="445"/>
      <c r="N451" s="445"/>
      <c r="O451" s="445"/>
      <c r="P451" s="445"/>
      <c r="Q451" s="445"/>
      <c r="R451" s="445"/>
      <c r="S451" s="445"/>
      <c r="T451" s="445"/>
    </row>
    <row r="452" spans="1:20" ht="13">
      <c r="A452" s="445"/>
      <c r="B452" s="445"/>
      <c r="C452" s="445"/>
      <c r="D452" s="445"/>
      <c r="E452" s="445"/>
      <c r="F452" s="445"/>
      <c r="G452" s="445"/>
      <c r="H452" s="445"/>
      <c r="I452" s="445"/>
      <c r="J452" s="445"/>
      <c r="K452" s="445"/>
      <c r="L452" s="445"/>
      <c r="M452" s="445"/>
      <c r="N452" s="445"/>
      <c r="O452" s="445"/>
      <c r="P452" s="445"/>
      <c r="Q452" s="445"/>
      <c r="R452" s="445"/>
      <c r="S452" s="445"/>
      <c r="T452" s="445"/>
    </row>
    <row r="453" spans="1:20" ht="13">
      <c r="A453" s="445"/>
      <c r="B453" s="445"/>
      <c r="C453" s="445"/>
      <c r="D453" s="445"/>
      <c r="E453" s="445"/>
      <c r="F453" s="445"/>
      <c r="G453" s="445"/>
      <c r="H453" s="445"/>
      <c r="I453" s="445"/>
      <c r="J453" s="445"/>
      <c r="K453" s="445"/>
      <c r="L453" s="445"/>
      <c r="M453" s="445"/>
      <c r="N453" s="445"/>
      <c r="O453" s="445"/>
      <c r="P453" s="445"/>
      <c r="Q453" s="445"/>
      <c r="R453" s="445"/>
      <c r="S453" s="445"/>
      <c r="T453" s="445"/>
    </row>
    <row r="454" spans="1:20" ht="13">
      <c r="A454" s="445"/>
      <c r="B454" s="445"/>
      <c r="C454" s="445"/>
      <c r="D454" s="445"/>
      <c r="E454" s="445"/>
      <c r="F454" s="445"/>
      <c r="G454" s="445"/>
      <c r="H454" s="445"/>
      <c r="I454" s="445"/>
      <c r="J454" s="445"/>
      <c r="K454" s="445"/>
      <c r="L454" s="445"/>
      <c r="M454" s="445"/>
      <c r="N454" s="445"/>
      <c r="O454" s="445"/>
      <c r="P454" s="445"/>
      <c r="Q454" s="445"/>
      <c r="R454" s="445"/>
      <c r="S454" s="445"/>
      <c r="T454" s="445"/>
    </row>
    <row r="455" spans="1:20" ht="13">
      <c r="A455" s="445"/>
      <c r="B455" s="445"/>
      <c r="C455" s="445"/>
      <c r="D455" s="445"/>
      <c r="E455" s="445"/>
      <c r="F455" s="445"/>
      <c r="G455" s="445"/>
      <c r="H455" s="445"/>
      <c r="I455" s="445"/>
      <c r="J455" s="445"/>
      <c r="K455" s="445"/>
      <c r="L455" s="445"/>
      <c r="M455" s="445"/>
      <c r="N455" s="445"/>
      <c r="O455" s="445"/>
      <c r="P455" s="445"/>
      <c r="Q455" s="445"/>
      <c r="R455" s="445"/>
      <c r="S455" s="445"/>
      <c r="T455" s="445"/>
    </row>
    <row r="456" spans="1:20" ht="13">
      <c r="A456" s="445"/>
      <c r="B456" s="445"/>
      <c r="C456" s="445"/>
      <c r="D456" s="445"/>
      <c r="E456" s="445"/>
      <c r="F456" s="445"/>
      <c r="G456" s="445"/>
      <c r="H456" s="445"/>
      <c r="I456" s="445"/>
      <c r="J456" s="445"/>
      <c r="K456" s="445"/>
      <c r="L456" s="445"/>
      <c r="M456" s="445"/>
      <c r="N456" s="445"/>
      <c r="O456" s="445"/>
      <c r="P456" s="445"/>
      <c r="Q456" s="445"/>
      <c r="R456" s="445"/>
      <c r="S456" s="445"/>
      <c r="T456" s="445"/>
    </row>
    <row r="457" spans="1:20" ht="13">
      <c r="A457" s="445"/>
      <c r="B457" s="445"/>
      <c r="C457" s="445"/>
      <c r="D457" s="445"/>
      <c r="E457" s="445"/>
      <c r="F457" s="445"/>
      <c r="G457" s="445"/>
      <c r="H457" s="445"/>
      <c r="I457" s="445"/>
      <c r="J457" s="445"/>
      <c r="K457" s="445"/>
      <c r="L457" s="445"/>
      <c r="M457" s="445"/>
      <c r="N457" s="445"/>
      <c r="O457" s="445"/>
      <c r="P457" s="445"/>
      <c r="Q457" s="445"/>
      <c r="R457" s="445"/>
      <c r="S457" s="445"/>
      <c r="T457" s="445"/>
    </row>
    <row r="458" spans="1:20" ht="13">
      <c r="A458" s="445"/>
      <c r="B458" s="445"/>
      <c r="C458" s="445"/>
      <c r="D458" s="445"/>
      <c r="E458" s="445"/>
      <c r="F458" s="445"/>
      <c r="G458" s="445"/>
      <c r="H458" s="445"/>
      <c r="I458" s="445"/>
      <c r="J458" s="445"/>
      <c r="K458" s="445"/>
      <c r="L458" s="445"/>
      <c r="M458" s="445"/>
      <c r="N458" s="445"/>
      <c r="O458" s="445"/>
      <c r="P458" s="445"/>
      <c r="Q458" s="445"/>
      <c r="R458" s="445"/>
      <c r="S458" s="445"/>
      <c r="T458" s="445"/>
    </row>
    <row r="459" spans="1:20" ht="13">
      <c r="A459" s="445"/>
      <c r="B459" s="445"/>
      <c r="C459" s="445"/>
      <c r="D459" s="445"/>
      <c r="E459" s="445"/>
      <c r="F459" s="445"/>
      <c r="G459" s="445"/>
      <c r="H459" s="445"/>
      <c r="I459" s="445"/>
      <c r="J459" s="445"/>
      <c r="K459" s="445"/>
      <c r="L459" s="445"/>
      <c r="M459" s="445"/>
      <c r="N459" s="445"/>
      <c r="O459" s="445"/>
      <c r="P459" s="445"/>
      <c r="Q459" s="445"/>
      <c r="R459" s="445"/>
      <c r="S459" s="445"/>
      <c r="T459" s="445"/>
    </row>
    <row r="460" spans="1:20" ht="13">
      <c r="A460" s="445"/>
      <c r="B460" s="445"/>
      <c r="C460" s="445"/>
      <c r="D460" s="445"/>
      <c r="E460" s="445"/>
      <c r="F460" s="445"/>
      <c r="G460" s="445"/>
      <c r="H460" s="445"/>
      <c r="I460" s="445"/>
      <c r="J460" s="445"/>
      <c r="K460" s="445"/>
      <c r="L460" s="445"/>
      <c r="M460" s="445"/>
      <c r="N460" s="445"/>
      <c r="O460" s="445"/>
      <c r="P460" s="445"/>
      <c r="Q460" s="445"/>
      <c r="R460" s="445"/>
      <c r="S460" s="445"/>
      <c r="T460" s="445"/>
    </row>
    <row r="461" spans="1:20" ht="13">
      <c r="A461" s="445"/>
      <c r="B461" s="445"/>
      <c r="C461" s="445"/>
      <c r="D461" s="445"/>
      <c r="E461" s="445"/>
      <c r="F461" s="445"/>
      <c r="G461" s="445"/>
      <c r="H461" s="445"/>
      <c r="I461" s="445"/>
      <c r="J461" s="445"/>
      <c r="K461" s="445"/>
      <c r="L461" s="445"/>
      <c r="M461" s="445"/>
      <c r="N461" s="445"/>
      <c r="O461" s="445"/>
      <c r="P461" s="445"/>
      <c r="Q461" s="445"/>
      <c r="R461" s="445"/>
      <c r="S461" s="445"/>
      <c r="T461" s="445"/>
    </row>
    <row r="462" spans="1:20" ht="13">
      <c r="A462" s="445"/>
      <c r="B462" s="445"/>
      <c r="C462" s="445"/>
      <c r="D462" s="445"/>
      <c r="E462" s="445"/>
      <c r="F462" s="445"/>
      <c r="G462" s="445"/>
      <c r="H462" s="445"/>
      <c r="I462" s="445"/>
      <c r="J462" s="445"/>
      <c r="K462" s="445"/>
      <c r="L462" s="445"/>
      <c r="M462" s="445"/>
      <c r="N462" s="445"/>
      <c r="O462" s="445"/>
      <c r="P462" s="445"/>
      <c r="Q462" s="445"/>
      <c r="R462" s="445"/>
      <c r="S462" s="445"/>
      <c r="T462" s="445"/>
    </row>
    <row r="463" spans="1:20" ht="13">
      <c r="A463" s="445"/>
      <c r="B463" s="445"/>
      <c r="C463" s="445"/>
      <c r="D463" s="445"/>
      <c r="E463" s="445"/>
      <c r="F463" s="445"/>
      <c r="G463" s="445"/>
      <c r="H463" s="445"/>
      <c r="I463" s="445"/>
      <c r="J463" s="445"/>
      <c r="K463" s="445"/>
      <c r="L463" s="445"/>
      <c r="M463" s="445"/>
      <c r="N463" s="445"/>
      <c r="O463" s="445"/>
      <c r="P463" s="445"/>
      <c r="Q463" s="445"/>
      <c r="R463" s="445"/>
      <c r="S463" s="445"/>
      <c r="T463" s="445"/>
    </row>
    <row r="464" spans="1:20" ht="13">
      <c r="A464" s="445"/>
      <c r="B464" s="445"/>
      <c r="C464" s="445"/>
      <c r="D464" s="445"/>
      <c r="E464" s="445"/>
      <c r="F464" s="445"/>
      <c r="G464" s="445"/>
      <c r="H464" s="445"/>
      <c r="I464" s="445"/>
      <c r="J464" s="445"/>
      <c r="K464" s="445"/>
      <c r="L464" s="445"/>
      <c r="M464" s="445"/>
      <c r="N464" s="445"/>
      <c r="O464" s="445"/>
      <c r="P464" s="445"/>
      <c r="Q464" s="445"/>
      <c r="R464" s="445"/>
      <c r="S464" s="445"/>
      <c r="T464" s="445"/>
    </row>
    <row r="465" spans="1:20" ht="13">
      <c r="A465" s="445"/>
      <c r="B465" s="445"/>
      <c r="C465" s="445"/>
      <c r="D465" s="445"/>
      <c r="E465" s="445"/>
      <c r="F465" s="445"/>
      <c r="G465" s="445"/>
      <c r="H465" s="445"/>
      <c r="I465" s="445"/>
      <c r="J465" s="445"/>
      <c r="K465" s="445"/>
      <c r="L465" s="445"/>
      <c r="M465" s="445"/>
      <c r="N465" s="445"/>
      <c r="O465" s="445"/>
      <c r="P465" s="445"/>
      <c r="Q465" s="445"/>
      <c r="R465" s="445"/>
      <c r="S465" s="445"/>
      <c r="T465" s="445"/>
    </row>
    <row r="466" spans="1:20" ht="13">
      <c r="A466" s="445"/>
      <c r="B466" s="445"/>
      <c r="C466" s="445"/>
      <c r="D466" s="445"/>
      <c r="E466" s="445"/>
      <c r="F466" s="445"/>
      <c r="G466" s="445"/>
      <c r="H466" s="445"/>
      <c r="I466" s="445"/>
      <c r="J466" s="445"/>
      <c r="K466" s="445"/>
      <c r="L466" s="445"/>
      <c r="M466" s="445"/>
      <c r="N466" s="445"/>
      <c r="O466" s="445"/>
      <c r="P466" s="445"/>
      <c r="Q466" s="445"/>
      <c r="R466" s="445"/>
      <c r="S466" s="445"/>
      <c r="T466" s="445"/>
    </row>
    <row r="467" spans="1:20" ht="13">
      <c r="A467" s="445"/>
      <c r="B467" s="445"/>
      <c r="C467" s="445"/>
      <c r="D467" s="445"/>
      <c r="E467" s="445"/>
      <c r="F467" s="445"/>
      <c r="G467" s="445"/>
      <c r="H467" s="445"/>
      <c r="I467" s="445"/>
      <c r="J467" s="445"/>
      <c r="K467" s="445"/>
      <c r="L467" s="445"/>
      <c r="M467" s="445"/>
      <c r="N467" s="445"/>
      <c r="O467" s="445"/>
      <c r="P467" s="445"/>
      <c r="Q467" s="445"/>
      <c r="R467" s="445"/>
      <c r="S467" s="445"/>
      <c r="T467" s="445"/>
    </row>
    <row r="468" spans="1:20" ht="13">
      <c r="A468" s="445"/>
      <c r="B468" s="445"/>
      <c r="C468" s="445"/>
      <c r="D468" s="445"/>
      <c r="E468" s="445"/>
      <c r="F468" s="445"/>
      <c r="G468" s="445"/>
      <c r="H468" s="445"/>
      <c r="I468" s="445"/>
      <c r="J468" s="445"/>
      <c r="K468" s="445"/>
      <c r="L468" s="445"/>
      <c r="M468" s="445"/>
      <c r="N468" s="445"/>
      <c r="O468" s="445"/>
      <c r="P468" s="445"/>
      <c r="Q468" s="445"/>
      <c r="R468" s="445"/>
      <c r="S468" s="445"/>
      <c r="T468" s="445"/>
    </row>
    <row r="469" spans="1:20" ht="13">
      <c r="A469" s="445"/>
      <c r="B469" s="445"/>
      <c r="C469" s="445"/>
      <c r="D469" s="445"/>
      <c r="E469" s="445"/>
      <c r="F469" s="445"/>
      <c r="G469" s="445"/>
      <c r="H469" s="445"/>
      <c r="I469" s="445"/>
      <c r="J469" s="445"/>
      <c r="K469" s="445"/>
      <c r="L469" s="445"/>
      <c r="M469" s="445"/>
      <c r="N469" s="445"/>
      <c r="O469" s="445"/>
      <c r="P469" s="445"/>
      <c r="Q469" s="445"/>
      <c r="R469" s="445"/>
      <c r="S469" s="445"/>
      <c r="T469" s="445"/>
    </row>
    <row r="470" spans="1:20" ht="13">
      <c r="A470" s="445"/>
      <c r="B470" s="445"/>
      <c r="C470" s="445"/>
      <c r="D470" s="445"/>
      <c r="E470" s="445"/>
      <c r="F470" s="445"/>
      <c r="G470" s="445"/>
      <c r="H470" s="445"/>
      <c r="I470" s="445"/>
      <c r="J470" s="445"/>
      <c r="K470" s="445"/>
      <c r="L470" s="445"/>
      <c r="M470" s="445"/>
      <c r="N470" s="445"/>
      <c r="O470" s="445"/>
      <c r="P470" s="445"/>
      <c r="Q470" s="445"/>
      <c r="R470" s="445"/>
      <c r="S470" s="445"/>
      <c r="T470" s="445"/>
    </row>
    <row r="471" spans="1:20" ht="13">
      <c r="A471" s="445"/>
      <c r="B471" s="445"/>
      <c r="C471" s="445"/>
      <c r="D471" s="445"/>
      <c r="E471" s="445"/>
      <c r="F471" s="445"/>
      <c r="G471" s="445"/>
      <c r="H471" s="445"/>
      <c r="I471" s="445"/>
      <c r="J471" s="445"/>
      <c r="K471" s="445"/>
      <c r="L471" s="445"/>
      <c r="M471" s="445"/>
      <c r="N471" s="445"/>
      <c r="O471" s="445"/>
      <c r="P471" s="445"/>
      <c r="Q471" s="445"/>
      <c r="R471" s="445"/>
      <c r="S471" s="445"/>
      <c r="T471" s="445"/>
    </row>
    <row r="472" spans="1:20" ht="13">
      <c r="A472" s="445"/>
      <c r="B472" s="445"/>
      <c r="C472" s="445"/>
      <c r="D472" s="445"/>
      <c r="E472" s="445"/>
      <c r="F472" s="445"/>
      <c r="G472" s="445"/>
      <c r="H472" s="445"/>
      <c r="I472" s="445"/>
      <c r="J472" s="445"/>
      <c r="K472" s="445"/>
      <c r="L472" s="445"/>
      <c r="M472" s="445"/>
      <c r="N472" s="445"/>
      <c r="O472" s="445"/>
      <c r="P472" s="445"/>
      <c r="Q472" s="445"/>
      <c r="R472" s="445"/>
      <c r="S472" s="445"/>
      <c r="T472" s="445"/>
    </row>
    <row r="473" spans="1:20" ht="13">
      <c r="A473" s="445"/>
      <c r="B473" s="445"/>
      <c r="C473" s="445"/>
      <c r="D473" s="445"/>
      <c r="E473" s="445"/>
      <c r="F473" s="445"/>
      <c r="G473" s="445"/>
      <c r="H473" s="445"/>
      <c r="I473" s="445"/>
      <c r="J473" s="445"/>
      <c r="K473" s="445"/>
      <c r="L473" s="445"/>
      <c r="M473" s="445"/>
      <c r="N473" s="445"/>
      <c r="O473" s="445"/>
      <c r="P473" s="445"/>
      <c r="Q473" s="445"/>
      <c r="R473" s="445"/>
      <c r="S473" s="445"/>
      <c r="T473" s="445"/>
    </row>
    <row r="474" spans="1:20" ht="13">
      <c r="A474" s="445"/>
      <c r="B474" s="445"/>
      <c r="C474" s="445"/>
      <c r="D474" s="445"/>
      <c r="E474" s="445"/>
      <c r="F474" s="445"/>
      <c r="G474" s="445"/>
      <c r="H474" s="445"/>
      <c r="I474" s="445"/>
      <c r="J474" s="445"/>
      <c r="K474" s="445"/>
      <c r="L474" s="445"/>
      <c r="M474" s="445"/>
      <c r="N474" s="445"/>
      <c r="O474" s="445"/>
      <c r="P474" s="445"/>
      <c r="Q474" s="445"/>
      <c r="R474" s="445"/>
      <c r="S474" s="445"/>
      <c r="T474" s="445"/>
    </row>
    <row r="475" spans="1:20" ht="13">
      <c r="A475" s="445"/>
      <c r="B475" s="445"/>
      <c r="C475" s="445"/>
      <c r="D475" s="445"/>
      <c r="E475" s="445"/>
      <c r="F475" s="445"/>
      <c r="G475" s="445"/>
      <c r="H475" s="445"/>
      <c r="I475" s="445"/>
      <c r="J475" s="445"/>
      <c r="K475" s="445"/>
      <c r="L475" s="445"/>
      <c r="M475" s="445"/>
      <c r="N475" s="445"/>
      <c r="O475" s="445"/>
      <c r="P475" s="445"/>
      <c r="Q475" s="445"/>
      <c r="R475" s="445"/>
      <c r="S475" s="445"/>
      <c r="T475" s="445"/>
    </row>
    <row r="476" spans="1:20" ht="13">
      <c r="A476" s="445"/>
      <c r="B476" s="445"/>
      <c r="C476" s="445"/>
      <c r="D476" s="445"/>
      <c r="E476" s="445"/>
      <c r="F476" s="445"/>
      <c r="G476" s="445"/>
      <c r="H476" s="445"/>
      <c r="I476" s="445"/>
      <c r="J476" s="445"/>
      <c r="K476" s="445"/>
      <c r="L476" s="445"/>
      <c r="M476" s="445"/>
      <c r="N476" s="445"/>
      <c r="O476" s="445"/>
      <c r="P476" s="445"/>
      <c r="Q476" s="445"/>
      <c r="R476" s="445"/>
      <c r="S476" s="445"/>
      <c r="T476" s="445"/>
    </row>
    <row r="477" spans="1:20" ht="13">
      <c r="A477" s="445"/>
      <c r="B477" s="445"/>
      <c r="C477" s="445"/>
      <c r="D477" s="445"/>
      <c r="E477" s="445"/>
      <c r="F477" s="445"/>
      <c r="G477" s="445"/>
      <c r="H477" s="445"/>
      <c r="I477" s="445"/>
      <c r="J477" s="445"/>
      <c r="K477" s="445"/>
      <c r="L477" s="445"/>
      <c r="M477" s="445"/>
      <c r="N477" s="445"/>
      <c r="O477" s="445"/>
      <c r="P477" s="445"/>
      <c r="Q477" s="445"/>
      <c r="R477" s="445"/>
      <c r="S477" s="445"/>
      <c r="T477" s="445"/>
    </row>
    <row r="478" spans="1:20" ht="13">
      <c r="A478" s="445"/>
      <c r="B478" s="445"/>
      <c r="C478" s="445"/>
      <c r="D478" s="445"/>
      <c r="E478" s="445"/>
      <c r="F478" s="445"/>
      <c r="G478" s="445"/>
      <c r="H478" s="445"/>
      <c r="I478" s="445"/>
      <c r="J478" s="445"/>
      <c r="K478" s="445"/>
      <c r="L478" s="445"/>
      <c r="M478" s="445"/>
      <c r="N478" s="445"/>
      <c r="O478" s="445"/>
      <c r="P478" s="445"/>
      <c r="Q478" s="445"/>
      <c r="R478" s="445"/>
      <c r="S478" s="445"/>
      <c r="T478" s="445"/>
    </row>
    <row r="479" spans="1:20" ht="13">
      <c r="A479" s="445"/>
      <c r="B479" s="445"/>
      <c r="C479" s="445"/>
      <c r="D479" s="445"/>
      <c r="E479" s="445"/>
      <c r="F479" s="445"/>
      <c r="G479" s="445"/>
      <c r="H479" s="445"/>
      <c r="I479" s="445"/>
      <c r="J479" s="445"/>
      <c r="K479" s="445"/>
      <c r="L479" s="445"/>
      <c r="M479" s="445"/>
      <c r="N479" s="445"/>
      <c r="O479" s="445"/>
      <c r="P479" s="445"/>
      <c r="Q479" s="445"/>
      <c r="R479" s="445"/>
      <c r="S479" s="445"/>
      <c r="T479" s="445"/>
    </row>
    <row r="480" spans="1:20" ht="13">
      <c r="A480" s="445"/>
      <c r="B480" s="445"/>
      <c r="C480" s="445"/>
      <c r="D480" s="445"/>
      <c r="E480" s="445"/>
      <c r="F480" s="445"/>
      <c r="G480" s="445"/>
      <c r="H480" s="445"/>
      <c r="I480" s="445"/>
      <c r="J480" s="445"/>
      <c r="K480" s="445"/>
      <c r="L480" s="445"/>
      <c r="M480" s="445"/>
      <c r="N480" s="445"/>
      <c r="O480" s="445"/>
      <c r="P480" s="445"/>
      <c r="Q480" s="445"/>
      <c r="R480" s="445"/>
      <c r="S480" s="445"/>
      <c r="T480" s="445"/>
    </row>
    <row r="481" spans="1:20" ht="13">
      <c r="A481" s="445"/>
      <c r="B481" s="445"/>
      <c r="C481" s="445"/>
      <c r="D481" s="445"/>
      <c r="E481" s="445"/>
      <c r="F481" s="445"/>
      <c r="G481" s="445"/>
      <c r="H481" s="445"/>
      <c r="I481" s="445"/>
      <c r="J481" s="445"/>
      <c r="K481" s="445"/>
      <c r="L481" s="445"/>
      <c r="M481" s="445"/>
      <c r="N481" s="445"/>
      <c r="O481" s="445"/>
      <c r="P481" s="445"/>
      <c r="Q481" s="445"/>
      <c r="R481" s="445"/>
      <c r="S481" s="445"/>
      <c r="T481" s="445"/>
    </row>
    <row r="482" spans="1:20" ht="13">
      <c r="A482" s="445"/>
      <c r="B482" s="445"/>
      <c r="C482" s="445"/>
      <c r="D482" s="445"/>
      <c r="E482" s="445"/>
      <c r="F482" s="445"/>
      <c r="G482" s="445"/>
      <c r="H482" s="445"/>
      <c r="I482" s="445"/>
      <c r="J482" s="445"/>
      <c r="K482" s="445"/>
      <c r="L482" s="445"/>
      <c r="M482" s="445"/>
      <c r="N482" s="445"/>
      <c r="O482" s="445"/>
      <c r="P482" s="445"/>
      <c r="Q482" s="445"/>
      <c r="R482" s="445"/>
      <c r="S482" s="445"/>
      <c r="T482" s="445"/>
    </row>
    <row r="483" spans="1:20" ht="13">
      <c r="A483" s="445"/>
      <c r="B483" s="445"/>
      <c r="C483" s="445"/>
      <c r="D483" s="445"/>
      <c r="E483" s="445"/>
      <c r="F483" s="445"/>
      <c r="G483" s="445"/>
      <c r="H483" s="445"/>
      <c r="I483" s="445"/>
      <c r="J483" s="445"/>
      <c r="K483" s="445"/>
      <c r="L483" s="445"/>
      <c r="M483" s="445"/>
      <c r="N483" s="445"/>
      <c r="O483" s="445"/>
      <c r="P483" s="445"/>
      <c r="Q483" s="445"/>
      <c r="R483" s="445"/>
      <c r="S483" s="445"/>
      <c r="T483" s="445"/>
    </row>
    <row r="484" spans="1:20" ht="13">
      <c r="A484" s="445"/>
      <c r="B484" s="445"/>
      <c r="C484" s="445"/>
      <c r="D484" s="445"/>
      <c r="E484" s="445"/>
      <c r="F484" s="445"/>
      <c r="G484" s="445"/>
      <c r="H484" s="445"/>
      <c r="I484" s="445"/>
      <c r="J484" s="445"/>
      <c r="K484" s="445"/>
      <c r="L484" s="445"/>
      <c r="M484" s="445"/>
      <c r="N484" s="445"/>
      <c r="O484" s="445"/>
      <c r="P484" s="445"/>
      <c r="Q484" s="445"/>
      <c r="R484" s="445"/>
      <c r="S484" s="445"/>
      <c r="T484" s="445"/>
    </row>
    <row r="485" spans="1:20" ht="13">
      <c r="A485" s="445"/>
      <c r="B485" s="445"/>
      <c r="C485" s="445"/>
      <c r="D485" s="445"/>
      <c r="E485" s="445"/>
      <c r="F485" s="445"/>
      <c r="G485" s="445"/>
      <c r="H485" s="445"/>
      <c r="I485" s="445"/>
      <c r="J485" s="445"/>
      <c r="K485" s="445"/>
      <c r="L485" s="445"/>
      <c r="M485" s="445"/>
      <c r="N485" s="445"/>
      <c r="O485" s="445"/>
      <c r="P485" s="445"/>
      <c r="Q485" s="445"/>
      <c r="R485" s="445"/>
      <c r="S485" s="445"/>
      <c r="T485" s="445"/>
    </row>
    <row r="486" spans="1:20" ht="13">
      <c r="A486" s="445"/>
      <c r="B486" s="445"/>
      <c r="C486" s="445"/>
      <c r="D486" s="445"/>
      <c r="E486" s="445"/>
      <c r="F486" s="445"/>
      <c r="G486" s="445"/>
      <c r="H486" s="445"/>
      <c r="I486" s="445"/>
      <c r="J486" s="445"/>
      <c r="K486" s="445"/>
      <c r="L486" s="445"/>
      <c r="M486" s="445"/>
      <c r="N486" s="445"/>
      <c r="O486" s="445"/>
      <c r="P486" s="445"/>
      <c r="Q486" s="445"/>
      <c r="R486" s="445"/>
      <c r="S486" s="445"/>
      <c r="T486" s="445"/>
    </row>
    <row r="487" spans="1:20" ht="13">
      <c r="A487" s="445"/>
      <c r="B487" s="445"/>
      <c r="C487" s="445"/>
      <c r="D487" s="445"/>
      <c r="E487" s="445"/>
      <c r="F487" s="445"/>
      <c r="G487" s="445"/>
      <c r="H487" s="445"/>
      <c r="I487" s="445"/>
      <c r="J487" s="445"/>
      <c r="K487" s="445"/>
      <c r="L487" s="445"/>
      <c r="M487" s="445"/>
      <c r="N487" s="445"/>
      <c r="O487" s="445"/>
      <c r="P487" s="445"/>
      <c r="Q487" s="445"/>
      <c r="R487" s="445"/>
      <c r="S487" s="445"/>
      <c r="T487" s="445"/>
    </row>
    <row r="488" spans="1:20" ht="13">
      <c r="A488" s="445"/>
      <c r="B488" s="445"/>
      <c r="C488" s="445"/>
      <c r="D488" s="445"/>
      <c r="E488" s="445"/>
      <c r="F488" s="445"/>
      <c r="G488" s="445"/>
      <c r="H488" s="445"/>
      <c r="I488" s="445"/>
      <c r="J488" s="445"/>
      <c r="K488" s="445"/>
      <c r="L488" s="445"/>
      <c r="M488" s="445"/>
      <c r="N488" s="445"/>
      <c r="O488" s="445"/>
      <c r="P488" s="445"/>
      <c r="Q488" s="445"/>
      <c r="R488" s="445"/>
      <c r="S488" s="445"/>
      <c r="T488" s="445"/>
    </row>
    <row r="489" spans="1:20" ht="13">
      <c r="A489" s="445"/>
      <c r="B489" s="445"/>
      <c r="C489" s="445"/>
      <c r="D489" s="445"/>
      <c r="E489" s="445"/>
      <c r="F489" s="445"/>
      <c r="G489" s="445"/>
      <c r="H489" s="445"/>
      <c r="I489" s="445"/>
      <c r="J489" s="445"/>
      <c r="K489" s="445"/>
      <c r="L489" s="445"/>
      <c r="M489" s="445"/>
      <c r="N489" s="445"/>
      <c r="O489" s="445"/>
      <c r="P489" s="445"/>
      <c r="Q489" s="445"/>
      <c r="R489" s="445"/>
      <c r="S489" s="445"/>
      <c r="T489" s="445"/>
    </row>
    <row r="490" spans="1:20" ht="13">
      <c r="A490" s="445"/>
      <c r="B490" s="445"/>
      <c r="C490" s="445"/>
      <c r="D490" s="445"/>
      <c r="E490" s="445"/>
      <c r="F490" s="445"/>
      <c r="G490" s="445"/>
      <c r="H490" s="445"/>
      <c r="I490" s="445"/>
      <c r="J490" s="445"/>
      <c r="K490" s="445"/>
      <c r="L490" s="445"/>
      <c r="M490" s="445"/>
      <c r="N490" s="445"/>
      <c r="O490" s="445"/>
      <c r="P490" s="445"/>
      <c r="Q490" s="445"/>
      <c r="R490" s="445"/>
      <c r="S490" s="445"/>
      <c r="T490" s="445"/>
    </row>
    <row r="491" spans="1:20" ht="13">
      <c r="A491" s="445"/>
      <c r="B491" s="445"/>
      <c r="C491" s="445"/>
      <c r="D491" s="445"/>
      <c r="E491" s="445"/>
      <c r="F491" s="445"/>
      <c r="G491" s="445"/>
      <c r="H491" s="445"/>
      <c r="I491" s="445"/>
      <c r="J491" s="445"/>
      <c r="K491" s="445"/>
      <c r="L491" s="445"/>
      <c r="M491" s="445"/>
      <c r="N491" s="445"/>
      <c r="O491" s="445"/>
      <c r="P491" s="445"/>
      <c r="Q491" s="445"/>
      <c r="R491" s="445"/>
      <c r="S491" s="445"/>
      <c r="T491" s="445"/>
    </row>
    <row r="492" spans="1:20" ht="13">
      <c r="A492" s="445"/>
      <c r="B492" s="445"/>
      <c r="C492" s="445"/>
      <c r="D492" s="445"/>
      <c r="E492" s="445"/>
      <c r="F492" s="445"/>
      <c r="G492" s="445"/>
      <c r="H492" s="445"/>
      <c r="I492" s="445"/>
      <c r="J492" s="445"/>
      <c r="K492" s="445"/>
      <c r="L492" s="445"/>
      <c r="M492" s="445"/>
      <c r="N492" s="445"/>
      <c r="O492" s="445"/>
      <c r="P492" s="445"/>
      <c r="Q492" s="445"/>
      <c r="R492" s="445"/>
      <c r="S492" s="445"/>
      <c r="T492" s="445"/>
    </row>
    <row r="493" spans="1:20" ht="13">
      <c r="A493" s="445"/>
      <c r="B493" s="445"/>
      <c r="C493" s="445"/>
      <c r="D493" s="445"/>
      <c r="E493" s="445"/>
      <c r="F493" s="445"/>
      <c r="G493" s="445"/>
      <c r="H493" s="445"/>
      <c r="I493" s="445"/>
      <c r="J493" s="445"/>
      <c r="K493" s="445"/>
      <c r="L493" s="445"/>
      <c r="M493" s="445"/>
      <c r="N493" s="445"/>
      <c r="O493" s="445"/>
      <c r="P493" s="445"/>
      <c r="Q493" s="445"/>
      <c r="R493" s="445"/>
      <c r="S493" s="445"/>
      <c r="T493" s="445"/>
    </row>
    <row r="494" spans="1:20" ht="13">
      <c r="A494" s="445"/>
      <c r="B494" s="445"/>
      <c r="C494" s="445"/>
      <c r="D494" s="445"/>
      <c r="E494" s="445"/>
      <c r="F494" s="445"/>
      <c r="G494" s="445"/>
      <c r="H494" s="445"/>
      <c r="I494" s="445"/>
      <c r="J494" s="445"/>
      <c r="K494" s="445"/>
      <c r="L494" s="445"/>
      <c r="M494" s="445"/>
      <c r="N494" s="445"/>
      <c r="O494" s="445"/>
      <c r="P494" s="445"/>
      <c r="Q494" s="445"/>
      <c r="R494" s="445"/>
      <c r="S494" s="445"/>
      <c r="T494" s="445"/>
    </row>
    <row r="495" spans="1:20" ht="13">
      <c r="A495" s="445"/>
      <c r="B495" s="445"/>
      <c r="C495" s="445"/>
      <c r="D495" s="445"/>
      <c r="E495" s="445"/>
      <c r="F495" s="445"/>
      <c r="G495" s="445"/>
      <c r="H495" s="445"/>
      <c r="I495" s="445"/>
      <c r="J495" s="445"/>
      <c r="K495" s="445"/>
      <c r="L495" s="445"/>
      <c r="M495" s="445"/>
      <c r="N495" s="445"/>
      <c r="O495" s="445"/>
      <c r="P495" s="445"/>
      <c r="Q495" s="445"/>
      <c r="R495" s="445"/>
      <c r="S495" s="445"/>
      <c r="T495" s="445"/>
    </row>
    <row r="496" spans="1:20" ht="13">
      <c r="A496" s="445"/>
      <c r="B496" s="445"/>
      <c r="C496" s="445"/>
      <c r="D496" s="445"/>
      <c r="E496" s="445"/>
      <c r="F496" s="445"/>
      <c r="G496" s="445"/>
      <c r="H496" s="445"/>
      <c r="I496" s="445"/>
      <c r="J496" s="445"/>
      <c r="K496" s="445"/>
      <c r="L496" s="445"/>
      <c r="M496" s="445"/>
      <c r="N496" s="445"/>
      <c r="O496" s="445"/>
      <c r="P496" s="445"/>
      <c r="Q496" s="445"/>
      <c r="R496" s="445"/>
      <c r="S496" s="445"/>
      <c r="T496" s="445"/>
    </row>
    <row r="497" spans="1:20" ht="13">
      <c r="A497" s="445"/>
      <c r="B497" s="445"/>
      <c r="C497" s="445"/>
      <c r="D497" s="445"/>
      <c r="E497" s="445"/>
      <c r="F497" s="445"/>
      <c r="G497" s="445"/>
      <c r="H497" s="445"/>
      <c r="I497" s="445"/>
      <c r="J497" s="445"/>
      <c r="K497" s="445"/>
      <c r="L497" s="445"/>
      <c r="M497" s="445"/>
      <c r="N497" s="445"/>
      <c r="O497" s="445"/>
      <c r="P497" s="445"/>
      <c r="Q497" s="445"/>
      <c r="R497" s="445"/>
      <c r="S497" s="445"/>
      <c r="T497" s="445"/>
    </row>
    <row r="498" spans="1:20" ht="13">
      <c r="A498" s="445"/>
      <c r="B498" s="445"/>
      <c r="C498" s="445"/>
      <c r="D498" s="445"/>
      <c r="E498" s="445"/>
      <c r="F498" s="445"/>
      <c r="G498" s="445"/>
      <c r="H498" s="445"/>
      <c r="I498" s="445"/>
      <c r="J498" s="445"/>
      <c r="K498" s="445"/>
      <c r="L498" s="445"/>
      <c r="M498" s="445"/>
      <c r="N498" s="445"/>
      <c r="O498" s="445"/>
      <c r="P498" s="445"/>
      <c r="Q498" s="445"/>
      <c r="R498" s="445"/>
      <c r="S498" s="445"/>
      <c r="T498" s="445"/>
    </row>
    <row r="499" spans="1:20" ht="13">
      <c r="A499" s="445"/>
      <c r="B499" s="445"/>
      <c r="C499" s="445"/>
      <c r="D499" s="445"/>
      <c r="E499" s="445"/>
      <c r="F499" s="445"/>
      <c r="G499" s="445"/>
      <c r="H499" s="445"/>
      <c r="I499" s="445"/>
      <c r="J499" s="445"/>
      <c r="K499" s="445"/>
      <c r="L499" s="445"/>
      <c r="M499" s="445"/>
      <c r="N499" s="445"/>
      <c r="O499" s="445"/>
      <c r="P499" s="445"/>
      <c r="Q499" s="445"/>
      <c r="R499" s="445"/>
      <c r="S499" s="445"/>
      <c r="T499" s="445"/>
    </row>
    <row r="500" spans="1:20" ht="13">
      <c r="A500" s="445"/>
      <c r="B500" s="445"/>
      <c r="C500" s="445"/>
      <c r="D500" s="445"/>
      <c r="E500" s="445"/>
      <c r="F500" s="445"/>
      <c r="G500" s="445"/>
      <c r="H500" s="445"/>
      <c r="I500" s="445"/>
      <c r="J500" s="445"/>
      <c r="K500" s="445"/>
      <c r="L500" s="445"/>
      <c r="M500" s="445"/>
      <c r="N500" s="445"/>
      <c r="O500" s="445"/>
      <c r="P500" s="445"/>
      <c r="Q500" s="445"/>
      <c r="R500" s="445"/>
      <c r="S500" s="445"/>
      <c r="T500" s="445"/>
    </row>
    <row r="501" spans="1:20" ht="13">
      <c r="A501" s="445"/>
      <c r="B501" s="445"/>
      <c r="C501" s="445"/>
      <c r="D501" s="445"/>
      <c r="E501" s="445"/>
      <c r="F501" s="445"/>
      <c r="G501" s="445"/>
      <c r="H501" s="445"/>
      <c r="I501" s="445"/>
      <c r="J501" s="445"/>
      <c r="K501" s="445"/>
      <c r="L501" s="445"/>
      <c r="M501" s="445"/>
      <c r="N501" s="445"/>
      <c r="O501" s="445"/>
      <c r="P501" s="445"/>
      <c r="Q501" s="445"/>
      <c r="R501" s="445"/>
      <c r="S501" s="445"/>
      <c r="T501" s="445"/>
    </row>
    <row r="502" spans="1:20" ht="13">
      <c r="A502" s="445"/>
      <c r="B502" s="445"/>
      <c r="C502" s="445"/>
      <c r="D502" s="445"/>
      <c r="E502" s="445"/>
      <c r="F502" s="445"/>
      <c r="G502" s="445"/>
      <c r="H502" s="445"/>
      <c r="I502" s="445"/>
      <c r="J502" s="445"/>
      <c r="K502" s="445"/>
      <c r="L502" s="445"/>
      <c r="M502" s="445"/>
      <c r="N502" s="445"/>
      <c r="O502" s="445"/>
      <c r="P502" s="445"/>
      <c r="Q502" s="445"/>
      <c r="R502" s="445"/>
      <c r="S502" s="445"/>
      <c r="T502" s="445"/>
    </row>
    <row r="503" spans="1:20" ht="13">
      <c r="A503" s="445"/>
      <c r="B503" s="445"/>
      <c r="C503" s="445"/>
      <c r="D503" s="445"/>
      <c r="E503" s="445"/>
      <c r="F503" s="445"/>
      <c r="G503" s="445"/>
      <c r="H503" s="445"/>
      <c r="I503" s="445"/>
      <c r="J503" s="445"/>
      <c r="K503" s="445"/>
      <c r="L503" s="445"/>
      <c r="M503" s="445"/>
      <c r="N503" s="445"/>
      <c r="O503" s="445"/>
      <c r="P503" s="445"/>
      <c r="Q503" s="445"/>
      <c r="R503" s="445"/>
      <c r="S503" s="445"/>
      <c r="T503" s="445"/>
    </row>
    <row r="504" spans="1:20" ht="13">
      <c r="A504" s="445"/>
      <c r="B504" s="445"/>
      <c r="C504" s="445"/>
      <c r="D504" s="445"/>
      <c r="E504" s="445"/>
      <c r="F504" s="445"/>
      <c r="G504" s="445"/>
      <c r="H504" s="445"/>
      <c r="I504" s="445"/>
      <c r="J504" s="445"/>
      <c r="K504" s="445"/>
      <c r="L504" s="445"/>
      <c r="M504" s="445"/>
      <c r="N504" s="445"/>
      <c r="O504" s="445"/>
      <c r="P504" s="445"/>
      <c r="Q504" s="445"/>
      <c r="R504" s="445"/>
      <c r="S504" s="445"/>
      <c r="T504" s="445"/>
    </row>
    <row r="505" spans="1:20" ht="13">
      <c r="A505" s="445"/>
      <c r="B505" s="445"/>
      <c r="C505" s="445"/>
      <c r="D505" s="445"/>
      <c r="E505" s="445"/>
      <c r="F505" s="445"/>
      <c r="G505" s="445"/>
      <c r="H505" s="445"/>
      <c r="I505" s="445"/>
      <c r="J505" s="445"/>
      <c r="K505" s="445"/>
      <c r="L505" s="445"/>
      <c r="M505" s="445"/>
      <c r="N505" s="445"/>
      <c r="O505" s="445"/>
      <c r="P505" s="445"/>
      <c r="Q505" s="445"/>
      <c r="R505" s="445"/>
      <c r="S505" s="445"/>
      <c r="T505" s="445"/>
    </row>
    <row r="506" spans="1:20" ht="13">
      <c r="A506" s="445"/>
      <c r="B506" s="445"/>
      <c r="C506" s="445"/>
      <c r="D506" s="445"/>
      <c r="E506" s="445"/>
      <c r="F506" s="445"/>
      <c r="G506" s="445"/>
      <c r="H506" s="445"/>
      <c r="I506" s="445"/>
      <c r="J506" s="445"/>
      <c r="K506" s="445"/>
      <c r="L506" s="445"/>
      <c r="M506" s="445"/>
      <c r="N506" s="445"/>
      <c r="O506" s="445"/>
      <c r="P506" s="445"/>
      <c r="Q506" s="445"/>
      <c r="R506" s="445"/>
      <c r="S506" s="445"/>
      <c r="T506" s="445"/>
    </row>
    <row r="507" spans="1:20" ht="13">
      <c r="A507" s="445"/>
      <c r="B507" s="445"/>
      <c r="C507" s="445"/>
      <c r="D507" s="445"/>
      <c r="E507" s="445"/>
      <c r="F507" s="445"/>
      <c r="G507" s="445"/>
      <c r="H507" s="445"/>
      <c r="I507" s="445"/>
      <c r="J507" s="445"/>
      <c r="K507" s="445"/>
      <c r="L507" s="445"/>
      <c r="M507" s="445"/>
      <c r="N507" s="445"/>
      <c r="O507" s="445"/>
      <c r="P507" s="445"/>
      <c r="Q507" s="445"/>
      <c r="R507" s="445"/>
      <c r="S507" s="445"/>
      <c r="T507" s="445"/>
    </row>
    <row r="508" spans="1:20" ht="13">
      <c r="A508" s="445"/>
      <c r="B508" s="445"/>
      <c r="C508" s="445"/>
      <c r="D508" s="445"/>
      <c r="E508" s="445"/>
      <c r="F508" s="445"/>
      <c r="G508" s="445"/>
      <c r="H508" s="445"/>
      <c r="I508" s="445"/>
      <c r="J508" s="445"/>
      <c r="K508" s="445"/>
      <c r="L508" s="445"/>
      <c r="M508" s="445"/>
      <c r="N508" s="445"/>
      <c r="O508" s="445"/>
      <c r="P508" s="445"/>
      <c r="Q508" s="445"/>
      <c r="R508" s="445"/>
      <c r="S508" s="445"/>
      <c r="T508" s="445"/>
    </row>
    <row r="509" spans="1:20" ht="13">
      <c r="A509" s="445"/>
      <c r="B509" s="445"/>
      <c r="C509" s="445"/>
      <c r="D509" s="445"/>
      <c r="E509" s="445"/>
      <c r="F509" s="445"/>
      <c r="G509" s="445"/>
      <c r="H509" s="445"/>
      <c r="I509" s="445"/>
      <c r="J509" s="445"/>
      <c r="K509" s="445"/>
      <c r="L509" s="445"/>
      <c r="M509" s="445"/>
      <c r="N509" s="445"/>
      <c r="O509" s="445"/>
      <c r="P509" s="445"/>
      <c r="Q509" s="445"/>
      <c r="R509" s="445"/>
      <c r="S509" s="445"/>
      <c r="T509" s="445"/>
    </row>
    <row r="510" spans="1:20" ht="13">
      <c r="A510" s="445"/>
      <c r="B510" s="445"/>
      <c r="C510" s="445"/>
      <c r="D510" s="445"/>
      <c r="E510" s="445"/>
      <c r="F510" s="445"/>
      <c r="G510" s="445"/>
      <c r="H510" s="445"/>
      <c r="I510" s="445"/>
      <c r="J510" s="445"/>
      <c r="K510" s="445"/>
      <c r="L510" s="445"/>
      <c r="M510" s="445"/>
      <c r="N510" s="445"/>
      <c r="O510" s="445"/>
      <c r="P510" s="445"/>
      <c r="Q510" s="445"/>
      <c r="R510" s="445"/>
      <c r="S510" s="445"/>
      <c r="T510" s="445"/>
    </row>
    <row r="511" spans="1:20" ht="13">
      <c r="A511" s="445"/>
      <c r="B511" s="445"/>
      <c r="C511" s="445"/>
      <c r="D511" s="445"/>
      <c r="E511" s="445"/>
      <c r="F511" s="445"/>
      <c r="G511" s="445"/>
      <c r="H511" s="445"/>
      <c r="I511" s="445"/>
      <c r="J511" s="445"/>
      <c r="K511" s="445"/>
      <c r="L511" s="445"/>
      <c r="M511" s="445"/>
      <c r="N511" s="445"/>
      <c r="O511" s="445"/>
      <c r="P511" s="445"/>
      <c r="Q511" s="445"/>
      <c r="R511" s="445"/>
      <c r="S511" s="445"/>
      <c r="T511" s="445"/>
    </row>
    <row r="512" spans="1:20" ht="13">
      <c r="A512" s="445"/>
      <c r="B512" s="445"/>
      <c r="C512" s="445"/>
      <c r="D512" s="445"/>
      <c r="E512" s="445"/>
      <c r="F512" s="445"/>
      <c r="G512" s="445"/>
      <c r="H512" s="445"/>
      <c r="I512" s="445"/>
      <c r="J512" s="445"/>
      <c r="K512" s="445"/>
      <c r="L512" s="445"/>
      <c r="M512" s="445"/>
      <c r="N512" s="445"/>
      <c r="O512" s="445"/>
      <c r="P512" s="445"/>
      <c r="Q512" s="445"/>
      <c r="R512" s="445"/>
      <c r="S512" s="445"/>
      <c r="T512" s="445"/>
    </row>
    <row r="513" spans="1:20" ht="13">
      <c r="A513" s="445"/>
      <c r="B513" s="445"/>
      <c r="C513" s="445"/>
      <c r="D513" s="445"/>
      <c r="E513" s="445"/>
      <c r="F513" s="445"/>
      <c r="G513" s="445"/>
      <c r="H513" s="445"/>
      <c r="I513" s="445"/>
      <c r="J513" s="445"/>
      <c r="K513" s="445"/>
      <c r="L513" s="445"/>
      <c r="M513" s="445"/>
      <c r="N513" s="445"/>
      <c r="O513" s="445"/>
      <c r="P513" s="445"/>
      <c r="Q513" s="445"/>
      <c r="R513" s="445"/>
      <c r="S513" s="445"/>
      <c r="T513" s="445"/>
    </row>
    <row r="514" spans="1:20" ht="13">
      <c r="A514" s="445"/>
      <c r="B514" s="445"/>
      <c r="C514" s="445"/>
      <c r="D514" s="445"/>
      <c r="E514" s="445"/>
      <c r="F514" s="445"/>
      <c r="G514" s="445"/>
      <c r="H514" s="445"/>
      <c r="I514" s="445"/>
      <c r="J514" s="445"/>
      <c r="K514" s="445"/>
      <c r="L514" s="445"/>
      <c r="M514" s="445"/>
      <c r="N514" s="445"/>
      <c r="O514" s="445"/>
      <c r="P514" s="445"/>
      <c r="Q514" s="445"/>
      <c r="R514" s="445"/>
      <c r="S514" s="445"/>
      <c r="T514" s="445"/>
    </row>
    <row r="515" spans="1:20" ht="13">
      <c r="A515" s="445"/>
      <c r="B515" s="445"/>
      <c r="C515" s="445"/>
      <c r="D515" s="445"/>
      <c r="E515" s="445"/>
      <c r="F515" s="445"/>
      <c r="G515" s="445"/>
      <c r="H515" s="445"/>
      <c r="I515" s="445"/>
      <c r="J515" s="445"/>
      <c r="K515" s="445"/>
      <c r="L515" s="445"/>
      <c r="M515" s="445"/>
      <c r="N515" s="445"/>
      <c r="O515" s="445"/>
      <c r="P515" s="445"/>
      <c r="Q515" s="445"/>
      <c r="R515" s="445"/>
      <c r="S515" s="445"/>
      <c r="T515" s="445"/>
    </row>
    <row r="516" spans="1:20" ht="13">
      <c r="A516" s="445"/>
      <c r="B516" s="445"/>
      <c r="C516" s="445"/>
      <c r="D516" s="445"/>
      <c r="E516" s="445"/>
      <c r="F516" s="445"/>
      <c r="G516" s="445"/>
      <c r="H516" s="445"/>
      <c r="I516" s="445"/>
      <c r="J516" s="445"/>
      <c r="K516" s="445"/>
      <c r="L516" s="445"/>
      <c r="M516" s="445"/>
      <c r="N516" s="445"/>
      <c r="O516" s="445"/>
      <c r="P516" s="445"/>
      <c r="Q516" s="445"/>
      <c r="R516" s="445"/>
      <c r="S516" s="445"/>
      <c r="T516" s="445"/>
    </row>
    <row r="517" spans="1:20" ht="13">
      <c r="A517" s="445"/>
      <c r="B517" s="445"/>
      <c r="C517" s="445"/>
      <c r="D517" s="445"/>
      <c r="E517" s="445"/>
      <c r="F517" s="445"/>
      <c r="G517" s="445"/>
      <c r="H517" s="445"/>
      <c r="I517" s="445"/>
      <c r="J517" s="445"/>
      <c r="K517" s="445"/>
      <c r="L517" s="445"/>
      <c r="M517" s="445"/>
      <c r="N517" s="445"/>
      <c r="O517" s="445"/>
      <c r="P517" s="445"/>
      <c r="Q517" s="445"/>
      <c r="R517" s="445"/>
      <c r="S517" s="445"/>
      <c r="T517" s="445"/>
    </row>
    <row r="518" spans="1:20" ht="13">
      <c r="A518" s="445"/>
      <c r="B518" s="445"/>
      <c r="C518" s="445"/>
      <c r="D518" s="445"/>
      <c r="E518" s="445"/>
      <c r="F518" s="445"/>
      <c r="G518" s="445"/>
      <c r="H518" s="445"/>
      <c r="I518" s="445"/>
      <c r="J518" s="445"/>
      <c r="K518" s="445"/>
      <c r="L518" s="445"/>
      <c r="M518" s="445"/>
      <c r="N518" s="445"/>
      <c r="O518" s="445"/>
      <c r="P518" s="445"/>
      <c r="Q518" s="445"/>
      <c r="R518" s="445"/>
      <c r="S518" s="445"/>
      <c r="T518" s="445"/>
    </row>
    <row r="519" spans="1:20" ht="13">
      <c r="A519" s="445"/>
      <c r="B519" s="445"/>
      <c r="C519" s="445"/>
      <c r="D519" s="445"/>
      <c r="E519" s="445"/>
      <c r="F519" s="445"/>
      <c r="G519" s="445"/>
      <c r="H519" s="445"/>
      <c r="I519" s="445"/>
      <c r="J519" s="445"/>
      <c r="K519" s="445"/>
      <c r="L519" s="445"/>
      <c r="M519" s="445"/>
      <c r="N519" s="445"/>
      <c r="O519" s="445"/>
      <c r="P519" s="445"/>
      <c r="Q519" s="445"/>
      <c r="R519" s="445"/>
      <c r="S519" s="445"/>
      <c r="T519" s="445"/>
    </row>
    <row r="520" spans="1:20" ht="13">
      <c r="A520" s="445"/>
      <c r="B520" s="445"/>
      <c r="C520" s="445"/>
      <c r="D520" s="445"/>
      <c r="E520" s="445"/>
      <c r="F520" s="445"/>
      <c r="G520" s="445"/>
      <c r="H520" s="445"/>
      <c r="I520" s="445"/>
      <c r="J520" s="445"/>
      <c r="K520" s="445"/>
      <c r="L520" s="445"/>
      <c r="M520" s="445"/>
      <c r="N520" s="445"/>
      <c r="O520" s="445"/>
      <c r="P520" s="445"/>
      <c r="Q520" s="445"/>
      <c r="R520" s="445"/>
      <c r="S520" s="445"/>
      <c r="T520" s="445"/>
    </row>
    <row r="521" spans="1:20" ht="13">
      <c r="A521" s="445"/>
      <c r="B521" s="445"/>
      <c r="C521" s="445"/>
      <c r="D521" s="445"/>
      <c r="E521" s="445"/>
      <c r="F521" s="445"/>
      <c r="G521" s="445"/>
      <c r="H521" s="445"/>
      <c r="I521" s="445"/>
      <c r="J521" s="445"/>
      <c r="K521" s="445"/>
      <c r="L521" s="445"/>
      <c r="M521" s="445"/>
      <c r="N521" s="445"/>
      <c r="O521" s="445"/>
      <c r="P521" s="445"/>
      <c r="Q521" s="445"/>
      <c r="R521" s="445"/>
      <c r="S521" s="445"/>
      <c r="T521" s="445"/>
    </row>
    <row r="522" spans="1:20" ht="13">
      <c r="A522" s="445"/>
      <c r="B522" s="445"/>
      <c r="C522" s="445"/>
      <c r="D522" s="445"/>
      <c r="E522" s="445"/>
      <c r="F522" s="445"/>
      <c r="G522" s="445"/>
      <c r="H522" s="445"/>
      <c r="I522" s="445"/>
      <c r="J522" s="445"/>
      <c r="K522" s="445"/>
      <c r="L522" s="445"/>
      <c r="M522" s="445"/>
      <c r="N522" s="445"/>
      <c r="O522" s="445"/>
      <c r="P522" s="445"/>
      <c r="Q522" s="445"/>
      <c r="R522" s="445"/>
      <c r="S522" s="445"/>
      <c r="T522" s="445"/>
    </row>
    <row r="523" spans="1:20" ht="13">
      <c r="A523" s="445"/>
      <c r="B523" s="445"/>
      <c r="C523" s="445"/>
      <c r="D523" s="445"/>
      <c r="E523" s="445"/>
      <c r="F523" s="445"/>
      <c r="G523" s="445"/>
      <c r="H523" s="445"/>
      <c r="I523" s="445"/>
      <c r="J523" s="445"/>
      <c r="K523" s="445"/>
      <c r="L523" s="445"/>
      <c r="M523" s="445"/>
      <c r="N523" s="445"/>
      <c r="O523" s="445"/>
      <c r="P523" s="445"/>
      <c r="Q523" s="445"/>
      <c r="R523" s="445"/>
      <c r="S523" s="445"/>
      <c r="T523" s="445"/>
    </row>
    <row r="524" spans="1:20" ht="13">
      <c r="A524" s="445"/>
      <c r="B524" s="445"/>
      <c r="C524" s="445"/>
      <c r="D524" s="445"/>
      <c r="E524" s="445"/>
      <c r="F524" s="445"/>
      <c r="G524" s="445"/>
      <c r="H524" s="445"/>
      <c r="I524" s="445"/>
      <c r="J524" s="445"/>
      <c r="K524" s="445"/>
      <c r="L524" s="445"/>
      <c r="M524" s="445"/>
      <c r="N524" s="445"/>
      <c r="O524" s="445"/>
      <c r="P524" s="445"/>
      <c r="Q524" s="445"/>
      <c r="R524" s="445"/>
      <c r="S524" s="445"/>
      <c r="T524" s="445"/>
    </row>
    <row r="525" spans="1:20" ht="13">
      <c r="A525" s="445"/>
      <c r="B525" s="445"/>
      <c r="C525" s="445"/>
      <c r="D525" s="445"/>
      <c r="E525" s="445"/>
      <c r="F525" s="445"/>
      <c r="G525" s="445"/>
      <c r="H525" s="445"/>
      <c r="I525" s="445"/>
      <c r="J525" s="445"/>
      <c r="K525" s="445"/>
      <c r="L525" s="445"/>
      <c r="M525" s="445"/>
      <c r="N525" s="445"/>
      <c r="O525" s="445"/>
      <c r="P525" s="445"/>
      <c r="Q525" s="445"/>
      <c r="R525" s="445"/>
      <c r="S525" s="445"/>
      <c r="T525" s="445"/>
    </row>
    <row r="526" spans="1:20" ht="13">
      <c r="A526" s="445"/>
      <c r="B526" s="445"/>
      <c r="C526" s="445"/>
      <c r="D526" s="445"/>
      <c r="E526" s="445"/>
      <c r="F526" s="445"/>
      <c r="G526" s="445"/>
      <c r="H526" s="445"/>
      <c r="I526" s="445"/>
      <c r="J526" s="445"/>
      <c r="K526" s="445"/>
      <c r="L526" s="445"/>
      <c r="M526" s="445"/>
      <c r="N526" s="445"/>
      <c r="O526" s="445"/>
      <c r="P526" s="445"/>
      <c r="Q526" s="445"/>
      <c r="R526" s="445"/>
      <c r="S526" s="445"/>
      <c r="T526" s="445"/>
    </row>
    <row r="527" spans="1:20" ht="13">
      <c r="A527" s="445"/>
      <c r="B527" s="445"/>
      <c r="C527" s="445"/>
      <c r="D527" s="445"/>
      <c r="E527" s="445"/>
      <c r="F527" s="445"/>
      <c r="G527" s="445"/>
      <c r="H527" s="445"/>
      <c r="I527" s="445"/>
      <c r="J527" s="445"/>
      <c r="K527" s="445"/>
      <c r="L527" s="445"/>
      <c r="M527" s="445"/>
      <c r="N527" s="445"/>
      <c r="O527" s="445"/>
      <c r="P527" s="445"/>
      <c r="Q527" s="445"/>
      <c r="R527" s="445"/>
      <c r="S527" s="445"/>
      <c r="T527" s="445"/>
    </row>
    <row r="528" spans="1:20" ht="13">
      <c r="A528" s="445"/>
      <c r="B528" s="445"/>
      <c r="C528" s="445"/>
      <c r="D528" s="445"/>
      <c r="E528" s="445"/>
      <c r="F528" s="445"/>
      <c r="G528" s="445"/>
      <c r="H528" s="445"/>
      <c r="I528" s="445"/>
      <c r="J528" s="445"/>
      <c r="K528" s="445"/>
      <c r="L528" s="445"/>
      <c r="M528" s="445"/>
      <c r="N528" s="445"/>
      <c r="O528" s="445"/>
      <c r="P528" s="445"/>
      <c r="Q528" s="445"/>
      <c r="R528" s="445"/>
      <c r="S528" s="445"/>
      <c r="T528" s="445"/>
    </row>
    <row r="529" spans="1:20" ht="13">
      <c r="A529" s="445"/>
      <c r="B529" s="445"/>
      <c r="C529" s="445"/>
      <c r="D529" s="445"/>
      <c r="E529" s="445"/>
      <c r="F529" s="445"/>
      <c r="G529" s="445"/>
      <c r="H529" s="445"/>
      <c r="I529" s="445"/>
      <c r="J529" s="445"/>
      <c r="K529" s="445"/>
      <c r="L529" s="445"/>
      <c r="M529" s="445"/>
      <c r="N529" s="445"/>
      <c r="O529" s="445"/>
      <c r="P529" s="445"/>
      <c r="Q529" s="445"/>
      <c r="R529" s="445"/>
      <c r="S529" s="445"/>
      <c r="T529" s="445"/>
    </row>
    <row r="530" spans="1:20" ht="13">
      <c r="A530" s="445"/>
      <c r="B530" s="445"/>
      <c r="C530" s="445"/>
      <c r="D530" s="445"/>
      <c r="E530" s="445"/>
      <c r="F530" s="445"/>
      <c r="G530" s="445"/>
      <c r="H530" s="445"/>
      <c r="I530" s="445"/>
      <c r="J530" s="445"/>
      <c r="K530" s="445"/>
      <c r="L530" s="445"/>
      <c r="M530" s="445"/>
      <c r="N530" s="445"/>
      <c r="O530" s="445"/>
      <c r="P530" s="445"/>
      <c r="Q530" s="445"/>
      <c r="R530" s="445"/>
      <c r="S530" s="445"/>
      <c r="T530" s="445"/>
    </row>
    <row r="531" spans="1:20" ht="13">
      <c r="A531" s="445"/>
      <c r="B531" s="445"/>
      <c r="C531" s="445"/>
      <c r="D531" s="445"/>
      <c r="E531" s="445"/>
      <c r="F531" s="445"/>
      <c r="G531" s="445"/>
      <c r="H531" s="445"/>
      <c r="I531" s="445"/>
      <c r="J531" s="445"/>
      <c r="K531" s="445"/>
      <c r="L531" s="445"/>
      <c r="M531" s="445"/>
      <c r="N531" s="445"/>
      <c r="O531" s="445"/>
      <c r="P531" s="445"/>
      <c r="Q531" s="445"/>
      <c r="R531" s="445"/>
      <c r="S531" s="445"/>
      <c r="T531" s="445"/>
    </row>
    <row r="532" spans="1:20" ht="13">
      <c r="A532" s="445"/>
      <c r="B532" s="445"/>
      <c r="C532" s="445"/>
      <c r="D532" s="445"/>
      <c r="E532" s="445"/>
      <c r="F532" s="445"/>
      <c r="G532" s="445"/>
      <c r="H532" s="445"/>
      <c r="I532" s="445"/>
      <c r="J532" s="445"/>
      <c r="K532" s="445"/>
      <c r="L532" s="445"/>
      <c r="M532" s="445"/>
      <c r="N532" s="445"/>
      <c r="O532" s="445"/>
      <c r="P532" s="445"/>
      <c r="Q532" s="445"/>
      <c r="R532" s="445"/>
      <c r="S532" s="445"/>
      <c r="T532" s="445"/>
    </row>
    <row r="533" spans="1:20" ht="13">
      <c r="A533" s="445"/>
      <c r="B533" s="445"/>
      <c r="C533" s="445"/>
      <c r="D533" s="445"/>
      <c r="E533" s="445"/>
      <c r="F533" s="445"/>
      <c r="G533" s="445"/>
      <c r="H533" s="445"/>
      <c r="I533" s="445"/>
      <c r="J533" s="445"/>
      <c r="K533" s="445"/>
      <c r="L533" s="445"/>
      <c r="M533" s="445"/>
      <c r="N533" s="445"/>
      <c r="O533" s="445"/>
      <c r="P533" s="445"/>
      <c r="Q533" s="445"/>
      <c r="R533" s="445"/>
      <c r="S533" s="445"/>
      <c r="T533" s="445"/>
    </row>
    <row r="534" spans="1:20" ht="13">
      <c r="A534" s="445"/>
      <c r="B534" s="445"/>
      <c r="C534" s="445"/>
      <c r="D534" s="445"/>
      <c r="E534" s="445"/>
      <c r="F534" s="445"/>
      <c r="G534" s="445"/>
      <c r="H534" s="445"/>
      <c r="I534" s="445"/>
      <c r="J534" s="445"/>
      <c r="K534" s="445"/>
      <c r="L534" s="445"/>
      <c r="M534" s="445"/>
      <c r="N534" s="445"/>
      <c r="O534" s="445"/>
      <c r="P534" s="445"/>
      <c r="Q534" s="445"/>
      <c r="R534" s="445"/>
      <c r="S534" s="445"/>
      <c r="T534" s="445"/>
    </row>
    <row r="535" spans="1:20" ht="13">
      <c r="A535" s="445"/>
      <c r="B535" s="445"/>
      <c r="C535" s="445"/>
      <c r="D535" s="445"/>
      <c r="E535" s="445"/>
      <c r="F535" s="445"/>
      <c r="G535" s="445"/>
      <c r="H535" s="445"/>
      <c r="I535" s="445"/>
      <c r="J535" s="445"/>
      <c r="K535" s="445"/>
      <c r="L535" s="445"/>
      <c r="M535" s="445"/>
      <c r="N535" s="445"/>
      <c r="O535" s="445"/>
      <c r="P535" s="445"/>
      <c r="Q535" s="445"/>
      <c r="R535" s="445"/>
      <c r="S535" s="445"/>
      <c r="T535" s="445"/>
    </row>
    <row r="536" spans="1:20" ht="13">
      <c r="A536" s="445"/>
      <c r="B536" s="445"/>
      <c r="C536" s="445"/>
      <c r="D536" s="445"/>
      <c r="E536" s="445"/>
      <c r="F536" s="445"/>
      <c r="G536" s="445"/>
      <c r="H536" s="445"/>
      <c r="I536" s="445"/>
      <c r="J536" s="445"/>
      <c r="K536" s="445"/>
      <c r="L536" s="445"/>
      <c r="M536" s="445"/>
      <c r="N536" s="445"/>
      <c r="O536" s="445"/>
      <c r="P536" s="445"/>
      <c r="Q536" s="445"/>
      <c r="R536" s="445"/>
      <c r="S536" s="445"/>
      <c r="T536" s="445"/>
    </row>
    <row r="537" spans="1:20" ht="13">
      <c r="A537" s="445"/>
      <c r="B537" s="445"/>
      <c r="C537" s="445"/>
      <c r="D537" s="445"/>
      <c r="E537" s="445"/>
      <c r="F537" s="445"/>
      <c r="G537" s="445"/>
      <c r="H537" s="445"/>
      <c r="I537" s="445"/>
      <c r="J537" s="445"/>
      <c r="K537" s="445"/>
      <c r="L537" s="445"/>
      <c r="M537" s="445"/>
      <c r="N537" s="445"/>
      <c r="O537" s="445"/>
      <c r="P537" s="445"/>
      <c r="Q537" s="445"/>
      <c r="R537" s="445"/>
      <c r="S537" s="445"/>
      <c r="T537" s="445"/>
    </row>
    <row r="538" spans="1:20" ht="13">
      <c r="A538" s="445"/>
      <c r="B538" s="445"/>
      <c r="C538" s="445"/>
      <c r="D538" s="445"/>
      <c r="E538" s="445"/>
      <c r="F538" s="445"/>
      <c r="G538" s="445"/>
      <c r="H538" s="445"/>
      <c r="I538" s="445"/>
      <c r="J538" s="445"/>
      <c r="K538" s="445"/>
      <c r="L538" s="445"/>
      <c r="M538" s="445"/>
      <c r="N538" s="445"/>
      <c r="O538" s="445"/>
      <c r="P538" s="445"/>
      <c r="Q538" s="445"/>
      <c r="R538" s="445"/>
      <c r="S538" s="445"/>
      <c r="T538" s="445"/>
    </row>
    <row r="539" spans="1:20" ht="13">
      <c r="A539" s="445"/>
      <c r="B539" s="445"/>
      <c r="C539" s="445"/>
      <c r="D539" s="445"/>
      <c r="E539" s="445"/>
      <c r="F539" s="445"/>
      <c r="G539" s="445"/>
      <c r="H539" s="445"/>
      <c r="I539" s="445"/>
      <c r="J539" s="445"/>
      <c r="K539" s="445"/>
      <c r="L539" s="445"/>
      <c r="M539" s="445"/>
      <c r="N539" s="445"/>
      <c r="O539" s="445"/>
      <c r="P539" s="445"/>
      <c r="Q539" s="445"/>
      <c r="R539" s="445"/>
      <c r="S539" s="445"/>
      <c r="T539" s="445"/>
    </row>
    <row r="540" spans="1:20" ht="13">
      <c r="A540" s="445"/>
      <c r="B540" s="445"/>
      <c r="C540" s="445"/>
      <c r="D540" s="445"/>
      <c r="E540" s="445"/>
      <c r="F540" s="445"/>
      <c r="G540" s="445"/>
      <c r="H540" s="445"/>
      <c r="I540" s="445"/>
      <c r="J540" s="445"/>
      <c r="K540" s="445"/>
      <c r="L540" s="445"/>
      <c r="M540" s="445"/>
      <c r="N540" s="445"/>
      <c r="O540" s="445"/>
      <c r="P540" s="445"/>
      <c r="Q540" s="445"/>
      <c r="R540" s="445"/>
      <c r="S540" s="445"/>
      <c r="T540" s="445"/>
    </row>
    <row r="541" spans="1:20" ht="13">
      <c r="A541" s="445"/>
      <c r="B541" s="445"/>
      <c r="C541" s="445"/>
      <c r="D541" s="445"/>
      <c r="E541" s="445"/>
      <c r="F541" s="445"/>
      <c r="G541" s="445"/>
      <c r="H541" s="445"/>
      <c r="I541" s="445"/>
      <c r="J541" s="445"/>
      <c r="K541" s="445"/>
      <c r="L541" s="445"/>
      <c r="M541" s="445"/>
      <c r="N541" s="445"/>
      <c r="O541" s="445"/>
      <c r="P541" s="445"/>
      <c r="Q541" s="445"/>
      <c r="R541" s="445"/>
      <c r="S541" s="445"/>
      <c r="T541" s="445"/>
    </row>
    <row r="542" spans="1:20" ht="13">
      <c r="A542" s="445"/>
      <c r="B542" s="445"/>
      <c r="C542" s="445"/>
      <c r="D542" s="445"/>
      <c r="E542" s="445"/>
      <c r="F542" s="445"/>
      <c r="G542" s="445"/>
      <c r="H542" s="445"/>
      <c r="I542" s="445"/>
      <c r="J542" s="445"/>
      <c r="K542" s="445"/>
      <c r="L542" s="445"/>
      <c r="M542" s="445"/>
      <c r="N542" s="445"/>
      <c r="O542" s="445"/>
      <c r="P542" s="445"/>
      <c r="Q542" s="445"/>
      <c r="R542" s="445"/>
      <c r="S542" s="445"/>
      <c r="T542" s="445"/>
    </row>
    <row r="543" spans="1:20" ht="13">
      <c r="A543" s="445"/>
      <c r="B543" s="445"/>
      <c r="C543" s="445"/>
      <c r="D543" s="445"/>
      <c r="E543" s="445"/>
      <c r="F543" s="445"/>
      <c r="G543" s="445"/>
      <c r="H543" s="445"/>
      <c r="I543" s="445"/>
      <c r="J543" s="445"/>
      <c r="K543" s="445"/>
      <c r="L543" s="445"/>
      <c r="M543" s="445"/>
      <c r="N543" s="445"/>
      <c r="O543" s="445"/>
      <c r="P543" s="445"/>
      <c r="Q543" s="445"/>
      <c r="R543" s="445"/>
      <c r="S543" s="445"/>
      <c r="T543" s="445"/>
    </row>
    <row r="544" spans="1:20" ht="13">
      <c r="A544" s="445"/>
      <c r="B544" s="445"/>
      <c r="C544" s="445"/>
      <c r="D544" s="445"/>
      <c r="E544" s="445"/>
      <c r="F544" s="445"/>
      <c r="G544" s="445"/>
      <c r="H544" s="445"/>
      <c r="I544" s="445"/>
      <c r="J544" s="445"/>
      <c r="K544" s="445"/>
      <c r="L544" s="445"/>
      <c r="M544" s="445"/>
      <c r="N544" s="445"/>
      <c r="O544" s="445"/>
      <c r="P544" s="445"/>
      <c r="Q544" s="445"/>
      <c r="R544" s="445"/>
      <c r="S544" s="445"/>
      <c r="T544" s="445"/>
    </row>
    <row r="545" spans="1:20" ht="13">
      <c r="A545" s="445"/>
      <c r="B545" s="445"/>
      <c r="C545" s="445"/>
      <c r="D545" s="445"/>
      <c r="E545" s="445"/>
      <c r="F545" s="445"/>
      <c r="G545" s="445"/>
      <c r="H545" s="445"/>
      <c r="I545" s="445"/>
      <c r="J545" s="445"/>
      <c r="K545" s="445"/>
      <c r="L545" s="445"/>
      <c r="M545" s="445"/>
      <c r="N545" s="445"/>
      <c r="O545" s="445"/>
      <c r="P545" s="445"/>
      <c r="Q545" s="445"/>
      <c r="R545" s="445"/>
      <c r="S545" s="445"/>
      <c r="T545" s="445"/>
    </row>
    <row r="546" spans="1:20" ht="13">
      <c r="A546" s="445"/>
      <c r="B546" s="445"/>
      <c r="C546" s="445"/>
      <c r="D546" s="445"/>
      <c r="E546" s="445"/>
      <c r="F546" s="445"/>
      <c r="G546" s="445"/>
      <c r="H546" s="445"/>
      <c r="I546" s="445"/>
      <c r="J546" s="445"/>
      <c r="K546" s="445"/>
      <c r="L546" s="445"/>
      <c r="M546" s="445"/>
      <c r="N546" s="445"/>
      <c r="O546" s="445"/>
      <c r="P546" s="445"/>
      <c r="Q546" s="445"/>
      <c r="R546" s="445"/>
      <c r="S546" s="445"/>
      <c r="T546" s="445"/>
    </row>
    <row r="547" spans="1:20" ht="13">
      <c r="A547" s="445"/>
      <c r="B547" s="445"/>
      <c r="C547" s="445"/>
      <c r="D547" s="445"/>
      <c r="E547" s="445"/>
      <c r="F547" s="445"/>
      <c r="G547" s="445"/>
      <c r="H547" s="445"/>
      <c r="I547" s="445"/>
      <c r="J547" s="445"/>
      <c r="K547" s="445"/>
      <c r="L547" s="445"/>
      <c r="M547" s="445"/>
      <c r="N547" s="445"/>
      <c r="O547" s="445"/>
      <c r="P547" s="445"/>
      <c r="Q547" s="445"/>
      <c r="R547" s="445"/>
      <c r="S547" s="445"/>
      <c r="T547" s="445"/>
    </row>
    <row r="548" spans="1:20" ht="13">
      <c r="A548" s="445"/>
      <c r="B548" s="445"/>
      <c r="C548" s="445"/>
      <c r="D548" s="445"/>
      <c r="E548" s="445"/>
      <c r="F548" s="445"/>
      <c r="G548" s="445"/>
      <c r="H548" s="445"/>
      <c r="I548" s="445"/>
      <c r="J548" s="445"/>
      <c r="K548" s="445"/>
      <c r="L548" s="445"/>
      <c r="M548" s="445"/>
      <c r="N548" s="445"/>
      <c r="O548" s="445"/>
      <c r="P548" s="445"/>
      <c r="Q548" s="445"/>
      <c r="R548" s="445"/>
      <c r="S548" s="445"/>
      <c r="T548" s="445"/>
    </row>
    <row r="549" spans="1:20" ht="13">
      <c r="A549" s="445"/>
      <c r="B549" s="445"/>
      <c r="C549" s="445"/>
      <c r="D549" s="445"/>
      <c r="E549" s="445"/>
      <c r="F549" s="445"/>
      <c r="G549" s="445"/>
      <c r="H549" s="445"/>
      <c r="I549" s="445"/>
      <c r="J549" s="445"/>
      <c r="K549" s="445"/>
      <c r="L549" s="445"/>
      <c r="M549" s="445"/>
      <c r="N549" s="445"/>
      <c r="O549" s="445"/>
      <c r="P549" s="445"/>
      <c r="Q549" s="445"/>
      <c r="R549" s="445"/>
      <c r="S549" s="445"/>
      <c r="T549" s="445"/>
    </row>
    <row r="550" spans="1:20" ht="13">
      <c r="A550" s="445"/>
      <c r="B550" s="445"/>
      <c r="C550" s="445"/>
      <c r="D550" s="445"/>
      <c r="E550" s="445"/>
      <c r="F550" s="445"/>
      <c r="G550" s="445"/>
      <c r="H550" s="445"/>
      <c r="I550" s="445"/>
      <c r="J550" s="445"/>
      <c r="K550" s="445"/>
      <c r="L550" s="445"/>
      <c r="M550" s="445"/>
      <c r="N550" s="445"/>
      <c r="O550" s="445"/>
      <c r="P550" s="445"/>
      <c r="Q550" s="445"/>
      <c r="R550" s="445"/>
      <c r="S550" s="445"/>
      <c r="T550" s="445"/>
    </row>
    <row r="551" spans="1:20" ht="13">
      <c r="A551" s="445"/>
      <c r="B551" s="445"/>
      <c r="C551" s="445"/>
      <c r="D551" s="445"/>
      <c r="E551" s="445"/>
      <c r="F551" s="445"/>
      <c r="G551" s="445"/>
      <c r="H551" s="445"/>
      <c r="I551" s="445"/>
      <c r="J551" s="445"/>
      <c r="K551" s="445"/>
      <c r="L551" s="445"/>
      <c r="M551" s="445"/>
      <c r="N551" s="445"/>
      <c r="O551" s="445"/>
      <c r="P551" s="445"/>
      <c r="Q551" s="445"/>
      <c r="R551" s="445"/>
      <c r="S551" s="445"/>
      <c r="T551" s="445"/>
    </row>
    <row r="552" spans="1:20" ht="13">
      <c r="A552" s="445"/>
      <c r="B552" s="445"/>
      <c r="C552" s="445"/>
      <c r="D552" s="445"/>
      <c r="E552" s="445"/>
      <c r="F552" s="445"/>
      <c r="G552" s="445"/>
      <c r="H552" s="445"/>
      <c r="I552" s="445"/>
      <c r="J552" s="445"/>
      <c r="K552" s="445"/>
      <c r="L552" s="445"/>
      <c r="M552" s="445"/>
      <c r="N552" s="445"/>
      <c r="O552" s="445"/>
      <c r="P552" s="445"/>
      <c r="Q552" s="445"/>
      <c r="R552" s="445"/>
      <c r="S552" s="445"/>
      <c r="T552" s="445"/>
    </row>
    <row r="553" spans="1:20" ht="13">
      <c r="A553" s="445"/>
      <c r="B553" s="445"/>
      <c r="C553" s="445"/>
      <c r="D553" s="445"/>
      <c r="E553" s="445"/>
      <c r="F553" s="445"/>
      <c r="G553" s="445"/>
      <c r="H553" s="445"/>
      <c r="I553" s="445"/>
      <c r="J553" s="445"/>
      <c r="K553" s="445"/>
      <c r="L553" s="445"/>
      <c r="M553" s="445"/>
      <c r="N553" s="445"/>
      <c r="O553" s="445"/>
      <c r="P553" s="445"/>
      <c r="Q553" s="445"/>
      <c r="R553" s="445"/>
      <c r="S553" s="445"/>
      <c r="T553" s="445"/>
    </row>
    <row r="554" spans="1:20" ht="13">
      <c r="A554" s="445"/>
      <c r="B554" s="445"/>
      <c r="C554" s="445"/>
      <c r="D554" s="445"/>
      <c r="E554" s="445"/>
      <c r="F554" s="445"/>
      <c r="G554" s="445"/>
      <c r="H554" s="445"/>
      <c r="I554" s="445"/>
      <c r="J554" s="445"/>
      <c r="K554" s="445"/>
      <c r="L554" s="445"/>
      <c r="M554" s="445"/>
      <c r="N554" s="445"/>
      <c r="O554" s="445"/>
      <c r="P554" s="445"/>
      <c r="Q554" s="445"/>
      <c r="R554" s="445"/>
      <c r="S554" s="445"/>
      <c r="T554" s="445"/>
    </row>
    <row r="555" spans="1:20" ht="13">
      <c r="A555" s="445"/>
      <c r="B555" s="445"/>
      <c r="C555" s="445"/>
      <c r="D555" s="445"/>
      <c r="E555" s="445"/>
      <c r="F555" s="445"/>
      <c r="G555" s="445"/>
      <c r="H555" s="445"/>
      <c r="I555" s="445"/>
      <c r="J555" s="445"/>
      <c r="K555" s="445"/>
      <c r="L555" s="445"/>
      <c r="M555" s="445"/>
      <c r="N555" s="445"/>
      <c r="O555" s="445"/>
      <c r="P555" s="445"/>
      <c r="Q555" s="445"/>
      <c r="R555" s="445"/>
      <c r="S555" s="445"/>
      <c r="T555" s="445"/>
    </row>
    <row r="556" spans="1:20" ht="13">
      <c r="A556" s="445"/>
      <c r="B556" s="445"/>
      <c r="C556" s="445"/>
      <c r="D556" s="445"/>
      <c r="E556" s="445"/>
      <c r="F556" s="445"/>
      <c r="G556" s="445"/>
      <c r="H556" s="445"/>
      <c r="I556" s="445"/>
      <c r="J556" s="445"/>
      <c r="K556" s="445"/>
      <c r="L556" s="445"/>
      <c r="M556" s="445"/>
      <c r="N556" s="445"/>
      <c r="O556" s="445"/>
      <c r="P556" s="445"/>
      <c r="Q556" s="445"/>
      <c r="R556" s="445"/>
      <c r="S556" s="445"/>
      <c r="T556" s="445"/>
    </row>
    <row r="557" spans="1:20" ht="13">
      <c r="A557" s="445"/>
      <c r="B557" s="445"/>
      <c r="C557" s="445"/>
      <c r="D557" s="445"/>
      <c r="E557" s="445"/>
      <c r="F557" s="445"/>
      <c r="G557" s="445"/>
      <c r="H557" s="445"/>
      <c r="I557" s="445"/>
      <c r="J557" s="445"/>
      <c r="K557" s="445"/>
      <c r="L557" s="445"/>
      <c r="M557" s="445"/>
      <c r="N557" s="445"/>
      <c r="O557" s="445"/>
      <c r="P557" s="445"/>
      <c r="Q557" s="445"/>
      <c r="R557" s="445"/>
      <c r="S557" s="445"/>
      <c r="T557" s="445"/>
    </row>
    <row r="558" spans="1:20" ht="13">
      <c r="A558" s="445"/>
      <c r="B558" s="445"/>
      <c r="C558" s="445"/>
      <c r="D558" s="445"/>
      <c r="E558" s="445"/>
      <c r="F558" s="445"/>
      <c r="G558" s="445"/>
      <c r="H558" s="445"/>
      <c r="I558" s="445"/>
      <c r="J558" s="445"/>
      <c r="K558" s="445"/>
      <c r="L558" s="445"/>
      <c r="M558" s="445"/>
      <c r="N558" s="445"/>
      <c r="O558" s="445"/>
      <c r="P558" s="445"/>
      <c r="Q558" s="445"/>
      <c r="R558" s="445"/>
      <c r="S558" s="445"/>
      <c r="T558" s="445"/>
    </row>
    <row r="559" spans="1:20" ht="13">
      <c r="A559" s="445"/>
      <c r="B559" s="445"/>
      <c r="C559" s="445"/>
      <c r="D559" s="445"/>
      <c r="E559" s="445"/>
      <c r="F559" s="445"/>
      <c r="G559" s="445"/>
      <c r="H559" s="445"/>
      <c r="I559" s="445"/>
      <c r="J559" s="445"/>
      <c r="K559" s="445"/>
      <c r="L559" s="445"/>
      <c r="M559" s="445"/>
      <c r="N559" s="445"/>
      <c r="O559" s="445"/>
      <c r="P559" s="445"/>
      <c r="Q559" s="445"/>
      <c r="R559" s="445"/>
      <c r="S559" s="445"/>
      <c r="T559" s="445"/>
    </row>
    <row r="560" spans="1:20" ht="13">
      <c r="A560" s="445"/>
      <c r="B560" s="445"/>
      <c r="C560" s="445"/>
      <c r="D560" s="445"/>
      <c r="E560" s="445"/>
      <c r="F560" s="445"/>
      <c r="G560" s="445"/>
      <c r="H560" s="445"/>
      <c r="I560" s="445"/>
      <c r="J560" s="445"/>
      <c r="K560" s="445"/>
      <c r="L560" s="445"/>
      <c r="M560" s="445"/>
      <c r="N560" s="445"/>
      <c r="O560" s="445"/>
      <c r="P560" s="445"/>
      <c r="Q560" s="445"/>
      <c r="R560" s="445"/>
      <c r="S560" s="445"/>
      <c r="T560" s="445"/>
    </row>
    <row r="561" spans="1:20" ht="13">
      <c r="A561" s="445"/>
      <c r="B561" s="445"/>
      <c r="C561" s="445"/>
      <c r="D561" s="445"/>
      <c r="E561" s="445"/>
      <c r="F561" s="445"/>
      <c r="G561" s="445"/>
      <c r="H561" s="445"/>
      <c r="I561" s="445"/>
      <c r="J561" s="445"/>
      <c r="K561" s="445"/>
      <c r="L561" s="445"/>
      <c r="M561" s="445"/>
      <c r="N561" s="445"/>
      <c r="O561" s="445"/>
      <c r="P561" s="445"/>
      <c r="Q561" s="445"/>
      <c r="R561" s="445"/>
      <c r="S561" s="445"/>
      <c r="T561" s="445"/>
    </row>
    <row r="562" spans="1:20" ht="13">
      <c r="A562" s="445"/>
      <c r="B562" s="445"/>
      <c r="C562" s="445"/>
      <c r="D562" s="445"/>
      <c r="E562" s="445"/>
      <c r="F562" s="445"/>
      <c r="G562" s="445"/>
      <c r="H562" s="445"/>
      <c r="I562" s="445"/>
      <c r="J562" s="445"/>
      <c r="K562" s="445"/>
      <c r="L562" s="445"/>
      <c r="M562" s="445"/>
      <c r="N562" s="445"/>
      <c r="O562" s="445"/>
      <c r="P562" s="445"/>
      <c r="Q562" s="445"/>
      <c r="R562" s="445"/>
      <c r="S562" s="445"/>
      <c r="T562" s="445"/>
    </row>
    <row r="563" spans="1:20" ht="13">
      <c r="A563" s="445"/>
      <c r="B563" s="445"/>
      <c r="C563" s="445"/>
      <c r="D563" s="445"/>
      <c r="E563" s="445"/>
      <c r="F563" s="445"/>
      <c r="G563" s="445"/>
      <c r="H563" s="445"/>
      <c r="I563" s="445"/>
      <c r="J563" s="445"/>
      <c r="K563" s="445"/>
      <c r="L563" s="445"/>
      <c r="M563" s="445"/>
      <c r="N563" s="445"/>
      <c r="O563" s="445"/>
      <c r="P563" s="445"/>
      <c r="Q563" s="445"/>
      <c r="R563" s="445"/>
      <c r="S563" s="445"/>
      <c r="T563" s="445"/>
    </row>
    <row r="564" spans="1:20" ht="13">
      <c r="A564" s="445"/>
      <c r="B564" s="445"/>
      <c r="C564" s="445"/>
      <c r="D564" s="445"/>
      <c r="E564" s="445"/>
      <c r="F564" s="445"/>
      <c r="G564" s="445"/>
      <c r="H564" s="445"/>
      <c r="I564" s="445"/>
      <c r="J564" s="445"/>
      <c r="K564" s="445"/>
      <c r="L564" s="445"/>
      <c r="M564" s="445"/>
      <c r="N564" s="445"/>
      <c r="O564" s="445"/>
      <c r="P564" s="445"/>
      <c r="Q564" s="445"/>
      <c r="R564" s="445"/>
      <c r="S564" s="445"/>
      <c r="T564" s="445"/>
    </row>
    <row r="565" spans="1:20" ht="13">
      <c r="A565" s="445"/>
      <c r="B565" s="445"/>
      <c r="C565" s="445"/>
      <c r="D565" s="445"/>
      <c r="E565" s="445"/>
      <c r="F565" s="445"/>
      <c r="G565" s="445"/>
      <c r="H565" s="445"/>
      <c r="I565" s="445"/>
      <c r="J565" s="445"/>
      <c r="K565" s="445"/>
      <c r="L565" s="445"/>
      <c r="M565" s="445"/>
      <c r="N565" s="445"/>
      <c r="O565" s="445"/>
      <c r="P565" s="445"/>
      <c r="Q565" s="445"/>
      <c r="R565" s="445"/>
      <c r="S565" s="445"/>
      <c r="T565" s="445"/>
    </row>
    <row r="566" spans="1:20" ht="13">
      <c r="A566" s="445"/>
      <c r="B566" s="445"/>
      <c r="C566" s="445"/>
      <c r="D566" s="445"/>
      <c r="E566" s="445"/>
      <c r="F566" s="445"/>
      <c r="G566" s="445"/>
      <c r="H566" s="445"/>
      <c r="I566" s="445"/>
      <c r="J566" s="445"/>
      <c r="K566" s="445"/>
      <c r="L566" s="445"/>
      <c r="M566" s="445"/>
      <c r="N566" s="445"/>
      <c r="O566" s="445"/>
      <c r="P566" s="445"/>
      <c r="Q566" s="445"/>
      <c r="R566" s="445"/>
      <c r="S566" s="445"/>
      <c r="T566" s="445"/>
    </row>
    <row r="567" spans="1:20" ht="13">
      <c r="A567" s="445"/>
      <c r="B567" s="445"/>
      <c r="C567" s="445"/>
      <c r="D567" s="445"/>
      <c r="E567" s="445"/>
      <c r="F567" s="445"/>
      <c r="G567" s="445"/>
      <c r="H567" s="445"/>
      <c r="I567" s="445"/>
      <c r="J567" s="445"/>
      <c r="K567" s="445"/>
      <c r="L567" s="445"/>
      <c r="M567" s="445"/>
      <c r="N567" s="445"/>
      <c r="O567" s="445"/>
      <c r="P567" s="445"/>
      <c r="Q567" s="445"/>
      <c r="R567" s="445"/>
      <c r="S567" s="445"/>
      <c r="T567" s="445"/>
    </row>
    <row r="568" spans="1:20" ht="13">
      <c r="A568" s="445"/>
      <c r="B568" s="445"/>
      <c r="C568" s="445"/>
      <c r="D568" s="445"/>
      <c r="E568" s="445"/>
      <c r="F568" s="445"/>
      <c r="G568" s="445"/>
      <c r="H568" s="445"/>
      <c r="I568" s="445"/>
      <c r="J568" s="445"/>
      <c r="K568" s="445"/>
      <c r="L568" s="445"/>
      <c r="M568" s="445"/>
      <c r="N568" s="445"/>
      <c r="O568" s="445"/>
      <c r="P568" s="445"/>
      <c r="Q568" s="445"/>
      <c r="R568" s="445"/>
      <c r="S568" s="445"/>
      <c r="T568" s="445"/>
    </row>
    <row r="569" spans="1:20" ht="13">
      <c r="A569" s="445"/>
      <c r="B569" s="445"/>
      <c r="C569" s="445"/>
      <c r="D569" s="445"/>
      <c r="E569" s="445"/>
      <c r="F569" s="445"/>
      <c r="G569" s="445"/>
      <c r="H569" s="445"/>
      <c r="I569" s="445"/>
      <c r="J569" s="445"/>
      <c r="K569" s="445"/>
      <c r="L569" s="445"/>
      <c r="M569" s="445"/>
      <c r="N569" s="445"/>
      <c r="O569" s="445"/>
      <c r="P569" s="445"/>
      <c r="Q569" s="445"/>
      <c r="R569" s="445"/>
      <c r="S569" s="445"/>
      <c r="T569" s="445"/>
    </row>
    <row r="570" spans="1:20" ht="13">
      <c r="A570" s="445"/>
      <c r="B570" s="445"/>
      <c r="C570" s="445"/>
      <c r="D570" s="445"/>
      <c r="E570" s="445"/>
      <c r="F570" s="445"/>
      <c r="G570" s="445"/>
      <c r="H570" s="445"/>
      <c r="I570" s="445"/>
      <c r="J570" s="445"/>
      <c r="K570" s="445"/>
      <c r="L570" s="445"/>
      <c r="M570" s="445"/>
      <c r="N570" s="445"/>
      <c r="O570" s="445"/>
      <c r="P570" s="445"/>
      <c r="Q570" s="445"/>
      <c r="R570" s="445"/>
      <c r="S570" s="445"/>
      <c r="T570" s="445"/>
    </row>
    <row r="571" spans="1:20" ht="13">
      <c r="A571" s="445"/>
      <c r="B571" s="445"/>
      <c r="C571" s="445"/>
      <c r="D571" s="445"/>
      <c r="E571" s="445"/>
      <c r="F571" s="445"/>
      <c r="G571" s="445"/>
      <c r="H571" s="445"/>
      <c r="I571" s="445"/>
      <c r="J571" s="445"/>
      <c r="K571" s="445"/>
      <c r="L571" s="445"/>
      <c r="M571" s="445"/>
      <c r="N571" s="445"/>
      <c r="O571" s="445"/>
      <c r="P571" s="445"/>
      <c r="Q571" s="445"/>
      <c r="R571" s="445"/>
      <c r="S571" s="445"/>
      <c r="T571" s="445"/>
    </row>
    <row r="572" spans="1:20" ht="13">
      <c r="A572" s="445"/>
      <c r="B572" s="445"/>
      <c r="C572" s="445"/>
      <c r="D572" s="445"/>
      <c r="E572" s="445"/>
      <c r="F572" s="445"/>
      <c r="G572" s="445"/>
      <c r="H572" s="445"/>
      <c r="I572" s="445"/>
      <c r="J572" s="445"/>
      <c r="K572" s="445"/>
      <c r="L572" s="445"/>
      <c r="M572" s="445"/>
      <c r="N572" s="445"/>
      <c r="O572" s="445"/>
      <c r="P572" s="445"/>
      <c r="Q572" s="445"/>
      <c r="R572" s="445"/>
      <c r="S572" s="445"/>
      <c r="T572" s="445"/>
    </row>
    <row r="573" spans="1:20" ht="13">
      <c r="A573" s="445"/>
      <c r="B573" s="445"/>
      <c r="C573" s="445"/>
      <c r="D573" s="445"/>
      <c r="E573" s="445"/>
      <c r="F573" s="445"/>
      <c r="G573" s="445"/>
      <c r="H573" s="445"/>
      <c r="I573" s="445"/>
      <c r="J573" s="445"/>
      <c r="K573" s="445"/>
      <c r="L573" s="445"/>
      <c r="M573" s="445"/>
      <c r="N573" s="445"/>
      <c r="O573" s="445"/>
      <c r="P573" s="445"/>
      <c r="Q573" s="445"/>
      <c r="R573" s="445"/>
      <c r="S573" s="445"/>
      <c r="T573" s="445"/>
    </row>
    <row r="574" spans="1:20" ht="13">
      <c r="A574" s="445"/>
      <c r="B574" s="445"/>
      <c r="C574" s="445"/>
      <c r="D574" s="445"/>
      <c r="E574" s="445"/>
      <c r="F574" s="445"/>
      <c r="G574" s="445"/>
      <c r="H574" s="445"/>
      <c r="I574" s="445"/>
      <c r="J574" s="445"/>
      <c r="K574" s="445"/>
      <c r="L574" s="445"/>
      <c r="M574" s="445"/>
      <c r="N574" s="445"/>
      <c r="O574" s="445"/>
      <c r="P574" s="445"/>
      <c r="Q574" s="445"/>
      <c r="R574" s="445"/>
      <c r="S574" s="445"/>
      <c r="T574" s="445"/>
    </row>
    <row r="575" spans="1:20" ht="13">
      <c r="A575" s="445"/>
      <c r="B575" s="445"/>
      <c r="C575" s="445"/>
      <c r="D575" s="445"/>
      <c r="E575" s="445"/>
      <c r="F575" s="445"/>
      <c r="G575" s="445"/>
      <c r="H575" s="445"/>
      <c r="I575" s="445"/>
      <c r="J575" s="445"/>
      <c r="K575" s="445"/>
      <c r="L575" s="445"/>
      <c r="M575" s="445"/>
      <c r="N575" s="445"/>
      <c r="O575" s="445"/>
      <c r="P575" s="445"/>
      <c r="Q575" s="445"/>
      <c r="R575" s="445"/>
      <c r="S575" s="445"/>
      <c r="T575" s="445"/>
    </row>
    <row r="576" spans="1:20" ht="13">
      <c r="A576" s="445"/>
      <c r="B576" s="445"/>
      <c r="C576" s="445"/>
      <c r="D576" s="445"/>
      <c r="E576" s="445"/>
      <c r="F576" s="445"/>
      <c r="G576" s="445"/>
      <c r="H576" s="445"/>
      <c r="I576" s="445"/>
      <c r="J576" s="445"/>
      <c r="K576" s="445"/>
      <c r="L576" s="445"/>
      <c r="M576" s="445"/>
      <c r="N576" s="445"/>
      <c r="O576" s="445"/>
      <c r="P576" s="445"/>
      <c r="Q576" s="445"/>
      <c r="R576" s="445"/>
      <c r="S576" s="445"/>
      <c r="T576" s="445"/>
    </row>
    <row r="577" spans="1:20" ht="13">
      <c r="A577" s="445"/>
      <c r="B577" s="445"/>
      <c r="C577" s="445"/>
      <c r="D577" s="445"/>
      <c r="E577" s="445"/>
      <c r="F577" s="445"/>
      <c r="G577" s="445"/>
      <c r="H577" s="445"/>
      <c r="I577" s="445"/>
      <c r="J577" s="445"/>
      <c r="K577" s="445"/>
      <c r="L577" s="445"/>
      <c r="M577" s="445"/>
      <c r="N577" s="445"/>
      <c r="O577" s="445"/>
      <c r="P577" s="445"/>
      <c r="Q577" s="445"/>
      <c r="R577" s="445"/>
      <c r="S577" s="445"/>
      <c r="T577" s="445"/>
    </row>
    <row r="578" spans="1:20" ht="13">
      <c r="A578" s="445"/>
      <c r="B578" s="445"/>
      <c r="C578" s="445"/>
      <c r="D578" s="445"/>
      <c r="E578" s="445"/>
      <c r="F578" s="445"/>
      <c r="G578" s="445"/>
      <c r="H578" s="445"/>
      <c r="I578" s="445"/>
      <c r="J578" s="445"/>
      <c r="K578" s="445"/>
      <c r="L578" s="445"/>
      <c r="M578" s="445"/>
      <c r="N578" s="445"/>
      <c r="O578" s="445"/>
      <c r="P578" s="445"/>
      <c r="Q578" s="445"/>
      <c r="R578" s="445"/>
      <c r="S578" s="445"/>
      <c r="T578" s="445"/>
    </row>
    <row r="579" spans="1:20" ht="13">
      <c r="A579" s="445"/>
      <c r="B579" s="445"/>
      <c r="C579" s="445"/>
      <c r="D579" s="445"/>
      <c r="E579" s="445"/>
      <c r="F579" s="445"/>
      <c r="G579" s="445"/>
      <c r="H579" s="445"/>
      <c r="I579" s="445"/>
      <c r="J579" s="445"/>
      <c r="K579" s="445"/>
      <c r="L579" s="445"/>
      <c r="M579" s="445"/>
      <c r="N579" s="445"/>
      <c r="O579" s="445"/>
      <c r="P579" s="445"/>
      <c r="Q579" s="445"/>
      <c r="R579" s="445"/>
      <c r="S579" s="445"/>
      <c r="T579" s="445"/>
    </row>
    <row r="580" spans="1:20" ht="13">
      <c r="A580" s="445"/>
      <c r="B580" s="445"/>
      <c r="C580" s="445"/>
      <c r="D580" s="445"/>
      <c r="E580" s="445"/>
      <c r="F580" s="445"/>
      <c r="G580" s="445"/>
      <c r="H580" s="445"/>
      <c r="I580" s="445"/>
      <c r="J580" s="445"/>
      <c r="K580" s="445"/>
      <c r="L580" s="445"/>
      <c r="M580" s="445"/>
      <c r="N580" s="445"/>
      <c r="O580" s="445"/>
      <c r="P580" s="445"/>
      <c r="Q580" s="445"/>
      <c r="R580" s="445"/>
      <c r="S580" s="445"/>
      <c r="T580" s="445"/>
    </row>
    <row r="581" spans="1:20" ht="13">
      <c r="A581" s="445"/>
      <c r="B581" s="445"/>
      <c r="C581" s="445"/>
      <c r="D581" s="445"/>
      <c r="E581" s="445"/>
      <c r="F581" s="445"/>
      <c r="G581" s="445"/>
      <c r="H581" s="445"/>
      <c r="I581" s="445"/>
      <c r="J581" s="445"/>
      <c r="K581" s="445"/>
      <c r="L581" s="445"/>
      <c r="M581" s="445"/>
      <c r="N581" s="445"/>
      <c r="O581" s="445"/>
      <c r="P581" s="445"/>
      <c r="Q581" s="445"/>
      <c r="R581" s="445"/>
      <c r="S581" s="445"/>
      <c r="T581" s="445"/>
    </row>
    <row r="582" spans="1:20" ht="13">
      <c r="A582" s="445"/>
      <c r="B582" s="445"/>
      <c r="C582" s="445"/>
      <c r="D582" s="445"/>
      <c r="E582" s="445"/>
      <c r="F582" s="445"/>
      <c r="G582" s="445"/>
      <c r="H582" s="445"/>
      <c r="I582" s="445"/>
      <c r="J582" s="445"/>
      <c r="K582" s="445"/>
      <c r="L582" s="445"/>
      <c r="M582" s="445"/>
      <c r="N582" s="445"/>
      <c r="O582" s="445"/>
      <c r="P582" s="445"/>
      <c r="Q582" s="445"/>
      <c r="R582" s="445"/>
      <c r="S582" s="445"/>
      <c r="T582" s="445"/>
    </row>
    <row r="583" spans="1:20" ht="13">
      <c r="A583" s="445"/>
      <c r="B583" s="445"/>
      <c r="C583" s="445"/>
      <c r="D583" s="445"/>
      <c r="E583" s="445"/>
      <c r="F583" s="445"/>
      <c r="G583" s="445"/>
      <c r="H583" s="445"/>
      <c r="I583" s="445"/>
      <c r="J583" s="445"/>
      <c r="K583" s="445"/>
      <c r="L583" s="445"/>
      <c r="M583" s="445"/>
      <c r="N583" s="445"/>
      <c r="O583" s="445"/>
      <c r="P583" s="445"/>
      <c r="Q583" s="445"/>
      <c r="R583" s="445"/>
      <c r="S583" s="445"/>
      <c r="T583" s="445"/>
    </row>
    <row r="584" spans="1:20" ht="13">
      <c r="A584" s="445"/>
      <c r="B584" s="445"/>
      <c r="C584" s="445"/>
      <c r="D584" s="445"/>
      <c r="E584" s="445"/>
      <c r="F584" s="445"/>
      <c r="G584" s="445"/>
      <c r="H584" s="445"/>
      <c r="I584" s="445"/>
      <c r="J584" s="445"/>
      <c r="K584" s="445"/>
      <c r="L584" s="445"/>
      <c r="M584" s="445"/>
      <c r="N584" s="445"/>
      <c r="O584" s="445"/>
      <c r="P584" s="445"/>
      <c r="Q584" s="445"/>
      <c r="R584" s="445"/>
      <c r="S584" s="445"/>
      <c r="T584" s="445"/>
    </row>
    <row r="585" spans="1:20" ht="13">
      <c r="A585" s="445"/>
      <c r="B585" s="445"/>
      <c r="C585" s="445"/>
      <c r="D585" s="445"/>
      <c r="E585" s="445"/>
      <c r="F585" s="445"/>
      <c r="G585" s="445"/>
      <c r="H585" s="445"/>
      <c r="I585" s="445"/>
      <c r="J585" s="445"/>
      <c r="K585" s="445"/>
      <c r="L585" s="445"/>
      <c r="M585" s="445"/>
      <c r="N585" s="445"/>
      <c r="O585" s="445"/>
      <c r="P585" s="445"/>
      <c r="Q585" s="445"/>
      <c r="R585" s="445"/>
      <c r="S585" s="445"/>
      <c r="T585" s="445"/>
    </row>
    <row r="586" spans="1:20" ht="13">
      <c r="A586" s="445"/>
      <c r="B586" s="445"/>
      <c r="C586" s="445"/>
      <c r="D586" s="445"/>
      <c r="E586" s="445"/>
      <c r="F586" s="445"/>
      <c r="G586" s="445"/>
      <c r="H586" s="445"/>
      <c r="I586" s="445"/>
      <c r="J586" s="445"/>
      <c r="K586" s="445"/>
      <c r="L586" s="445"/>
      <c r="M586" s="445"/>
      <c r="N586" s="445"/>
      <c r="O586" s="445"/>
      <c r="P586" s="445"/>
      <c r="Q586" s="445"/>
      <c r="R586" s="445"/>
      <c r="S586" s="445"/>
      <c r="T586" s="445"/>
    </row>
    <row r="587" spans="1:20" ht="13">
      <c r="A587" s="445"/>
      <c r="B587" s="445"/>
      <c r="C587" s="445"/>
      <c r="D587" s="445"/>
      <c r="E587" s="445"/>
      <c r="F587" s="445"/>
      <c r="G587" s="445"/>
      <c r="H587" s="445"/>
      <c r="I587" s="445"/>
      <c r="J587" s="445"/>
      <c r="K587" s="445"/>
      <c r="L587" s="445"/>
      <c r="M587" s="445"/>
      <c r="N587" s="445"/>
      <c r="O587" s="445"/>
      <c r="P587" s="445"/>
      <c r="Q587" s="445"/>
      <c r="R587" s="445"/>
      <c r="S587" s="445"/>
      <c r="T587" s="445"/>
    </row>
    <row r="588" spans="1:20" ht="13">
      <c r="A588" s="445"/>
      <c r="B588" s="445"/>
      <c r="C588" s="445"/>
      <c r="D588" s="445"/>
      <c r="E588" s="445"/>
      <c r="F588" s="445"/>
      <c r="G588" s="445"/>
      <c r="H588" s="445"/>
      <c r="I588" s="445"/>
      <c r="J588" s="445"/>
      <c r="K588" s="445"/>
      <c r="L588" s="445"/>
      <c r="M588" s="445"/>
      <c r="N588" s="445"/>
      <c r="O588" s="445"/>
      <c r="P588" s="445"/>
      <c r="Q588" s="445"/>
      <c r="R588" s="445"/>
      <c r="S588" s="445"/>
      <c r="T588" s="445"/>
    </row>
    <row r="589" spans="1:20" ht="13">
      <c r="A589" s="445"/>
      <c r="B589" s="445"/>
      <c r="C589" s="445"/>
      <c r="D589" s="445"/>
      <c r="E589" s="445"/>
      <c r="F589" s="445"/>
      <c r="G589" s="445"/>
      <c r="H589" s="445"/>
      <c r="I589" s="445"/>
      <c r="J589" s="445"/>
      <c r="K589" s="445"/>
      <c r="L589" s="445"/>
      <c r="M589" s="445"/>
      <c r="N589" s="445"/>
      <c r="O589" s="445"/>
      <c r="P589" s="445"/>
      <c r="Q589" s="445"/>
      <c r="R589" s="445"/>
      <c r="S589" s="445"/>
      <c r="T589" s="445"/>
    </row>
    <row r="590" spans="1:20" ht="13">
      <c r="A590" s="445"/>
      <c r="B590" s="445"/>
      <c r="C590" s="445"/>
      <c r="D590" s="445"/>
      <c r="E590" s="445"/>
      <c r="F590" s="445"/>
      <c r="G590" s="445"/>
      <c r="H590" s="445"/>
      <c r="I590" s="445"/>
      <c r="J590" s="445"/>
      <c r="K590" s="445"/>
      <c r="L590" s="445"/>
      <c r="M590" s="445"/>
      <c r="N590" s="445"/>
      <c r="O590" s="445"/>
      <c r="P590" s="445"/>
      <c r="Q590" s="445"/>
      <c r="R590" s="445"/>
      <c r="S590" s="445"/>
      <c r="T590" s="445"/>
    </row>
    <row r="591" spans="1:20" ht="13">
      <c r="A591" s="445"/>
      <c r="B591" s="445"/>
      <c r="C591" s="445"/>
      <c r="D591" s="445"/>
      <c r="E591" s="445"/>
      <c r="F591" s="445"/>
      <c r="G591" s="445"/>
      <c r="H591" s="445"/>
      <c r="I591" s="445"/>
      <c r="J591" s="445"/>
      <c r="K591" s="445"/>
      <c r="L591" s="445"/>
      <c r="M591" s="445"/>
      <c r="N591" s="445"/>
      <c r="O591" s="445"/>
      <c r="P591" s="445"/>
      <c r="Q591" s="445"/>
      <c r="R591" s="445"/>
      <c r="S591" s="445"/>
      <c r="T591" s="445"/>
    </row>
    <row r="592" spans="1:20" ht="13">
      <c r="A592" s="445"/>
      <c r="B592" s="445"/>
      <c r="C592" s="445"/>
      <c r="D592" s="445"/>
      <c r="E592" s="445"/>
      <c r="F592" s="445"/>
      <c r="G592" s="445"/>
      <c r="H592" s="445"/>
      <c r="I592" s="445"/>
      <c r="J592" s="445"/>
      <c r="K592" s="445"/>
      <c r="L592" s="445"/>
      <c r="M592" s="445"/>
      <c r="N592" s="445"/>
      <c r="O592" s="445"/>
      <c r="P592" s="445"/>
      <c r="Q592" s="445"/>
      <c r="R592" s="445"/>
      <c r="S592" s="445"/>
      <c r="T592" s="445"/>
    </row>
    <row r="593" spans="1:20" ht="13">
      <c r="A593" s="445"/>
      <c r="B593" s="445"/>
      <c r="C593" s="445"/>
      <c r="D593" s="445"/>
      <c r="E593" s="445"/>
      <c r="F593" s="445"/>
      <c r="G593" s="445"/>
      <c r="H593" s="445"/>
      <c r="I593" s="445"/>
      <c r="J593" s="445"/>
      <c r="K593" s="445"/>
      <c r="L593" s="445"/>
      <c r="M593" s="445"/>
      <c r="N593" s="445"/>
      <c r="O593" s="445"/>
      <c r="P593" s="445"/>
      <c r="Q593" s="445"/>
      <c r="R593" s="445"/>
      <c r="S593" s="445"/>
      <c r="T593" s="445"/>
    </row>
    <row r="594" spans="1:20" ht="13">
      <c r="A594" s="445"/>
      <c r="B594" s="445"/>
      <c r="C594" s="445"/>
      <c r="D594" s="445"/>
      <c r="E594" s="445"/>
      <c r="F594" s="445"/>
      <c r="G594" s="445"/>
      <c r="H594" s="445"/>
      <c r="I594" s="445"/>
      <c r="J594" s="445"/>
      <c r="K594" s="445"/>
      <c r="L594" s="445"/>
      <c r="M594" s="445"/>
      <c r="N594" s="445"/>
      <c r="O594" s="445"/>
      <c r="P594" s="445"/>
      <c r="Q594" s="445"/>
      <c r="R594" s="445"/>
      <c r="S594" s="445"/>
      <c r="T594" s="445"/>
    </row>
    <row r="595" spans="1:20" ht="13">
      <c r="A595" s="445"/>
      <c r="B595" s="445"/>
      <c r="C595" s="445"/>
      <c r="D595" s="445"/>
      <c r="E595" s="445"/>
      <c r="F595" s="445"/>
      <c r="G595" s="445"/>
      <c r="H595" s="445"/>
      <c r="I595" s="445"/>
      <c r="J595" s="445"/>
      <c r="K595" s="445"/>
      <c r="L595" s="445"/>
      <c r="M595" s="445"/>
      <c r="N595" s="445"/>
      <c r="O595" s="445"/>
      <c r="P595" s="445"/>
      <c r="Q595" s="445"/>
      <c r="R595" s="445"/>
      <c r="S595" s="445"/>
      <c r="T595" s="445"/>
    </row>
    <row r="596" spans="1:20" ht="13">
      <c r="A596" s="445"/>
      <c r="B596" s="445"/>
      <c r="C596" s="445"/>
      <c r="D596" s="445"/>
      <c r="E596" s="445"/>
      <c r="F596" s="445"/>
      <c r="G596" s="445"/>
      <c r="H596" s="445"/>
      <c r="I596" s="445"/>
      <c r="J596" s="445"/>
      <c r="K596" s="445"/>
      <c r="L596" s="445"/>
      <c r="M596" s="445"/>
      <c r="N596" s="445"/>
      <c r="O596" s="445"/>
      <c r="P596" s="445"/>
      <c r="Q596" s="445"/>
      <c r="R596" s="445"/>
      <c r="S596" s="445"/>
      <c r="T596" s="445"/>
    </row>
    <row r="597" spans="1:20" ht="13">
      <c r="A597" s="445"/>
      <c r="B597" s="445"/>
      <c r="C597" s="445"/>
      <c r="D597" s="445"/>
      <c r="E597" s="445"/>
      <c r="F597" s="445"/>
      <c r="G597" s="445"/>
      <c r="H597" s="445"/>
      <c r="I597" s="445"/>
      <c r="J597" s="445"/>
      <c r="K597" s="445"/>
      <c r="L597" s="445"/>
      <c r="M597" s="445"/>
      <c r="N597" s="445"/>
      <c r="O597" s="445"/>
      <c r="P597" s="445"/>
      <c r="Q597" s="445"/>
      <c r="R597" s="445"/>
      <c r="S597" s="445"/>
      <c r="T597" s="445"/>
    </row>
    <row r="598" spans="1:20" ht="13">
      <c r="A598" s="445"/>
      <c r="B598" s="445"/>
      <c r="C598" s="445"/>
      <c r="D598" s="445"/>
      <c r="E598" s="445"/>
      <c r="F598" s="445"/>
      <c r="G598" s="445"/>
      <c r="H598" s="445"/>
      <c r="I598" s="445"/>
      <c r="J598" s="445"/>
      <c r="K598" s="445"/>
      <c r="L598" s="445"/>
      <c r="M598" s="445"/>
      <c r="N598" s="445"/>
      <c r="O598" s="445"/>
      <c r="P598" s="445"/>
      <c r="Q598" s="445"/>
      <c r="R598" s="445"/>
      <c r="S598" s="445"/>
      <c r="T598" s="445"/>
    </row>
    <row r="599" spans="1:20" ht="13">
      <c r="A599" s="445"/>
      <c r="B599" s="445"/>
      <c r="C599" s="445"/>
      <c r="D599" s="445"/>
      <c r="E599" s="445"/>
      <c r="F599" s="445"/>
      <c r="G599" s="445"/>
      <c r="H599" s="445"/>
      <c r="I599" s="445"/>
      <c r="J599" s="445"/>
      <c r="K599" s="445"/>
      <c r="L599" s="445"/>
      <c r="M599" s="445"/>
      <c r="N599" s="445"/>
      <c r="O599" s="445"/>
      <c r="P599" s="445"/>
      <c r="Q599" s="445"/>
      <c r="R599" s="445"/>
      <c r="S599" s="445"/>
      <c r="T599" s="445"/>
    </row>
    <row r="600" spans="1:20" ht="13">
      <c r="A600" s="445"/>
      <c r="B600" s="445"/>
      <c r="C600" s="445"/>
      <c r="D600" s="445"/>
      <c r="E600" s="445"/>
      <c r="F600" s="445"/>
      <c r="G600" s="445"/>
      <c r="H600" s="445"/>
      <c r="I600" s="445"/>
      <c r="J600" s="445"/>
      <c r="K600" s="445"/>
      <c r="L600" s="445"/>
      <c r="M600" s="445"/>
      <c r="N600" s="445"/>
      <c r="O600" s="445"/>
      <c r="P600" s="445"/>
      <c r="Q600" s="445"/>
      <c r="R600" s="445"/>
      <c r="S600" s="445"/>
      <c r="T600" s="445"/>
    </row>
    <row r="601" spans="1:20" ht="13">
      <c r="A601" s="445"/>
      <c r="B601" s="445"/>
      <c r="C601" s="445"/>
      <c r="D601" s="445"/>
      <c r="E601" s="445"/>
      <c r="F601" s="445"/>
      <c r="G601" s="445"/>
      <c r="H601" s="445"/>
      <c r="I601" s="445"/>
      <c r="J601" s="445"/>
      <c r="K601" s="445"/>
      <c r="L601" s="445"/>
      <c r="M601" s="445"/>
      <c r="N601" s="445"/>
      <c r="O601" s="445"/>
      <c r="P601" s="445"/>
      <c r="Q601" s="445"/>
      <c r="R601" s="445"/>
      <c r="S601" s="445"/>
      <c r="T601" s="445"/>
    </row>
    <row r="602" spans="1:20" ht="13">
      <c r="A602" s="445"/>
      <c r="B602" s="445"/>
      <c r="C602" s="445"/>
      <c r="D602" s="445"/>
      <c r="E602" s="445"/>
      <c r="F602" s="445"/>
      <c r="G602" s="445"/>
      <c r="H602" s="445"/>
      <c r="I602" s="445"/>
      <c r="J602" s="445"/>
      <c r="K602" s="445"/>
      <c r="L602" s="445"/>
      <c r="M602" s="445"/>
      <c r="N602" s="445"/>
      <c r="O602" s="445"/>
      <c r="P602" s="445"/>
      <c r="Q602" s="445"/>
      <c r="R602" s="445"/>
      <c r="S602" s="445"/>
      <c r="T602" s="445"/>
    </row>
    <row r="603" spans="1:20" ht="13">
      <c r="A603" s="445"/>
      <c r="B603" s="445"/>
      <c r="C603" s="445"/>
      <c r="D603" s="445"/>
      <c r="E603" s="445"/>
      <c r="F603" s="445"/>
      <c r="G603" s="445"/>
      <c r="H603" s="445"/>
      <c r="I603" s="445"/>
      <c r="J603" s="445"/>
      <c r="K603" s="445"/>
      <c r="L603" s="445"/>
      <c r="M603" s="445"/>
      <c r="N603" s="445"/>
      <c r="O603" s="445"/>
      <c r="P603" s="445"/>
      <c r="Q603" s="445"/>
      <c r="R603" s="445"/>
      <c r="S603" s="445"/>
      <c r="T603" s="445"/>
    </row>
    <row r="604" spans="1:20" ht="13">
      <c r="A604" s="445"/>
      <c r="B604" s="445"/>
      <c r="C604" s="445"/>
      <c r="D604" s="445"/>
      <c r="E604" s="445"/>
      <c r="F604" s="445"/>
      <c r="G604" s="445"/>
      <c r="H604" s="445"/>
      <c r="I604" s="445"/>
      <c r="J604" s="445"/>
      <c r="K604" s="445"/>
      <c r="L604" s="445"/>
      <c r="M604" s="445"/>
      <c r="N604" s="445"/>
      <c r="O604" s="445"/>
      <c r="P604" s="445"/>
      <c r="Q604" s="445"/>
      <c r="R604" s="445"/>
      <c r="S604" s="445"/>
      <c r="T604" s="445"/>
    </row>
    <row r="605" spans="1:20" ht="13">
      <c r="A605" s="445"/>
      <c r="B605" s="445"/>
      <c r="C605" s="445"/>
      <c r="D605" s="445"/>
      <c r="E605" s="445"/>
      <c r="F605" s="445"/>
      <c r="G605" s="445"/>
      <c r="H605" s="445"/>
      <c r="I605" s="445"/>
      <c r="J605" s="445"/>
      <c r="K605" s="445"/>
      <c r="L605" s="445"/>
      <c r="M605" s="445"/>
      <c r="N605" s="445"/>
      <c r="O605" s="445"/>
      <c r="P605" s="445"/>
      <c r="Q605" s="445"/>
      <c r="R605" s="445"/>
      <c r="S605" s="445"/>
      <c r="T605" s="445"/>
    </row>
    <row r="606" spans="1:20" ht="13">
      <c r="A606" s="445"/>
      <c r="B606" s="445"/>
      <c r="C606" s="445"/>
      <c r="D606" s="445"/>
      <c r="E606" s="445"/>
      <c r="F606" s="445"/>
      <c r="G606" s="445"/>
      <c r="H606" s="445"/>
      <c r="I606" s="445"/>
      <c r="J606" s="445"/>
      <c r="K606" s="445"/>
      <c r="L606" s="445"/>
      <c r="M606" s="445"/>
      <c r="N606" s="445"/>
      <c r="O606" s="445"/>
      <c r="P606" s="445"/>
      <c r="Q606" s="445"/>
      <c r="R606" s="445"/>
      <c r="S606" s="445"/>
      <c r="T606" s="445"/>
    </row>
    <row r="607" spans="1:20" ht="13">
      <c r="A607" s="445"/>
      <c r="B607" s="445"/>
      <c r="C607" s="445"/>
      <c r="D607" s="445"/>
      <c r="E607" s="445"/>
      <c r="F607" s="445"/>
      <c r="G607" s="445"/>
      <c r="H607" s="445"/>
      <c r="I607" s="445"/>
      <c r="J607" s="445"/>
      <c r="K607" s="445"/>
      <c r="L607" s="445"/>
      <c r="M607" s="445"/>
      <c r="N607" s="445"/>
      <c r="O607" s="445"/>
      <c r="P607" s="445"/>
      <c r="Q607" s="445"/>
      <c r="R607" s="445"/>
      <c r="S607" s="445"/>
      <c r="T607" s="445"/>
    </row>
    <row r="608" spans="1:20" ht="13">
      <c r="A608" s="445"/>
      <c r="B608" s="445"/>
      <c r="C608" s="445"/>
      <c r="D608" s="445"/>
      <c r="E608" s="445"/>
      <c r="F608" s="445"/>
      <c r="G608" s="445"/>
      <c r="H608" s="445"/>
      <c r="I608" s="445"/>
      <c r="J608" s="445"/>
      <c r="K608" s="445"/>
      <c r="L608" s="445"/>
      <c r="M608" s="445"/>
      <c r="N608" s="445"/>
      <c r="O608" s="445"/>
      <c r="P608" s="445"/>
      <c r="Q608" s="445"/>
      <c r="R608" s="445"/>
      <c r="S608" s="445"/>
      <c r="T608" s="445"/>
    </row>
    <row r="609" spans="1:20" ht="13">
      <c r="A609" s="445"/>
      <c r="B609" s="445"/>
      <c r="C609" s="445"/>
      <c r="D609" s="445"/>
      <c r="E609" s="445"/>
      <c r="F609" s="445"/>
      <c r="G609" s="445"/>
      <c r="H609" s="445"/>
      <c r="I609" s="445"/>
      <c r="J609" s="445"/>
      <c r="K609" s="445"/>
      <c r="L609" s="445"/>
      <c r="M609" s="445"/>
      <c r="N609" s="445"/>
      <c r="O609" s="445"/>
      <c r="P609" s="445"/>
      <c r="Q609" s="445"/>
      <c r="R609" s="445"/>
      <c r="S609" s="445"/>
      <c r="T609" s="445"/>
    </row>
    <row r="610" spans="1:20" ht="13">
      <c r="A610" s="445"/>
      <c r="B610" s="445"/>
      <c r="C610" s="445"/>
      <c r="D610" s="445"/>
      <c r="E610" s="445"/>
      <c r="F610" s="445"/>
      <c r="G610" s="445"/>
      <c r="H610" s="445"/>
      <c r="I610" s="445"/>
      <c r="J610" s="445"/>
      <c r="K610" s="445"/>
      <c r="L610" s="445"/>
      <c r="M610" s="445"/>
      <c r="N610" s="445"/>
      <c r="O610" s="445"/>
      <c r="P610" s="445"/>
      <c r="Q610" s="445"/>
      <c r="R610" s="445"/>
      <c r="S610" s="445"/>
      <c r="T610" s="445"/>
    </row>
    <row r="611" spans="1:20" ht="13">
      <c r="A611" s="445"/>
      <c r="B611" s="445"/>
      <c r="C611" s="445"/>
      <c r="D611" s="445"/>
      <c r="E611" s="445"/>
      <c r="F611" s="445"/>
      <c r="G611" s="445"/>
      <c r="H611" s="445"/>
      <c r="I611" s="445"/>
      <c r="J611" s="445"/>
      <c r="K611" s="445"/>
      <c r="L611" s="445"/>
      <c r="M611" s="445"/>
      <c r="N611" s="445"/>
      <c r="O611" s="445"/>
      <c r="P611" s="445"/>
      <c r="Q611" s="445"/>
      <c r="R611" s="445"/>
      <c r="S611" s="445"/>
      <c r="T611" s="445"/>
    </row>
    <row r="612" spans="1:20" ht="13">
      <c r="A612" s="445"/>
      <c r="B612" s="445"/>
      <c r="C612" s="445"/>
      <c r="D612" s="445"/>
      <c r="E612" s="445"/>
      <c r="F612" s="445"/>
      <c r="G612" s="445"/>
      <c r="H612" s="445"/>
      <c r="I612" s="445"/>
      <c r="J612" s="445"/>
      <c r="K612" s="445"/>
      <c r="L612" s="445"/>
      <c r="M612" s="445"/>
      <c r="N612" s="445"/>
      <c r="O612" s="445"/>
      <c r="P612" s="445"/>
      <c r="Q612" s="445"/>
      <c r="R612" s="445"/>
      <c r="S612" s="445"/>
      <c r="T612" s="445"/>
    </row>
    <row r="613" spans="1:20" ht="13">
      <c r="A613" s="445"/>
      <c r="B613" s="445"/>
      <c r="C613" s="445"/>
      <c r="D613" s="445"/>
      <c r="E613" s="445"/>
      <c r="F613" s="445"/>
      <c r="G613" s="445"/>
      <c r="H613" s="445"/>
      <c r="I613" s="445"/>
      <c r="J613" s="445"/>
      <c r="K613" s="445"/>
      <c r="L613" s="445"/>
      <c r="M613" s="445"/>
      <c r="N613" s="445"/>
      <c r="O613" s="445"/>
      <c r="P613" s="445"/>
      <c r="Q613" s="445"/>
      <c r="R613" s="445"/>
      <c r="S613" s="445"/>
      <c r="T613" s="445"/>
    </row>
    <row r="614" spans="1:20" ht="13">
      <c r="A614" s="445"/>
      <c r="B614" s="445"/>
      <c r="C614" s="445"/>
      <c r="D614" s="445"/>
      <c r="E614" s="445"/>
      <c r="F614" s="445"/>
      <c r="G614" s="445"/>
      <c r="H614" s="445"/>
      <c r="I614" s="445"/>
      <c r="J614" s="445"/>
      <c r="K614" s="445"/>
      <c r="L614" s="445"/>
      <c r="M614" s="445"/>
      <c r="N614" s="445"/>
      <c r="O614" s="445"/>
      <c r="P614" s="445"/>
      <c r="Q614" s="445"/>
      <c r="R614" s="445"/>
      <c r="S614" s="445"/>
      <c r="T614" s="445"/>
    </row>
    <row r="615" spans="1:20" ht="13">
      <c r="A615" s="445"/>
      <c r="B615" s="445"/>
      <c r="C615" s="445"/>
      <c r="D615" s="445"/>
      <c r="E615" s="445"/>
      <c r="F615" s="445"/>
      <c r="G615" s="445"/>
      <c r="H615" s="445"/>
      <c r="I615" s="445"/>
      <c r="J615" s="445"/>
      <c r="K615" s="445"/>
      <c r="L615" s="445"/>
      <c r="M615" s="445"/>
      <c r="N615" s="445"/>
      <c r="O615" s="445"/>
      <c r="P615" s="445"/>
      <c r="Q615" s="445"/>
      <c r="R615" s="445"/>
      <c r="S615" s="445"/>
      <c r="T615" s="445"/>
    </row>
    <row r="616" spans="1:20" ht="13">
      <c r="A616" s="445"/>
      <c r="B616" s="445"/>
      <c r="C616" s="445"/>
      <c r="D616" s="445"/>
      <c r="E616" s="445"/>
      <c r="F616" s="445"/>
      <c r="G616" s="445"/>
      <c r="H616" s="445"/>
      <c r="I616" s="445"/>
      <c r="J616" s="445"/>
      <c r="K616" s="445"/>
      <c r="L616" s="445"/>
      <c r="M616" s="445"/>
      <c r="N616" s="445"/>
      <c r="O616" s="445"/>
      <c r="P616" s="445"/>
      <c r="Q616" s="445"/>
      <c r="R616" s="445"/>
      <c r="S616" s="445"/>
      <c r="T616" s="445"/>
    </row>
    <row r="617" spans="1:20" ht="13">
      <c r="A617" s="445"/>
      <c r="B617" s="445"/>
      <c r="C617" s="445"/>
      <c r="D617" s="445"/>
      <c r="E617" s="445"/>
      <c r="F617" s="445"/>
      <c r="G617" s="445"/>
      <c r="H617" s="445"/>
      <c r="I617" s="445"/>
      <c r="J617" s="445"/>
      <c r="K617" s="445"/>
      <c r="L617" s="445"/>
      <c r="M617" s="445"/>
      <c r="N617" s="445"/>
      <c r="O617" s="445"/>
      <c r="P617" s="445"/>
      <c r="Q617" s="445"/>
      <c r="R617" s="445"/>
      <c r="S617" s="445"/>
      <c r="T617" s="445"/>
    </row>
    <row r="618" spans="1:20" ht="13">
      <c r="A618" s="445"/>
      <c r="B618" s="445"/>
      <c r="C618" s="445"/>
      <c r="D618" s="445"/>
      <c r="E618" s="445"/>
      <c r="F618" s="445"/>
      <c r="G618" s="445"/>
      <c r="H618" s="445"/>
      <c r="I618" s="445"/>
      <c r="J618" s="445"/>
      <c r="K618" s="445"/>
      <c r="L618" s="445"/>
      <c r="M618" s="445"/>
      <c r="N618" s="445"/>
      <c r="O618" s="445"/>
      <c r="P618" s="445"/>
      <c r="Q618" s="445"/>
      <c r="R618" s="445"/>
      <c r="S618" s="445"/>
      <c r="T618" s="445"/>
    </row>
    <row r="619" spans="1:20" ht="13">
      <c r="A619" s="445"/>
      <c r="B619" s="445"/>
      <c r="C619" s="445"/>
      <c r="D619" s="445"/>
      <c r="E619" s="445"/>
      <c r="F619" s="445"/>
      <c r="G619" s="445"/>
      <c r="H619" s="445"/>
      <c r="I619" s="445"/>
      <c r="J619" s="445"/>
      <c r="K619" s="445"/>
      <c r="L619" s="445"/>
      <c r="M619" s="445"/>
      <c r="N619" s="445"/>
      <c r="O619" s="445"/>
      <c r="P619" s="445"/>
      <c r="Q619" s="445"/>
      <c r="R619" s="445"/>
      <c r="S619" s="445"/>
      <c r="T619" s="445"/>
    </row>
    <row r="620" spans="1:20" ht="13">
      <c r="A620" s="445"/>
      <c r="B620" s="445"/>
      <c r="C620" s="445"/>
      <c r="D620" s="445"/>
      <c r="E620" s="445"/>
      <c r="F620" s="445"/>
      <c r="G620" s="445"/>
      <c r="H620" s="445"/>
      <c r="I620" s="445"/>
      <c r="J620" s="445"/>
      <c r="K620" s="445"/>
      <c r="L620" s="445"/>
      <c r="M620" s="445"/>
      <c r="N620" s="445"/>
      <c r="O620" s="445"/>
      <c r="P620" s="445"/>
      <c r="Q620" s="445"/>
      <c r="R620" s="445"/>
      <c r="S620" s="445"/>
      <c r="T620" s="445"/>
    </row>
    <row r="621" spans="1:20" ht="13">
      <c r="A621" s="445"/>
      <c r="B621" s="445"/>
      <c r="C621" s="445"/>
      <c r="D621" s="445"/>
      <c r="E621" s="445"/>
      <c r="F621" s="445"/>
      <c r="G621" s="445"/>
      <c r="H621" s="445"/>
      <c r="I621" s="445"/>
      <c r="J621" s="445"/>
      <c r="K621" s="445"/>
      <c r="L621" s="445"/>
      <c r="M621" s="445"/>
      <c r="N621" s="445"/>
      <c r="O621" s="445"/>
      <c r="P621" s="445"/>
      <c r="Q621" s="445"/>
      <c r="R621" s="445"/>
      <c r="S621" s="445"/>
      <c r="T621" s="445"/>
    </row>
    <row r="622" spans="1:20" ht="13">
      <c r="A622" s="445"/>
      <c r="B622" s="445"/>
      <c r="C622" s="445"/>
      <c r="D622" s="445"/>
      <c r="E622" s="445"/>
      <c r="F622" s="445"/>
      <c r="G622" s="445"/>
      <c r="H622" s="445"/>
      <c r="I622" s="445"/>
      <c r="J622" s="445"/>
      <c r="K622" s="445"/>
      <c r="L622" s="445"/>
      <c r="M622" s="445"/>
      <c r="N622" s="445"/>
      <c r="O622" s="445"/>
      <c r="P622" s="445"/>
      <c r="Q622" s="445"/>
      <c r="R622" s="445"/>
      <c r="S622" s="445"/>
      <c r="T622" s="445"/>
    </row>
    <row r="623" spans="1:20" ht="13">
      <c r="A623" s="445"/>
      <c r="B623" s="445"/>
      <c r="C623" s="445"/>
      <c r="D623" s="445"/>
      <c r="E623" s="445"/>
      <c r="F623" s="445"/>
      <c r="G623" s="445"/>
      <c r="H623" s="445"/>
      <c r="I623" s="445"/>
      <c r="J623" s="445"/>
      <c r="K623" s="445"/>
      <c r="L623" s="445"/>
      <c r="M623" s="445"/>
      <c r="N623" s="445"/>
      <c r="O623" s="445"/>
      <c r="P623" s="445"/>
      <c r="Q623" s="445"/>
      <c r="R623" s="445"/>
      <c r="S623" s="445"/>
      <c r="T623" s="445"/>
    </row>
    <row r="624" spans="1:20" ht="13">
      <c r="A624" s="445"/>
      <c r="B624" s="445"/>
      <c r="C624" s="445"/>
      <c r="D624" s="445"/>
      <c r="E624" s="445"/>
      <c r="F624" s="445"/>
      <c r="G624" s="445"/>
      <c r="H624" s="445"/>
      <c r="I624" s="445"/>
      <c r="J624" s="445"/>
      <c r="K624" s="445"/>
      <c r="L624" s="445"/>
      <c r="M624" s="445"/>
      <c r="N624" s="445"/>
      <c r="O624" s="445"/>
      <c r="P624" s="445"/>
      <c r="Q624" s="445"/>
      <c r="R624" s="445"/>
      <c r="S624" s="445"/>
      <c r="T624" s="445"/>
    </row>
    <row r="625" spans="1:20" ht="13">
      <c r="A625" s="445"/>
      <c r="B625" s="445"/>
      <c r="C625" s="445"/>
      <c r="D625" s="445"/>
      <c r="E625" s="445"/>
      <c r="F625" s="445"/>
      <c r="G625" s="445"/>
      <c r="H625" s="445"/>
      <c r="I625" s="445"/>
      <c r="J625" s="445"/>
      <c r="K625" s="445"/>
      <c r="L625" s="445"/>
      <c r="M625" s="445"/>
      <c r="N625" s="445"/>
      <c r="O625" s="445"/>
      <c r="P625" s="445"/>
      <c r="Q625" s="445"/>
      <c r="R625" s="445"/>
      <c r="S625" s="445"/>
      <c r="T625" s="445"/>
    </row>
    <row r="626" spans="1:20" ht="13">
      <c r="A626" s="445"/>
      <c r="B626" s="445"/>
      <c r="C626" s="445"/>
      <c r="D626" s="445"/>
      <c r="E626" s="445"/>
      <c r="F626" s="445"/>
      <c r="G626" s="445"/>
      <c r="H626" s="445"/>
      <c r="I626" s="445"/>
      <c r="J626" s="445"/>
      <c r="K626" s="445"/>
      <c r="L626" s="445"/>
      <c r="M626" s="445"/>
      <c r="N626" s="445"/>
      <c r="O626" s="445"/>
      <c r="P626" s="445"/>
      <c r="Q626" s="445"/>
      <c r="R626" s="445"/>
      <c r="S626" s="445"/>
      <c r="T626" s="445"/>
    </row>
    <row r="627" spans="1:20" ht="13">
      <c r="A627" s="445"/>
      <c r="B627" s="445"/>
      <c r="C627" s="445"/>
      <c r="D627" s="445"/>
      <c r="E627" s="445"/>
      <c r="F627" s="445"/>
      <c r="G627" s="445"/>
      <c r="H627" s="445"/>
      <c r="I627" s="445"/>
      <c r="J627" s="445"/>
      <c r="K627" s="445"/>
      <c r="L627" s="445"/>
      <c r="M627" s="445"/>
      <c r="N627" s="445"/>
      <c r="O627" s="445"/>
      <c r="P627" s="445"/>
      <c r="Q627" s="445"/>
      <c r="R627" s="445"/>
      <c r="S627" s="445"/>
      <c r="T627" s="445"/>
    </row>
    <row r="628" spans="1:20" ht="13">
      <c r="A628" s="445"/>
      <c r="B628" s="445"/>
      <c r="C628" s="445"/>
      <c r="D628" s="445"/>
      <c r="E628" s="445"/>
      <c r="F628" s="445"/>
      <c r="G628" s="445"/>
      <c r="H628" s="445"/>
      <c r="I628" s="445"/>
      <c r="J628" s="445"/>
      <c r="K628" s="445"/>
      <c r="L628" s="445"/>
      <c r="M628" s="445"/>
      <c r="N628" s="445"/>
      <c r="O628" s="445"/>
      <c r="P628" s="445"/>
      <c r="Q628" s="445"/>
      <c r="R628" s="445"/>
      <c r="S628" s="445"/>
      <c r="T628" s="445"/>
    </row>
    <row r="629" spans="1:20" ht="13">
      <c r="A629" s="445"/>
      <c r="B629" s="445"/>
      <c r="C629" s="445"/>
      <c r="D629" s="445"/>
      <c r="E629" s="445"/>
      <c r="F629" s="445"/>
      <c r="G629" s="445"/>
      <c r="H629" s="445"/>
      <c r="I629" s="445"/>
      <c r="J629" s="445"/>
      <c r="K629" s="445"/>
      <c r="L629" s="445"/>
      <c r="M629" s="445"/>
      <c r="N629" s="445"/>
      <c r="O629" s="445"/>
      <c r="P629" s="445"/>
      <c r="Q629" s="445"/>
      <c r="R629" s="445"/>
      <c r="S629" s="445"/>
      <c r="T629" s="445"/>
    </row>
    <row r="630" spans="1:20" ht="13">
      <c r="A630" s="445"/>
      <c r="B630" s="445"/>
      <c r="C630" s="445"/>
      <c r="D630" s="445"/>
      <c r="E630" s="445"/>
      <c r="F630" s="445"/>
      <c r="G630" s="445"/>
      <c r="H630" s="445"/>
      <c r="I630" s="445"/>
      <c r="J630" s="445"/>
      <c r="K630" s="445"/>
      <c r="L630" s="445"/>
      <c r="M630" s="445"/>
      <c r="N630" s="445"/>
      <c r="O630" s="445"/>
      <c r="P630" s="445"/>
      <c r="Q630" s="445"/>
      <c r="R630" s="445"/>
      <c r="S630" s="445"/>
      <c r="T630" s="445"/>
    </row>
    <row r="631" spans="1:20" ht="13">
      <c r="A631" s="445"/>
      <c r="B631" s="445"/>
      <c r="C631" s="445"/>
      <c r="D631" s="445"/>
      <c r="E631" s="445"/>
      <c r="F631" s="445"/>
      <c r="G631" s="445"/>
      <c r="H631" s="445"/>
      <c r="I631" s="445"/>
      <c r="J631" s="445"/>
      <c r="K631" s="445"/>
      <c r="L631" s="445"/>
      <c r="M631" s="445"/>
      <c r="N631" s="445"/>
      <c r="O631" s="445"/>
      <c r="P631" s="445"/>
      <c r="Q631" s="445"/>
      <c r="R631" s="445"/>
      <c r="S631" s="445"/>
      <c r="T631" s="445"/>
    </row>
    <row r="632" spans="1:20" ht="13">
      <c r="A632" s="445"/>
      <c r="B632" s="445"/>
      <c r="C632" s="445"/>
      <c r="D632" s="445"/>
      <c r="E632" s="445"/>
      <c r="F632" s="445"/>
      <c r="G632" s="445"/>
      <c r="H632" s="445"/>
      <c r="I632" s="445"/>
      <c r="J632" s="445"/>
      <c r="K632" s="445"/>
      <c r="L632" s="445"/>
      <c r="M632" s="445"/>
      <c r="N632" s="445"/>
      <c r="O632" s="445"/>
      <c r="P632" s="445"/>
      <c r="Q632" s="445"/>
      <c r="R632" s="445"/>
      <c r="S632" s="445"/>
      <c r="T632" s="445"/>
    </row>
    <row r="633" spans="1:20" ht="13">
      <c r="A633" s="445"/>
      <c r="B633" s="445"/>
      <c r="C633" s="445"/>
      <c r="D633" s="445"/>
      <c r="E633" s="445"/>
      <c r="F633" s="445"/>
      <c r="G633" s="445"/>
      <c r="H633" s="445"/>
      <c r="I633" s="445"/>
      <c r="J633" s="445"/>
      <c r="K633" s="445"/>
      <c r="L633" s="445"/>
      <c r="M633" s="445"/>
      <c r="N633" s="445"/>
      <c r="O633" s="445"/>
      <c r="P633" s="445"/>
      <c r="Q633" s="445"/>
      <c r="R633" s="445"/>
      <c r="S633" s="445"/>
      <c r="T633" s="445"/>
    </row>
    <row r="634" spans="1:20" ht="13">
      <c r="A634" s="445"/>
      <c r="B634" s="445"/>
      <c r="C634" s="445"/>
      <c r="D634" s="445"/>
      <c r="E634" s="445"/>
      <c r="F634" s="445"/>
      <c r="G634" s="445"/>
      <c r="H634" s="445"/>
      <c r="I634" s="445"/>
      <c r="J634" s="445"/>
      <c r="K634" s="445"/>
      <c r="L634" s="445"/>
      <c r="M634" s="445"/>
      <c r="N634" s="445"/>
      <c r="O634" s="445"/>
      <c r="P634" s="445"/>
      <c r="Q634" s="445"/>
      <c r="R634" s="445"/>
      <c r="S634" s="445"/>
      <c r="T634" s="445"/>
    </row>
    <row r="635" spans="1:20" ht="13">
      <c r="A635" s="445"/>
      <c r="B635" s="445"/>
      <c r="C635" s="445"/>
      <c r="D635" s="445"/>
      <c r="E635" s="445"/>
      <c r="F635" s="445"/>
      <c r="G635" s="445"/>
      <c r="H635" s="445"/>
      <c r="I635" s="445"/>
      <c r="J635" s="445"/>
      <c r="K635" s="445"/>
      <c r="L635" s="445"/>
      <c r="M635" s="445"/>
      <c r="N635" s="445"/>
      <c r="O635" s="445"/>
      <c r="P635" s="445"/>
      <c r="Q635" s="445"/>
      <c r="R635" s="445"/>
      <c r="S635" s="445"/>
      <c r="T635" s="445"/>
    </row>
    <row r="636" spans="1:20" ht="13">
      <c r="A636" s="445"/>
      <c r="B636" s="445"/>
      <c r="C636" s="445"/>
      <c r="D636" s="445"/>
      <c r="E636" s="445"/>
      <c r="F636" s="445"/>
      <c r="G636" s="445"/>
      <c r="H636" s="445"/>
      <c r="I636" s="445"/>
      <c r="J636" s="445"/>
      <c r="K636" s="445"/>
      <c r="L636" s="445"/>
      <c r="M636" s="445"/>
      <c r="N636" s="445"/>
      <c r="O636" s="445"/>
      <c r="P636" s="445"/>
      <c r="Q636" s="445"/>
      <c r="R636" s="445"/>
      <c r="S636" s="445"/>
      <c r="T636" s="445"/>
    </row>
    <row r="637" spans="1:20" ht="13">
      <c r="A637" s="445"/>
      <c r="B637" s="445"/>
      <c r="C637" s="445"/>
      <c r="D637" s="445"/>
      <c r="E637" s="445"/>
      <c r="F637" s="445"/>
      <c r="G637" s="445"/>
      <c r="H637" s="445"/>
      <c r="I637" s="445"/>
      <c r="J637" s="445"/>
      <c r="K637" s="445"/>
      <c r="L637" s="445"/>
      <c r="M637" s="445"/>
      <c r="N637" s="445"/>
      <c r="O637" s="445"/>
      <c r="P637" s="445"/>
      <c r="Q637" s="445"/>
      <c r="R637" s="445"/>
      <c r="S637" s="445"/>
      <c r="T637" s="445"/>
    </row>
    <row r="638" spans="1:20" ht="13">
      <c r="A638" s="445"/>
      <c r="B638" s="445"/>
      <c r="C638" s="445"/>
      <c r="D638" s="445"/>
      <c r="E638" s="445"/>
      <c r="F638" s="445"/>
      <c r="G638" s="445"/>
      <c r="H638" s="445"/>
      <c r="I638" s="445"/>
      <c r="J638" s="445"/>
      <c r="K638" s="445"/>
      <c r="L638" s="445"/>
      <c r="M638" s="445"/>
      <c r="N638" s="445"/>
      <c r="O638" s="445"/>
      <c r="P638" s="445"/>
      <c r="Q638" s="445"/>
      <c r="R638" s="445"/>
      <c r="S638" s="445"/>
      <c r="T638" s="445"/>
    </row>
    <row r="639" spans="1:20" ht="13">
      <c r="A639" s="445"/>
      <c r="B639" s="445"/>
      <c r="C639" s="445"/>
      <c r="D639" s="445"/>
      <c r="E639" s="445"/>
      <c r="F639" s="445"/>
      <c r="G639" s="445"/>
      <c r="H639" s="445"/>
      <c r="I639" s="445"/>
      <c r="J639" s="445"/>
      <c r="K639" s="445"/>
      <c r="L639" s="445"/>
      <c r="M639" s="445"/>
      <c r="N639" s="445"/>
      <c r="O639" s="445"/>
      <c r="P639" s="445"/>
      <c r="Q639" s="445"/>
      <c r="R639" s="445"/>
      <c r="S639" s="445"/>
      <c r="T639" s="445"/>
    </row>
    <row r="640" spans="1:20" ht="13">
      <c r="A640" s="445"/>
      <c r="B640" s="445"/>
      <c r="C640" s="445"/>
      <c r="D640" s="445"/>
      <c r="E640" s="445"/>
      <c r="F640" s="445"/>
      <c r="G640" s="445"/>
      <c r="H640" s="445"/>
      <c r="I640" s="445"/>
      <c r="J640" s="445"/>
      <c r="K640" s="445"/>
      <c r="L640" s="445"/>
      <c r="M640" s="445"/>
      <c r="N640" s="445"/>
      <c r="O640" s="445"/>
      <c r="P640" s="445"/>
      <c r="Q640" s="445"/>
      <c r="R640" s="445"/>
      <c r="S640" s="445"/>
      <c r="T640" s="445"/>
    </row>
    <row r="641" spans="1:20" ht="13">
      <c r="A641" s="445"/>
      <c r="B641" s="445"/>
      <c r="C641" s="445"/>
      <c r="D641" s="445"/>
      <c r="E641" s="445"/>
      <c r="F641" s="445"/>
      <c r="G641" s="445"/>
      <c r="H641" s="445"/>
      <c r="I641" s="445"/>
      <c r="J641" s="445"/>
      <c r="K641" s="445"/>
      <c r="L641" s="445"/>
      <c r="M641" s="445"/>
      <c r="N641" s="445"/>
      <c r="O641" s="445"/>
      <c r="P641" s="445"/>
      <c r="Q641" s="445"/>
      <c r="R641" s="445"/>
      <c r="S641" s="445"/>
      <c r="T641" s="445"/>
    </row>
    <row r="642" spans="1:20" ht="13">
      <c r="A642" s="445"/>
      <c r="B642" s="445"/>
      <c r="C642" s="445"/>
      <c r="D642" s="445"/>
      <c r="E642" s="445"/>
      <c r="F642" s="445"/>
      <c r="G642" s="445"/>
      <c r="H642" s="445"/>
      <c r="I642" s="445"/>
      <c r="J642" s="445"/>
      <c r="K642" s="445"/>
      <c r="L642" s="445"/>
      <c r="M642" s="445"/>
      <c r="N642" s="445"/>
      <c r="O642" s="445"/>
      <c r="P642" s="445"/>
      <c r="Q642" s="445"/>
      <c r="R642" s="445"/>
      <c r="S642" s="445"/>
      <c r="T642" s="445"/>
    </row>
    <row r="643" spans="1:20" ht="13">
      <c r="A643" s="445"/>
      <c r="B643" s="445"/>
      <c r="C643" s="445"/>
      <c r="D643" s="445"/>
      <c r="E643" s="445"/>
      <c r="F643" s="445"/>
      <c r="G643" s="445"/>
      <c r="H643" s="445"/>
      <c r="I643" s="445"/>
      <c r="J643" s="445"/>
      <c r="K643" s="445"/>
      <c r="L643" s="445"/>
      <c r="M643" s="445"/>
      <c r="N643" s="445"/>
      <c r="O643" s="445"/>
      <c r="P643" s="445"/>
      <c r="Q643" s="445"/>
      <c r="R643" s="445"/>
      <c r="S643" s="445"/>
      <c r="T643" s="445"/>
    </row>
    <row r="644" spans="1:20" ht="13">
      <c r="A644" s="445"/>
      <c r="B644" s="445"/>
      <c r="C644" s="445"/>
      <c r="D644" s="445"/>
      <c r="E644" s="445"/>
      <c r="F644" s="445"/>
      <c r="G644" s="445"/>
      <c r="H644" s="445"/>
      <c r="I644" s="445"/>
      <c r="J644" s="445"/>
      <c r="K644" s="445"/>
      <c r="L644" s="445"/>
      <c r="M644" s="445"/>
      <c r="N644" s="445"/>
      <c r="O644" s="445"/>
      <c r="P644" s="445"/>
      <c r="Q644" s="445"/>
      <c r="R644" s="445"/>
      <c r="S644" s="445"/>
      <c r="T644" s="445"/>
    </row>
    <row r="645" spans="1:20" ht="13">
      <c r="A645" s="445"/>
      <c r="B645" s="445"/>
      <c r="C645" s="445"/>
      <c r="D645" s="445"/>
      <c r="E645" s="445"/>
      <c r="F645" s="445"/>
      <c r="G645" s="445"/>
      <c r="H645" s="445"/>
      <c r="I645" s="445"/>
      <c r="J645" s="445"/>
      <c r="K645" s="445"/>
      <c r="L645" s="445"/>
      <c r="M645" s="445"/>
      <c r="N645" s="445"/>
      <c r="O645" s="445"/>
      <c r="P645" s="445"/>
      <c r="Q645" s="445"/>
      <c r="R645" s="445"/>
      <c r="S645" s="445"/>
      <c r="T645" s="445"/>
    </row>
    <row r="646" spans="1:20" ht="13">
      <c r="A646" s="445"/>
      <c r="B646" s="445"/>
      <c r="C646" s="445"/>
      <c r="D646" s="445"/>
      <c r="E646" s="445"/>
      <c r="F646" s="445"/>
      <c r="G646" s="445"/>
      <c r="H646" s="445"/>
      <c r="I646" s="445"/>
      <c r="J646" s="445"/>
      <c r="K646" s="445"/>
      <c r="L646" s="445"/>
      <c r="M646" s="445"/>
      <c r="N646" s="445"/>
      <c r="O646" s="445"/>
      <c r="P646" s="445"/>
      <c r="Q646" s="445"/>
      <c r="R646" s="445"/>
      <c r="S646" s="445"/>
      <c r="T646" s="445"/>
    </row>
    <row r="647" spans="1:20" ht="13">
      <c r="A647" s="445"/>
      <c r="B647" s="445"/>
      <c r="C647" s="445"/>
      <c r="D647" s="445"/>
      <c r="E647" s="445"/>
      <c r="F647" s="445"/>
      <c r="G647" s="445"/>
      <c r="H647" s="445"/>
      <c r="I647" s="445"/>
      <c r="J647" s="445"/>
      <c r="K647" s="445"/>
      <c r="L647" s="445"/>
      <c r="M647" s="445"/>
      <c r="N647" s="445"/>
      <c r="O647" s="445"/>
      <c r="P647" s="445"/>
      <c r="Q647" s="445"/>
      <c r="R647" s="445"/>
      <c r="S647" s="445"/>
      <c r="T647" s="445"/>
    </row>
    <row r="648" spans="1:20" ht="13">
      <c r="A648" s="445"/>
      <c r="B648" s="445"/>
      <c r="C648" s="445"/>
      <c r="D648" s="445"/>
      <c r="E648" s="445"/>
      <c r="F648" s="445"/>
      <c r="G648" s="445"/>
      <c r="H648" s="445"/>
      <c r="I648" s="445"/>
      <c r="J648" s="445"/>
      <c r="K648" s="445"/>
      <c r="L648" s="445"/>
      <c r="M648" s="445"/>
      <c r="N648" s="445"/>
      <c r="O648" s="445"/>
      <c r="P648" s="445"/>
      <c r="Q648" s="445"/>
      <c r="R648" s="445"/>
      <c r="S648" s="445"/>
      <c r="T648" s="445"/>
    </row>
    <row r="649" spans="1:20" ht="13">
      <c r="A649" s="445"/>
      <c r="B649" s="445"/>
      <c r="C649" s="445"/>
      <c r="D649" s="445"/>
      <c r="E649" s="445"/>
      <c r="F649" s="445"/>
      <c r="G649" s="445"/>
      <c r="H649" s="445"/>
      <c r="I649" s="445"/>
      <c r="J649" s="445"/>
      <c r="K649" s="445"/>
      <c r="L649" s="445"/>
      <c r="M649" s="445"/>
      <c r="N649" s="445"/>
      <c r="O649" s="445"/>
      <c r="P649" s="445"/>
      <c r="Q649" s="445"/>
      <c r="R649" s="445"/>
      <c r="S649" s="445"/>
      <c r="T649" s="445"/>
    </row>
    <row r="650" spans="1:20" ht="13">
      <c r="A650" s="445"/>
      <c r="B650" s="445"/>
      <c r="C650" s="445"/>
      <c r="D650" s="445"/>
      <c r="E650" s="445"/>
      <c r="F650" s="445"/>
      <c r="G650" s="445"/>
      <c r="H650" s="445"/>
      <c r="I650" s="445"/>
      <c r="J650" s="445"/>
      <c r="K650" s="445"/>
      <c r="L650" s="445"/>
      <c r="M650" s="445"/>
      <c r="N650" s="445"/>
      <c r="O650" s="445"/>
      <c r="P650" s="445"/>
      <c r="Q650" s="445"/>
      <c r="R650" s="445"/>
      <c r="S650" s="445"/>
      <c r="T650" s="445"/>
    </row>
    <row r="651" spans="1:20" ht="13">
      <c r="A651" s="445"/>
      <c r="B651" s="445"/>
      <c r="C651" s="445"/>
      <c r="D651" s="445"/>
      <c r="E651" s="445"/>
      <c r="F651" s="445"/>
      <c r="G651" s="445"/>
      <c r="H651" s="445"/>
      <c r="I651" s="445"/>
      <c r="J651" s="445"/>
      <c r="K651" s="445"/>
      <c r="L651" s="445"/>
      <c r="M651" s="445"/>
      <c r="N651" s="445"/>
      <c r="O651" s="445"/>
      <c r="P651" s="445"/>
      <c r="Q651" s="445"/>
      <c r="R651" s="445"/>
      <c r="S651" s="445"/>
      <c r="T651" s="445"/>
    </row>
    <row r="652" spans="1:20" ht="13">
      <c r="A652" s="445"/>
      <c r="B652" s="445"/>
      <c r="C652" s="445"/>
      <c r="D652" s="445"/>
      <c r="E652" s="445"/>
      <c r="F652" s="445"/>
      <c r="G652" s="445"/>
      <c r="H652" s="445"/>
      <c r="I652" s="445"/>
      <c r="J652" s="445"/>
      <c r="K652" s="445"/>
      <c r="L652" s="445"/>
      <c r="M652" s="445"/>
      <c r="N652" s="445"/>
      <c r="O652" s="445"/>
      <c r="P652" s="445"/>
      <c r="Q652" s="445"/>
      <c r="R652" s="445"/>
      <c r="S652" s="445"/>
      <c r="T652" s="445"/>
    </row>
    <row r="653" spans="1:20" ht="13">
      <c r="A653" s="445"/>
      <c r="B653" s="445"/>
      <c r="C653" s="445"/>
      <c r="D653" s="445"/>
      <c r="E653" s="445"/>
      <c r="F653" s="445"/>
      <c r="G653" s="445"/>
      <c r="H653" s="445"/>
      <c r="I653" s="445"/>
      <c r="J653" s="445"/>
      <c r="K653" s="445"/>
      <c r="L653" s="445"/>
      <c r="M653" s="445"/>
      <c r="N653" s="445"/>
      <c r="O653" s="445"/>
      <c r="P653" s="445"/>
      <c r="Q653" s="445"/>
      <c r="R653" s="445"/>
      <c r="S653" s="445"/>
      <c r="T653" s="445"/>
    </row>
    <row r="654" spans="1:20" ht="13">
      <c r="A654" s="445"/>
      <c r="B654" s="445"/>
      <c r="C654" s="445"/>
      <c r="D654" s="445"/>
      <c r="E654" s="445"/>
      <c r="F654" s="445"/>
      <c r="G654" s="445"/>
      <c r="H654" s="445"/>
      <c r="I654" s="445"/>
      <c r="J654" s="445"/>
      <c r="K654" s="445"/>
      <c r="L654" s="445"/>
      <c r="M654" s="445"/>
      <c r="N654" s="445"/>
      <c r="O654" s="445"/>
      <c r="P654" s="445"/>
      <c r="Q654" s="445"/>
      <c r="R654" s="445"/>
      <c r="S654" s="445"/>
      <c r="T654" s="445"/>
    </row>
    <row r="655" spans="1:20" ht="13">
      <c r="A655" s="445"/>
      <c r="B655" s="445"/>
      <c r="C655" s="445"/>
      <c r="D655" s="445"/>
      <c r="E655" s="445"/>
      <c r="F655" s="445"/>
      <c r="G655" s="445"/>
      <c r="H655" s="445"/>
      <c r="I655" s="445"/>
      <c r="J655" s="445"/>
      <c r="K655" s="445"/>
      <c r="L655" s="445"/>
      <c r="M655" s="445"/>
      <c r="N655" s="445"/>
      <c r="O655" s="445"/>
      <c r="P655" s="445"/>
      <c r="Q655" s="445"/>
      <c r="R655" s="445"/>
      <c r="S655" s="445"/>
      <c r="T655" s="445"/>
    </row>
    <row r="656" spans="1:20" ht="13">
      <c r="A656" s="445"/>
      <c r="B656" s="445"/>
      <c r="C656" s="445"/>
      <c r="D656" s="445"/>
      <c r="E656" s="445"/>
      <c r="F656" s="445"/>
      <c r="G656" s="445"/>
      <c r="H656" s="445"/>
      <c r="I656" s="445"/>
      <c r="J656" s="445"/>
      <c r="K656" s="445"/>
      <c r="L656" s="445"/>
      <c r="M656" s="445"/>
      <c r="N656" s="445"/>
      <c r="O656" s="445"/>
      <c r="P656" s="445"/>
      <c r="Q656" s="445"/>
      <c r="R656" s="445"/>
      <c r="S656" s="445"/>
      <c r="T656" s="445"/>
    </row>
    <row r="657" spans="1:20" ht="13">
      <c r="A657" s="445"/>
      <c r="B657" s="445"/>
      <c r="C657" s="445"/>
      <c r="D657" s="445"/>
      <c r="E657" s="445"/>
      <c r="F657" s="445"/>
      <c r="G657" s="445"/>
      <c r="H657" s="445"/>
      <c r="I657" s="445"/>
      <c r="J657" s="445"/>
      <c r="K657" s="445"/>
      <c r="L657" s="445"/>
      <c r="M657" s="445"/>
      <c r="N657" s="445"/>
      <c r="O657" s="445"/>
      <c r="P657" s="445"/>
      <c r="Q657" s="445"/>
      <c r="R657" s="445"/>
      <c r="S657" s="445"/>
      <c r="T657" s="445"/>
    </row>
    <row r="658" spans="1:20" ht="13">
      <c r="A658" s="445"/>
      <c r="B658" s="445"/>
      <c r="C658" s="445"/>
      <c r="D658" s="445"/>
      <c r="E658" s="445"/>
      <c r="F658" s="445"/>
      <c r="G658" s="445"/>
      <c r="H658" s="445"/>
      <c r="I658" s="445"/>
      <c r="J658" s="445"/>
      <c r="K658" s="445"/>
      <c r="L658" s="445"/>
      <c r="M658" s="445"/>
      <c r="N658" s="445"/>
      <c r="O658" s="445"/>
      <c r="P658" s="445"/>
      <c r="Q658" s="445"/>
      <c r="R658" s="445"/>
      <c r="S658" s="445"/>
      <c r="T658" s="445"/>
    </row>
    <row r="659" spans="1:20" ht="13">
      <c r="A659" s="445"/>
      <c r="B659" s="445"/>
      <c r="C659" s="445"/>
      <c r="D659" s="445"/>
      <c r="E659" s="445"/>
      <c r="F659" s="445"/>
      <c r="G659" s="445"/>
      <c r="H659" s="445"/>
      <c r="I659" s="445"/>
      <c r="J659" s="445"/>
      <c r="K659" s="445"/>
      <c r="L659" s="445"/>
      <c r="M659" s="445"/>
      <c r="N659" s="445"/>
      <c r="O659" s="445"/>
      <c r="P659" s="445"/>
      <c r="Q659" s="445"/>
      <c r="R659" s="445"/>
      <c r="S659" s="445"/>
      <c r="T659" s="445"/>
    </row>
    <row r="660" spans="1:20" ht="13">
      <c r="A660" s="445"/>
      <c r="B660" s="445"/>
      <c r="C660" s="445"/>
      <c r="D660" s="445"/>
      <c r="E660" s="445"/>
      <c r="F660" s="445"/>
      <c r="G660" s="445"/>
      <c r="H660" s="445"/>
      <c r="I660" s="445"/>
      <c r="J660" s="445"/>
      <c r="K660" s="445"/>
      <c r="L660" s="445"/>
      <c r="M660" s="445"/>
      <c r="N660" s="445"/>
      <c r="O660" s="445"/>
      <c r="P660" s="445"/>
      <c r="Q660" s="445"/>
      <c r="R660" s="445"/>
      <c r="S660" s="445"/>
      <c r="T660" s="445"/>
    </row>
    <row r="661" spans="1:20" ht="13">
      <c r="A661" s="445"/>
      <c r="B661" s="445"/>
      <c r="C661" s="445"/>
      <c r="D661" s="445"/>
      <c r="E661" s="445"/>
      <c r="F661" s="445"/>
      <c r="G661" s="445"/>
      <c r="H661" s="445"/>
      <c r="I661" s="445"/>
      <c r="J661" s="445"/>
      <c r="K661" s="445"/>
      <c r="L661" s="445"/>
      <c r="M661" s="445"/>
      <c r="N661" s="445"/>
      <c r="O661" s="445"/>
      <c r="P661" s="445"/>
      <c r="Q661" s="445"/>
      <c r="R661" s="445"/>
      <c r="S661" s="445"/>
      <c r="T661" s="445"/>
    </row>
    <row r="662" spans="1:20" ht="13">
      <c r="A662" s="445"/>
      <c r="B662" s="445"/>
      <c r="C662" s="445"/>
      <c r="D662" s="445"/>
      <c r="E662" s="445"/>
      <c r="F662" s="445"/>
      <c r="G662" s="445"/>
      <c r="H662" s="445"/>
      <c r="I662" s="445"/>
      <c r="J662" s="445"/>
      <c r="K662" s="445"/>
      <c r="L662" s="445"/>
      <c r="M662" s="445"/>
      <c r="N662" s="445"/>
      <c r="O662" s="445"/>
      <c r="P662" s="445"/>
      <c r="Q662" s="445"/>
      <c r="R662" s="445"/>
      <c r="S662" s="445"/>
      <c r="T662" s="445"/>
    </row>
    <row r="663" spans="1:20" ht="13">
      <c r="A663" s="445"/>
      <c r="B663" s="445"/>
      <c r="C663" s="445"/>
      <c r="D663" s="445"/>
      <c r="E663" s="445"/>
      <c r="F663" s="445"/>
      <c r="G663" s="445"/>
      <c r="H663" s="445"/>
      <c r="I663" s="445"/>
      <c r="J663" s="445"/>
      <c r="K663" s="445"/>
      <c r="L663" s="445"/>
      <c r="M663" s="445"/>
      <c r="N663" s="445"/>
      <c r="O663" s="445"/>
      <c r="P663" s="445"/>
      <c r="Q663" s="445"/>
      <c r="R663" s="445"/>
      <c r="S663" s="445"/>
      <c r="T663" s="445"/>
    </row>
    <row r="664" spans="1:20" ht="13">
      <c r="A664" s="445"/>
      <c r="B664" s="445"/>
      <c r="C664" s="445"/>
      <c r="D664" s="445"/>
      <c r="E664" s="445"/>
      <c r="F664" s="445"/>
      <c r="G664" s="445"/>
      <c r="H664" s="445"/>
      <c r="I664" s="445"/>
      <c r="J664" s="445"/>
      <c r="K664" s="445"/>
      <c r="L664" s="445"/>
      <c r="M664" s="445"/>
      <c r="N664" s="445"/>
      <c r="O664" s="445"/>
      <c r="P664" s="445"/>
      <c r="Q664" s="445"/>
      <c r="R664" s="445"/>
      <c r="S664" s="445"/>
      <c r="T664" s="445"/>
    </row>
    <row r="665" spans="1:20" ht="13">
      <c r="A665" s="445"/>
      <c r="B665" s="445"/>
      <c r="C665" s="445"/>
      <c r="D665" s="445"/>
      <c r="E665" s="445"/>
      <c r="F665" s="445"/>
      <c r="G665" s="445"/>
      <c r="H665" s="445"/>
      <c r="I665" s="445"/>
      <c r="J665" s="445"/>
      <c r="K665" s="445"/>
      <c r="L665" s="445"/>
      <c r="M665" s="445"/>
      <c r="N665" s="445"/>
      <c r="O665" s="445"/>
      <c r="P665" s="445"/>
      <c r="Q665" s="445"/>
      <c r="R665" s="445"/>
      <c r="S665" s="445"/>
      <c r="T665" s="445"/>
    </row>
    <row r="666" spans="1:20" ht="13">
      <c r="A666" s="445"/>
      <c r="B666" s="445"/>
      <c r="C666" s="445"/>
      <c r="D666" s="445"/>
      <c r="E666" s="445"/>
      <c r="F666" s="445"/>
      <c r="G666" s="445"/>
      <c r="H666" s="445"/>
      <c r="I666" s="445"/>
      <c r="J666" s="445"/>
      <c r="K666" s="445"/>
      <c r="L666" s="445"/>
      <c r="M666" s="445"/>
      <c r="N666" s="445"/>
      <c r="O666" s="445"/>
      <c r="P666" s="445"/>
      <c r="Q666" s="445"/>
      <c r="R666" s="445"/>
      <c r="S666" s="445"/>
      <c r="T666" s="445"/>
    </row>
    <row r="667" spans="1:20" ht="13">
      <c r="A667" s="445"/>
      <c r="B667" s="445"/>
      <c r="C667" s="445"/>
      <c r="D667" s="445"/>
      <c r="E667" s="445"/>
      <c r="F667" s="445"/>
      <c r="G667" s="445"/>
      <c r="H667" s="445"/>
      <c r="I667" s="445"/>
      <c r="J667" s="445"/>
      <c r="K667" s="445"/>
      <c r="L667" s="445"/>
      <c r="M667" s="445"/>
      <c r="N667" s="445"/>
      <c r="O667" s="445"/>
      <c r="P667" s="445"/>
      <c r="Q667" s="445"/>
      <c r="R667" s="445"/>
      <c r="S667" s="445"/>
      <c r="T667" s="445"/>
    </row>
    <row r="668" spans="1:20" ht="13">
      <c r="A668" s="445"/>
      <c r="B668" s="445"/>
      <c r="C668" s="445"/>
      <c r="D668" s="445"/>
      <c r="E668" s="445"/>
      <c r="F668" s="445"/>
      <c r="G668" s="445"/>
      <c r="H668" s="445"/>
      <c r="I668" s="445"/>
      <c r="J668" s="445"/>
      <c r="K668" s="445"/>
      <c r="L668" s="445"/>
      <c r="M668" s="445"/>
      <c r="N668" s="445"/>
      <c r="O668" s="445"/>
      <c r="P668" s="445"/>
      <c r="Q668" s="445"/>
      <c r="R668" s="445"/>
      <c r="S668" s="445"/>
      <c r="T668" s="445"/>
    </row>
    <row r="669" spans="1:20" ht="13">
      <c r="A669" s="445"/>
      <c r="B669" s="445"/>
      <c r="C669" s="445"/>
      <c r="D669" s="445"/>
      <c r="E669" s="445"/>
      <c r="F669" s="445"/>
      <c r="G669" s="445"/>
      <c r="H669" s="445"/>
      <c r="I669" s="445"/>
      <c r="J669" s="445"/>
      <c r="K669" s="445"/>
      <c r="L669" s="445"/>
      <c r="M669" s="445"/>
      <c r="N669" s="445"/>
      <c r="O669" s="445"/>
      <c r="P669" s="445"/>
      <c r="Q669" s="445"/>
      <c r="R669" s="445"/>
      <c r="S669" s="445"/>
      <c r="T669" s="445"/>
    </row>
    <row r="670" spans="1:20" ht="13">
      <c r="A670" s="445"/>
      <c r="B670" s="445"/>
      <c r="C670" s="445"/>
      <c r="D670" s="445"/>
      <c r="E670" s="445"/>
      <c r="F670" s="445"/>
      <c r="G670" s="445"/>
      <c r="H670" s="445"/>
      <c r="I670" s="445"/>
      <c r="J670" s="445"/>
      <c r="K670" s="445"/>
      <c r="L670" s="445"/>
      <c r="M670" s="445"/>
      <c r="N670" s="445"/>
      <c r="O670" s="445"/>
      <c r="P670" s="445"/>
      <c r="Q670" s="445"/>
      <c r="R670" s="445"/>
      <c r="S670" s="445"/>
      <c r="T670" s="445"/>
    </row>
    <row r="671" spans="1:20" ht="13">
      <c r="A671" s="445"/>
      <c r="B671" s="445"/>
      <c r="C671" s="445"/>
      <c r="D671" s="445"/>
      <c r="E671" s="445"/>
      <c r="F671" s="445"/>
      <c r="G671" s="445"/>
      <c r="H671" s="445"/>
      <c r="I671" s="445"/>
      <c r="J671" s="445"/>
      <c r="K671" s="445"/>
      <c r="L671" s="445"/>
      <c r="M671" s="445"/>
      <c r="N671" s="445"/>
      <c r="O671" s="445"/>
      <c r="P671" s="445"/>
      <c r="Q671" s="445"/>
      <c r="R671" s="445"/>
      <c r="S671" s="445"/>
      <c r="T671" s="445"/>
    </row>
    <row r="672" spans="1:20" ht="13">
      <c r="A672" s="445"/>
      <c r="B672" s="445"/>
      <c r="C672" s="445"/>
      <c r="D672" s="445"/>
      <c r="E672" s="445"/>
      <c r="F672" s="445"/>
      <c r="G672" s="445"/>
      <c r="H672" s="445"/>
      <c r="I672" s="445"/>
      <c r="J672" s="445"/>
      <c r="K672" s="445"/>
      <c r="L672" s="445"/>
      <c r="M672" s="445"/>
      <c r="N672" s="445"/>
      <c r="O672" s="445"/>
      <c r="P672" s="445"/>
      <c r="Q672" s="445"/>
      <c r="R672" s="445"/>
      <c r="S672" s="445"/>
      <c r="T672" s="445"/>
    </row>
    <row r="673" spans="1:20" ht="13">
      <c r="A673" s="445"/>
      <c r="B673" s="445"/>
      <c r="C673" s="445"/>
      <c r="D673" s="445"/>
      <c r="E673" s="445"/>
      <c r="F673" s="445"/>
      <c r="G673" s="445"/>
      <c r="H673" s="445"/>
      <c r="I673" s="445"/>
      <c r="J673" s="445"/>
      <c r="K673" s="445"/>
      <c r="L673" s="445"/>
      <c r="M673" s="445"/>
      <c r="N673" s="445"/>
      <c r="O673" s="445"/>
      <c r="P673" s="445"/>
      <c r="Q673" s="445"/>
      <c r="R673" s="445"/>
      <c r="S673" s="445"/>
      <c r="T673" s="445"/>
    </row>
    <row r="674" spans="1:20" ht="13">
      <c r="A674" s="445"/>
      <c r="B674" s="445"/>
      <c r="C674" s="445"/>
      <c r="D674" s="445"/>
      <c r="E674" s="445"/>
      <c r="F674" s="445"/>
      <c r="G674" s="445"/>
      <c r="H674" s="445"/>
      <c r="I674" s="445"/>
      <c r="J674" s="445"/>
      <c r="K674" s="445"/>
      <c r="L674" s="445"/>
      <c r="M674" s="445"/>
      <c r="N674" s="445"/>
      <c r="O674" s="445"/>
      <c r="P674" s="445"/>
      <c r="Q674" s="445"/>
      <c r="R674" s="445"/>
      <c r="S674" s="445"/>
      <c r="T674" s="445"/>
    </row>
    <row r="675" spans="1:20" ht="13">
      <c r="A675" s="445"/>
      <c r="B675" s="445"/>
      <c r="C675" s="445"/>
      <c r="D675" s="445"/>
      <c r="E675" s="445"/>
      <c r="F675" s="445"/>
      <c r="G675" s="445"/>
      <c r="H675" s="445"/>
      <c r="I675" s="445"/>
      <c r="J675" s="445"/>
      <c r="K675" s="445"/>
      <c r="L675" s="445"/>
      <c r="M675" s="445"/>
      <c r="N675" s="445"/>
      <c r="O675" s="445"/>
      <c r="P675" s="445"/>
      <c r="Q675" s="445"/>
      <c r="R675" s="445"/>
      <c r="S675" s="445"/>
      <c r="T675" s="445"/>
    </row>
    <row r="676" spans="1:20" ht="13">
      <c r="A676" s="445"/>
      <c r="B676" s="445"/>
      <c r="C676" s="445"/>
      <c r="D676" s="445"/>
      <c r="E676" s="445"/>
      <c r="F676" s="445"/>
      <c r="G676" s="445"/>
      <c r="H676" s="445"/>
      <c r="I676" s="445"/>
      <c r="J676" s="445"/>
      <c r="K676" s="445"/>
      <c r="L676" s="445"/>
      <c r="M676" s="445"/>
      <c r="N676" s="445"/>
      <c r="O676" s="445"/>
      <c r="P676" s="445"/>
      <c r="Q676" s="445"/>
      <c r="R676" s="445"/>
      <c r="S676" s="445"/>
      <c r="T676" s="445"/>
    </row>
    <row r="677" spans="1:20" ht="13">
      <c r="A677" s="445"/>
      <c r="B677" s="445"/>
      <c r="C677" s="445"/>
      <c r="D677" s="445"/>
      <c r="E677" s="445"/>
      <c r="F677" s="445"/>
      <c r="G677" s="445"/>
      <c r="H677" s="445"/>
      <c r="I677" s="445"/>
      <c r="J677" s="445"/>
      <c r="K677" s="445"/>
      <c r="L677" s="445"/>
      <c r="M677" s="445"/>
      <c r="N677" s="445"/>
      <c r="O677" s="445"/>
      <c r="P677" s="445"/>
      <c r="Q677" s="445"/>
      <c r="R677" s="445"/>
      <c r="S677" s="445"/>
      <c r="T677" s="445"/>
    </row>
    <row r="678" spans="1:20" ht="13">
      <c r="A678" s="445"/>
      <c r="B678" s="445"/>
      <c r="C678" s="445"/>
      <c r="D678" s="445"/>
      <c r="E678" s="445"/>
      <c r="F678" s="445"/>
      <c r="G678" s="445"/>
      <c r="H678" s="445"/>
      <c r="I678" s="445"/>
      <c r="J678" s="445"/>
      <c r="K678" s="445"/>
      <c r="L678" s="445"/>
      <c r="M678" s="445"/>
      <c r="N678" s="445"/>
      <c r="O678" s="445"/>
      <c r="P678" s="445"/>
      <c r="Q678" s="445"/>
      <c r="R678" s="445"/>
      <c r="S678" s="445"/>
      <c r="T678" s="445"/>
    </row>
    <row r="679" spans="1:20" ht="13">
      <c r="A679" s="445"/>
      <c r="B679" s="445"/>
      <c r="C679" s="445"/>
      <c r="D679" s="445"/>
      <c r="E679" s="445"/>
      <c r="F679" s="445"/>
      <c r="G679" s="445"/>
      <c r="H679" s="445"/>
      <c r="I679" s="445"/>
      <c r="J679" s="445"/>
      <c r="K679" s="445"/>
      <c r="L679" s="445"/>
      <c r="M679" s="445"/>
      <c r="N679" s="445"/>
      <c r="O679" s="445"/>
      <c r="P679" s="445"/>
      <c r="Q679" s="445"/>
      <c r="R679" s="445"/>
      <c r="S679" s="445"/>
      <c r="T679" s="445"/>
    </row>
    <row r="680" spans="1:20" ht="13">
      <c r="A680" s="445"/>
      <c r="B680" s="445"/>
      <c r="C680" s="445"/>
      <c r="D680" s="445"/>
      <c r="E680" s="445"/>
      <c r="F680" s="445"/>
      <c r="G680" s="445"/>
      <c r="H680" s="445"/>
      <c r="I680" s="445"/>
      <c r="J680" s="445"/>
      <c r="K680" s="445"/>
      <c r="L680" s="445"/>
      <c r="M680" s="445"/>
      <c r="N680" s="445"/>
      <c r="O680" s="445"/>
      <c r="P680" s="445"/>
      <c r="Q680" s="445"/>
      <c r="R680" s="445"/>
      <c r="S680" s="445"/>
      <c r="T680" s="445"/>
    </row>
    <row r="681" spans="1:20" ht="13">
      <c r="A681" s="445"/>
      <c r="B681" s="445"/>
      <c r="C681" s="445"/>
      <c r="D681" s="445"/>
      <c r="E681" s="445"/>
      <c r="F681" s="445"/>
      <c r="G681" s="445"/>
      <c r="H681" s="445"/>
      <c r="I681" s="445"/>
      <c r="J681" s="445"/>
      <c r="K681" s="445"/>
      <c r="L681" s="445"/>
      <c r="M681" s="445"/>
      <c r="N681" s="445"/>
      <c r="O681" s="445"/>
      <c r="P681" s="445"/>
      <c r="Q681" s="445"/>
      <c r="R681" s="445"/>
      <c r="S681" s="445"/>
      <c r="T681" s="445"/>
    </row>
    <row r="682" spans="1:20" ht="13">
      <c r="A682" s="445"/>
      <c r="B682" s="445"/>
      <c r="C682" s="445"/>
      <c r="D682" s="445"/>
      <c r="E682" s="445"/>
      <c r="F682" s="445"/>
      <c r="G682" s="445"/>
      <c r="H682" s="445"/>
      <c r="I682" s="445"/>
      <c r="J682" s="445"/>
      <c r="K682" s="445"/>
      <c r="L682" s="445"/>
      <c r="M682" s="445"/>
      <c r="N682" s="445"/>
      <c r="O682" s="445"/>
      <c r="P682" s="445"/>
      <c r="Q682" s="445"/>
      <c r="R682" s="445"/>
      <c r="S682" s="445"/>
      <c r="T682" s="445"/>
    </row>
    <row r="683" spans="1:20" ht="13">
      <c r="A683" s="445"/>
      <c r="B683" s="445"/>
      <c r="C683" s="445"/>
      <c r="D683" s="445"/>
      <c r="E683" s="445"/>
      <c r="F683" s="445"/>
      <c r="G683" s="445"/>
      <c r="H683" s="445"/>
      <c r="I683" s="445"/>
      <c r="J683" s="445"/>
      <c r="K683" s="445"/>
      <c r="L683" s="445"/>
      <c r="M683" s="445"/>
      <c r="N683" s="445"/>
      <c r="O683" s="445"/>
      <c r="P683" s="445"/>
      <c r="Q683" s="445"/>
      <c r="R683" s="445"/>
      <c r="S683" s="445"/>
      <c r="T683" s="445"/>
    </row>
    <row r="684" spans="1:20" ht="13">
      <c r="A684" s="445"/>
      <c r="B684" s="445"/>
      <c r="C684" s="445"/>
      <c r="D684" s="445"/>
      <c r="E684" s="445"/>
      <c r="F684" s="445"/>
      <c r="G684" s="445"/>
      <c r="H684" s="445"/>
      <c r="I684" s="445"/>
      <c r="J684" s="445"/>
      <c r="K684" s="445"/>
      <c r="L684" s="445"/>
      <c r="M684" s="445"/>
      <c r="N684" s="445"/>
      <c r="O684" s="445"/>
      <c r="P684" s="445"/>
      <c r="Q684" s="445"/>
      <c r="R684" s="445"/>
      <c r="S684" s="445"/>
      <c r="T684" s="445"/>
    </row>
    <row r="685" spans="1:20" ht="13">
      <c r="A685" s="445"/>
      <c r="B685" s="445"/>
      <c r="C685" s="445"/>
      <c r="D685" s="445"/>
      <c r="E685" s="445"/>
      <c r="F685" s="445"/>
      <c r="G685" s="445"/>
      <c r="H685" s="445"/>
      <c r="I685" s="445"/>
      <c r="J685" s="445"/>
      <c r="K685" s="445"/>
      <c r="L685" s="445"/>
      <c r="M685" s="445"/>
      <c r="N685" s="445"/>
      <c r="O685" s="445"/>
      <c r="P685" s="445"/>
      <c r="Q685" s="445"/>
      <c r="R685" s="445"/>
      <c r="S685" s="445"/>
      <c r="T685" s="445"/>
    </row>
    <row r="686" spans="1:20" ht="13">
      <c r="A686" s="445"/>
      <c r="B686" s="445"/>
      <c r="C686" s="445"/>
      <c r="D686" s="445"/>
      <c r="E686" s="445"/>
      <c r="F686" s="445"/>
      <c r="G686" s="445"/>
      <c r="H686" s="445"/>
      <c r="I686" s="445"/>
      <c r="J686" s="445"/>
      <c r="K686" s="445"/>
      <c r="L686" s="445"/>
      <c r="M686" s="445"/>
      <c r="N686" s="445"/>
      <c r="O686" s="445"/>
      <c r="P686" s="445"/>
      <c r="Q686" s="445"/>
      <c r="R686" s="445"/>
      <c r="S686" s="445"/>
      <c r="T686" s="445"/>
    </row>
    <row r="687" spans="1:20" ht="13">
      <c r="A687" s="445"/>
      <c r="B687" s="445"/>
      <c r="C687" s="445"/>
      <c r="D687" s="445"/>
      <c r="E687" s="445"/>
      <c r="F687" s="445"/>
      <c r="G687" s="445"/>
      <c r="H687" s="445"/>
      <c r="I687" s="445"/>
      <c r="J687" s="445"/>
      <c r="K687" s="445"/>
      <c r="L687" s="445"/>
      <c r="M687" s="445"/>
      <c r="N687" s="445"/>
      <c r="O687" s="445"/>
      <c r="P687" s="445"/>
      <c r="Q687" s="445"/>
      <c r="R687" s="445"/>
      <c r="S687" s="445"/>
      <c r="T687" s="445"/>
    </row>
    <row r="688" spans="1:20" ht="13">
      <c r="A688" s="445"/>
      <c r="B688" s="445"/>
      <c r="C688" s="445"/>
      <c r="D688" s="445"/>
      <c r="E688" s="445"/>
      <c r="F688" s="445"/>
      <c r="G688" s="445"/>
      <c r="H688" s="445"/>
      <c r="I688" s="445"/>
      <c r="J688" s="445"/>
      <c r="K688" s="445"/>
      <c r="L688" s="445"/>
      <c r="M688" s="445"/>
      <c r="N688" s="445"/>
      <c r="O688" s="445"/>
      <c r="P688" s="445"/>
      <c r="Q688" s="445"/>
      <c r="R688" s="445"/>
      <c r="S688" s="445"/>
      <c r="T688" s="445"/>
    </row>
    <row r="689" spans="1:20" ht="13">
      <c r="A689" s="445"/>
      <c r="B689" s="445"/>
      <c r="C689" s="445"/>
      <c r="D689" s="445"/>
      <c r="E689" s="445"/>
      <c r="F689" s="445"/>
      <c r="G689" s="445"/>
      <c r="H689" s="445"/>
      <c r="I689" s="445"/>
      <c r="J689" s="445"/>
      <c r="K689" s="445"/>
      <c r="L689" s="445"/>
      <c r="M689" s="445"/>
      <c r="N689" s="445"/>
      <c r="O689" s="445"/>
      <c r="P689" s="445"/>
      <c r="Q689" s="445"/>
      <c r="R689" s="445"/>
      <c r="S689" s="445"/>
      <c r="T689" s="445"/>
    </row>
    <row r="690" spans="1:20" ht="13">
      <c r="A690" s="445"/>
      <c r="B690" s="445"/>
      <c r="C690" s="445"/>
      <c r="D690" s="445"/>
      <c r="E690" s="445"/>
      <c r="F690" s="445"/>
      <c r="G690" s="445"/>
      <c r="H690" s="445"/>
      <c r="I690" s="445"/>
      <c r="J690" s="445"/>
      <c r="K690" s="445"/>
      <c r="L690" s="445"/>
      <c r="M690" s="445"/>
      <c r="N690" s="445"/>
      <c r="O690" s="445"/>
      <c r="P690" s="445"/>
      <c r="Q690" s="445"/>
      <c r="R690" s="445"/>
      <c r="S690" s="445"/>
      <c r="T690" s="445"/>
    </row>
    <row r="691" spans="1:20" ht="13">
      <c r="A691" s="445"/>
      <c r="B691" s="445"/>
      <c r="C691" s="445"/>
      <c r="D691" s="445"/>
      <c r="E691" s="445"/>
      <c r="F691" s="445"/>
      <c r="G691" s="445"/>
      <c r="H691" s="445"/>
      <c r="I691" s="445"/>
      <c r="J691" s="445"/>
      <c r="K691" s="445"/>
      <c r="L691" s="445"/>
      <c r="M691" s="445"/>
      <c r="N691" s="445"/>
      <c r="O691" s="445"/>
      <c r="P691" s="445"/>
      <c r="Q691" s="445"/>
      <c r="R691" s="445"/>
      <c r="S691" s="445"/>
      <c r="T691" s="445"/>
    </row>
    <row r="692" spans="1:20" ht="13">
      <c r="A692" s="445"/>
      <c r="B692" s="445"/>
      <c r="C692" s="445"/>
      <c r="D692" s="445"/>
      <c r="E692" s="445"/>
      <c r="F692" s="445"/>
      <c r="G692" s="445"/>
      <c r="H692" s="445"/>
      <c r="I692" s="445"/>
      <c r="J692" s="445"/>
      <c r="K692" s="445"/>
      <c r="L692" s="445"/>
      <c r="M692" s="445"/>
      <c r="N692" s="445"/>
      <c r="O692" s="445"/>
      <c r="P692" s="445"/>
      <c r="Q692" s="445"/>
      <c r="R692" s="445"/>
      <c r="S692" s="445"/>
      <c r="T692" s="445"/>
    </row>
    <row r="693" spans="1:20" ht="13">
      <c r="A693" s="445"/>
      <c r="B693" s="445"/>
      <c r="C693" s="445"/>
      <c r="D693" s="445"/>
      <c r="E693" s="445"/>
      <c r="F693" s="445"/>
      <c r="G693" s="445"/>
      <c r="H693" s="445"/>
      <c r="I693" s="445"/>
      <c r="J693" s="445"/>
      <c r="K693" s="445"/>
      <c r="L693" s="445"/>
      <c r="M693" s="445"/>
      <c r="N693" s="445"/>
      <c r="O693" s="445"/>
      <c r="P693" s="445"/>
      <c r="Q693" s="445"/>
      <c r="R693" s="445"/>
      <c r="S693" s="445"/>
      <c r="T693" s="445"/>
    </row>
    <row r="694" spans="1:20" ht="13">
      <c r="A694" s="445"/>
      <c r="B694" s="445"/>
      <c r="C694" s="445"/>
      <c r="D694" s="445"/>
      <c r="E694" s="445"/>
      <c r="F694" s="445"/>
      <c r="G694" s="445"/>
      <c r="H694" s="445"/>
      <c r="I694" s="445"/>
      <c r="J694" s="445"/>
      <c r="K694" s="445"/>
      <c r="L694" s="445"/>
      <c r="M694" s="445"/>
      <c r="N694" s="445"/>
      <c r="O694" s="445"/>
      <c r="P694" s="445"/>
      <c r="Q694" s="445"/>
      <c r="R694" s="445"/>
      <c r="S694" s="445"/>
      <c r="T694" s="445"/>
    </row>
    <row r="695" spans="1:20" ht="13">
      <c r="A695" s="445"/>
      <c r="B695" s="445"/>
      <c r="C695" s="445"/>
      <c r="D695" s="445"/>
      <c r="E695" s="445"/>
      <c r="F695" s="445"/>
      <c r="G695" s="445"/>
      <c r="H695" s="445"/>
      <c r="I695" s="445"/>
      <c r="J695" s="445"/>
      <c r="K695" s="445"/>
      <c r="L695" s="445"/>
      <c r="M695" s="445"/>
      <c r="N695" s="445"/>
      <c r="O695" s="445"/>
      <c r="P695" s="445"/>
      <c r="Q695" s="445"/>
      <c r="R695" s="445"/>
      <c r="S695" s="445"/>
      <c r="T695" s="445"/>
    </row>
    <row r="696" spans="1:20" ht="13">
      <c r="A696" s="445"/>
      <c r="B696" s="445"/>
      <c r="C696" s="445"/>
      <c r="D696" s="445"/>
      <c r="E696" s="445"/>
      <c r="F696" s="445"/>
      <c r="G696" s="445"/>
      <c r="H696" s="445"/>
      <c r="I696" s="445"/>
      <c r="J696" s="445"/>
      <c r="K696" s="445"/>
      <c r="L696" s="445"/>
      <c r="M696" s="445"/>
      <c r="N696" s="445"/>
      <c r="O696" s="445"/>
      <c r="P696" s="445"/>
      <c r="Q696" s="445"/>
      <c r="R696" s="445"/>
      <c r="S696" s="445"/>
      <c r="T696" s="445"/>
    </row>
    <row r="697" spans="1:20" ht="13">
      <c r="A697" s="445"/>
      <c r="B697" s="445"/>
      <c r="C697" s="445"/>
      <c r="D697" s="445"/>
      <c r="E697" s="445"/>
      <c r="F697" s="445"/>
      <c r="G697" s="445"/>
      <c r="H697" s="445"/>
      <c r="I697" s="445"/>
      <c r="J697" s="445"/>
      <c r="K697" s="445"/>
      <c r="L697" s="445"/>
      <c r="M697" s="445"/>
      <c r="N697" s="445"/>
      <c r="O697" s="445"/>
      <c r="P697" s="445"/>
      <c r="Q697" s="445"/>
      <c r="R697" s="445"/>
      <c r="S697" s="445"/>
      <c r="T697" s="445"/>
    </row>
    <row r="698" spans="1:20" ht="13">
      <c r="A698" s="445"/>
      <c r="B698" s="445"/>
      <c r="C698" s="445"/>
      <c r="D698" s="445"/>
      <c r="E698" s="445"/>
      <c r="F698" s="445"/>
      <c r="G698" s="445"/>
      <c r="H698" s="445"/>
      <c r="I698" s="445"/>
      <c r="J698" s="445"/>
      <c r="K698" s="445"/>
      <c r="L698" s="445"/>
      <c r="M698" s="445"/>
      <c r="N698" s="445"/>
      <c r="O698" s="445"/>
      <c r="P698" s="445"/>
      <c r="Q698" s="445"/>
      <c r="R698" s="445"/>
      <c r="S698" s="445"/>
      <c r="T698" s="445"/>
    </row>
    <row r="699" spans="1:20" ht="13">
      <c r="A699" s="445"/>
      <c r="B699" s="445"/>
      <c r="C699" s="445"/>
      <c r="D699" s="445"/>
      <c r="E699" s="445"/>
      <c r="F699" s="445"/>
      <c r="G699" s="445"/>
      <c r="H699" s="445"/>
      <c r="I699" s="445"/>
      <c r="J699" s="445"/>
      <c r="K699" s="445"/>
      <c r="L699" s="445"/>
      <c r="M699" s="445"/>
      <c r="N699" s="445"/>
      <c r="O699" s="445"/>
      <c r="P699" s="445"/>
      <c r="Q699" s="445"/>
      <c r="R699" s="445"/>
      <c r="S699" s="445"/>
      <c r="T699" s="445"/>
    </row>
    <row r="700" spans="1:20" ht="13">
      <c r="A700" s="445"/>
      <c r="B700" s="445"/>
      <c r="C700" s="445"/>
      <c r="D700" s="445"/>
      <c r="E700" s="445"/>
      <c r="F700" s="445"/>
      <c r="G700" s="445"/>
      <c r="H700" s="445"/>
      <c r="I700" s="445"/>
      <c r="J700" s="445"/>
      <c r="K700" s="445"/>
      <c r="L700" s="445"/>
      <c r="M700" s="445"/>
      <c r="N700" s="445"/>
      <c r="O700" s="445"/>
      <c r="P700" s="445"/>
      <c r="Q700" s="445"/>
      <c r="R700" s="445"/>
      <c r="S700" s="445"/>
      <c r="T700" s="445"/>
    </row>
    <row r="701" spans="1:20" ht="13">
      <c r="A701" s="445"/>
      <c r="B701" s="445"/>
      <c r="C701" s="445"/>
      <c r="D701" s="445"/>
      <c r="E701" s="445"/>
      <c r="F701" s="445"/>
      <c r="G701" s="445"/>
      <c r="H701" s="445"/>
      <c r="I701" s="445"/>
      <c r="J701" s="445"/>
      <c r="K701" s="445"/>
      <c r="L701" s="445"/>
      <c r="M701" s="445"/>
      <c r="N701" s="445"/>
      <c r="O701" s="445"/>
      <c r="P701" s="445"/>
      <c r="Q701" s="445"/>
      <c r="R701" s="445"/>
      <c r="S701" s="445"/>
      <c r="T701" s="445"/>
    </row>
    <row r="702" spans="1:20" ht="13">
      <c r="A702" s="445"/>
      <c r="B702" s="445"/>
      <c r="C702" s="445"/>
      <c r="D702" s="445"/>
      <c r="E702" s="445"/>
      <c r="F702" s="445"/>
      <c r="G702" s="445"/>
      <c r="H702" s="445"/>
      <c r="I702" s="445"/>
      <c r="J702" s="445"/>
      <c r="K702" s="445"/>
      <c r="L702" s="445"/>
      <c r="M702" s="445"/>
      <c r="N702" s="445"/>
      <c r="O702" s="445"/>
      <c r="P702" s="445"/>
      <c r="Q702" s="445"/>
      <c r="R702" s="445"/>
      <c r="S702" s="445"/>
      <c r="T702" s="445"/>
    </row>
    <row r="703" spans="1:20" ht="13">
      <c r="A703" s="445"/>
      <c r="B703" s="445"/>
      <c r="C703" s="445"/>
      <c r="D703" s="445"/>
      <c r="E703" s="445"/>
      <c r="F703" s="445"/>
      <c r="G703" s="445"/>
      <c r="H703" s="445"/>
      <c r="I703" s="445"/>
      <c r="J703" s="445"/>
      <c r="K703" s="445"/>
      <c r="L703" s="445"/>
      <c r="M703" s="445"/>
      <c r="N703" s="445"/>
      <c r="O703" s="445"/>
      <c r="P703" s="445"/>
      <c r="Q703" s="445"/>
      <c r="R703" s="445"/>
      <c r="S703" s="445"/>
      <c r="T703" s="445"/>
    </row>
    <row r="704" spans="1:20" ht="13">
      <c r="A704" s="445"/>
      <c r="B704" s="445"/>
      <c r="C704" s="445"/>
      <c r="D704" s="445"/>
      <c r="E704" s="445"/>
      <c r="F704" s="445"/>
      <c r="G704" s="445"/>
      <c r="H704" s="445"/>
      <c r="I704" s="445"/>
      <c r="J704" s="445"/>
      <c r="K704" s="445"/>
      <c r="L704" s="445"/>
      <c r="M704" s="445"/>
      <c r="N704" s="445"/>
      <c r="O704" s="445"/>
      <c r="P704" s="445"/>
      <c r="Q704" s="445"/>
      <c r="R704" s="445"/>
      <c r="S704" s="445"/>
      <c r="T704" s="445"/>
    </row>
    <row r="705" spans="1:20" ht="13">
      <c r="A705" s="445"/>
      <c r="B705" s="445"/>
      <c r="C705" s="445"/>
      <c r="D705" s="445"/>
      <c r="E705" s="445"/>
      <c r="F705" s="445"/>
      <c r="G705" s="445"/>
      <c r="H705" s="445"/>
      <c r="I705" s="445"/>
      <c r="J705" s="445"/>
      <c r="K705" s="445"/>
      <c r="L705" s="445"/>
      <c r="M705" s="445"/>
      <c r="N705" s="445"/>
      <c r="O705" s="445"/>
      <c r="P705" s="445"/>
      <c r="Q705" s="445"/>
      <c r="R705" s="445"/>
      <c r="S705" s="445"/>
      <c r="T705" s="445"/>
    </row>
    <row r="706" spans="1:20" ht="13">
      <c r="A706" s="445"/>
      <c r="B706" s="445"/>
      <c r="C706" s="445"/>
      <c r="D706" s="445"/>
      <c r="E706" s="445"/>
      <c r="F706" s="445"/>
      <c r="G706" s="445"/>
      <c r="H706" s="445"/>
      <c r="I706" s="445"/>
      <c r="J706" s="445"/>
      <c r="K706" s="445"/>
      <c r="L706" s="445"/>
      <c r="M706" s="445"/>
      <c r="N706" s="445"/>
      <c r="O706" s="445"/>
      <c r="P706" s="445"/>
      <c r="Q706" s="445"/>
      <c r="R706" s="445"/>
      <c r="S706" s="445"/>
      <c r="T706" s="445"/>
    </row>
    <row r="707" spans="1:20" ht="13">
      <c r="A707" s="445"/>
      <c r="B707" s="445"/>
      <c r="C707" s="445"/>
      <c r="D707" s="445"/>
      <c r="E707" s="445"/>
      <c r="F707" s="445"/>
      <c r="G707" s="445"/>
      <c r="H707" s="445"/>
      <c r="I707" s="445"/>
      <c r="J707" s="445"/>
      <c r="K707" s="445"/>
      <c r="L707" s="445"/>
      <c r="M707" s="445"/>
      <c r="N707" s="445"/>
      <c r="O707" s="445"/>
      <c r="P707" s="445"/>
      <c r="Q707" s="445"/>
      <c r="R707" s="445"/>
      <c r="S707" s="445"/>
      <c r="T707" s="445"/>
    </row>
    <row r="708" spans="1:20" ht="13">
      <c r="A708" s="445"/>
      <c r="B708" s="445"/>
      <c r="C708" s="445"/>
      <c r="D708" s="445"/>
      <c r="E708" s="445"/>
      <c r="F708" s="445"/>
      <c r="G708" s="445"/>
      <c r="H708" s="445"/>
      <c r="I708" s="445"/>
      <c r="J708" s="445"/>
      <c r="K708" s="445"/>
      <c r="L708" s="445"/>
      <c r="M708" s="445"/>
      <c r="N708" s="445"/>
      <c r="O708" s="445"/>
      <c r="P708" s="445"/>
      <c r="Q708" s="445"/>
      <c r="R708" s="445"/>
      <c r="S708" s="445"/>
      <c r="T708" s="445"/>
    </row>
    <row r="709" spans="1:20" ht="13">
      <c r="A709" s="445"/>
      <c r="B709" s="445"/>
      <c r="C709" s="445"/>
      <c r="D709" s="445"/>
      <c r="E709" s="445"/>
      <c r="F709" s="445"/>
      <c r="G709" s="445"/>
      <c r="H709" s="445"/>
      <c r="I709" s="445"/>
      <c r="J709" s="445"/>
      <c r="K709" s="445"/>
      <c r="L709" s="445"/>
      <c r="M709" s="445"/>
      <c r="N709" s="445"/>
      <c r="O709" s="445"/>
      <c r="P709" s="445"/>
      <c r="Q709" s="445"/>
      <c r="R709" s="445"/>
      <c r="S709" s="445"/>
      <c r="T709" s="445"/>
    </row>
    <row r="710" spans="1:20" ht="13">
      <c r="A710" s="445"/>
      <c r="B710" s="445"/>
      <c r="C710" s="445"/>
      <c r="D710" s="445"/>
      <c r="E710" s="445"/>
      <c r="F710" s="445"/>
      <c r="G710" s="445"/>
      <c r="H710" s="445"/>
      <c r="I710" s="445"/>
      <c r="J710" s="445"/>
      <c r="K710" s="445"/>
      <c r="L710" s="445"/>
      <c r="M710" s="445"/>
      <c r="N710" s="445"/>
      <c r="O710" s="445"/>
      <c r="P710" s="445"/>
      <c r="Q710" s="445"/>
      <c r="R710" s="445"/>
      <c r="S710" s="445"/>
      <c r="T710" s="445"/>
    </row>
    <row r="711" spans="1:20" ht="13">
      <c r="A711" s="445"/>
      <c r="B711" s="445"/>
      <c r="C711" s="445"/>
      <c r="D711" s="445"/>
      <c r="E711" s="445"/>
      <c r="F711" s="445"/>
      <c r="G711" s="445"/>
      <c r="H711" s="445"/>
      <c r="I711" s="445"/>
      <c r="J711" s="445"/>
      <c r="K711" s="445"/>
      <c r="L711" s="445"/>
      <c r="M711" s="445"/>
      <c r="N711" s="445"/>
      <c r="O711" s="445"/>
      <c r="P711" s="445"/>
      <c r="Q711" s="445"/>
      <c r="R711" s="445"/>
      <c r="S711" s="445"/>
      <c r="T711" s="445"/>
    </row>
    <row r="712" spans="1:20" ht="13">
      <c r="A712" s="445"/>
      <c r="B712" s="445"/>
      <c r="C712" s="445"/>
      <c r="D712" s="445"/>
      <c r="E712" s="445"/>
      <c r="F712" s="445"/>
      <c r="G712" s="445"/>
      <c r="H712" s="445"/>
      <c r="I712" s="445"/>
      <c r="J712" s="445"/>
      <c r="K712" s="445"/>
      <c r="L712" s="445"/>
      <c r="M712" s="445"/>
      <c r="N712" s="445"/>
      <c r="O712" s="445"/>
      <c r="P712" s="445"/>
      <c r="Q712" s="445"/>
      <c r="R712" s="445"/>
      <c r="S712" s="445"/>
      <c r="T712" s="445"/>
    </row>
    <row r="713" spans="1:20" ht="13">
      <c r="A713" s="445"/>
      <c r="B713" s="445"/>
      <c r="C713" s="445"/>
      <c r="D713" s="445"/>
      <c r="E713" s="445"/>
      <c r="F713" s="445"/>
      <c r="G713" s="445"/>
      <c r="H713" s="445"/>
      <c r="I713" s="445"/>
      <c r="J713" s="445"/>
      <c r="K713" s="445"/>
      <c r="L713" s="445"/>
      <c r="M713" s="445"/>
      <c r="N713" s="445"/>
      <c r="O713" s="445"/>
      <c r="P713" s="445"/>
      <c r="Q713" s="445"/>
      <c r="R713" s="445"/>
      <c r="S713" s="445"/>
      <c r="T713" s="445"/>
    </row>
    <row r="714" spans="1:20" ht="13">
      <c r="A714" s="445"/>
      <c r="B714" s="445"/>
      <c r="C714" s="445"/>
      <c r="D714" s="445"/>
      <c r="E714" s="445"/>
      <c r="F714" s="445"/>
      <c r="G714" s="445"/>
      <c r="H714" s="445"/>
      <c r="I714" s="445"/>
      <c r="J714" s="445"/>
      <c r="K714" s="445"/>
      <c r="L714" s="445"/>
      <c r="M714" s="445"/>
      <c r="N714" s="445"/>
      <c r="O714" s="445"/>
      <c r="P714" s="445"/>
      <c r="Q714" s="445"/>
      <c r="R714" s="445"/>
      <c r="S714" s="445"/>
      <c r="T714" s="445"/>
    </row>
    <row r="715" spans="1:20" ht="13">
      <c r="A715" s="445"/>
      <c r="B715" s="445"/>
      <c r="C715" s="445"/>
      <c r="D715" s="445"/>
      <c r="E715" s="445"/>
      <c r="F715" s="445"/>
      <c r="G715" s="445"/>
      <c r="H715" s="445"/>
      <c r="I715" s="445"/>
      <c r="J715" s="445"/>
      <c r="K715" s="445"/>
      <c r="L715" s="445"/>
      <c r="M715" s="445"/>
      <c r="N715" s="445"/>
      <c r="O715" s="445"/>
      <c r="P715" s="445"/>
      <c r="Q715" s="445"/>
      <c r="R715" s="445"/>
      <c r="S715" s="445"/>
      <c r="T715" s="445"/>
    </row>
    <row r="716" spans="1:20" ht="13">
      <c r="A716" s="445"/>
      <c r="B716" s="445"/>
      <c r="C716" s="445"/>
      <c r="D716" s="445"/>
      <c r="E716" s="445"/>
      <c r="F716" s="445"/>
      <c r="G716" s="445"/>
      <c r="H716" s="445"/>
      <c r="I716" s="445"/>
      <c r="J716" s="445"/>
      <c r="K716" s="445"/>
      <c r="L716" s="445"/>
      <c r="M716" s="445"/>
      <c r="N716" s="445"/>
      <c r="O716" s="445"/>
      <c r="P716" s="445"/>
      <c r="Q716" s="445"/>
      <c r="R716" s="445"/>
      <c r="S716" s="445"/>
      <c r="T716" s="445"/>
    </row>
    <row r="717" spans="1:20" ht="13">
      <c r="A717" s="445"/>
      <c r="B717" s="445"/>
      <c r="C717" s="445"/>
      <c r="D717" s="445"/>
      <c r="E717" s="445"/>
      <c r="F717" s="445"/>
      <c r="G717" s="445"/>
      <c r="H717" s="445"/>
      <c r="I717" s="445"/>
      <c r="J717" s="445"/>
      <c r="K717" s="445"/>
      <c r="L717" s="445"/>
      <c r="M717" s="445"/>
      <c r="N717" s="445"/>
      <c r="O717" s="445"/>
      <c r="P717" s="445"/>
      <c r="Q717" s="445"/>
      <c r="R717" s="445"/>
      <c r="S717" s="445"/>
      <c r="T717" s="445"/>
    </row>
    <row r="718" spans="1:20" ht="13">
      <c r="A718" s="445"/>
      <c r="B718" s="445"/>
      <c r="C718" s="445"/>
      <c r="D718" s="445"/>
      <c r="E718" s="445"/>
      <c r="F718" s="445"/>
      <c r="G718" s="445"/>
      <c r="H718" s="445"/>
      <c r="I718" s="445"/>
      <c r="J718" s="445"/>
      <c r="K718" s="445"/>
      <c r="L718" s="445"/>
      <c r="M718" s="445"/>
      <c r="N718" s="445"/>
      <c r="O718" s="445"/>
      <c r="P718" s="445"/>
      <c r="Q718" s="445"/>
      <c r="R718" s="445"/>
      <c r="S718" s="445"/>
      <c r="T718" s="445"/>
    </row>
    <row r="719" spans="1:20" ht="13">
      <c r="A719" s="445"/>
      <c r="B719" s="445"/>
      <c r="C719" s="445"/>
      <c r="D719" s="445"/>
      <c r="E719" s="445"/>
      <c r="F719" s="445"/>
      <c r="G719" s="445"/>
      <c r="H719" s="445"/>
      <c r="I719" s="445"/>
      <c r="J719" s="445"/>
      <c r="K719" s="445"/>
      <c r="L719" s="445"/>
      <c r="M719" s="445"/>
      <c r="N719" s="445"/>
      <c r="O719" s="445"/>
      <c r="P719" s="445"/>
      <c r="Q719" s="445"/>
      <c r="R719" s="445"/>
      <c r="S719" s="445"/>
      <c r="T719" s="445"/>
    </row>
    <row r="720" spans="1:20" ht="13">
      <c r="A720" s="445"/>
      <c r="B720" s="445"/>
      <c r="C720" s="445"/>
      <c r="D720" s="445"/>
      <c r="E720" s="445"/>
      <c r="F720" s="445"/>
      <c r="G720" s="445"/>
      <c r="H720" s="445"/>
      <c r="I720" s="445"/>
      <c r="J720" s="445"/>
      <c r="K720" s="445"/>
      <c r="L720" s="445"/>
      <c r="M720" s="445"/>
      <c r="N720" s="445"/>
      <c r="O720" s="445"/>
      <c r="P720" s="445"/>
      <c r="Q720" s="445"/>
      <c r="R720" s="445"/>
      <c r="S720" s="445"/>
      <c r="T720" s="445"/>
    </row>
    <row r="721" spans="1:20" ht="13">
      <c r="A721" s="445"/>
      <c r="B721" s="445"/>
      <c r="C721" s="445"/>
      <c r="D721" s="445"/>
      <c r="E721" s="445"/>
      <c r="F721" s="445"/>
      <c r="G721" s="445"/>
      <c r="H721" s="445"/>
      <c r="I721" s="445"/>
      <c r="J721" s="445"/>
      <c r="K721" s="445"/>
      <c r="L721" s="445"/>
      <c r="M721" s="445"/>
      <c r="N721" s="445"/>
      <c r="O721" s="445"/>
      <c r="P721" s="445"/>
      <c r="Q721" s="445"/>
      <c r="R721" s="445"/>
      <c r="S721" s="445"/>
      <c r="T721" s="445"/>
    </row>
    <row r="722" spans="1:20" ht="13">
      <c r="A722" s="445"/>
      <c r="B722" s="445"/>
      <c r="C722" s="445"/>
      <c r="D722" s="445"/>
      <c r="E722" s="445"/>
      <c r="F722" s="445"/>
      <c r="G722" s="445"/>
      <c r="H722" s="445"/>
      <c r="I722" s="445"/>
      <c r="J722" s="445"/>
      <c r="K722" s="445"/>
      <c r="L722" s="445"/>
      <c r="M722" s="445"/>
      <c r="N722" s="445"/>
      <c r="O722" s="445"/>
      <c r="P722" s="445"/>
      <c r="Q722" s="445"/>
      <c r="R722" s="445"/>
      <c r="S722" s="445"/>
      <c r="T722" s="445"/>
    </row>
    <row r="723" spans="1:20" ht="13">
      <c r="A723" s="445"/>
      <c r="B723" s="445"/>
      <c r="C723" s="445"/>
      <c r="D723" s="445"/>
      <c r="E723" s="445"/>
      <c r="F723" s="445"/>
      <c r="G723" s="445"/>
      <c r="H723" s="445"/>
      <c r="I723" s="445"/>
      <c r="J723" s="445"/>
      <c r="K723" s="445"/>
      <c r="L723" s="445"/>
      <c r="M723" s="445"/>
      <c r="N723" s="445"/>
      <c r="O723" s="445"/>
      <c r="P723" s="445"/>
      <c r="Q723" s="445"/>
      <c r="R723" s="445"/>
      <c r="S723" s="445"/>
      <c r="T723" s="445"/>
    </row>
    <row r="724" spans="1:20" ht="13">
      <c r="A724" s="445"/>
      <c r="B724" s="445"/>
      <c r="C724" s="445"/>
      <c r="D724" s="445"/>
      <c r="E724" s="445"/>
      <c r="F724" s="445"/>
      <c r="G724" s="445"/>
      <c r="H724" s="445"/>
      <c r="I724" s="445"/>
      <c r="J724" s="445"/>
      <c r="K724" s="445"/>
      <c r="L724" s="445"/>
      <c r="M724" s="445"/>
      <c r="N724" s="445"/>
      <c r="O724" s="445"/>
      <c r="P724" s="445"/>
      <c r="Q724" s="445"/>
      <c r="R724" s="445"/>
      <c r="S724" s="445"/>
      <c r="T724" s="445"/>
    </row>
    <row r="725" spans="1:20" ht="13">
      <c r="A725" s="445"/>
      <c r="B725" s="445"/>
      <c r="C725" s="445"/>
      <c r="D725" s="445"/>
      <c r="E725" s="445"/>
      <c r="F725" s="445"/>
      <c r="G725" s="445"/>
      <c r="H725" s="445"/>
      <c r="I725" s="445"/>
      <c r="J725" s="445"/>
      <c r="K725" s="445"/>
      <c r="L725" s="445"/>
      <c r="M725" s="445"/>
      <c r="N725" s="445"/>
      <c r="O725" s="445"/>
      <c r="P725" s="445"/>
      <c r="Q725" s="445"/>
      <c r="R725" s="445"/>
      <c r="S725" s="445"/>
      <c r="T725" s="445"/>
    </row>
    <row r="726" spans="1:20" ht="13">
      <c r="A726" s="445"/>
      <c r="B726" s="445"/>
      <c r="C726" s="445"/>
      <c r="D726" s="445"/>
      <c r="E726" s="445"/>
      <c r="F726" s="445"/>
      <c r="G726" s="445"/>
      <c r="H726" s="445"/>
      <c r="I726" s="445"/>
      <c r="J726" s="445"/>
      <c r="K726" s="445"/>
      <c r="L726" s="445"/>
      <c r="M726" s="445"/>
      <c r="N726" s="445"/>
      <c r="O726" s="445"/>
      <c r="P726" s="445"/>
      <c r="Q726" s="445"/>
      <c r="R726" s="445"/>
      <c r="S726" s="445"/>
      <c r="T726" s="445"/>
    </row>
    <row r="727" spans="1:20" ht="13">
      <c r="A727" s="445"/>
      <c r="B727" s="445"/>
      <c r="C727" s="445"/>
      <c r="D727" s="445"/>
      <c r="E727" s="445"/>
      <c r="F727" s="445"/>
      <c r="G727" s="445"/>
      <c r="H727" s="445"/>
      <c r="I727" s="445"/>
      <c r="J727" s="445"/>
      <c r="K727" s="445"/>
      <c r="L727" s="445"/>
      <c r="M727" s="445"/>
      <c r="N727" s="445"/>
      <c r="O727" s="445"/>
      <c r="P727" s="445"/>
      <c r="Q727" s="445"/>
      <c r="R727" s="445"/>
      <c r="S727" s="445"/>
      <c r="T727" s="445"/>
    </row>
    <row r="728" spans="1:20" ht="13">
      <c r="A728" s="445"/>
      <c r="B728" s="445"/>
      <c r="C728" s="445"/>
      <c r="D728" s="445"/>
      <c r="E728" s="445"/>
      <c r="F728" s="445"/>
      <c r="G728" s="445"/>
      <c r="H728" s="445"/>
      <c r="I728" s="445"/>
      <c r="J728" s="445"/>
      <c r="K728" s="445"/>
      <c r="L728" s="445"/>
      <c r="M728" s="445"/>
      <c r="N728" s="445"/>
      <c r="O728" s="445"/>
      <c r="P728" s="445"/>
      <c r="Q728" s="445"/>
      <c r="R728" s="445"/>
      <c r="S728" s="445"/>
      <c r="T728" s="445"/>
    </row>
    <row r="729" spans="1:20" ht="13">
      <c r="A729" s="445"/>
      <c r="B729" s="445"/>
      <c r="C729" s="445"/>
      <c r="D729" s="445"/>
      <c r="E729" s="445"/>
      <c r="F729" s="445"/>
      <c r="G729" s="445"/>
      <c r="H729" s="445"/>
      <c r="I729" s="445"/>
      <c r="J729" s="445"/>
      <c r="K729" s="445"/>
      <c r="L729" s="445"/>
      <c r="M729" s="445"/>
      <c r="N729" s="445"/>
      <c r="O729" s="445"/>
      <c r="P729" s="445"/>
      <c r="Q729" s="445"/>
      <c r="R729" s="445"/>
      <c r="S729" s="445"/>
      <c r="T729" s="445"/>
    </row>
    <row r="730" spans="1:20" ht="13">
      <c r="A730" s="445"/>
      <c r="B730" s="445"/>
      <c r="C730" s="445"/>
      <c r="D730" s="445"/>
      <c r="E730" s="445"/>
      <c r="F730" s="445"/>
      <c r="G730" s="445"/>
      <c r="H730" s="445"/>
      <c r="I730" s="445"/>
      <c r="J730" s="445"/>
      <c r="K730" s="445"/>
      <c r="L730" s="445"/>
      <c r="M730" s="445"/>
      <c r="N730" s="445"/>
      <c r="O730" s="445"/>
      <c r="P730" s="445"/>
      <c r="Q730" s="445"/>
      <c r="R730" s="445"/>
      <c r="S730" s="445"/>
      <c r="T730" s="445"/>
    </row>
    <row r="731" spans="1:20" ht="13">
      <c r="A731" s="445"/>
      <c r="B731" s="445"/>
      <c r="C731" s="445"/>
      <c r="D731" s="445"/>
      <c r="E731" s="445"/>
      <c r="F731" s="445"/>
      <c r="G731" s="445"/>
      <c r="H731" s="445"/>
      <c r="I731" s="445"/>
      <c r="J731" s="445"/>
      <c r="K731" s="445"/>
      <c r="L731" s="445"/>
      <c r="M731" s="445"/>
      <c r="N731" s="445"/>
      <c r="O731" s="445"/>
      <c r="P731" s="445"/>
      <c r="Q731" s="445"/>
      <c r="R731" s="445"/>
      <c r="S731" s="445"/>
      <c r="T731" s="445"/>
    </row>
    <row r="732" spans="1:20" ht="13">
      <c r="A732" s="445"/>
      <c r="B732" s="445"/>
      <c r="C732" s="445"/>
      <c r="D732" s="445"/>
      <c r="E732" s="445"/>
      <c r="F732" s="445"/>
      <c r="G732" s="445"/>
      <c r="H732" s="445"/>
      <c r="I732" s="445"/>
      <c r="J732" s="445"/>
      <c r="K732" s="445"/>
      <c r="L732" s="445"/>
      <c r="M732" s="445"/>
      <c r="N732" s="445"/>
      <c r="O732" s="445"/>
      <c r="P732" s="445"/>
      <c r="Q732" s="445"/>
      <c r="R732" s="445"/>
      <c r="S732" s="445"/>
      <c r="T732" s="445"/>
    </row>
    <row r="733" spans="1:20" ht="13">
      <c r="A733" s="445"/>
      <c r="B733" s="445"/>
      <c r="C733" s="445"/>
      <c r="D733" s="445"/>
      <c r="E733" s="445"/>
      <c r="F733" s="445"/>
      <c r="G733" s="445"/>
      <c r="H733" s="445"/>
      <c r="I733" s="445"/>
      <c r="J733" s="445"/>
      <c r="K733" s="445"/>
      <c r="L733" s="445"/>
      <c r="M733" s="445"/>
      <c r="N733" s="445"/>
      <c r="O733" s="445"/>
      <c r="P733" s="445"/>
      <c r="Q733" s="445"/>
      <c r="R733" s="445"/>
      <c r="S733" s="445"/>
      <c r="T733" s="445"/>
    </row>
    <row r="734" spans="1:20" ht="13">
      <c r="A734" s="445"/>
      <c r="B734" s="445"/>
      <c r="C734" s="445"/>
      <c r="D734" s="445"/>
      <c r="E734" s="445"/>
      <c r="F734" s="445"/>
      <c r="G734" s="445"/>
      <c r="H734" s="445"/>
      <c r="I734" s="445"/>
      <c r="J734" s="445"/>
      <c r="K734" s="445"/>
      <c r="L734" s="445"/>
      <c r="M734" s="445"/>
      <c r="N734" s="445"/>
      <c r="O734" s="445"/>
      <c r="P734" s="445"/>
      <c r="Q734" s="445"/>
      <c r="R734" s="445"/>
      <c r="S734" s="445"/>
      <c r="T734" s="445"/>
    </row>
    <row r="735" spans="1:20" ht="13">
      <c r="A735" s="445"/>
      <c r="B735" s="445"/>
      <c r="C735" s="445"/>
      <c r="D735" s="445"/>
      <c r="E735" s="445"/>
      <c r="F735" s="445"/>
      <c r="G735" s="445"/>
      <c r="H735" s="445"/>
      <c r="I735" s="445"/>
      <c r="J735" s="445"/>
      <c r="K735" s="445"/>
      <c r="L735" s="445"/>
      <c r="M735" s="445"/>
      <c r="N735" s="445"/>
      <c r="O735" s="445"/>
      <c r="P735" s="445"/>
      <c r="Q735" s="445"/>
      <c r="R735" s="445"/>
      <c r="S735" s="445"/>
      <c r="T735" s="445"/>
    </row>
    <row r="736" spans="1:20" ht="13">
      <c r="A736" s="445"/>
      <c r="B736" s="445"/>
      <c r="C736" s="445"/>
      <c r="D736" s="445"/>
      <c r="E736" s="445"/>
      <c r="F736" s="445"/>
      <c r="G736" s="445"/>
      <c r="H736" s="445"/>
      <c r="I736" s="445"/>
      <c r="J736" s="445"/>
      <c r="K736" s="445"/>
      <c r="L736" s="445"/>
      <c r="M736" s="445"/>
      <c r="N736" s="445"/>
      <c r="O736" s="445"/>
      <c r="P736" s="445"/>
      <c r="Q736" s="445"/>
      <c r="R736" s="445"/>
      <c r="S736" s="445"/>
      <c r="T736" s="445"/>
    </row>
    <row r="737" spans="1:20" ht="13">
      <c r="A737" s="445"/>
      <c r="B737" s="445"/>
      <c r="C737" s="445"/>
      <c r="D737" s="445"/>
      <c r="E737" s="445"/>
      <c r="F737" s="445"/>
      <c r="G737" s="445"/>
      <c r="H737" s="445"/>
      <c r="I737" s="445"/>
      <c r="J737" s="445"/>
      <c r="K737" s="445"/>
      <c r="L737" s="445"/>
      <c r="M737" s="445"/>
      <c r="N737" s="445"/>
      <c r="O737" s="445"/>
      <c r="P737" s="445"/>
      <c r="Q737" s="445"/>
      <c r="R737" s="445"/>
      <c r="S737" s="445"/>
      <c r="T737" s="445"/>
    </row>
    <row r="738" spans="1:20" ht="13">
      <c r="A738" s="445"/>
      <c r="B738" s="445"/>
      <c r="C738" s="445"/>
      <c r="D738" s="445"/>
      <c r="E738" s="445"/>
      <c r="F738" s="445"/>
      <c r="G738" s="445"/>
      <c r="H738" s="445"/>
      <c r="I738" s="445"/>
      <c r="J738" s="445"/>
      <c r="K738" s="445"/>
      <c r="L738" s="445"/>
      <c r="M738" s="445"/>
      <c r="N738" s="445"/>
      <c r="O738" s="445"/>
      <c r="P738" s="445"/>
      <c r="Q738" s="445"/>
      <c r="R738" s="445"/>
      <c r="S738" s="445"/>
      <c r="T738" s="445"/>
    </row>
    <row r="739" spans="1:20" ht="13">
      <c r="A739" s="445"/>
      <c r="B739" s="445"/>
      <c r="C739" s="445"/>
      <c r="D739" s="445"/>
      <c r="E739" s="445"/>
      <c r="F739" s="445"/>
      <c r="G739" s="445"/>
      <c r="H739" s="445"/>
      <c r="I739" s="445"/>
      <c r="J739" s="445"/>
      <c r="K739" s="445"/>
      <c r="L739" s="445"/>
      <c r="M739" s="445"/>
      <c r="N739" s="445"/>
      <c r="O739" s="445"/>
      <c r="P739" s="445"/>
      <c r="Q739" s="445"/>
      <c r="R739" s="445"/>
      <c r="S739" s="445"/>
      <c r="T739" s="445"/>
    </row>
    <row r="740" spans="1:20" ht="13">
      <c r="A740" s="445"/>
      <c r="B740" s="445"/>
      <c r="C740" s="445"/>
      <c r="D740" s="445"/>
      <c r="E740" s="445"/>
      <c r="F740" s="445"/>
      <c r="G740" s="445"/>
      <c r="H740" s="445"/>
      <c r="I740" s="445"/>
      <c r="J740" s="445"/>
      <c r="K740" s="445"/>
      <c r="L740" s="445"/>
      <c r="M740" s="445"/>
      <c r="N740" s="445"/>
      <c r="O740" s="445"/>
      <c r="P740" s="445"/>
      <c r="Q740" s="445"/>
      <c r="R740" s="445"/>
      <c r="S740" s="445"/>
      <c r="T740" s="445"/>
    </row>
    <row r="741" spans="1:20" ht="13">
      <c r="A741" s="445"/>
      <c r="B741" s="445"/>
      <c r="C741" s="445"/>
      <c r="D741" s="445"/>
      <c r="E741" s="445"/>
      <c r="F741" s="445"/>
      <c r="G741" s="445"/>
      <c r="H741" s="445"/>
      <c r="I741" s="445"/>
      <c r="J741" s="445"/>
      <c r="K741" s="445"/>
      <c r="L741" s="445"/>
      <c r="M741" s="445"/>
      <c r="N741" s="445"/>
      <c r="O741" s="445"/>
      <c r="P741" s="445"/>
      <c r="Q741" s="445"/>
      <c r="R741" s="445"/>
      <c r="S741" s="445"/>
      <c r="T741" s="445"/>
    </row>
    <row r="742" spans="1:20" ht="13">
      <c r="A742" s="445"/>
      <c r="B742" s="445"/>
      <c r="C742" s="445"/>
      <c r="D742" s="445"/>
      <c r="E742" s="445"/>
      <c r="F742" s="445"/>
      <c r="G742" s="445"/>
      <c r="H742" s="445"/>
      <c r="I742" s="445"/>
      <c r="J742" s="445"/>
      <c r="K742" s="445"/>
      <c r="L742" s="445"/>
      <c r="M742" s="445"/>
      <c r="N742" s="445"/>
      <c r="O742" s="445"/>
      <c r="P742" s="445"/>
      <c r="Q742" s="445"/>
      <c r="R742" s="445"/>
      <c r="S742" s="445"/>
      <c r="T742" s="445"/>
    </row>
    <row r="743" spans="1:20" ht="13">
      <c r="A743" s="445"/>
      <c r="B743" s="445"/>
      <c r="C743" s="445"/>
      <c r="D743" s="445"/>
      <c r="E743" s="445"/>
      <c r="F743" s="445"/>
      <c r="G743" s="445"/>
      <c r="H743" s="445"/>
      <c r="I743" s="445"/>
      <c r="J743" s="445"/>
      <c r="K743" s="445"/>
      <c r="L743" s="445"/>
      <c r="M743" s="445"/>
      <c r="N743" s="445"/>
      <c r="O743" s="445"/>
      <c r="P743" s="445"/>
      <c r="Q743" s="445"/>
      <c r="R743" s="445"/>
      <c r="S743" s="445"/>
      <c r="T743" s="445"/>
    </row>
    <row r="744" spans="1:20" ht="13">
      <c r="A744" s="445"/>
      <c r="B744" s="445"/>
      <c r="C744" s="445"/>
      <c r="D744" s="445"/>
      <c r="E744" s="445"/>
      <c r="F744" s="445"/>
      <c r="G744" s="445"/>
      <c r="H744" s="445"/>
      <c r="I744" s="445"/>
      <c r="J744" s="445"/>
      <c r="K744" s="445"/>
      <c r="L744" s="445"/>
      <c r="M744" s="445"/>
      <c r="N744" s="445"/>
      <c r="O744" s="445"/>
      <c r="P744" s="445"/>
      <c r="Q744" s="445"/>
      <c r="R744" s="445"/>
      <c r="S744" s="445"/>
      <c r="T744" s="445"/>
    </row>
    <row r="745" spans="1:20" ht="13">
      <c r="A745" s="445"/>
      <c r="B745" s="445"/>
      <c r="C745" s="445"/>
      <c r="D745" s="445"/>
      <c r="E745" s="445"/>
      <c r="F745" s="445"/>
      <c r="G745" s="445"/>
      <c r="H745" s="445"/>
      <c r="I745" s="445"/>
      <c r="J745" s="445"/>
      <c r="K745" s="445"/>
      <c r="L745" s="445"/>
      <c r="M745" s="445"/>
      <c r="N745" s="445"/>
      <c r="O745" s="445"/>
      <c r="P745" s="445"/>
      <c r="Q745" s="445"/>
      <c r="R745" s="445"/>
      <c r="S745" s="445"/>
      <c r="T745" s="445"/>
    </row>
    <row r="746" spans="1:20" ht="13">
      <c r="A746" s="445"/>
      <c r="B746" s="445"/>
      <c r="C746" s="445"/>
      <c r="D746" s="445"/>
      <c r="E746" s="445"/>
      <c r="F746" s="445"/>
      <c r="G746" s="445"/>
      <c r="H746" s="445"/>
      <c r="I746" s="445"/>
      <c r="J746" s="445"/>
      <c r="K746" s="445"/>
      <c r="L746" s="445"/>
      <c r="M746" s="445"/>
      <c r="N746" s="445"/>
      <c r="O746" s="445"/>
      <c r="P746" s="445"/>
      <c r="Q746" s="445"/>
      <c r="R746" s="445"/>
      <c r="S746" s="445"/>
      <c r="T746" s="445"/>
    </row>
    <row r="747" spans="1:20" ht="13">
      <c r="A747" s="445"/>
      <c r="B747" s="445"/>
      <c r="C747" s="445"/>
      <c r="D747" s="445"/>
      <c r="E747" s="445"/>
      <c r="F747" s="445"/>
      <c r="G747" s="445"/>
      <c r="H747" s="445"/>
      <c r="I747" s="445"/>
      <c r="J747" s="445"/>
      <c r="K747" s="445"/>
      <c r="L747" s="445"/>
      <c r="M747" s="445"/>
      <c r="N747" s="445"/>
      <c r="O747" s="445"/>
      <c r="P747" s="445"/>
      <c r="Q747" s="445"/>
      <c r="R747" s="445"/>
      <c r="S747" s="445"/>
      <c r="T747" s="445"/>
    </row>
    <row r="748" spans="1:20" ht="13">
      <c r="A748" s="445"/>
      <c r="B748" s="445"/>
      <c r="C748" s="445"/>
      <c r="D748" s="445"/>
      <c r="E748" s="445"/>
      <c r="F748" s="445"/>
      <c r="G748" s="445"/>
      <c r="H748" s="445"/>
      <c r="I748" s="445"/>
      <c r="J748" s="445"/>
      <c r="K748" s="445"/>
      <c r="L748" s="445"/>
      <c r="M748" s="445"/>
      <c r="N748" s="445"/>
      <c r="O748" s="445"/>
      <c r="P748" s="445"/>
      <c r="Q748" s="445"/>
      <c r="R748" s="445"/>
      <c r="S748" s="445"/>
      <c r="T748" s="445"/>
    </row>
    <row r="749" spans="1:20" ht="13">
      <c r="A749" s="445"/>
      <c r="B749" s="445"/>
      <c r="C749" s="445"/>
      <c r="D749" s="445"/>
      <c r="E749" s="445"/>
      <c r="F749" s="445"/>
      <c r="G749" s="445"/>
      <c r="H749" s="445"/>
      <c r="I749" s="445"/>
      <c r="J749" s="445"/>
      <c r="K749" s="445"/>
      <c r="L749" s="445"/>
      <c r="M749" s="445"/>
      <c r="N749" s="445"/>
      <c r="O749" s="445"/>
      <c r="P749" s="445"/>
      <c r="Q749" s="445"/>
      <c r="R749" s="445"/>
      <c r="S749" s="445"/>
      <c r="T749" s="445"/>
    </row>
    <row r="750" spans="1:20" ht="13">
      <c r="A750" s="445"/>
      <c r="B750" s="445"/>
      <c r="C750" s="445"/>
      <c r="D750" s="445"/>
      <c r="E750" s="445"/>
      <c r="F750" s="445"/>
      <c r="G750" s="445"/>
      <c r="H750" s="445"/>
      <c r="I750" s="445"/>
      <c r="J750" s="445"/>
      <c r="K750" s="445"/>
      <c r="L750" s="445"/>
      <c r="M750" s="445"/>
      <c r="N750" s="445"/>
      <c r="O750" s="445"/>
      <c r="P750" s="445"/>
      <c r="Q750" s="445"/>
      <c r="R750" s="445"/>
      <c r="S750" s="445"/>
      <c r="T750" s="445"/>
    </row>
    <row r="751" spans="1:20" ht="13">
      <c r="A751" s="445"/>
      <c r="B751" s="445"/>
      <c r="C751" s="445"/>
      <c r="D751" s="445"/>
      <c r="E751" s="445"/>
      <c r="F751" s="445"/>
      <c r="G751" s="445"/>
      <c r="H751" s="445"/>
      <c r="I751" s="445"/>
      <c r="J751" s="445"/>
      <c r="K751" s="445"/>
      <c r="L751" s="445"/>
      <c r="M751" s="445"/>
      <c r="N751" s="445"/>
      <c r="O751" s="445"/>
      <c r="P751" s="445"/>
      <c r="Q751" s="445"/>
      <c r="R751" s="445"/>
      <c r="S751" s="445"/>
      <c r="T751" s="445"/>
    </row>
    <row r="752" spans="1:20" ht="13">
      <c r="A752" s="445"/>
      <c r="B752" s="445"/>
      <c r="C752" s="445"/>
      <c r="D752" s="445"/>
      <c r="E752" s="445"/>
      <c r="F752" s="445"/>
      <c r="G752" s="445"/>
      <c r="H752" s="445"/>
      <c r="I752" s="445"/>
      <c r="J752" s="445"/>
      <c r="K752" s="445"/>
      <c r="L752" s="445"/>
      <c r="M752" s="445"/>
      <c r="N752" s="445"/>
      <c r="O752" s="445"/>
      <c r="P752" s="445"/>
      <c r="Q752" s="445"/>
      <c r="R752" s="445"/>
      <c r="S752" s="445"/>
      <c r="T752" s="445"/>
    </row>
    <row r="753" spans="1:20" ht="13">
      <c r="A753" s="445"/>
      <c r="B753" s="445"/>
      <c r="C753" s="445"/>
      <c r="D753" s="445"/>
      <c r="E753" s="445"/>
      <c r="F753" s="445"/>
      <c r="G753" s="445"/>
      <c r="H753" s="445"/>
      <c r="I753" s="445"/>
      <c r="J753" s="445"/>
      <c r="K753" s="445"/>
      <c r="L753" s="445"/>
      <c r="M753" s="445"/>
      <c r="N753" s="445"/>
      <c r="O753" s="445"/>
      <c r="P753" s="445"/>
      <c r="Q753" s="445"/>
      <c r="R753" s="445"/>
      <c r="S753" s="445"/>
      <c r="T753" s="445"/>
    </row>
    <row r="754" spans="1:20" ht="13">
      <c r="A754" s="445"/>
      <c r="B754" s="445"/>
      <c r="C754" s="445"/>
      <c r="D754" s="445"/>
      <c r="E754" s="445"/>
      <c r="F754" s="445"/>
      <c r="G754" s="445"/>
      <c r="H754" s="445"/>
      <c r="I754" s="445"/>
      <c r="J754" s="445"/>
      <c r="K754" s="445"/>
      <c r="L754" s="445"/>
      <c r="M754" s="445"/>
      <c r="N754" s="445"/>
      <c r="O754" s="445"/>
      <c r="P754" s="445"/>
      <c r="Q754" s="445"/>
      <c r="R754" s="445"/>
      <c r="S754" s="445"/>
      <c r="T754" s="445"/>
    </row>
    <row r="755" spans="1:20" ht="13">
      <c r="A755" s="445"/>
      <c r="B755" s="445"/>
      <c r="C755" s="445"/>
      <c r="D755" s="445"/>
      <c r="E755" s="445"/>
      <c r="F755" s="445"/>
      <c r="G755" s="445"/>
      <c r="H755" s="445"/>
      <c r="I755" s="445"/>
      <c r="J755" s="445"/>
      <c r="K755" s="445"/>
      <c r="L755" s="445"/>
      <c r="M755" s="445"/>
      <c r="N755" s="445"/>
      <c r="O755" s="445"/>
      <c r="P755" s="445"/>
      <c r="Q755" s="445"/>
      <c r="R755" s="445"/>
      <c r="S755" s="445"/>
      <c r="T755" s="445"/>
    </row>
    <row r="756" spans="1:20" ht="13">
      <c r="A756" s="445"/>
      <c r="B756" s="445"/>
      <c r="C756" s="445"/>
      <c r="D756" s="445"/>
      <c r="E756" s="445"/>
      <c r="F756" s="445"/>
      <c r="G756" s="445"/>
      <c r="H756" s="445"/>
      <c r="I756" s="445"/>
      <c r="J756" s="445"/>
      <c r="K756" s="445"/>
      <c r="L756" s="445"/>
      <c r="M756" s="445"/>
      <c r="N756" s="445"/>
      <c r="O756" s="445"/>
      <c r="P756" s="445"/>
      <c r="Q756" s="445"/>
      <c r="R756" s="445"/>
      <c r="S756" s="445"/>
      <c r="T756" s="445"/>
    </row>
    <row r="757" spans="1:20" ht="13">
      <c r="A757" s="445"/>
      <c r="B757" s="445"/>
      <c r="C757" s="445"/>
      <c r="D757" s="445"/>
      <c r="E757" s="445"/>
      <c r="F757" s="445"/>
      <c r="G757" s="445"/>
      <c r="H757" s="445"/>
      <c r="I757" s="445"/>
      <c r="J757" s="445"/>
      <c r="K757" s="445"/>
      <c r="L757" s="445"/>
      <c r="M757" s="445"/>
      <c r="N757" s="445"/>
      <c r="O757" s="445"/>
      <c r="P757" s="445"/>
      <c r="Q757" s="445"/>
      <c r="R757" s="445"/>
      <c r="S757" s="445"/>
      <c r="T757" s="445"/>
    </row>
    <row r="758" spans="1:20" ht="13">
      <c r="A758" s="445"/>
      <c r="B758" s="445"/>
      <c r="C758" s="445"/>
      <c r="D758" s="445"/>
      <c r="E758" s="445"/>
      <c r="F758" s="445"/>
      <c r="G758" s="445"/>
      <c r="H758" s="445"/>
      <c r="I758" s="445"/>
      <c r="J758" s="445"/>
      <c r="K758" s="445"/>
      <c r="L758" s="445"/>
      <c r="M758" s="445"/>
      <c r="N758" s="445"/>
      <c r="O758" s="445"/>
      <c r="P758" s="445"/>
      <c r="Q758" s="445"/>
      <c r="R758" s="445"/>
      <c r="S758" s="445"/>
      <c r="T758" s="445"/>
    </row>
    <row r="759" spans="1:20" ht="13">
      <c r="A759" s="445"/>
      <c r="B759" s="445"/>
      <c r="C759" s="445"/>
      <c r="D759" s="445"/>
      <c r="E759" s="445"/>
      <c r="F759" s="445"/>
      <c r="G759" s="445"/>
      <c r="H759" s="445"/>
      <c r="I759" s="445"/>
      <c r="J759" s="445"/>
      <c r="K759" s="445"/>
      <c r="L759" s="445"/>
      <c r="M759" s="445"/>
      <c r="N759" s="445"/>
      <c r="O759" s="445"/>
      <c r="P759" s="445"/>
      <c r="Q759" s="445"/>
      <c r="R759" s="445"/>
      <c r="S759" s="445"/>
      <c r="T759" s="445"/>
    </row>
    <row r="760" spans="1:20" ht="13">
      <c r="A760" s="445"/>
      <c r="B760" s="445"/>
      <c r="C760" s="445"/>
      <c r="D760" s="445"/>
      <c r="E760" s="445"/>
      <c r="F760" s="445"/>
      <c r="G760" s="445"/>
      <c r="H760" s="445"/>
      <c r="I760" s="445"/>
      <c r="J760" s="445"/>
      <c r="K760" s="445"/>
      <c r="L760" s="445"/>
      <c r="M760" s="445"/>
      <c r="N760" s="445"/>
      <c r="O760" s="445"/>
      <c r="P760" s="445"/>
      <c r="Q760" s="445"/>
      <c r="R760" s="445"/>
      <c r="S760" s="445"/>
      <c r="T760" s="445"/>
    </row>
    <row r="761" spans="1:20" ht="13">
      <c r="A761" s="445"/>
      <c r="B761" s="445"/>
      <c r="C761" s="445"/>
      <c r="D761" s="445"/>
      <c r="E761" s="445"/>
      <c r="F761" s="445"/>
      <c r="G761" s="445"/>
      <c r="H761" s="445"/>
      <c r="I761" s="445"/>
      <c r="J761" s="445"/>
      <c r="K761" s="445"/>
      <c r="L761" s="445"/>
      <c r="M761" s="445"/>
      <c r="N761" s="445"/>
      <c r="O761" s="445"/>
      <c r="P761" s="445"/>
      <c r="Q761" s="445"/>
      <c r="R761" s="445"/>
      <c r="S761" s="445"/>
      <c r="T761" s="445"/>
    </row>
    <row r="762" spans="1:20" ht="13">
      <c r="A762" s="445"/>
      <c r="B762" s="445"/>
      <c r="C762" s="445"/>
      <c r="D762" s="445"/>
      <c r="E762" s="445"/>
      <c r="F762" s="445"/>
      <c r="G762" s="445"/>
      <c r="H762" s="445"/>
      <c r="I762" s="445"/>
      <c r="J762" s="445"/>
      <c r="K762" s="445"/>
      <c r="L762" s="445"/>
      <c r="M762" s="445"/>
      <c r="N762" s="445"/>
      <c r="O762" s="445"/>
      <c r="P762" s="445"/>
      <c r="Q762" s="445"/>
      <c r="R762" s="445"/>
      <c r="S762" s="445"/>
      <c r="T762" s="445"/>
    </row>
    <row r="763" spans="1:20" ht="13">
      <c r="A763" s="445"/>
      <c r="B763" s="445"/>
      <c r="C763" s="445"/>
      <c r="D763" s="445"/>
      <c r="E763" s="445"/>
      <c r="F763" s="445"/>
      <c r="G763" s="445"/>
      <c r="H763" s="445"/>
      <c r="I763" s="445"/>
      <c r="J763" s="445"/>
      <c r="K763" s="445"/>
      <c r="L763" s="445"/>
      <c r="M763" s="445"/>
      <c r="N763" s="445"/>
      <c r="O763" s="445"/>
      <c r="P763" s="445"/>
      <c r="Q763" s="445"/>
      <c r="R763" s="445"/>
      <c r="S763" s="445"/>
      <c r="T763" s="445"/>
    </row>
    <row r="764" spans="1:20" ht="13">
      <c r="A764" s="445"/>
      <c r="B764" s="445"/>
      <c r="C764" s="445"/>
      <c r="D764" s="445"/>
      <c r="E764" s="445"/>
      <c r="F764" s="445"/>
      <c r="G764" s="445"/>
      <c r="H764" s="445"/>
      <c r="I764" s="445"/>
      <c r="J764" s="445"/>
      <c r="K764" s="445"/>
      <c r="L764" s="445"/>
      <c r="M764" s="445"/>
      <c r="N764" s="445"/>
      <c r="O764" s="445"/>
      <c r="P764" s="445"/>
      <c r="Q764" s="445"/>
      <c r="R764" s="445"/>
      <c r="S764" s="445"/>
      <c r="T764" s="445"/>
    </row>
    <row r="765" spans="1:20" ht="13">
      <c r="A765" s="445"/>
      <c r="B765" s="445"/>
      <c r="C765" s="445"/>
      <c r="D765" s="445"/>
      <c r="E765" s="445"/>
      <c r="F765" s="445"/>
      <c r="G765" s="445"/>
      <c r="H765" s="445"/>
      <c r="I765" s="445"/>
      <c r="J765" s="445"/>
      <c r="K765" s="445"/>
      <c r="L765" s="445"/>
      <c r="M765" s="445"/>
      <c r="N765" s="445"/>
      <c r="O765" s="445"/>
      <c r="P765" s="445"/>
      <c r="Q765" s="445"/>
      <c r="R765" s="445"/>
      <c r="S765" s="445"/>
      <c r="T765" s="445"/>
    </row>
    <row r="766" spans="1:20" ht="13">
      <c r="A766" s="445"/>
      <c r="B766" s="445"/>
      <c r="C766" s="445"/>
      <c r="D766" s="445"/>
      <c r="E766" s="445"/>
      <c r="F766" s="445"/>
      <c r="G766" s="445"/>
      <c r="H766" s="445"/>
      <c r="I766" s="445"/>
      <c r="J766" s="445"/>
      <c r="K766" s="445"/>
      <c r="L766" s="445"/>
      <c r="M766" s="445"/>
      <c r="N766" s="445"/>
      <c r="O766" s="445"/>
      <c r="P766" s="445"/>
      <c r="Q766" s="445"/>
      <c r="R766" s="445"/>
      <c r="S766" s="445"/>
      <c r="T766" s="445"/>
    </row>
    <row r="767" spans="1:20" ht="13">
      <c r="A767" s="445"/>
      <c r="B767" s="445"/>
      <c r="C767" s="445"/>
      <c r="D767" s="445"/>
      <c r="E767" s="445"/>
      <c r="F767" s="445"/>
      <c r="G767" s="445"/>
      <c r="H767" s="445"/>
      <c r="I767" s="445"/>
      <c r="J767" s="445"/>
      <c r="K767" s="445"/>
      <c r="L767" s="445"/>
      <c r="M767" s="445"/>
      <c r="N767" s="445"/>
      <c r="O767" s="445"/>
      <c r="P767" s="445"/>
      <c r="Q767" s="445"/>
      <c r="R767" s="445"/>
      <c r="S767" s="445"/>
      <c r="T767" s="445"/>
    </row>
    <row r="768" spans="1:20" ht="13">
      <c r="A768" s="445"/>
      <c r="B768" s="445"/>
      <c r="C768" s="445"/>
      <c r="D768" s="445"/>
      <c r="E768" s="445"/>
      <c r="F768" s="445"/>
      <c r="G768" s="445"/>
      <c r="H768" s="445"/>
      <c r="I768" s="445"/>
      <c r="J768" s="445"/>
      <c r="K768" s="445"/>
      <c r="L768" s="445"/>
      <c r="M768" s="445"/>
      <c r="N768" s="445"/>
      <c r="O768" s="445"/>
      <c r="P768" s="445"/>
      <c r="Q768" s="445"/>
      <c r="R768" s="445"/>
      <c r="S768" s="445"/>
      <c r="T768" s="445"/>
    </row>
    <row r="769" spans="1:20" ht="13">
      <c r="A769" s="445"/>
      <c r="B769" s="445"/>
      <c r="C769" s="445"/>
      <c r="D769" s="445"/>
      <c r="E769" s="445"/>
      <c r="F769" s="445"/>
      <c r="G769" s="445"/>
      <c r="H769" s="445"/>
      <c r="I769" s="445"/>
      <c r="J769" s="445"/>
      <c r="K769" s="445"/>
      <c r="L769" s="445"/>
      <c r="M769" s="445"/>
      <c r="N769" s="445"/>
      <c r="O769" s="445"/>
      <c r="P769" s="445"/>
      <c r="Q769" s="445"/>
      <c r="R769" s="445"/>
      <c r="S769" s="445"/>
      <c r="T769" s="445"/>
    </row>
    <row r="770" spans="1:20" ht="13">
      <c r="A770" s="445"/>
      <c r="B770" s="445"/>
      <c r="C770" s="445"/>
      <c r="D770" s="445"/>
      <c r="E770" s="445"/>
      <c r="F770" s="445"/>
      <c r="G770" s="445"/>
      <c r="H770" s="445"/>
      <c r="I770" s="445"/>
      <c r="J770" s="445"/>
      <c r="K770" s="445"/>
      <c r="L770" s="445"/>
      <c r="M770" s="445"/>
      <c r="N770" s="445"/>
      <c r="O770" s="445"/>
      <c r="P770" s="445"/>
      <c r="Q770" s="445"/>
      <c r="R770" s="445"/>
      <c r="S770" s="445"/>
      <c r="T770" s="445"/>
    </row>
    <row r="771" spans="1:20" ht="13">
      <c r="A771" s="445"/>
      <c r="B771" s="445"/>
      <c r="C771" s="445"/>
      <c r="D771" s="445"/>
      <c r="E771" s="445"/>
      <c r="F771" s="445"/>
      <c r="G771" s="445"/>
      <c r="H771" s="445"/>
      <c r="I771" s="445"/>
      <c r="J771" s="445"/>
      <c r="K771" s="445"/>
      <c r="L771" s="445"/>
      <c r="M771" s="445"/>
      <c r="N771" s="445"/>
      <c r="O771" s="445"/>
      <c r="P771" s="445"/>
      <c r="Q771" s="445"/>
      <c r="R771" s="445"/>
      <c r="S771" s="445"/>
      <c r="T771" s="445"/>
    </row>
    <row r="772" spans="1:20" ht="13">
      <c r="A772" s="445"/>
      <c r="B772" s="445"/>
      <c r="C772" s="445"/>
      <c r="D772" s="445"/>
      <c r="E772" s="445"/>
      <c r="F772" s="445"/>
      <c r="G772" s="445"/>
      <c r="H772" s="445"/>
      <c r="I772" s="445"/>
      <c r="J772" s="445"/>
      <c r="K772" s="445"/>
      <c r="L772" s="445"/>
      <c r="M772" s="445"/>
      <c r="N772" s="445"/>
      <c r="O772" s="445"/>
      <c r="P772" s="445"/>
      <c r="Q772" s="445"/>
      <c r="R772" s="445"/>
      <c r="S772" s="445"/>
      <c r="T772" s="445"/>
    </row>
    <row r="773" spans="1:20" ht="13">
      <c r="A773" s="445"/>
      <c r="B773" s="445"/>
      <c r="C773" s="445"/>
      <c r="D773" s="445"/>
      <c r="E773" s="445"/>
      <c r="F773" s="445"/>
      <c r="G773" s="445"/>
      <c r="H773" s="445"/>
      <c r="I773" s="445"/>
      <c r="J773" s="445"/>
      <c r="K773" s="445"/>
      <c r="L773" s="445"/>
      <c r="M773" s="445"/>
      <c r="N773" s="445"/>
      <c r="O773" s="445"/>
      <c r="P773" s="445"/>
      <c r="Q773" s="445"/>
      <c r="R773" s="445"/>
      <c r="S773" s="445"/>
      <c r="T773" s="445"/>
    </row>
    <row r="774" spans="1:20" ht="13">
      <c r="A774" s="445"/>
      <c r="B774" s="445"/>
      <c r="C774" s="445"/>
      <c r="D774" s="445"/>
      <c r="E774" s="445"/>
      <c r="F774" s="445"/>
      <c r="G774" s="445"/>
      <c r="H774" s="445"/>
      <c r="I774" s="445"/>
      <c r="J774" s="445"/>
      <c r="K774" s="445"/>
      <c r="L774" s="445"/>
      <c r="M774" s="445"/>
      <c r="N774" s="445"/>
      <c r="O774" s="445"/>
      <c r="P774" s="445"/>
      <c r="Q774" s="445"/>
      <c r="R774" s="445"/>
      <c r="S774" s="445"/>
      <c r="T774" s="445"/>
    </row>
    <row r="775" spans="1:20" ht="13">
      <c r="A775" s="445"/>
      <c r="B775" s="445"/>
      <c r="C775" s="445"/>
      <c r="D775" s="445"/>
      <c r="E775" s="445"/>
      <c r="F775" s="445"/>
      <c r="G775" s="445"/>
      <c r="H775" s="445"/>
      <c r="I775" s="445"/>
      <c r="J775" s="445"/>
      <c r="K775" s="445"/>
      <c r="L775" s="445"/>
      <c r="M775" s="445"/>
      <c r="N775" s="445"/>
      <c r="O775" s="445"/>
      <c r="P775" s="445"/>
      <c r="Q775" s="445"/>
      <c r="R775" s="445"/>
      <c r="S775" s="445"/>
      <c r="T775" s="445"/>
    </row>
    <row r="776" spans="1:20" ht="13">
      <c r="A776" s="445"/>
      <c r="B776" s="445"/>
      <c r="C776" s="445"/>
      <c r="D776" s="445"/>
      <c r="E776" s="445"/>
      <c r="F776" s="445"/>
      <c r="G776" s="445"/>
      <c r="H776" s="445"/>
      <c r="I776" s="445"/>
      <c r="J776" s="445"/>
      <c r="K776" s="445"/>
      <c r="L776" s="445"/>
      <c r="M776" s="445"/>
      <c r="N776" s="445"/>
      <c r="O776" s="445"/>
      <c r="P776" s="445"/>
      <c r="Q776" s="445"/>
      <c r="R776" s="445"/>
      <c r="S776" s="445"/>
      <c r="T776" s="445"/>
    </row>
    <row r="777" spans="1:20" ht="13">
      <c r="A777" s="445"/>
      <c r="B777" s="445"/>
      <c r="C777" s="445"/>
      <c r="D777" s="445"/>
      <c r="E777" s="445"/>
      <c r="F777" s="445"/>
      <c r="G777" s="445"/>
      <c r="H777" s="445"/>
      <c r="I777" s="445"/>
      <c r="J777" s="445"/>
      <c r="K777" s="445"/>
      <c r="L777" s="445"/>
      <c r="M777" s="445"/>
      <c r="N777" s="445"/>
      <c r="O777" s="445"/>
      <c r="P777" s="445"/>
      <c r="Q777" s="445"/>
      <c r="R777" s="445"/>
      <c r="S777" s="445"/>
      <c r="T777" s="445"/>
    </row>
    <row r="778" spans="1:20" ht="13">
      <c r="A778" s="445"/>
      <c r="B778" s="445"/>
      <c r="C778" s="445"/>
      <c r="D778" s="445"/>
      <c r="E778" s="445"/>
      <c r="F778" s="445"/>
      <c r="G778" s="445"/>
      <c r="H778" s="445"/>
      <c r="I778" s="445"/>
      <c r="J778" s="445"/>
      <c r="K778" s="445"/>
      <c r="L778" s="445"/>
      <c r="M778" s="445"/>
      <c r="N778" s="445"/>
      <c r="O778" s="445"/>
      <c r="P778" s="445"/>
      <c r="Q778" s="445"/>
      <c r="R778" s="445"/>
      <c r="S778" s="445"/>
      <c r="T778" s="445"/>
    </row>
    <row r="779" spans="1:20" ht="13">
      <c r="A779" s="445"/>
      <c r="B779" s="445"/>
      <c r="C779" s="445"/>
      <c r="D779" s="445"/>
      <c r="E779" s="445"/>
      <c r="F779" s="445"/>
      <c r="G779" s="445"/>
      <c r="H779" s="445"/>
      <c r="I779" s="445"/>
      <c r="J779" s="445"/>
      <c r="K779" s="445"/>
      <c r="L779" s="445"/>
      <c r="M779" s="445"/>
      <c r="N779" s="445"/>
      <c r="O779" s="445"/>
      <c r="P779" s="445"/>
      <c r="Q779" s="445"/>
      <c r="R779" s="445"/>
      <c r="S779" s="445"/>
      <c r="T779" s="445"/>
    </row>
    <row r="780" spans="1:20" ht="13">
      <c r="A780" s="445"/>
      <c r="B780" s="445"/>
      <c r="C780" s="445"/>
      <c r="D780" s="445"/>
      <c r="E780" s="445"/>
      <c r="F780" s="445"/>
      <c r="G780" s="445"/>
      <c r="H780" s="445"/>
      <c r="I780" s="445"/>
      <c r="J780" s="445"/>
      <c r="K780" s="445"/>
      <c r="L780" s="445"/>
      <c r="M780" s="445"/>
      <c r="N780" s="445"/>
      <c r="O780" s="445"/>
      <c r="P780" s="445"/>
      <c r="Q780" s="445"/>
      <c r="R780" s="445"/>
      <c r="S780" s="445"/>
      <c r="T780" s="445"/>
    </row>
    <row r="781" spans="1:20" ht="13">
      <c r="A781" s="445"/>
      <c r="B781" s="445"/>
      <c r="C781" s="445"/>
      <c r="D781" s="445"/>
      <c r="E781" s="445"/>
      <c r="F781" s="445"/>
      <c r="G781" s="445"/>
      <c r="H781" s="445"/>
      <c r="I781" s="445"/>
      <c r="J781" s="445"/>
      <c r="K781" s="445"/>
      <c r="L781" s="445"/>
      <c r="M781" s="445"/>
      <c r="N781" s="445"/>
      <c r="O781" s="445"/>
      <c r="P781" s="445"/>
      <c r="Q781" s="445"/>
      <c r="R781" s="445"/>
      <c r="S781" s="445"/>
      <c r="T781" s="445"/>
    </row>
    <row r="782" spans="1:20" ht="13">
      <c r="A782" s="445"/>
      <c r="B782" s="445"/>
      <c r="C782" s="445"/>
      <c r="D782" s="445"/>
      <c r="E782" s="445"/>
      <c r="F782" s="445"/>
      <c r="G782" s="445"/>
      <c r="H782" s="445"/>
      <c r="I782" s="445"/>
      <c r="J782" s="445"/>
      <c r="K782" s="445"/>
      <c r="L782" s="445"/>
      <c r="M782" s="445"/>
      <c r="N782" s="445"/>
      <c r="O782" s="445"/>
      <c r="P782" s="445"/>
      <c r="Q782" s="445"/>
      <c r="R782" s="445"/>
      <c r="S782" s="445"/>
      <c r="T782" s="445"/>
    </row>
    <row r="783" spans="1:20" ht="13">
      <c r="A783" s="445"/>
      <c r="B783" s="445"/>
      <c r="C783" s="445"/>
      <c r="D783" s="445"/>
      <c r="E783" s="445"/>
      <c r="F783" s="445"/>
      <c r="G783" s="445"/>
      <c r="H783" s="445"/>
      <c r="I783" s="445"/>
      <c r="J783" s="445"/>
      <c r="K783" s="445"/>
      <c r="L783" s="445"/>
      <c r="M783" s="445"/>
      <c r="N783" s="445"/>
      <c r="O783" s="445"/>
      <c r="P783" s="445"/>
      <c r="Q783" s="445"/>
      <c r="R783" s="445"/>
      <c r="S783" s="445"/>
      <c r="T783" s="445"/>
    </row>
    <row r="784" spans="1:20" ht="13">
      <c r="A784" s="445"/>
      <c r="B784" s="445"/>
      <c r="C784" s="445"/>
      <c r="D784" s="445"/>
      <c r="E784" s="445"/>
      <c r="F784" s="445"/>
      <c r="G784" s="445"/>
      <c r="H784" s="445"/>
      <c r="I784" s="445"/>
      <c r="J784" s="445"/>
      <c r="K784" s="445"/>
      <c r="L784" s="445"/>
      <c r="M784" s="445"/>
      <c r="N784" s="445"/>
      <c r="O784" s="445"/>
      <c r="P784" s="445"/>
      <c r="Q784" s="445"/>
      <c r="R784" s="445"/>
      <c r="S784" s="445"/>
      <c r="T784" s="445"/>
    </row>
    <row r="785" spans="1:20" ht="13">
      <c r="A785" s="445"/>
      <c r="B785" s="445"/>
      <c r="C785" s="445"/>
      <c r="D785" s="445"/>
      <c r="E785" s="445"/>
      <c r="F785" s="445"/>
      <c r="G785" s="445"/>
      <c r="H785" s="445"/>
      <c r="I785" s="445"/>
      <c r="J785" s="445"/>
      <c r="K785" s="445"/>
      <c r="L785" s="445"/>
      <c r="M785" s="445"/>
      <c r="N785" s="445"/>
      <c r="O785" s="445"/>
      <c r="P785" s="445"/>
      <c r="Q785" s="445"/>
      <c r="R785" s="445"/>
      <c r="S785" s="445"/>
      <c r="T785" s="445"/>
    </row>
    <row r="786" spans="1:20" ht="13">
      <c r="A786" s="445"/>
      <c r="B786" s="445"/>
      <c r="C786" s="445"/>
      <c r="D786" s="445"/>
      <c r="E786" s="445"/>
      <c r="F786" s="445"/>
      <c r="G786" s="445"/>
      <c r="H786" s="445"/>
      <c r="I786" s="445"/>
      <c r="J786" s="445"/>
      <c r="K786" s="445"/>
      <c r="L786" s="445"/>
      <c r="M786" s="445"/>
      <c r="N786" s="445"/>
      <c r="O786" s="445"/>
      <c r="P786" s="445"/>
      <c r="Q786" s="445"/>
      <c r="R786" s="445"/>
      <c r="S786" s="445"/>
      <c r="T786" s="445"/>
    </row>
    <row r="787" spans="1:20" ht="13">
      <c r="A787" s="445"/>
      <c r="B787" s="445"/>
      <c r="C787" s="445"/>
      <c r="D787" s="445"/>
      <c r="E787" s="445"/>
      <c r="F787" s="445"/>
      <c r="G787" s="445"/>
      <c r="H787" s="445"/>
      <c r="I787" s="445"/>
      <c r="J787" s="445"/>
      <c r="K787" s="445"/>
      <c r="L787" s="445"/>
      <c r="M787" s="445"/>
      <c r="N787" s="445"/>
      <c r="O787" s="445"/>
      <c r="P787" s="445"/>
      <c r="Q787" s="445"/>
      <c r="R787" s="445"/>
      <c r="S787" s="445"/>
      <c r="T787" s="445"/>
    </row>
    <row r="788" spans="1:20" ht="13">
      <c r="A788" s="445"/>
      <c r="B788" s="445"/>
      <c r="C788" s="445"/>
      <c r="D788" s="445"/>
      <c r="E788" s="445"/>
      <c r="F788" s="445"/>
      <c r="G788" s="445"/>
      <c r="H788" s="445"/>
      <c r="I788" s="445"/>
      <c r="J788" s="445"/>
      <c r="K788" s="445"/>
      <c r="L788" s="445"/>
      <c r="M788" s="445"/>
      <c r="N788" s="445"/>
      <c r="O788" s="445"/>
      <c r="P788" s="445"/>
      <c r="Q788" s="445"/>
      <c r="R788" s="445"/>
      <c r="S788" s="445"/>
      <c r="T788" s="445"/>
    </row>
    <row r="789" spans="1:20" ht="13">
      <c r="A789" s="445"/>
      <c r="B789" s="445"/>
      <c r="C789" s="445"/>
      <c r="D789" s="445"/>
      <c r="E789" s="445"/>
      <c r="F789" s="445"/>
      <c r="G789" s="445"/>
      <c r="H789" s="445"/>
      <c r="I789" s="445"/>
      <c r="J789" s="445"/>
      <c r="K789" s="445"/>
      <c r="L789" s="445"/>
      <c r="M789" s="445"/>
      <c r="N789" s="445"/>
      <c r="O789" s="445"/>
      <c r="P789" s="445"/>
      <c r="Q789" s="445"/>
      <c r="R789" s="445"/>
      <c r="S789" s="445"/>
      <c r="T789" s="445"/>
    </row>
    <row r="790" spans="1:20" ht="13">
      <c r="A790" s="445"/>
      <c r="B790" s="445"/>
      <c r="C790" s="445"/>
      <c r="D790" s="445"/>
      <c r="E790" s="445"/>
      <c r="F790" s="445"/>
      <c r="G790" s="445"/>
      <c r="H790" s="445"/>
      <c r="I790" s="445"/>
      <c r="J790" s="445"/>
      <c r="K790" s="445"/>
      <c r="L790" s="445"/>
      <c r="M790" s="445"/>
      <c r="N790" s="445"/>
      <c r="O790" s="445"/>
      <c r="P790" s="445"/>
      <c r="Q790" s="445"/>
      <c r="R790" s="445"/>
      <c r="S790" s="445"/>
      <c r="T790" s="445"/>
    </row>
    <row r="791" spans="1:20" ht="13">
      <c r="A791" s="445"/>
      <c r="B791" s="445"/>
      <c r="C791" s="445"/>
      <c r="D791" s="445"/>
      <c r="E791" s="445"/>
      <c r="F791" s="445"/>
      <c r="G791" s="445"/>
      <c r="H791" s="445"/>
      <c r="I791" s="445"/>
      <c r="J791" s="445"/>
      <c r="K791" s="445"/>
      <c r="L791" s="445"/>
      <c r="M791" s="445"/>
      <c r="N791" s="445"/>
      <c r="O791" s="445"/>
      <c r="P791" s="445"/>
      <c r="Q791" s="445"/>
      <c r="R791" s="445"/>
      <c r="S791" s="445"/>
      <c r="T791" s="445"/>
    </row>
    <row r="792" spans="1:20" ht="13">
      <c r="A792" s="445"/>
      <c r="B792" s="445"/>
      <c r="C792" s="445"/>
      <c r="D792" s="445"/>
      <c r="E792" s="445"/>
      <c r="F792" s="445"/>
      <c r="G792" s="445"/>
      <c r="H792" s="445"/>
      <c r="I792" s="445"/>
      <c r="J792" s="445"/>
      <c r="K792" s="445"/>
      <c r="L792" s="445"/>
      <c r="M792" s="445"/>
      <c r="N792" s="445"/>
      <c r="O792" s="445"/>
      <c r="P792" s="445"/>
      <c r="Q792" s="445"/>
      <c r="R792" s="445"/>
      <c r="S792" s="445"/>
      <c r="T792" s="445"/>
    </row>
    <row r="793" spans="1:20" ht="13">
      <c r="A793" s="445"/>
      <c r="B793" s="445"/>
      <c r="C793" s="445"/>
      <c r="D793" s="445"/>
      <c r="E793" s="445"/>
      <c r="F793" s="445"/>
      <c r="G793" s="445"/>
      <c r="H793" s="445"/>
      <c r="I793" s="445"/>
      <c r="J793" s="445"/>
      <c r="K793" s="445"/>
      <c r="L793" s="445"/>
      <c r="M793" s="445"/>
      <c r="N793" s="445"/>
      <c r="O793" s="445"/>
      <c r="P793" s="445"/>
      <c r="Q793" s="445"/>
      <c r="R793" s="445"/>
      <c r="S793" s="445"/>
      <c r="T793" s="445"/>
    </row>
    <row r="794" spans="1:20" ht="13">
      <c r="A794" s="445"/>
      <c r="B794" s="445"/>
      <c r="C794" s="445"/>
      <c r="D794" s="445"/>
      <c r="E794" s="445"/>
      <c r="F794" s="445"/>
      <c r="G794" s="445"/>
      <c r="H794" s="445"/>
      <c r="I794" s="445"/>
      <c r="J794" s="445"/>
      <c r="K794" s="445"/>
      <c r="L794" s="445"/>
      <c r="M794" s="445"/>
      <c r="N794" s="445"/>
      <c r="O794" s="445"/>
      <c r="P794" s="445"/>
      <c r="Q794" s="445"/>
      <c r="R794" s="445"/>
      <c r="S794" s="445"/>
      <c r="T794" s="445"/>
    </row>
    <row r="795" spans="1:20" ht="13">
      <c r="A795" s="445"/>
      <c r="B795" s="445"/>
      <c r="C795" s="445"/>
      <c r="D795" s="445"/>
      <c r="E795" s="445"/>
      <c r="F795" s="445"/>
      <c r="G795" s="445"/>
      <c r="H795" s="445"/>
      <c r="I795" s="445"/>
      <c r="J795" s="445"/>
      <c r="K795" s="445"/>
      <c r="L795" s="445"/>
      <c r="M795" s="445"/>
      <c r="N795" s="445"/>
      <c r="O795" s="445"/>
      <c r="P795" s="445"/>
      <c r="Q795" s="445"/>
      <c r="R795" s="445"/>
      <c r="S795" s="445"/>
      <c r="T795" s="445"/>
    </row>
    <row r="796" spans="1:20" ht="13">
      <c r="A796" s="445"/>
      <c r="B796" s="445"/>
      <c r="C796" s="445"/>
      <c r="D796" s="445"/>
      <c r="E796" s="445"/>
      <c r="F796" s="445"/>
      <c r="G796" s="445"/>
      <c r="H796" s="445"/>
      <c r="I796" s="445"/>
      <c r="J796" s="445"/>
      <c r="K796" s="445"/>
      <c r="L796" s="445"/>
      <c r="M796" s="445"/>
      <c r="N796" s="445"/>
      <c r="O796" s="445"/>
      <c r="P796" s="445"/>
      <c r="Q796" s="445"/>
      <c r="R796" s="445"/>
      <c r="S796" s="445"/>
      <c r="T796" s="445"/>
    </row>
    <row r="797" spans="1:20" ht="13">
      <c r="A797" s="445"/>
      <c r="B797" s="445"/>
      <c r="C797" s="445"/>
      <c r="D797" s="445"/>
      <c r="E797" s="445"/>
      <c r="F797" s="445"/>
      <c r="G797" s="445"/>
      <c r="H797" s="445"/>
      <c r="I797" s="445"/>
      <c r="J797" s="445"/>
      <c r="K797" s="445"/>
      <c r="L797" s="445"/>
      <c r="M797" s="445"/>
      <c r="N797" s="445"/>
      <c r="O797" s="445"/>
      <c r="P797" s="445"/>
      <c r="Q797" s="445"/>
      <c r="R797" s="445"/>
      <c r="S797" s="445"/>
      <c r="T797" s="445"/>
    </row>
    <row r="798" spans="1:20" ht="13">
      <c r="A798" s="445"/>
      <c r="B798" s="445"/>
      <c r="C798" s="445"/>
      <c r="D798" s="445"/>
      <c r="E798" s="445"/>
      <c r="F798" s="445"/>
      <c r="G798" s="445"/>
      <c r="H798" s="445"/>
      <c r="I798" s="445"/>
      <c r="J798" s="445"/>
      <c r="K798" s="445"/>
      <c r="L798" s="445"/>
      <c r="M798" s="445"/>
      <c r="N798" s="445"/>
      <c r="O798" s="445"/>
      <c r="P798" s="445"/>
      <c r="Q798" s="445"/>
      <c r="R798" s="445"/>
      <c r="S798" s="445"/>
      <c r="T798" s="445"/>
    </row>
    <row r="799" spans="1:20" ht="13">
      <c r="A799" s="445"/>
      <c r="B799" s="445"/>
      <c r="C799" s="445"/>
      <c r="D799" s="445"/>
      <c r="E799" s="445"/>
      <c r="F799" s="445"/>
      <c r="G799" s="445"/>
      <c r="H799" s="445"/>
      <c r="I799" s="445"/>
      <c r="J799" s="445"/>
      <c r="K799" s="445"/>
      <c r="L799" s="445"/>
      <c r="M799" s="445"/>
      <c r="N799" s="445"/>
      <c r="O799" s="445"/>
      <c r="P799" s="445"/>
      <c r="Q799" s="445"/>
      <c r="R799" s="445"/>
      <c r="S799" s="445"/>
      <c r="T799" s="445"/>
    </row>
    <row r="800" spans="1:20" ht="13">
      <c r="A800" s="445"/>
      <c r="B800" s="445"/>
      <c r="C800" s="445"/>
      <c r="D800" s="445"/>
      <c r="E800" s="445"/>
      <c r="F800" s="445"/>
      <c r="G800" s="445"/>
      <c r="H800" s="445"/>
      <c r="I800" s="445"/>
      <c r="J800" s="445"/>
      <c r="K800" s="445"/>
      <c r="L800" s="445"/>
      <c r="M800" s="445"/>
      <c r="N800" s="445"/>
      <c r="O800" s="445"/>
      <c r="P800" s="445"/>
      <c r="Q800" s="445"/>
      <c r="R800" s="445"/>
      <c r="S800" s="445"/>
      <c r="T800" s="445"/>
    </row>
    <row r="801" spans="1:20" ht="13">
      <c r="A801" s="445"/>
      <c r="B801" s="445"/>
      <c r="C801" s="445"/>
      <c r="D801" s="445"/>
      <c r="E801" s="445"/>
      <c r="F801" s="445"/>
      <c r="G801" s="445"/>
      <c r="H801" s="445"/>
      <c r="I801" s="445"/>
      <c r="J801" s="445"/>
      <c r="K801" s="445"/>
      <c r="L801" s="445"/>
      <c r="M801" s="445"/>
      <c r="N801" s="445"/>
      <c r="O801" s="445"/>
      <c r="P801" s="445"/>
      <c r="Q801" s="445"/>
      <c r="R801" s="445"/>
      <c r="S801" s="445"/>
      <c r="T801" s="445"/>
    </row>
    <row r="802" spans="1:20" ht="13">
      <c r="A802" s="445"/>
      <c r="B802" s="445"/>
      <c r="C802" s="445"/>
      <c r="D802" s="445"/>
      <c r="E802" s="445"/>
      <c r="F802" s="445"/>
      <c r="G802" s="445"/>
      <c r="H802" s="445"/>
      <c r="I802" s="445"/>
      <c r="J802" s="445"/>
      <c r="K802" s="445"/>
      <c r="L802" s="445"/>
      <c r="M802" s="445"/>
      <c r="N802" s="445"/>
      <c r="O802" s="445"/>
      <c r="P802" s="445"/>
      <c r="Q802" s="445"/>
      <c r="R802" s="445"/>
      <c r="S802" s="445"/>
      <c r="T802" s="445"/>
    </row>
    <row r="803" spans="1:20" ht="13">
      <c r="A803" s="445"/>
      <c r="B803" s="445"/>
      <c r="C803" s="445"/>
      <c r="D803" s="445"/>
      <c r="E803" s="445"/>
      <c r="F803" s="445"/>
      <c r="G803" s="445"/>
      <c r="H803" s="445"/>
      <c r="I803" s="445"/>
      <c r="J803" s="445"/>
      <c r="K803" s="445"/>
      <c r="L803" s="445"/>
      <c r="M803" s="445"/>
      <c r="N803" s="445"/>
      <c r="O803" s="445"/>
      <c r="P803" s="445"/>
      <c r="Q803" s="445"/>
      <c r="R803" s="445"/>
      <c r="S803" s="445"/>
      <c r="T803" s="445"/>
    </row>
    <row r="804" spans="1:20" ht="13">
      <c r="A804" s="445"/>
      <c r="B804" s="445"/>
      <c r="C804" s="445"/>
      <c r="D804" s="445"/>
      <c r="E804" s="445"/>
      <c r="F804" s="445"/>
      <c r="G804" s="445"/>
      <c r="H804" s="445"/>
      <c r="I804" s="445"/>
      <c r="J804" s="445"/>
      <c r="K804" s="445"/>
      <c r="L804" s="445"/>
      <c r="M804" s="445"/>
      <c r="N804" s="445"/>
      <c r="O804" s="445"/>
      <c r="P804" s="445"/>
      <c r="Q804" s="445"/>
      <c r="R804" s="445"/>
      <c r="S804" s="445"/>
      <c r="T804" s="445"/>
    </row>
    <row r="805" spans="1:20" ht="13">
      <c r="A805" s="445"/>
      <c r="B805" s="445"/>
      <c r="C805" s="445"/>
      <c r="D805" s="445"/>
      <c r="E805" s="445"/>
      <c r="F805" s="445"/>
      <c r="G805" s="445"/>
      <c r="H805" s="445"/>
      <c r="I805" s="445"/>
      <c r="J805" s="445"/>
      <c r="K805" s="445"/>
      <c r="L805" s="445"/>
      <c r="M805" s="445"/>
      <c r="N805" s="445"/>
      <c r="O805" s="445"/>
      <c r="P805" s="445"/>
      <c r="Q805" s="445"/>
      <c r="R805" s="445"/>
      <c r="S805" s="445"/>
      <c r="T805" s="445"/>
    </row>
    <row r="806" spans="1:20" ht="13">
      <c r="A806" s="445"/>
      <c r="B806" s="445"/>
      <c r="C806" s="445"/>
      <c r="D806" s="445"/>
      <c r="E806" s="445"/>
      <c r="F806" s="445"/>
      <c r="G806" s="445"/>
      <c r="H806" s="445"/>
      <c r="I806" s="445"/>
      <c r="J806" s="445"/>
      <c r="K806" s="445"/>
      <c r="L806" s="445"/>
      <c r="M806" s="445"/>
      <c r="N806" s="445"/>
      <c r="O806" s="445"/>
      <c r="P806" s="445"/>
      <c r="Q806" s="445"/>
      <c r="R806" s="445"/>
      <c r="S806" s="445"/>
      <c r="T806" s="445"/>
    </row>
    <row r="807" spans="1:20" ht="13">
      <c r="A807" s="445"/>
      <c r="B807" s="445"/>
      <c r="C807" s="445"/>
      <c r="D807" s="445"/>
      <c r="E807" s="445"/>
      <c r="F807" s="445"/>
      <c r="G807" s="445"/>
      <c r="H807" s="445"/>
      <c r="I807" s="445"/>
      <c r="J807" s="445"/>
      <c r="K807" s="445"/>
      <c r="L807" s="445"/>
      <c r="M807" s="445"/>
      <c r="N807" s="445"/>
      <c r="O807" s="445"/>
      <c r="P807" s="445"/>
      <c r="Q807" s="445"/>
      <c r="R807" s="445"/>
      <c r="S807" s="445"/>
      <c r="T807" s="445"/>
    </row>
    <row r="808" spans="1:20" ht="13">
      <c r="A808" s="445"/>
      <c r="B808" s="445"/>
      <c r="C808" s="445"/>
      <c r="D808" s="445"/>
      <c r="E808" s="445"/>
      <c r="F808" s="445"/>
      <c r="G808" s="445"/>
      <c r="H808" s="445"/>
      <c r="I808" s="445"/>
      <c r="J808" s="445"/>
      <c r="K808" s="445"/>
      <c r="L808" s="445"/>
      <c r="M808" s="445"/>
      <c r="N808" s="445"/>
      <c r="O808" s="445"/>
      <c r="P808" s="445"/>
      <c r="Q808" s="445"/>
      <c r="R808" s="445"/>
      <c r="S808" s="445"/>
      <c r="T808" s="445"/>
    </row>
    <row r="809" spans="1:20" ht="13">
      <c r="A809" s="445"/>
      <c r="B809" s="445"/>
      <c r="C809" s="445"/>
      <c r="D809" s="445"/>
      <c r="E809" s="445"/>
      <c r="F809" s="445"/>
      <c r="G809" s="445"/>
      <c r="H809" s="445"/>
      <c r="I809" s="445"/>
      <c r="J809" s="445"/>
      <c r="K809" s="445"/>
      <c r="L809" s="445"/>
      <c r="M809" s="445"/>
      <c r="N809" s="445"/>
      <c r="O809" s="445"/>
      <c r="P809" s="445"/>
      <c r="Q809" s="445"/>
      <c r="R809" s="445"/>
      <c r="S809" s="445"/>
      <c r="T809" s="445"/>
    </row>
    <row r="810" spans="1:20" ht="13">
      <c r="A810" s="445"/>
      <c r="B810" s="445"/>
      <c r="C810" s="445"/>
      <c r="D810" s="445"/>
      <c r="E810" s="445"/>
      <c r="F810" s="445"/>
      <c r="G810" s="445"/>
      <c r="H810" s="445"/>
      <c r="I810" s="445"/>
      <c r="J810" s="445"/>
      <c r="K810" s="445"/>
      <c r="L810" s="445"/>
      <c r="M810" s="445"/>
      <c r="N810" s="445"/>
      <c r="O810" s="445"/>
      <c r="P810" s="445"/>
      <c r="Q810" s="445"/>
      <c r="R810" s="445"/>
      <c r="S810" s="445"/>
      <c r="T810" s="445"/>
    </row>
    <row r="811" spans="1:20" ht="13">
      <c r="A811" s="445"/>
      <c r="B811" s="445"/>
      <c r="C811" s="445"/>
      <c r="D811" s="445"/>
      <c r="E811" s="445"/>
      <c r="F811" s="445"/>
      <c r="G811" s="445"/>
      <c r="H811" s="445"/>
      <c r="I811" s="445"/>
      <c r="J811" s="445"/>
      <c r="K811" s="445"/>
      <c r="L811" s="445"/>
      <c r="M811" s="445"/>
      <c r="N811" s="445"/>
      <c r="O811" s="445"/>
      <c r="P811" s="445"/>
      <c r="Q811" s="445"/>
      <c r="R811" s="445"/>
      <c r="S811" s="445"/>
      <c r="T811" s="445"/>
    </row>
    <row r="812" spans="1:20" ht="13">
      <c r="A812" s="445"/>
      <c r="B812" s="445"/>
      <c r="C812" s="445"/>
      <c r="D812" s="445"/>
      <c r="E812" s="445"/>
      <c r="F812" s="445"/>
      <c r="G812" s="445"/>
      <c r="H812" s="445"/>
      <c r="I812" s="445"/>
      <c r="J812" s="445"/>
      <c r="K812" s="445"/>
      <c r="L812" s="445"/>
      <c r="M812" s="445"/>
      <c r="N812" s="445"/>
      <c r="O812" s="445"/>
      <c r="P812" s="445"/>
      <c r="Q812" s="445"/>
      <c r="R812" s="445"/>
      <c r="S812" s="445"/>
      <c r="T812" s="445"/>
    </row>
    <row r="813" spans="1:20" ht="13">
      <c r="A813" s="445"/>
      <c r="B813" s="445"/>
      <c r="C813" s="445"/>
      <c r="D813" s="445"/>
      <c r="E813" s="445"/>
      <c r="F813" s="445"/>
      <c r="G813" s="445"/>
      <c r="H813" s="445"/>
      <c r="I813" s="445"/>
      <c r="J813" s="445"/>
      <c r="K813" s="445"/>
      <c r="L813" s="445"/>
      <c r="M813" s="445"/>
      <c r="N813" s="445"/>
      <c r="O813" s="445"/>
      <c r="P813" s="445"/>
      <c r="Q813" s="445"/>
      <c r="R813" s="445"/>
      <c r="S813" s="445"/>
      <c r="T813" s="445"/>
    </row>
    <row r="814" spans="1:20" ht="13">
      <c r="A814" s="445"/>
      <c r="B814" s="445"/>
      <c r="C814" s="445"/>
      <c r="D814" s="445"/>
      <c r="E814" s="445"/>
      <c r="F814" s="445"/>
      <c r="G814" s="445"/>
      <c r="H814" s="445"/>
      <c r="I814" s="445"/>
      <c r="J814" s="445"/>
      <c r="K814" s="445"/>
      <c r="L814" s="445"/>
      <c r="M814" s="445"/>
      <c r="N814" s="445"/>
      <c r="O814" s="445"/>
      <c r="P814" s="445"/>
      <c r="Q814" s="445"/>
      <c r="R814" s="445"/>
      <c r="S814" s="445"/>
      <c r="T814" s="445"/>
    </row>
    <row r="815" spans="1:20" ht="13">
      <c r="A815" s="445"/>
      <c r="B815" s="445"/>
      <c r="C815" s="445"/>
      <c r="D815" s="445"/>
      <c r="E815" s="445"/>
      <c r="F815" s="445"/>
      <c r="G815" s="445"/>
      <c r="H815" s="445"/>
      <c r="I815" s="445"/>
      <c r="J815" s="445"/>
      <c r="K815" s="445"/>
      <c r="L815" s="445"/>
      <c r="M815" s="445"/>
      <c r="N815" s="445"/>
      <c r="O815" s="445"/>
      <c r="P815" s="445"/>
      <c r="Q815" s="445"/>
      <c r="R815" s="445"/>
      <c r="S815" s="445"/>
      <c r="T815" s="445"/>
    </row>
    <row r="816" spans="1:20" ht="13">
      <c r="A816" s="445"/>
      <c r="B816" s="445"/>
      <c r="C816" s="445"/>
      <c r="D816" s="445"/>
      <c r="E816" s="445"/>
      <c r="F816" s="445"/>
      <c r="G816" s="445"/>
      <c r="H816" s="445"/>
      <c r="I816" s="445"/>
      <c r="J816" s="445"/>
      <c r="K816" s="445"/>
      <c r="L816" s="445"/>
      <c r="M816" s="445"/>
      <c r="N816" s="445"/>
      <c r="O816" s="445"/>
      <c r="P816" s="445"/>
      <c r="Q816" s="445"/>
      <c r="R816" s="445"/>
      <c r="S816" s="445"/>
      <c r="T816" s="445"/>
    </row>
    <row r="817" spans="1:20" ht="13">
      <c r="A817" s="445"/>
      <c r="B817" s="445"/>
      <c r="C817" s="445"/>
      <c r="D817" s="445"/>
      <c r="E817" s="445"/>
      <c r="F817" s="445"/>
      <c r="G817" s="445"/>
      <c r="H817" s="445"/>
      <c r="I817" s="445"/>
      <c r="J817" s="445"/>
      <c r="K817" s="445"/>
      <c r="L817" s="445"/>
      <c r="M817" s="445"/>
      <c r="N817" s="445"/>
      <c r="O817" s="445"/>
      <c r="P817" s="445"/>
      <c r="Q817" s="445"/>
      <c r="R817" s="445"/>
      <c r="S817" s="445"/>
      <c r="T817" s="445"/>
    </row>
    <row r="818" spans="1:20" ht="13">
      <c r="A818" s="445"/>
      <c r="B818" s="445"/>
      <c r="C818" s="445"/>
      <c r="D818" s="445"/>
      <c r="E818" s="445"/>
      <c r="F818" s="445"/>
      <c r="G818" s="445"/>
      <c r="H818" s="445"/>
      <c r="I818" s="445"/>
      <c r="J818" s="445"/>
      <c r="K818" s="445"/>
      <c r="L818" s="445"/>
      <c r="M818" s="445"/>
      <c r="N818" s="445"/>
      <c r="O818" s="445"/>
      <c r="P818" s="445"/>
      <c r="Q818" s="445"/>
      <c r="R818" s="445"/>
      <c r="S818" s="445"/>
      <c r="T818" s="445"/>
    </row>
    <row r="819" spans="1:20" ht="13">
      <c r="A819" s="445"/>
      <c r="B819" s="445"/>
      <c r="C819" s="445"/>
      <c r="D819" s="445"/>
      <c r="E819" s="445"/>
      <c r="F819" s="445"/>
      <c r="G819" s="445"/>
      <c r="H819" s="445"/>
      <c r="I819" s="445"/>
      <c r="J819" s="445"/>
      <c r="K819" s="445"/>
      <c r="L819" s="445"/>
      <c r="M819" s="445"/>
      <c r="N819" s="445"/>
      <c r="O819" s="445"/>
      <c r="P819" s="445"/>
      <c r="Q819" s="445"/>
      <c r="R819" s="445"/>
      <c r="S819" s="445"/>
      <c r="T819" s="445"/>
    </row>
    <row r="820" spans="1:20" ht="13">
      <c r="A820" s="445"/>
      <c r="B820" s="445"/>
      <c r="C820" s="445"/>
      <c r="D820" s="445"/>
      <c r="E820" s="445"/>
      <c r="F820" s="445"/>
      <c r="G820" s="445"/>
      <c r="H820" s="445"/>
      <c r="I820" s="445"/>
      <c r="J820" s="445"/>
      <c r="K820" s="445"/>
      <c r="L820" s="445"/>
      <c r="M820" s="445"/>
      <c r="N820" s="445"/>
      <c r="O820" s="445"/>
      <c r="P820" s="445"/>
      <c r="Q820" s="445"/>
      <c r="R820" s="445"/>
      <c r="S820" s="445"/>
      <c r="T820" s="445"/>
    </row>
    <row r="821" spans="1:20" ht="13">
      <c r="A821" s="445"/>
      <c r="B821" s="445"/>
      <c r="C821" s="445"/>
      <c r="D821" s="445"/>
      <c r="E821" s="445"/>
      <c r="F821" s="445"/>
      <c r="G821" s="445"/>
      <c r="H821" s="445"/>
      <c r="I821" s="445"/>
      <c r="J821" s="445"/>
      <c r="K821" s="445"/>
      <c r="L821" s="445"/>
      <c r="M821" s="445"/>
      <c r="N821" s="445"/>
      <c r="O821" s="445"/>
      <c r="P821" s="445"/>
      <c r="Q821" s="445"/>
      <c r="R821" s="445"/>
      <c r="S821" s="445"/>
      <c r="T821" s="445"/>
    </row>
    <row r="822" spans="1:20" ht="13">
      <c r="A822" s="445"/>
      <c r="B822" s="445"/>
      <c r="C822" s="445"/>
      <c r="D822" s="445"/>
      <c r="E822" s="445"/>
      <c r="F822" s="445"/>
      <c r="G822" s="445"/>
      <c r="H822" s="445"/>
      <c r="I822" s="445"/>
      <c r="J822" s="445"/>
      <c r="K822" s="445"/>
      <c r="L822" s="445"/>
      <c r="M822" s="445"/>
      <c r="N822" s="445"/>
      <c r="O822" s="445"/>
      <c r="P822" s="445"/>
      <c r="Q822" s="445"/>
      <c r="R822" s="445"/>
      <c r="S822" s="445"/>
      <c r="T822" s="445"/>
    </row>
    <row r="823" spans="1:20" ht="13">
      <c r="A823" s="445"/>
      <c r="B823" s="445"/>
      <c r="C823" s="445"/>
      <c r="D823" s="445"/>
      <c r="E823" s="445"/>
      <c r="F823" s="445"/>
      <c r="G823" s="445"/>
      <c r="H823" s="445"/>
      <c r="I823" s="445"/>
      <c r="J823" s="445"/>
      <c r="K823" s="445"/>
      <c r="L823" s="445"/>
      <c r="M823" s="445"/>
      <c r="N823" s="445"/>
      <c r="O823" s="445"/>
      <c r="P823" s="445"/>
      <c r="Q823" s="445"/>
      <c r="R823" s="445"/>
      <c r="S823" s="445"/>
      <c r="T823" s="445"/>
    </row>
    <row r="824" spans="1:20" ht="13">
      <c r="A824" s="445"/>
      <c r="B824" s="445"/>
      <c r="C824" s="445"/>
      <c r="D824" s="445"/>
      <c r="E824" s="445"/>
      <c r="F824" s="445"/>
      <c r="G824" s="445"/>
      <c r="H824" s="445"/>
      <c r="I824" s="445"/>
      <c r="J824" s="445"/>
      <c r="K824" s="445"/>
      <c r="L824" s="445"/>
      <c r="M824" s="445"/>
      <c r="N824" s="445"/>
      <c r="O824" s="445"/>
      <c r="P824" s="445"/>
      <c r="Q824" s="445"/>
      <c r="R824" s="445"/>
      <c r="S824" s="445"/>
      <c r="T824" s="445"/>
    </row>
    <row r="825" spans="1:20" ht="13">
      <c r="A825" s="445"/>
      <c r="B825" s="445"/>
      <c r="C825" s="445"/>
      <c r="D825" s="445"/>
      <c r="E825" s="445"/>
      <c r="F825" s="445"/>
      <c r="G825" s="445"/>
      <c r="H825" s="445"/>
      <c r="I825" s="445"/>
      <c r="J825" s="445"/>
      <c r="K825" s="445"/>
      <c r="L825" s="445"/>
      <c r="M825" s="445"/>
      <c r="N825" s="445"/>
      <c r="O825" s="445"/>
      <c r="P825" s="445"/>
      <c r="Q825" s="445"/>
      <c r="R825" s="445"/>
      <c r="S825" s="445"/>
      <c r="T825" s="445"/>
    </row>
    <row r="826" spans="1:20" ht="13">
      <c r="A826" s="445"/>
      <c r="B826" s="445"/>
      <c r="C826" s="445"/>
      <c r="D826" s="445"/>
      <c r="E826" s="445"/>
      <c r="F826" s="445"/>
      <c r="G826" s="445"/>
      <c r="H826" s="445"/>
      <c r="I826" s="445"/>
      <c r="J826" s="445"/>
      <c r="K826" s="445"/>
      <c r="L826" s="445"/>
      <c r="M826" s="445"/>
      <c r="N826" s="445"/>
      <c r="O826" s="445"/>
      <c r="P826" s="445"/>
      <c r="Q826" s="445"/>
      <c r="R826" s="445"/>
      <c r="S826" s="445"/>
      <c r="T826" s="445"/>
    </row>
    <row r="827" spans="1:20" ht="13">
      <c r="A827" s="445"/>
      <c r="B827" s="445"/>
      <c r="C827" s="445"/>
      <c r="D827" s="445"/>
      <c r="E827" s="445"/>
      <c r="F827" s="445"/>
      <c r="G827" s="445"/>
      <c r="H827" s="445"/>
      <c r="I827" s="445"/>
      <c r="J827" s="445"/>
      <c r="K827" s="445"/>
      <c r="L827" s="445"/>
      <c r="M827" s="445"/>
      <c r="N827" s="445"/>
      <c r="O827" s="445"/>
      <c r="P827" s="445"/>
      <c r="Q827" s="445"/>
      <c r="R827" s="445"/>
      <c r="S827" s="445"/>
      <c r="T827" s="445"/>
    </row>
    <row r="828" spans="1:20" ht="13">
      <c r="A828" s="445"/>
      <c r="B828" s="445"/>
      <c r="C828" s="445"/>
      <c r="D828" s="445"/>
      <c r="E828" s="445"/>
      <c r="F828" s="445"/>
      <c r="G828" s="445"/>
      <c r="H828" s="445"/>
      <c r="I828" s="445"/>
      <c r="J828" s="445"/>
      <c r="K828" s="445"/>
      <c r="L828" s="445"/>
      <c r="M828" s="445"/>
      <c r="N828" s="445"/>
      <c r="O828" s="445"/>
      <c r="P828" s="445"/>
      <c r="Q828" s="445"/>
      <c r="R828" s="445"/>
      <c r="S828" s="445"/>
      <c r="T828" s="445"/>
    </row>
    <row r="829" spans="1:20" ht="13">
      <c r="A829" s="445"/>
      <c r="B829" s="445"/>
      <c r="C829" s="445"/>
      <c r="D829" s="445"/>
      <c r="E829" s="445"/>
      <c r="F829" s="445"/>
      <c r="G829" s="445"/>
      <c r="H829" s="445"/>
      <c r="I829" s="445"/>
      <c r="J829" s="445"/>
      <c r="K829" s="445"/>
      <c r="L829" s="445"/>
      <c r="M829" s="445"/>
      <c r="N829" s="445"/>
      <c r="O829" s="445"/>
      <c r="P829" s="445"/>
      <c r="Q829" s="445"/>
      <c r="R829" s="445"/>
      <c r="S829" s="445"/>
      <c r="T829" s="445"/>
    </row>
    <row r="830" spans="1:20" ht="13">
      <c r="A830" s="445"/>
      <c r="B830" s="445"/>
      <c r="C830" s="445"/>
      <c r="D830" s="445"/>
      <c r="E830" s="445"/>
      <c r="F830" s="445"/>
      <c r="G830" s="445"/>
      <c r="H830" s="445"/>
      <c r="I830" s="445"/>
      <c r="J830" s="445"/>
      <c r="K830" s="445"/>
      <c r="L830" s="445"/>
      <c r="M830" s="445"/>
      <c r="N830" s="445"/>
      <c r="O830" s="445"/>
      <c r="P830" s="445"/>
      <c r="Q830" s="445"/>
      <c r="R830" s="445"/>
      <c r="S830" s="445"/>
      <c r="T830" s="445"/>
    </row>
    <row r="831" spans="1:20" ht="13">
      <c r="A831" s="445"/>
      <c r="B831" s="445"/>
      <c r="C831" s="445"/>
      <c r="D831" s="445"/>
      <c r="E831" s="445"/>
      <c r="F831" s="445"/>
      <c r="G831" s="445"/>
      <c r="H831" s="445"/>
      <c r="I831" s="445"/>
      <c r="J831" s="445"/>
      <c r="K831" s="445"/>
      <c r="L831" s="445"/>
      <c r="M831" s="445"/>
      <c r="N831" s="445"/>
      <c r="O831" s="445"/>
      <c r="P831" s="445"/>
      <c r="Q831" s="445"/>
      <c r="R831" s="445"/>
      <c r="S831" s="445"/>
      <c r="T831" s="445"/>
    </row>
    <row r="832" spans="1:20" ht="13">
      <c r="A832" s="445"/>
      <c r="B832" s="445"/>
      <c r="C832" s="445"/>
      <c r="D832" s="445"/>
      <c r="E832" s="445"/>
      <c r="F832" s="445"/>
      <c r="G832" s="445"/>
      <c r="H832" s="445"/>
      <c r="I832" s="445"/>
      <c r="J832" s="445"/>
      <c r="K832" s="445"/>
      <c r="L832" s="445"/>
      <c r="M832" s="445"/>
      <c r="N832" s="445"/>
      <c r="O832" s="445"/>
      <c r="P832" s="445"/>
      <c r="Q832" s="445"/>
      <c r="R832" s="445"/>
      <c r="S832" s="445"/>
      <c r="T832" s="445"/>
    </row>
    <row r="833" spans="1:20" ht="13">
      <c r="A833" s="445"/>
      <c r="B833" s="445"/>
      <c r="C833" s="445"/>
      <c r="D833" s="445"/>
      <c r="E833" s="445"/>
      <c r="F833" s="445"/>
      <c r="G833" s="445"/>
      <c r="H833" s="445"/>
      <c r="I833" s="445"/>
      <c r="J833" s="445"/>
      <c r="K833" s="445"/>
      <c r="L833" s="445"/>
      <c r="M833" s="445"/>
      <c r="N833" s="445"/>
      <c r="O833" s="445"/>
      <c r="P833" s="445"/>
      <c r="Q833" s="445"/>
      <c r="R833" s="445"/>
      <c r="S833" s="445"/>
      <c r="T833" s="445"/>
    </row>
    <row r="834" spans="1:20" ht="13">
      <c r="A834" s="445"/>
      <c r="B834" s="445"/>
      <c r="C834" s="445"/>
      <c r="D834" s="445"/>
      <c r="E834" s="445"/>
      <c r="F834" s="445"/>
      <c r="G834" s="445"/>
      <c r="H834" s="445"/>
      <c r="I834" s="445"/>
      <c r="J834" s="445"/>
      <c r="K834" s="445"/>
      <c r="L834" s="445"/>
      <c r="M834" s="445"/>
      <c r="N834" s="445"/>
      <c r="O834" s="445"/>
      <c r="P834" s="445"/>
      <c r="Q834" s="445"/>
      <c r="R834" s="445"/>
      <c r="S834" s="445"/>
      <c r="T834" s="445"/>
    </row>
    <row r="835" spans="1:20" ht="13">
      <c r="A835" s="445"/>
      <c r="B835" s="445"/>
      <c r="C835" s="445"/>
      <c r="D835" s="445"/>
      <c r="E835" s="445"/>
      <c r="F835" s="445"/>
      <c r="G835" s="445"/>
      <c r="H835" s="445"/>
      <c r="I835" s="445"/>
      <c r="J835" s="445"/>
      <c r="K835" s="445"/>
      <c r="L835" s="445"/>
      <c r="M835" s="445"/>
      <c r="N835" s="445"/>
      <c r="O835" s="445"/>
      <c r="P835" s="445"/>
      <c r="Q835" s="445"/>
      <c r="R835" s="445"/>
      <c r="S835" s="445"/>
      <c r="T835" s="445"/>
    </row>
    <row r="836" spans="1:20" ht="13">
      <c r="A836" s="445"/>
      <c r="B836" s="445"/>
      <c r="C836" s="445"/>
      <c r="D836" s="445"/>
      <c r="E836" s="445"/>
      <c r="F836" s="445"/>
      <c r="G836" s="445"/>
      <c r="H836" s="445"/>
      <c r="I836" s="445"/>
      <c r="J836" s="445"/>
      <c r="K836" s="445"/>
      <c r="L836" s="445"/>
      <c r="M836" s="445"/>
      <c r="N836" s="445"/>
      <c r="O836" s="445"/>
      <c r="P836" s="445"/>
      <c r="Q836" s="445"/>
      <c r="R836" s="445"/>
      <c r="S836" s="445"/>
      <c r="T836" s="445"/>
    </row>
    <row r="837" spans="1:20" ht="13">
      <c r="A837" s="445"/>
      <c r="B837" s="445"/>
      <c r="C837" s="445"/>
      <c r="D837" s="445"/>
      <c r="E837" s="445"/>
      <c r="F837" s="445"/>
      <c r="G837" s="445"/>
      <c r="H837" s="445"/>
      <c r="I837" s="445"/>
      <c r="J837" s="445"/>
      <c r="K837" s="445"/>
      <c r="L837" s="445"/>
      <c r="M837" s="445"/>
      <c r="N837" s="445"/>
      <c r="O837" s="445"/>
      <c r="P837" s="445"/>
      <c r="Q837" s="445"/>
      <c r="R837" s="445"/>
      <c r="S837" s="445"/>
      <c r="T837" s="445"/>
    </row>
    <row r="838" spans="1:20" ht="13">
      <c r="A838" s="445"/>
      <c r="B838" s="445"/>
      <c r="C838" s="445"/>
      <c r="D838" s="445"/>
      <c r="E838" s="445"/>
      <c r="F838" s="445"/>
      <c r="G838" s="445"/>
      <c r="H838" s="445"/>
      <c r="I838" s="445"/>
      <c r="J838" s="445"/>
      <c r="K838" s="445"/>
      <c r="L838" s="445"/>
      <c r="M838" s="445"/>
      <c r="N838" s="445"/>
      <c r="O838" s="445"/>
      <c r="P838" s="445"/>
      <c r="Q838" s="445"/>
      <c r="R838" s="445"/>
      <c r="S838" s="445"/>
      <c r="T838" s="445"/>
    </row>
    <row r="839" spans="1:20" ht="13">
      <c r="A839" s="445"/>
      <c r="B839" s="445"/>
      <c r="C839" s="445"/>
      <c r="D839" s="445"/>
      <c r="E839" s="445"/>
      <c r="F839" s="445"/>
      <c r="G839" s="445"/>
      <c r="H839" s="445"/>
      <c r="I839" s="445"/>
      <c r="J839" s="445"/>
      <c r="K839" s="445"/>
      <c r="L839" s="445"/>
      <c r="M839" s="445"/>
      <c r="N839" s="445"/>
      <c r="O839" s="445"/>
      <c r="P839" s="445"/>
      <c r="Q839" s="445"/>
      <c r="R839" s="445"/>
      <c r="S839" s="445"/>
      <c r="T839" s="445"/>
    </row>
    <row r="840" spans="1:20" ht="13">
      <c r="A840" s="445"/>
      <c r="B840" s="445"/>
      <c r="C840" s="445"/>
      <c r="D840" s="445"/>
      <c r="E840" s="445"/>
      <c r="F840" s="445"/>
      <c r="G840" s="445"/>
      <c r="H840" s="445"/>
      <c r="I840" s="445"/>
      <c r="J840" s="445"/>
      <c r="K840" s="445"/>
      <c r="L840" s="445"/>
      <c r="M840" s="445"/>
      <c r="N840" s="445"/>
      <c r="O840" s="445"/>
      <c r="P840" s="445"/>
      <c r="Q840" s="445"/>
      <c r="R840" s="445"/>
      <c r="S840" s="445"/>
      <c r="T840" s="445"/>
    </row>
    <row r="841" spans="1:20" ht="13">
      <c r="A841" s="445"/>
      <c r="B841" s="445"/>
      <c r="C841" s="445"/>
      <c r="D841" s="445"/>
      <c r="E841" s="445"/>
      <c r="F841" s="445"/>
      <c r="G841" s="445"/>
      <c r="H841" s="445"/>
      <c r="I841" s="445"/>
      <c r="J841" s="445"/>
      <c r="K841" s="445"/>
      <c r="L841" s="445"/>
      <c r="M841" s="445"/>
      <c r="N841" s="445"/>
      <c r="O841" s="445"/>
      <c r="P841" s="445"/>
      <c r="Q841" s="445"/>
      <c r="R841" s="445"/>
      <c r="S841" s="445"/>
      <c r="T841" s="445"/>
    </row>
    <row r="842" spans="1:20" ht="13">
      <c r="A842" s="445"/>
      <c r="B842" s="445"/>
      <c r="C842" s="445"/>
      <c r="D842" s="445"/>
      <c r="E842" s="445"/>
      <c r="F842" s="445"/>
      <c r="G842" s="445"/>
      <c r="H842" s="445"/>
      <c r="I842" s="445"/>
      <c r="J842" s="445"/>
      <c r="K842" s="445"/>
      <c r="L842" s="445"/>
      <c r="M842" s="445"/>
      <c r="N842" s="445"/>
      <c r="O842" s="445"/>
      <c r="P842" s="445"/>
      <c r="Q842" s="445"/>
      <c r="R842" s="445"/>
      <c r="S842" s="445"/>
      <c r="T842" s="445"/>
    </row>
    <row r="843" spans="1:20" ht="13">
      <c r="A843" s="445"/>
      <c r="B843" s="445"/>
      <c r="C843" s="445"/>
      <c r="D843" s="445"/>
      <c r="E843" s="445"/>
      <c r="F843" s="445"/>
      <c r="G843" s="445"/>
      <c r="H843" s="445"/>
      <c r="I843" s="445"/>
      <c r="J843" s="445"/>
      <c r="K843" s="445"/>
      <c r="L843" s="445"/>
      <c r="M843" s="445"/>
      <c r="N843" s="445"/>
      <c r="O843" s="445"/>
      <c r="P843" s="445"/>
      <c r="Q843" s="445"/>
      <c r="R843" s="445"/>
      <c r="S843" s="445"/>
      <c r="T843" s="445"/>
    </row>
    <row r="844" spans="1:20" ht="13">
      <c r="A844" s="445"/>
      <c r="B844" s="445"/>
      <c r="C844" s="445"/>
      <c r="D844" s="445"/>
      <c r="E844" s="445"/>
      <c r="F844" s="445"/>
      <c r="G844" s="445"/>
      <c r="H844" s="445"/>
      <c r="I844" s="445"/>
      <c r="J844" s="445"/>
      <c r="K844" s="445"/>
      <c r="L844" s="445"/>
      <c r="M844" s="445"/>
      <c r="N844" s="445"/>
      <c r="O844" s="445"/>
      <c r="P844" s="445"/>
      <c r="Q844" s="445"/>
      <c r="R844" s="445"/>
      <c r="S844" s="445"/>
      <c r="T844" s="445"/>
    </row>
    <row r="845" spans="1:20" ht="13">
      <c r="A845" s="445"/>
      <c r="B845" s="445"/>
      <c r="C845" s="445"/>
      <c r="D845" s="445"/>
      <c r="E845" s="445"/>
      <c r="F845" s="445"/>
      <c r="G845" s="445"/>
      <c r="H845" s="445"/>
      <c r="I845" s="445"/>
      <c r="J845" s="445"/>
      <c r="K845" s="445"/>
      <c r="L845" s="445"/>
      <c r="M845" s="445"/>
      <c r="N845" s="445"/>
      <c r="O845" s="445"/>
      <c r="P845" s="445"/>
      <c r="Q845" s="445"/>
      <c r="R845" s="445"/>
      <c r="S845" s="445"/>
      <c r="T845" s="445"/>
    </row>
    <row r="846" spans="1:20" ht="13">
      <c r="A846" s="445"/>
      <c r="B846" s="445"/>
      <c r="C846" s="445"/>
      <c r="D846" s="445"/>
      <c r="E846" s="445"/>
      <c r="F846" s="445"/>
      <c r="G846" s="445"/>
      <c r="H846" s="445"/>
      <c r="I846" s="445"/>
      <c r="J846" s="445"/>
      <c r="K846" s="445"/>
      <c r="L846" s="445"/>
      <c r="M846" s="445"/>
      <c r="N846" s="445"/>
      <c r="O846" s="445"/>
      <c r="P846" s="445"/>
      <c r="Q846" s="445"/>
      <c r="R846" s="445"/>
      <c r="S846" s="445"/>
      <c r="T846" s="445"/>
    </row>
    <row r="847" spans="1:20" ht="13">
      <c r="A847" s="445"/>
      <c r="B847" s="445"/>
      <c r="C847" s="445"/>
      <c r="D847" s="445"/>
      <c r="E847" s="445"/>
      <c r="F847" s="445"/>
      <c r="G847" s="445"/>
      <c r="H847" s="445"/>
      <c r="I847" s="445"/>
      <c r="J847" s="445"/>
      <c r="K847" s="445"/>
      <c r="L847" s="445"/>
      <c r="M847" s="445"/>
      <c r="N847" s="445"/>
      <c r="O847" s="445"/>
      <c r="P847" s="445"/>
      <c r="Q847" s="445"/>
      <c r="R847" s="445"/>
      <c r="S847" s="445"/>
      <c r="T847" s="445"/>
    </row>
    <row r="848" spans="1:20" ht="13">
      <c r="A848" s="445"/>
      <c r="B848" s="445"/>
      <c r="C848" s="445"/>
      <c r="D848" s="445"/>
      <c r="E848" s="445"/>
      <c r="F848" s="445"/>
      <c r="G848" s="445"/>
      <c r="H848" s="445"/>
      <c r="I848" s="445"/>
      <c r="J848" s="445"/>
      <c r="K848" s="445"/>
      <c r="L848" s="445"/>
      <c r="M848" s="445"/>
      <c r="N848" s="445"/>
      <c r="O848" s="445"/>
      <c r="P848" s="445"/>
      <c r="Q848" s="445"/>
      <c r="R848" s="445"/>
      <c r="S848" s="445"/>
      <c r="T848" s="445"/>
    </row>
    <row r="849" spans="1:20" ht="13">
      <c r="A849" s="445"/>
      <c r="B849" s="445"/>
      <c r="C849" s="445"/>
      <c r="D849" s="445"/>
      <c r="E849" s="445"/>
      <c r="F849" s="445"/>
      <c r="G849" s="445"/>
      <c r="H849" s="445"/>
      <c r="I849" s="445"/>
      <c r="J849" s="445"/>
      <c r="K849" s="445"/>
      <c r="L849" s="445"/>
      <c r="M849" s="445"/>
      <c r="N849" s="445"/>
      <c r="O849" s="445"/>
      <c r="P849" s="445"/>
      <c r="Q849" s="445"/>
      <c r="R849" s="445"/>
      <c r="S849" s="445"/>
      <c r="T849" s="445"/>
    </row>
    <row r="850" spans="1:20" ht="13">
      <c r="A850" s="445"/>
      <c r="B850" s="445"/>
      <c r="C850" s="445"/>
      <c r="D850" s="445"/>
      <c r="E850" s="445"/>
      <c r="F850" s="445"/>
      <c r="G850" s="445"/>
      <c r="H850" s="445"/>
      <c r="I850" s="445"/>
      <c r="J850" s="445"/>
      <c r="K850" s="445"/>
      <c r="L850" s="445"/>
      <c r="M850" s="445"/>
      <c r="N850" s="445"/>
      <c r="O850" s="445"/>
      <c r="P850" s="445"/>
      <c r="Q850" s="445"/>
      <c r="R850" s="445"/>
      <c r="S850" s="445"/>
      <c r="T850" s="445"/>
    </row>
    <row r="851" spans="1:20" ht="13">
      <c r="A851" s="445"/>
      <c r="B851" s="445"/>
      <c r="C851" s="445"/>
      <c r="D851" s="445"/>
      <c r="E851" s="445"/>
      <c r="F851" s="445"/>
      <c r="G851" s="445"/>
      <c r="H851" s="445"/>
      <c r="I851" s="445"/>
      <c r="J851" s="445"/>
      <c r="K851" s="445"/>
      <c r="L851" s="445"/>
      <c r="M851" s="445"/>
      <c r="N851" s="445"/>
      <c r="O851" s="445"/>
      <c r="P851" s="445"/>
      <c r="Q851" s="445"/>
      <c r="R851" s="445"/>
      <c r="S851" s="445"/>
      <c r="T851" s="445"/>
    </row>
    <row r="852" spans="1:20" ht="13">
      <c r="A852" s="445"/>
      <c r="B852" s="445"/>
      <c r="C852" s="445"/>
      <c r="D852" s="445"/>
      <c r="E852" s="445"/>
      <c r="F852" s="445"/>
      <c r="G852" s="445"/>
      <c r="H852" s="445"/>
      <c r="I852" s="445"/>
      <c r="J852" s="445"/>
      <c r="K852" s="445"/>
      <c r="L852" s="445"/>
      <c r="M852" s="445"/>
      <c r="N852" s="445"/>
      <c r="O852" s="445"/>
      <c r="P852" s="445"/>
      <c r="Q852" s="445"/>
      <c r="R852" s="445"/>
      <c r="S852" s="445"/>
      <c r="T852" s="445"/>
    </row>
    <row r="853" spans="1:20" ht="13">
      <c r="A853" s="445"/>
      <c r="B853" s="445"/>
      <c r="C853" s="445"/>
      <c r="D853" s="445"/>
      <c r="E853" s="445"/>
      <c r="F853" s="445"/>
      <c r="G853" s="445"/>
      <c r="H853" s="445"/>
      <c r="I853" s="445"/>
      <c r="J853" s="445"/>
      <c r="K853" s="445"/>
      <c r="L853" s="445"/>
      <c r="M853" s="445"/>
      <c r="N853" s="445"/>
      <c r="O853" s="445"/>
      <c r="P853" s="445"/>
      <c r="Q853" s="445"/>
      <c r="R853" s="445"/>
      <c r="S853" s="445"/>
      <c r="T853" s="445"/>
    </row>
    <row r="854" spans="1:20" ht="13">
      <c r="A854" s="445"/>
      <c r="B854" s="445"/>
      <c r="C854" s="445"/>
      <c r="D854" s="445"/>
      <c r="E854" s="445"/>
      <c r="F854" s="445"/>
      <c r="G854" s="445"/>
      <c r="H854" s="445"/>
      <c r="I854" s="445"/>
      <c r="J854" s="445"/>
      <c r="K854" s="445"/>
      <c r="L854" s="445"/>
      <c r="M854" s="445"/>
      <c r="N854" s="445"/>
      <c r="O854" s="445"/>
      <c r="P854" s="445"/>
      <c r="Q854" s="445"/>
      <c r="R854" s="445"/>
      <c r="S854" s="445"/>
      <c r="T854" s="445"/>
    </row>
    <row r="855" spans="1:20" ht="13">
      <c r="A855" s="445"/>
      <c r="B855" s="445"/>
      <c r="C855" s="445"/>
      <c r="D855" s="445"/>
      <c r="E855" s="445"/>
      <c r="F855" s="445"/>
      <c r="G855" s="445"/>
      <c r="H855" s="445"/>
      <c r="I855" s="445"/>
      <c r="J855" s="445"/>
      <c r="K855" s="445"/>
      <c r="L855" s="445"/>
      <c r="M855" s="445"/>
      <c r="N855" s="445"/>
      <c r="O855" s="445"/>
      <c r="P855" s="445"/>
      <c r="Q855" s="445"/>
      <c r="R855" s="445"/>
      <c r="S855" s="445"/>
      <c r="T855" s="445"/>
    </row>
    <row r="856" spans="1:20" ht="13">
      <c r="A856" s="445"/>
      <c r="B856" s="445"/>
      <c r="C856" s="445"/>
      <c r="D856" s="445"/>
      <c r="E856" s="445"/>
      <c r="F856" s="445"/>
      <c r="G856" s="445"/>
      <c r="H856" s="445"/>
      <c r="I856" s="445"/>
      <c r="J856" s="445"/>
      <c r="K856" s="445"/>
      <c r="L856" s="445"/>
      <c r="M856" s="445"/>
      <c r="N856" s="445"/>
      <c r="O856" s="445"/>
      <c r="P856" s="445"/>
      <c r="Q856" s="445"/>
      <c r="R856" s="445"/>
      <c r="S856" s="445"/>
      <c r="T856" s="445"/>
    </row>
    <row r="857" spans="1:20" ht="13">
      <c r="A857" s="445"/>
      <c r="B857" s="445"/>
      <c r="C857" s="445"/>
      <c r="D857" s="445"/>
      <c r="E857" s="445"/>
      <c r="F857" s="445"/>
      <c r="G857" s="445"/>
      <c r="H857" s="445"/>
      <c r="I857" s="445"/>
      <c r="J857" s="445"/>
      <c r="K857" s="445"/>
      <c r="L857" s="445"/>
      <c r="M857" s="445"/>
      <c r="N857" s="445"/>
      <c r="O857" s="445"/>
      <c r="P857" s="445"/>
      <c r="Q857" s="445"/>
      <c r="R857" s="445"/>
      <c r="S857" s="445"/>
      <c r="T857" s="445"/>
    </row>
    <row r="858" spans="1:20" ht="13">
      <c r="A858" s="445"/>
      <c r="B858" s="445"/>
      <c r="C858" s="445"/>
      <c r="D858" s="445"/>
      <c r="E858" s="445"/>
      <c r="F858" s="445"/>
      <c r="G858" s="445"/>
      <c r="H858" s="445"/>
      <c r="I858" s="445"/>
      <c r="J858" s="445"/>
      <c r="K858" s="445"/>
      <c r="L858" s="445"/>
      <c r="M858" s="445"/>
      <c r="N858" s="445"/>
      <c r="O858" s="445"/>
      <c r="P858" s="445"/>
      <c r="Q858" s="445"/>
      <c r="R858" s="445"/>
      <c r="S858" s="445"/>
      <c r="T858" s="445"/>
    </row>
    <row r="859" spans="1:20" ht="13">
      <c r="A859" s="445"/>
      <c r="B859" s="445"/>
      <c r="C859" s="445"/>
      <c r="D859" s="445"/>
      <c r="E859" s="445"/>
      <c r="F859" s="445"/>
      <c r="G859" s="445"/>
      <c r="H859" s="445"/>
      <c r="I859" s="445"/>
      <c r="J859" s="445"/>
      <c r="K859" s="445"/>
      <c r="L859" s="445"/>
      <c r="M859" s="445"/>
      <c r="N859" s="445"/>
      <c r="O859" s="445"/>
      <c r="P859" s="445"/>
      <c r="Q859" s="445"/>
      <c r="R859" s="445"/>
      <c r="S859" s="445"/>
      <c r="T859" s="445"/>
    </row>
    <row r="860" spans="1:20" ht="13">
      <c r="A860" s="445"/>
      <c r="B860" s="445"/>
      <c r="C860" s="445"/>
      <c r="D860" s="445"/>
      <c r="E860" s="445"/>
      <c r="F860" s="445"/>
      <c r="G860" s="445"/>
      <c r="H860" s="445"/>
      <c r="I860" s="445"/>
      <c r="J860" s="445"/>
      <c r="K860" s="445"/>
      <c r="L860" s="445"/>
      <c r="M860" s="445"/>
      <c r="N860" s="445"/>
      <c r="O860" s="445"/>
      <c r="P860" s="445"/>
      <c r="Q860" s="445"/>
      <c r="R860" s="445"/>
      <c r="S860" s="445"/>
      <c r="T860" s="445"/>
    </row>
    <row r="861" spans="1:20" ht="13">
      <c r="A861" s="445"/>
      <c r="B861" s="445"/>
      <c r="C861" s="445"/>
      <c r="D861" s="445"/>
      <c r="E861" s="445"/>
      <c r="F861" s="445"/>
      <c r="G861" s="445"/>
      <c r="H861" s="445"/>
      <c r="I861" s="445"/>
      <c r="J861" s="445"/>
      <c r="K861" s="445"/>
      <c r="L861" s="445"/>
      <c r="M861" s="445"/>
      <c r="N861" s="445"/>
      <c r="O861" s="445"/>
      <c r="P861" s="445"/>
      <c r="Q861" s="445"/>
      <c r="R861" s="445"/>
      <c r="S861" s="445"/>
      <c r="T861" s="445"/>
    </row>
    <row r="862" spans="1:20" ht="13">
      <c r="A862" s="445"/>
      <c r="B862" s="445"/>
      <c r="C862" s="445"/>
      <c r="D862" s="445"/>
      <c r="E862" s="445"/>
      <c r="F862" s="445"/>
      <c r="G862" s="445"/>
      <c r="H862" s="445"/>
      <c r="I862" s="445"/>
      <c r="J862" s="445"/>
      <c r="K862" s="445"/>
      <c r="L862" s="445"/>
      <c r="M862" s="445"/>
      <c r="N862" s="445"/>
      <c r="O862" s="445"/>
      <c r="P862" s="445"/>
      <c r="Q862" s="445"/>
      <c r="R862" s="445"/>
      <c r="S862" s="445"/>
      <c r="T862" s="445"/>
    </row>
    <row r="863" spans="1:20" ht="13">
      <c r="A863" s="445"/>
      <c r="B863" s="445"/>
      <c r="C863" s="445"/>
      <c r="D863" s="445"/>
      <c r="E863" s="445"/>
      <c r="F863" s="445"/>
      <c r="G863" s="445"/>
      <c r="H863" s="445"/>
      <c r="I863" s="445"/>
      <c r="J863" s="445"/>
      <c r="K863" s="445"/>
      <c r="L863" s="445"/>
      <c r="M863" s="445"/>
      <c r="N863" s="445"/>
      <c r="O863" s="445"/>
      <c r="P863" s="445"/>
      <c r="Q863" s="445"/>
      <c r="R863" s="445"/>
      <c r="S863" s="445"/>
      <c r="T863" s="445"/>
    </row>
    <row r="864" spans="1:20" ht="13">
      <c r="A864" s="445"/>
      <c r="B864" s="445"/>
      <c r="C864" s="445"/>
      <c r="D864" s="445"/>
      <c r="E864" s="445"/>
      <c r="F864" s="445"/>
      <c r="G864" s="445"/>
      <c r="H864" s="445"/>
      <c r="I864" s="445"/>
      <c r="J864" s="445"/>
      <c r="K864" s="445"/>
      <c r="L864" s="445"/>
      <c r="M864" s="445"/>
      <c r="N864" s="445"/>
      <c r="O864" s="445"/>
      <c r="P864" s="445"/>
      <c r="Q864" s="445"/>
      <c r="R864" s="445"/>
      <c r="S864" s="445"/>
      <c r="T864" s="445"/>
    </row>
    <row r="865" spans="1:20" ht="13">
      <c r="A865" s="445"/>
      <c r="B865" s="445"/>
      <c r="C865" s="445"/>
      <c r="D865" s="445"/>
      <c r="E865" s="445"/>
      <c r="F865" s="445"/>
      <c r="G865" s="445"/>
      <c r="H865" s="445"/>
      <c r="I865" s="445"/>
      <c r="J865" s="445"/>
      <c r="K865" s="445"/>
      <c r="L865" s="445"/>
      <c r="M865" s="445"/>
      <c r="N865" s="445"/>
      <c r="O865" s="445"/>
      <c r="P865" s="445"/>
      <c r="Q865" s="445"/>
      <c r="R865" s="445"/>
      <c r="S865" s="445"/>
      <c r="T865" s="445"/>
    </row>
    <row r="866" spans="1:20" ht="13">
      <c r="A866" s="445"/>
      <c r="B866" s="445"/>
      <c r="C866" s="445"/>
      <c r="D866" s="445"/>
      <c r="E866" s="445"/>
      <c r="F866" s="445"/>
      <c r="G866" s="445"/>
      <c r="H866" s="445"/>
      <c r="I866" s="445"/>
      <c r="J866" s="445"/>
      <c r="K866" s="445"/>
      <c r="L866" s="445"/>
      <c r="M866" s="445"/>
      <c r="N866" s="445"/>
      <c r="O866" s="445"/>
      <c r="P866" s="445"/>
      <c r="Q866" s="445"/>
      <c r="R866" s="445"/>
      <c r="S866" s="445"/>
      <c r="T866" s="445"/>
    </row>
    <row r="867" spans="1:20" ht="13">
      <c r="A867" s="445"/>
      <c r="B867" s="445"/>
      <c r="C867" s="445"/>
      <c r="D867" s="445"/>
      <c r="E867" s="445"/>
      <c r="F867" s="445"/>
      <c r="G867" s="445"/>
      <c r="H867" s="445"/>
      <c r="I867" s="445"/>
      <c r="J867" s="445"/>
      <c r="K867" s="445"/>
      <c r="L867" s="445"/>
      <c r="M867" s="445"/>
      <c r="N867" s="445"/>
      <c r="O867" s="445"/>
      <c r="P867" s="445"/>
      <c r="Q867" s="445"/>
      <c r="R867" s="445"/>
      <c r="S867" s="445"/>
      <c r="T867" s="445"/>
    </row>
    <row r="868" spans="1:20" ht="13">
      <c r="A868" s="445"/>
      <c r="B868" s="445"/>
      <c r="C868" s="445"/>
      <c r="D868" s="445"/>
      <c r="E868" s="445"/>
      <c r="F868" s="445"/>
      <c r="G868" s="445"/>
      <c r="H868" s="445"/>
      <c r="I868" s="445"/>
      <c r="J868" s="445"/>
      <c r="K868" s="445"/>
      <c r="L868" s="445"/>
      <c r="M868" s="445"/>
      <c r="N868" s="445"/>
      <c r="O868" s="445"/>
      <c r="P868" s="445"/>
      <c r="Q868" s="445"/>
      <c r="R868" s="445"/>
      <c r="S868" s="445"/>
      <c r="T868" s="445"/>
    </row>
    <row r="869" spans="1:20" ht="13">
      <c r="A869" s="445"/>
      <c r="B869" s="445"/>
      <c r="C869" s="445"/>
      <c r="D869" s="445"/>
      <c r="E869" s="445"/>
      <c r="F869" s="445"/>
      <c r="G869" s="445"/>
      <c r="H869" s="445"/>
      <c r="I869" s="445"/>
      <c r="J869" s="445"/>
      <c r="K869" s="445"/>
      <c r="L869" s="445"/>
      <c r="M869" s="445"/>
      <c r="N869" s="445"/>
      <c r="O869" s="445"/>
      <c r="P869" s="445"/>
      <c r="Q869" s="445"/>
      <c r="R869" s="445"/>
      <c r="S869" s="445"/>
      <c r="T869" s="445"/>
    </row>
    <row r="870" spans="1:20" ht="13">
      <c r="A870" s="445"/>
      <c r="B870" s="445"/>
      <c r="C870" s="445"/>
      <c r="D870" s="445"/>
      <c r="E870" s="445"/>
      <c r="F870" s="445"/>
      <c r="G870" s="445"/>
      <c r="H870" s="445"/>
      <c r="I870" s="445"/>
      <c r="J870" s="445"/>
      <c r="K870" s="445"/>
      <c r="L870" s="445"/>
      <c r="M870" s="445"/>
      <c r="N870" s="445"/>
      <c r="O870" s="445"/>
      <c r="P870" s="445"/>
      <c r="Q870" s="445"/>
      <c r="R870" s="445"/>
      <c r="S870" s="445"/>
      <c r="T870" s="445"/>
    </row>
    <row r="871" spans="1:20" ht="13">
      <c r="A871" s="445"/>
      <c r="B871" s="445"/>
      <c r="C871" s="445"/>
      <c r="D871" s="445"/>
      <c r="E871" s="445"/>
      <c r="F871" s="445"/>
      <c r="G871" s="445"/>
      <c r="H871" s="445"/>
      <c r="I871" s="445"/>
      <c r="J871" s="445"/>
      <c r="K871" s="445"/>
      <c r="L871" s="445"/>
      <c r="M871" s="445"/>
      <c r="N871" s="445"/>
      <c r="O871" s="445"/>
      <c r="P871" s="445"/>
      <c r="Q871" s="445"/>
      <c r="R871" s="445"/>
      <c r="S871" s="445"/>
      <c r="T871" s="445"/>
    </row>
    <row r="872" spans="1:20" ht="13">
      <c r="A872" s="445"/>
      <c r="B872" s="445"/>
      <c r="C872" s="445"/>
      <c r="D872" s="445"/>
      <c r="E872" s="445"/>
      <c r="F872" s="445"/>
      <c r="G872" s="445"/>
      <c r="H872" s="445"/>
      <c r="I872" s="445"/>
      <c r="J872" s="445"/>
      <c r="K872" s="445"/>
      <c r="L872" s="445"/>
      <c r="M872" s="445"/>
      <c r="N872" s="445"/>
      <c r="O872" s="445"/>
      <c r="P872" s="445"/>
      <c r="Q872" s="445"/>
      <c r="R872" s="445"/>
      <c r="S872" s="445"/>
      <c r="T872" s="445"/>
    </row>
    <row r="873" spans="1:20" ht="13">
      <c r="A873" s="445"/>
      <c r="B873" s="445"/>
      <c r="C873" s="445"/>
      <c r="D873" s="445"/>
      <c r="E873" s="445"/>
      <c r="F873" s="445"/>
      <c r="G873" s="445"/>
      <c r="H873" s="445"/>
      <c r="I873" s="445"/>
      <c r="J873" s="445"/>
      <c r="K873" s="445"/>
      <c r="L873" s="445"/>
      <c r="M873" s="445"/>
      <c r="N873" s="445"/>
      <c r="O873" s="445"/>
      <c r="P873" s="445"/>
      <c r="Q873" s="445"/>
      <c r="R873" s="445"/>
      <c r="S873" s="445"/>
      <c r="T873" s="445"/>
    </row>
    <row r="874" spans="1:20" ht="13">
      <c r="A874" s="445"/>
      <c r="B874" s="445"/>
      <c r="C874" s="445"/>
      <c r="D874" s="445"/>
      <c r="E874" s="445"/>
      <c r="F874" s="445"/>
      <c r="G874" s="445"/>
      <c r="H874" s="445"/>
      <c r="I874" s="445"/>
      <c r="J874" s="445"/>
      <c r="K874" s="445"/>
      <c r="L874" s="445"/>
      <c r="M874" s="445"/>
      <c r="N874" s="445"/>
      <c r="O874" s="445"/>
      <c r="P874" s="445"/>
      <c r="Q874" s="445"/>
      <c r="R874" s="445"/>
      <c r="S874" s="445"/>
      <c r="T874" s="445"/>
    </row>
    <row r="875" spans="1:20" ht="13">
      <c r="A875" s="445"/>
      <c r="B875" s="445"/>
      <c r="C875" s="445"/>
      <c r="D875" s="445"/>
      <c r="E875" s="445"/>
      <c r="F875" s="445"/>
      <c r="G875" s="445"/>
      <c r="H875" s="445"/>
      <c r="I875" s="445"/>
      <c r="J875" s="445"/>
      <c r="K875" s="445"/>
      <c r="L875" s="445"/>
      <c r="M875" s="445"/>
      <c r="N875" s="445"/>
      <c r="O875" s="445"/>
      <c r="P875" s="445"/>
      <c r="Q875" s="445"/>
      <c r="R875" s="445"/>
      <c r="S875" s="445"/>
      <c r="T875" s="445"/>
    </row>
    <row r="876" spans="1:20" ht="13">
      <c r="A876" s="445"/>
      <c r="B876" s="445"/>
      <c r="C876" s="445"/>
      <c r="D876" s="445"/>
      <c r="E876" s="445"/>
      <c r="F876" s="445"/>
      <c r="G876" s="445"/>
      <c r="H876" s="445"/>
      <c r="I876" s="445"/>
      <c r="J876" s="445"/>
      <c r="K876" s="445"/>
      <c r="L876" s="445"/>
      <c r="M876" s="445"/>
      <c r="N876" s="445"/>
      <c r="O876" s="445"/>
      <c r="P876" s="445"/>
      <c r="Q876" s="445"/>
      <c r="R876" s="445"/>
      <c r="S876" s="445"/>
      <c r="T876" s="445"/>
    </row>
    <row r="877" spans="1:20" ht="13">
      <c r="A877" s="445"/>
      <c r="B877" s="445"/>
      <c r="C877" s="445"/>
      <c r="D877" s="445"/>
      <c r="E877" s="445"/>
      <c r="F877" s="445"/>
      <c r="G877" s="445"/>
      <c r="H877" s="445"/>
      <c r="I877" s="445"/>
      <c r="J877" s="445"/>
      <c r="K877" s="445"/>
      <c r="L877" s="445"/>
      <c r="M877" s="445"/>
      <c r="N877" s="445"/>
      <c r="O877" s="445"/>
      <c r="P877" s="445"/>
      <c r="Q877" s="445"/>
      <c r="R877" s="445"/>
      <c r="S877" s="445"/>
      <c r="T877" s="445"/>
    </row>
    <row r="878" spans="1:20" ht="13">
      <c r="A878" s="445"/>
      <c r="B878" s="445"/>
      <c r="C878" s="445"/>
      <c r="D878" s="445"/>
      <c r="E878" s="445"/>
      <c r="F878" s="445"/>
      <c r="G878" s="445"/>
      <c r="H878" s="445"/>
      <c r="I878" s="445"/>
      <c r="J878" s="445"/>
      <c r="K878" s="445"/>
      <c r="L878" s="445"/>
      <c r="M878" s="445"/>
      <c r="N878" s="445"/>
      <c r="O878" s="445"/>
      <c r="P878" s="445"/>
      <c r="Q878" s="445"/>
      <c r="R878" s="445"/>
      <c r="S878" s="445"/>
      <c r="T878" s="445"/>
    </row>
    <row r="879" spans="1:20" ht="13">
      <c r="A879" s="445"/>
      <c r="B879" s="445"/>
      <c r="C879" s="445"/>
      <c r="D879" s="445"/>
      <c r="E879" s="445"/>
      <c r="F879" s="445"/>
      <c r="G879" s="445"/>
      <c r="H879" s="445"/>
      <c r="I879" s="445"/>
      <c r="J879" s="445"/>
      <c r="K879" s="445"/>
      <c r="L879" s="445"/>
      <c r="M879" s="445"/>
      <c r="N879" s="445"/>
      <c r="O879" s="445"/>
      <c r="P879" s="445"/>
      <c r="Q879" s="445"/>
      <c r="R879" s="445"/>
      <c r="S879" s="445"/>
      <c r="T879" s="445"/>
    </row>
    <row r="880" spans="1:20" ht="13">
      <c r="A880" s="445"/>
      <c r="B880" s="445"/>
      <c r="C880" s="445"/>
      <c r="D880" s="445"/>
      <c r="E880" s="445"/>
      <c r="F880" s="445"/>
      <c r="G880" s="445"/>
      <c r="H880" s="445"/>
      <c r="I880" s="445"/>
      <c r="J880" s="445"/>
      <c r="K880" s="445"/>
      <c r="L880" s="445"/>
      <c r="M880" s="445"/>
      <c r="N880" s="445"/>
      <c r="O880" s="445"/>
      <c r="P880" s="445"/>
      <c r="Q880" s="445"/>
      <c r="R880" s="445"/>
      <c r="S880" s="445"/>
      <c r="T880" s="445"/>
    </row>
    <row r="881" spans="1:20" ht="13">
      <c r="A881" s="445"/>
      <c r="B881" s="445"/>
      <c r="C881" s="445"/>
      <c r="D881" s="445"/>
      <c r="E881" s="445"/>
      <c r="F881" s="445"/>
      <c r="G881" s="445"/>
      <c r="H881" s="445"/>
      <c r="I881" s="445"/>
      <c r="J881" s="445"/>
      <c r="K881" s="445"/>
      <c r="L881" s="445"/>
      <c r="M881" s="445"/>
      <c r="N881" s="445"/>
      <c r="O881" s="445"/>
      <c r="P881" s="445"/>
      <c r="Q881" s="445"/>
      <c r="R881" s="445"/>
      <c r="S881" s="445"/>
      <c r="T881" s="445"/>
    </row>
    <row r="882" spans="1:20" ht="13">
      <c r="A882" s="445"/>
      <c r="B882" s="445"/>
      <c r="C882" s="445"/>
      <c r="D882" s="445"/>
      <c r="E882" s="445"/>
      <c r="F882" s="445"/>
      <c r="G882" s="445"/>
      <c r="H882" s="445"/>
      <c r="I882" s="445"/>
      <c r="J882" s="445"/>
      <c r="K882" s="445"/>
      <c r="L882" s="445"/>
      <c r="M882" s="445"/>
      <c r="N882" s="445"/>
      <c r="O882" s="445"/>
      <c r="P882" s="445"/>
      <c r="Q882" s="445"/>
      <c r="R882" s="445"/>
      <c r="S882" s="445"/>
      <c r="T882" s="445"/>
    </row>
    <row r="883" spans="1:20" ht="13">
      <c r="A883" s="445"/>
      <c r="B883" s="445"/>
      <c r="C883" s="445"/>
      <c r="D883" s="445"/>
      <c r="E883" s="445"/>
      <c r="F883" s="445"/>
      <c r="G883" s="445"/>
      <c r="H883" s="445"/>
      <c r="I883" s="445"/>
      <c r="J883" s="445"/>
      <c r="K883" s="445"/>
      <c r="L883" s="445"/>
      <c r="M883" s="445"/>
      <c r="N883" s="445"/>
      <c r="O883" s="445"/>
      <c r="P883" s="445"/>
      <c r="Q883" s="445"/>
      <c r="R883" s="445"/>
      <c r="S883" s="445"/>
      <c r="T883" s="445"/>
    </row>
    <row r="884" spans="1:20" ht="13">
      <c r="A884" s="445"/>
      <c r="B884" s="445"/>
      <c r="C884" s="445"/>
      <c r="D884" s="445"/>
      <c r="E884" s="445"/>
      <c r="F884" s="445"/>
      <c r="G884" s="445"/>
      <c r="H884" s="445"/>
      <c r="I884" s="445"/>
      <c r="J884" s="445"/>
      <c r="K884" s="445"/>
      <c r="L884" s="445"/>
      <c r="M884" s="445"/>
      <c r="N884" s="445"/>
      <c r="O884" s="445"/>
      <c r="P884" s="445"/>
      <c r="Q884" s="445"/>
      <c r="R884" s="445"/>
      <c r="S884" s="445"/>
      <c r="T884" s="445"/>
    </row>
    <row r="885" spans="1:20" ht="13">
      <c r="A885" s="445"/>
      <c r="B885" s="445"/>
      <c r="C885" s="445"/>
      <c r="D885" s="445"/>
      <c r="E885" s="445"/>
      <c r="F885" s="445"/>
      <c r="G885" s="445"/>
      <c r="H885" s="445"/>
      <c r="I885" s="445"/>
      <c r="J885" s="445"/>
      <c r="K885" s="445"/>
      <c r="L885" s="445"/>
      <c r="M885" s="445"/>
      <c r="N885" s="445"/>
      <c r="O885" s="445"/>
      <c r="P885" s="445"/>
      <c r="Q885" s="445"/>
      <c r="R885" s="445"/>
      <c r="S885" s="445"/>
      <c r="T885" s="445"/>
    </row>
    <row r="886" spans="1:20" ht="13">
      <c r="A886" s="445"/>
      <c r="B886" s="445"/>
      <c r="C886" s="445"/>
      <c r="D886" s="445"/>
      <c r="E886" s="445"/>
      <c r="F886" s="445"/>
      <c r="G886" s="445"/>
      <c r="H886" s="445"/>
      <c r="I886" s="445"/>
      <c r="J886" s="445"/>
      <c r="K886" s="445"/>
      <c r="L886" s="445"/>
      <c r="M886" s="445"/>
      <c r="N886" s="445"/>
      <c r="O886" s="445"/>
      <c r="P886" s="445"/>
      <c r="Q886" s="445"/>
      <c r="R886" s="445"/>
      <c r="S886" s="445"/>
      <c r="T886" s="445"/>
    </row>
    <row r="887" spans="1:20" ht="13">
      <c r="A887" s="445"/>
      <c r="B887" s="445"/>
      <c r="C887" s="445"/>
      <c r="D887" s="445"/>
      <c r="E887" s="445"/>
      <c r="F887" s="445"/>
      <c r="G887" s="445"/>
      <c r="H887" s="445"/>
      <c r="I887" s="445"/>
      <c r="J887" s="445"/>
      <c r="K887" s="445"/>
      <c r="L887" s="445"/>
      <c r="M887" s="445"/>
      <c r="N887" s="445"/>
      <c r="O887" s="445"/>
      <c r="P887" s="445"/>
      <c r="Q887" s="445"/>
      <c r="R887" s="445"/>
      <c r="S887" s="445"/>
      <c r="T887" s="445"/>
    </row>
    <row r="888" spans="1:20" ht="13">
      <c r="A888" s="445"/>
      <c r="B888" s="445"/>
      <c r="C888" s="445"/>
      <c r="D888" s="445"/>
      <c r="E888" s="445"/>
      <c r="F888" s="445"/>
      <c r="G888" s="445"/>
      <c r="H888" s="445"/>
      <c r="I888" s="445"/>
      <c r="J888" s="445"/>
      <c r="K888" s="445"/>
      <c r="L888" s="445"/>
      <c r="M888" s="445"/>
      <c r="N888" s="445"/>
      <c r="O888" s="445"/>
      <c r="P888" s="445"/>
      <c r="Q888" s="445"/>
      <c r="R888" s="445"/>
      <c r="S888" s="445"/>
      <c r="T888" s="445"/>
    </row>
    <row r="889" spans="1:20" ht="13">
      <c r="A889" s="445"/>
      <c r="B889" s="445"/>
      <c r="C889" s="445"/>
      <c r="D889" s="445"/>
      <c r="E889" s="445"/>
      <c r="F889" s="445"/>
      <c r="G889" s="445"/>
      <c r="H889" s="445"/>
      <c r="I889" s="445"/>
      <c r="J889" s="445"/>
      <c r="K889" s="445"/>
      <c r="L889" s="445"/>
      <c r="M889" s="445"/>
      <c r="N889" s="445"/>
      <c r="O889" s="445"/>
      <c r="P889" s="445"/>
      <c r="Q889" s="445"/>
      <c r="R889" s="445"/>
      <c r="S889" s="445"/>
      <c r="T889" s="445"/>
    </row>
    <row r="890" spans="1:20" ht="13">
      <c r="A890" s="445"/>
      <c r="B890" s="445"/>
      <c r="C890" s="445"/>
      <c r="D890" s="445"/>
      <c r="E890" s="445"/>
      <c r="F890" s="445"/>
      <c r="G890" s="445"/>
      <c r="H890" s="445"/>
      <c r="I890" s="445"/>
      <c r="J890" s="445"/>
      <c r="K890" s="445"/>
      <c r="L890" s="445"/>
      <c r="M890" s="445"/>
      <c r="N890" s="445"/>
      <c r="O890" s="445"/>
      <c r="P890" s="445"/>
      <c r="Q890" s="445"/>
      <c r="R890" s="445"/>
      <c r="S890" s="445"/>
      <c r="T890" s="445"/>
    </row>
    <row r="891" spans="1:20" ht="13">
      <c r="A891" s="445"/>
      <c r="B891" s="445"/>
      <c r="C891" s="445"/>
      <c r="D891" s="445"/>
      <c r="E891" s="445"/>
      <c r="F891" s="445"/>
      <c r="G891" s="445"/>
      <c r="H891" s="445"/>
      <c r="I891" s="445"/>
      <c r="J891" s="445"/>
      <c r="K891" s="445"/>
      <c r="L891" s="445"/>
      <c r="M891" s="445"/>
      <c r="N891" s="445"/>
      <c r="O891" s="445"/>
      <c r="P891" s="445"/>
      <c r="Q891" s="445"/>
      <c r="R891" s="445"/>
      <c r="S891" s="445"/>
      <c r="T891" s="445"/>
    </row>
    <row r="892" spans="1:20" ht="13">
      <c r="A892" s="445"/>
      <c r="B892" s="445"/>
      <c r="C892" s="445"/>
      <c r="D892" s="445"/>
      <c r="E892" s="445"/>
      <c r="F892" s="445"/>
      <c r="G892" s="445"/>
      <c r="H892" s="445"/>
      <c r="I892" s="445"/>
      <c r="J892" s="445"/>
      <c r="K892" s="445"/>
      <c r="L892" s="445"/>
      <c r="M892" s="445"/>
      <c r="N892" s="445"/>
      <c r="O892" s="445"/>
      <c r="P892" s="445"/>
      <c r="Q892" s="445"/>
      <c r="R892" s="445"/>
      <c r="S892" s="445"/>
      <c r="T892" s="445"/>
    </row>
    <row r="893" spans="1:20" ht="13">
      <c r="A893" s="445"/>
      <c r="B893" s="445"/>
      <c r="C893" s="445"/>
      <c r="D893" s="445"/>
      <c r="E893" s="445"/>
      <c r="F893" s="445"/>
      <c r="G893" s="445"/>
      <c r="H893" s="445"/>
      <c r="I893" s="445"/>
      <c r="J893" s="445"/>
      <c r="K893" s="445"/>
      <c r="L893" s="445"/>
      <c r="M893" s="445"/>
      <c r="N893" s="445"/>
      <c r="O893" s="445"/>
      <c r="P893" s="445"/>
      <c r="Q893" s="445"/>
      <c r="R893" s="445"/>
      <c r="S893" s="445"/>
      <c r="T893" s="445"/>
    </row>
    <row r="894" spans="1:20" ht="13">
      <c r="A894" s="445"/>
      <c r="B894" s="445"/>
      <c r="C894" s="445"/>
      <c r="D894" s="445"/>
      <c r="E894" s="445"/>
      <c r="F894" s="445"/>
      <c r="G894" s="445"/>
      <c r="H894" s="445"/>
      <c r="I894" s="445"/>
      <c r="J894" s="445"/>
      <c r="K894" s="445"/>
      <c r="L894" s="445"/>
      <c r="M894" s="445"/>
      <c r="N894" s="445"/>
      <c r="O894" s="445"/>
      <c r="P894" s="445"/>
      <c r="Q894" s="445"/>
      <c r="R894" s="445"/>
      <c r="S894" s="445"/>
      <c r="T894" s="445"/>
    </row>
    <row r="895" spans="1:20" ht="13">
      <c r="A895" s="445"/>
      <c r="B895" s="445"/>
      <c r="C895" s="445"/>
      <c r="D895" s="445"/>
      <c r="E895" s="445"/>
      <c r="F895" s="445"/>
      <c r="G895" s="445"/>
      <c r="H895" s="445"/>
      <c r="I895" s="445"/>
      <c r="J895" s="445"/>
      <c r="K895" s="445"/>
      <c r="L895" s="445"/>
      <c r="M895" s="445"/>
      <c r="N895" s="445"/>
      <c r="O895" s="445"/>
      <c r="P895" s="445"/>
      <c r="Q895" s="445"/>
      <c r="R895" s="445"/>
      <c r="S895" s="445"/>
      <c r="T895" s="445"/>
    </row>
    <row r="896" spans="1:20" ht="13">
      <c r="A896" s="445"/>
      <c r="B896" s="445"/>
      <c r="C896" s="445"/>
      <c r="D896" s="445"/>
      <c r="E896" s="445"/>
      <c r="F896" s="445"/>
      <c r="G896" s="445"/>
      <c r="H896" s="445"/>
      <c r="I896" s="445"/>
      <c r="J896" s="445"/>
      <c r="K896" s="445"/>
      <c r="L896" s="445"/>
      <c r="M896" s="445"/>
      <c r="N896" s="445"/>
      <c r="O896" s="445"/>
      <c r="P896" s="445"/>
      <c r="Q896" s="445"/>
      <c r="R896" s="445"/>
      <c r="S896" s="445"/>
      <c r="T896" s="445"/>
    </row>
    <row r="897" spans="1:20" ht="13">
      <c r="A897" s="445"/>
      <c r="B897" s="445"/>
      <c r="C897" s="445"/>
      <c r="D897" s="445"/>
      <c r="E897" s="445"/>
      <c r="F897" s="445"/>
      <c r="G897" s="445"/>
      <c r="H897" s="445"/>
      <c r="I897" s="445"/>
      <c r="J897" s="445"/>
      <c r="K897" s="445"/>
      <c r="L897" s="445"/>
      <c r="M897" s="445"/>
      <c r="N897" s="445"/>
      <c r="O897" s="445"/>
      <c r="P897" s="445"/>
      <c r="Q897" s="445"/>
      <c r="R897" s="445"/>
      <c r="S897" s="445"/>
      <c r="T897" s="445"/>
    </row>
    <row r="898" spans="1:20" ht="13">
      <c r="A898" s="445"/>
      <c r="B898" s="445"/>
      <c r="C898" s="445"/>
      <c r="D898" s="445"/>
      <c r="E898" s="445"/>
      <c r="F898" s="445"/>
      <c r="G898" s="445"/>
      <c r="H898" s="445"/>
      <c r="I898" s="445"/>
      <c r="J898" s="445"/>
      <c r="K898" s="445"/>
      <c r="L898" s="445"/>
      <c r="M898" s="445"/>
      <c r="N898" s="445"/>
      <c r="O898" s="445"/>
      <c r="P898" s="445"/>
      <c r="Q898" s="445"/>
      <c r="R898" s="445"/>
      <c r="S898" s="445"/>
      <c r="T898" s="445"/>
    </row>
    <row r="899" spans="1:20" ht="13">
      <c r="A899" s="445"/>
      <c r="B899" s="445"/>
      <c r="C899" s="445"/>
      <c r="D899" s="445"/>
      <c r="E899" s="445"/>
      <c r="F899" s="445"/>
      <c r="G899" s="445"/>
      <c r="H899" s="445"/>
      <c r="I899" s="445"/>
      <c r="J899" s="445"/>
      <c r="K899" s="445"/>
      <c r="L899" s="445"/>
      <c r="M899" s="445"/>
      <c r="N899" s="445"/>
      <c r="O899" s="445"/>
      <c r="P899" s="445"/>
      <c r="Q899" s="445"/>
      <c r="R899" s="445"/>
      <c r="S899" s="445"/>
      <c r="T899" s="445"/>
    </row>
    <row r="900" spans="1:20" ht="13">
      <c r="A900" s="445"/>
      <c r="B900" s="445"/>
      <c r="C900" s="445"/>
      <c r="D900" s="445"/>
      <c r="E900" s="445"/>
      <c r="F900" s="445"/>
      <c r="G900" s="445"/>
      <c r="H900" s="445"/>
      <c r="I900" s="445"/>
      <c r="J900" s="445"/>
      <c r="K900" s="445"/>
      <c r="L900" s="445"/>
      <c r="M900" s="445"/>
      <c r="N900" s="445"/>
      <c r="O900" s="445"/>
      <c r="P900" s="445"/>
      <c r="Q900" s="445"/>
      <c r="R900" s="445"/>
      <c r="S900" s="445"/>
      <c r="T900" s="445"/>
    </row>
    <row r="901" spans="1:20" ht="13">
      <c r="A901" s="445"/>
      <c r="B901" s="445"/>
      <c r="C901" s="445"/>
      <c r="D901" s="445"/>
      <c r="E901" s="445"/>
      <c r="F901" s="445"/>
      <c r="G901" s="445"/>
      <c r="H901" s="445"/>
      <c r="I901" s="445"/>
      <c r="J901" s="445"/>
      <c r="K901" s="445"/>
      <c r="L901" s="445"/>
      <c r="M901" s="445"/>
      <c r="N901" s="445"/>
      <c r="O901" s="445"/>
      <c r="P901" s="445"/>
      <c r="Q901" s="445"/>
      <c r="R901" s="445"/>
      <c r="S901" s="445"/>
      <c r="T901" s="445"/>
    </row>
    <row r="902" spans="1:20" ht="13">
      <c r="A902" s="445"/>
      <c r="B902" s="445"/>
      <c r="C902" s="445"/>
      <c r="D902" s="445"/>
      <c r="E902" s="445"/>
      <c r="F902" s="445"/>
      <c r="G902" s="445"/>
      <c r="H902" s="445"/>
      <c r="I902" s="445"/>
      <c r="J902" s="445"/>
      <c r="K902" s="445"/>
      <c r="L902" s="445"/>
      <c r="M902" s="445"/>
      <c r="N902" s="445"/>
      <c r="O902" s="445"/>
      <c r="P902" s="445"/>
      <c r="Q902" s="445"/>
      <c r="R902" s="445"/>
      <c r="S902" s="445"/>
      <c r="T902" s="445"/>
    </row>
    <row r="903" spans="1:20" ht="13">
      <c r="A903" s="445"/>
      <c r="B903" s="445"/>
      <c r="C903" s="445"/>
      <c r="D903" s="445"/>
      <c r="E903" s="445"/>
      <c r="F903" s="445"/>
      <c r="G903" s="445"/>
      <c r="H903" s="445"/>
      <c r="I903" s="445"/>
      <c r="J903" s="445"/>
      <c r="K903" s="445"/>
      <c r="L903" s="445"/>
      <c r="M903" s="445"/>
      <c r="N903" s="445"/>
      <c r="O903" s="445"/>
      <c r="P903" s="445"/>
      <c r="Q903" s="445"/>
      <c r="R903" s="445"/>
      <c r="S903" s="445"/>
      <c r="T903" s="445"/>
    </row>
    <row r="904" spans="1:20" ht="13">
      <c r="A904" s="445"/>
      <c r="B904" s="445"/>
      <c r="C904" s="445"/>
      <c r="D904" s="445"/>
      <c r="E904" s="445"/>
      <c r="F904" s="445"/>
      <c r="G904" s="445"/>
      <c r="H904" s="445"/>
      <c r="I904" s="445"/>
      <c r="J904" s="445"/>
      <c r="K904" s="445"/>
      <c r="L904" s="445"/>
      <c r="M904" s="445"/>
      <c r="N904" s="445"/>
      <c r="O904" s="445"/>
      <c r="P904" s="445"/>
      <c r="Q904" s="445"/>
      <c r="R904" s="445"/>
      <c r="S904" s="445"/>
      <c r="T904" s="445"/>
    </row>
    <row r="905" spans="1:20" ht="13">
      <c r="A905" s="445"/>
      <c r="B905" s="445"/>
      <c r="C905" s="445"/>
      <c r="D905" s="445"/>
      <c r="E905" s="445"/>
      <c r="F905" s="445"/>
      <c r="G905" s="445"/>
      <c r="H905" s="445"/>
      <c r="I905" s="445"/>
      <c r="J905" s="445"/>
      <c r="K905" s="445"/>
      <c r="L905" s="445"/>
      <c r="M905" s="445"/>
      <c r="N905" s="445"/>
      <c r="O905" s="445"/>
      <c r="P905" s="445"/>
      <c r="Q905" s="445"/>
      <c r="R905" s="445"/>
      <c r="S905" s="445"/>
      <c r="T905" s="445"/>
    </row>
    <row r="906" spans="1:20" ht="13">
      <c r="A906" s="445"/>
      <c r="B906" s="445"/>
      <c r="C906" s="445"/>
      <c r="D906" s="445"/>
      <c r="E906" s="445"/>
      <c r="F906" s="445"/>
      <c r="G906" s="445"/>
      <c r="H906" s="445"/>
      <c r="I906" s="445"/>
      <c r="J906" s="445"/>
      <c r="K906" s="445"/>
      <c r="L906" s="445"/>
      <c r="M906" s="445"/>
      <c r="N906" s="445"/>
      <c r="O906" s="445"/>
      <c r="P906" s="445"/>
      <c r="Q906" s="445"/>
      <c r="R906" s="445"/>
      <c r="S906" s="445"/>
      <c r="T906" s="445"/>
    </row>
    <row r="907" spans="1:20" ht="13">
      <c r="A907" s="445"/>
      <c r="B907" s="445"/>
      <c r="C907" s="445"/>
      <c r="D907" s="445"/>
      <c r="E907" s="445"/>
      <c r="F907" s="445"/>
      <c r="G907" s="445"/>
      <c r="H907" s="445"/>
      <c r="I907" s="445"/>
      <c r="J907" s="445"/>
      <c r="K907" s="445"/>
      <c r="L907" s="445"/>
      <c r="M907" s="445"/>
      <c r="N907" s="445"/>
      <c r="O907" s="445"/>
      <c r="P907" s="445"/>
      <c r="Q907" s="445"/>
      <c r="R907" s="445"/>
      <c r="S907" s="445"/>
      <c r="T907" s="445"/>
    </row>
    <row r="908" spans="1:20" ht="13">
      <c r="A908" s="445"/>
      <c r="B908" s="445"/>
      <c r="C908" s="445"/>
      <c r="D908" s="445"/>
      <c r="E908" s="445"/>
      <c r="F908" s="445"/>
      <c r="G908" s="445"/>
      <c r="H908" s="445"/>
      <c r="I908" s="445"/>
      <c r="J908" s="445"/>
      <c r="K908" s="445"/>
      <c r="L908" s="445"/>
      <c r="M908" s="445"/>
      <c r="N908" s="445"/>
      <c r="O908" s="445"/>
      <c r="P908" s="445"/>
      <c r="Q908" s="445"/>
      <c r="R908" s="445"/>
      <c r="S908" s="445"/>
      <c r="T908" s="445"/>
    </row>
    <row r="909" spans="1:20" ht="13">
      <c r="A909" s="445"/>
      <c r="B909" s="445"/>
      <c r="C909" s="445"/>
      <c r="D909" s="445"/>
      <c r="E909" s="445"/>
      <c r="F909" s="445"/>
      <c r="G909" s="445"/>
      <c r="H909" s="445"/>
      <c r="I909" s="445"/>
      <c r="J909" s="445"/>
      <c r="K909" s="445"/>
      <c r="L909" s="445"/>
      <c r="M909" s="445"/>
      <c r="N909" s="445"/>
      <c r="O909" s="445"/>
      <c r="P909" s="445"/>
      <c r="Q909" s="445"/>
      <c r="R909" s="445"/>
      <c r="S909" s="445"/>
      <c r="T909" s="445"/>
    </row>
    <row r="910" spans="1:20" ht="13">
      <c r="A910" s="445"/>
      <c r="B910" s="445"/>
      <c r="C910" s="445"/>
      <c r="D910" s="445"/>
      <c r="E910" s="445"/>
      <c r="F910" s="445"/>
      <c r="G910" s="445"/>
      <c r="H910" s="445"/>
      <c r="I910" s="445"/>
      <c r="J910" s="445"/>
      <c r="K910" s="445"/>
      <c r="L910" s="445"/>
      <c r="M910" s="445"/>
      <c r="N910" s="445"/>
      <c r="O910" s="445"/>
      <c r="P910" s="445"/>
      <c r="Q910" s="445"/>
      <c r="R910" s="445"/>
      <c r="S910" s="445"/>
      <c r="T910" s="445"/>
    </row>
    <row r="911" spans="1:20" ht="13">
      <c r="A911" s="445"/>
      <c r="B911" s="445"/>
      <c r="C911" s="445"/>
      <c r="D911" s="445"/>
      <c r="E911" s="445"/>
      <c r="F911" s="445"/>
      <c r="G911" s="445"/>
      <c r="H911" s="445"/>
      <c r="I911" s="445"/>
      <c r="J911" s="445"/>
      <c r="K911" s="445"/>
      <c r="L911" s="445"/>
      <c r="M911" s="445"/>
      <c r="N911" s="445"/>
      <c r="O911" s="445"/>
      <c r="P911" s="445"/>
      <c r="Q911" s="445"/>
      <c r="R911" s="445"/>
      <c r="S911" s="445"/>
      <c r="T911" s="445"/>
    </row>
    <row r="912" spans="1:20" ht="13">
      <c r="A912" s="445"/>
      <c r="B912" s="445"/>
      <c r="C912" s="445"/>
      <c r="D912" s="445"/>
      <c r="E912" s="445"/>
      <c r="F912" s="445"/>
      <c r="G912" s="445"/>
      <c r="H912" s="445"/>
      <c r="I912" s="445"/>
      <c r="J912" s="445"/>
      <c r="K912" s="445"/>
      <c r="L912" s="445"/>
      <c r="M912" s="445"/>
      <c r="N912" s="445"/>
      <c r="O912" s="445"/>
      <c r="P912" s="445"/>
      <c r="Q912" s="445"/>
      <c r="R912" s="445"/>
      <c r="S912" s="445"/>
      <c r="T912" s="445"/>
    </row>
    <row r="913" spans="1:20" ht="13">
      <c r="A913" s="445"/>
      <c r="B913" s="445"/>
      <c r="C913" s="445"/>
      <c r="D913" s="445"/>
      <c r="E913" s="445"/>
      <c r="F913" s="445"/>
      <c r="G913" s="445"/>
      <c r="H913" s="445"/>
      <c r="I913" s="445"/>
      <c r="J913" s="445"/>
      <c r="K913" s="445"/>
      <c r="L913" s="445"/>
      <c r="M913" s="445"/>
      <c r="N913" s="445"/>
      <c r="O913" s="445"/>
      <c r="P913" s="445"/>
      <c r="Q913" s="445"/>
      <c r="R913" s="445"/>
      <c r="S913" s="445"/>
      <c r="T913" s="445"/>
    </row>
    <row r="914" spans="1:20" ht="13">
      <c r="A914" s="445"/>
      <c r="B914" s="445"/>
      <c r="C914" s="445"/>
      <c r="D914" s="445"/>
      <c r="E914" s="445"/>
      <c r="F914" s="445"/>
      <c r="G914" s="445"/>
      <c r="H914" s="445"/>
      <c r="I914" s="445"/>
      <c r="J914" s="445"/>
      <c r="K914" s="445"/>
      <c r="L914" s="445"/>
      <c r="M914" s="445"/>
      <c r="N914" s="445"/>
      <c r="O914" s="445"/>
      <c r="P914" s="445"/>
      <c r="Q914" s="445"/>
      <c r="R914" s="445"/>
      <c r="S914" s="445"/>
      <c r="T914" s="445"/>
    </row>
    <row r="915" spans="1:20" ht="13">
      <c r="A915" s="445"/>
      <c r="B915" s="445"/>
      <c r="C915" s="445"/>
      <c r="D915" s="445"/>
      <c r="E915" s="445"/>
      <c r="F915" s="445"/>
      <c r="G915" s="445"/>
      <c r="H915" s="445"/>
      <c r="I915" s="445"/>
      <c r="J915" s="445"/>
      <c r="K915" s="445"/>
      <c r="L915" s="445"/>
      <c r="M915" s="445"/>
      <c r="N915" s="445"/>
      <c r="O915" s="445"/>
      <c r="P915" s="445"/>
      <c r="Q915" s="445"/>
      <c r="R915" s="445"/>
      <c r="S915" s="445"/>
      <c r="T915" s="445"/>
    </row>
    <row r="916" spans="1:20" ht="13">
      <c r="A916" s="445"/>
      <c r="B916" s="445"/>
      <c r="C916" s="445"/>
      <c r="D916" s="445"/>
      <c r="E916" s="445"/>
      <c r="F916" s="445"/>
      <c r="G916" s="445"/>
      <c r="H916" s="445"/>
      <c r="I916" s="445"/>
      <c r="J916" s="445"/>
      <c r="K916" s="445"/>
      <c r="L916" s="445"/>
      <c r="M916" s="445"/>
      <c r="N916" s="445"/>
      <c r="O916" s="445"/>
      <c r="P916" s="445"/>
      <c r="Q916" s="445"/>
      <c r="R916" s="445"/>
      <c r="S916" s="445"/>
      <c r="T916" s="445"/>
    </row>
    <row r="917" spans="1:20" ht="13">
      <c r="A917" s="445"/>
      <c r="B917" s="445"/>
      <c r="C917" s="445"/>
      <c r="D917" s="445"/>
      <c r="E917" s="445"/>
      <c r="F917" s="445"/>
      <c r="G917" s="445"/>
      <c r="H917" s="445"/>
      <c r="I917" s="445"/>
      <c r="J917" s="445"/>
      <c r="K917" s="445"/>
      <c r="L917" s="445"/>
      <c r="M917" s="445"/>
      <c r="N917" s="445"/>
      <c r="O917" s="445"/>
      <c r="P917" s="445"/>
      <c r="Q917" s="445"/>
      <c r="R917" s="445"/>
      <c r="S917" s="445"/>
      <c r="T917" s="445"/>
    </row>
    <row r="918" spans="1:20" ht="13">
      <c r="A918" s="445"/>
      <c r="B918" s="445"/>
      <c r="C918" s="445"/>
      <c r="D918" s="445"/>
      <c r="E918" s="445"/>
      <c r="F918" s="445"/>
      <c r="G918" s="445"/>
      <c r="H918" s="445"/>
      <c r="I918" s="445"/>
      <c r="J918" s="445"/>
      <c r="K918" s="445"/>
      <c r="L918" s="445"/>
      <c r="M918" s="445"/>
      <c r="N918" s="445"/>
      <c r="O918" s="445"/>
      <c r="P918" s="445"/>
      <c r="Q918" s="445"/>
      <c r="R918" s="445"/>
      <c r="S918" s="445"/>
      <c r="T918" s="445"/>
    </row>
    <row r="919" spans="1:20" ht="13">
      <c r="A919" s="445"/>
      <c r="B919" s="445"/>
      <c r="C919" s="445"/>
      <c r="D919" s="445"/>
      <c r="E919" s="445"/>
      <c r="F919" s="445"/>
      <c r="G919" s="445"/>
      <c r="H919" s="445"/>
      <c r="I919" s="445"/>
      <c r="J919" s="445"/>
      <c r="K919" s="445"/>
      <c r="L919" s="445"/>
      <c r="M919" s="445"/>
      <c r="N919" s="445"/>
      <c r="O919" s="445"/>
      <c r="P919" s="445"/>
      <c r="Q919" s="445"/>
      <c r="R919" s="445"/>
      <c r="S919" s="445"/>
      <c r="T919" s="445"/>
    </row>
    <row r="920" spans="1:20" ht="13">
      <c r="A920" s="445"/>
      <c r="B920" s="445"/>
      <c r="C920" s="445"/>
      <c r="D920" s="445"/>
      <c r="E920" s="445"/>
      <c r="F920" s="445"/>
      <c r="G920" s="445"/>
      <c r="H920" s="445"/>
      <c r="I920" s="445"/>
      <c r="J920" s="445"/>
      <c r="K920" s="445"/>
      <c r="L920" s="445"/>
      <c r="M920" s="445"/>
      <c r="N920" s="445"/>
      <c r="O920" s="445"/>
      <c r="P920" s="445"/>
      <c r="Q920" s="445"/>
      <c r="R920" s="445"/>
      <c r="S920" s="445"/>
      <c r="T920" s="445"/>
    </row>
    <row r="921" spans="1:20" ht="13">
      <c r="A921" s="445"/>
      <c r="B921" s="445"/>
      <c r="C921" s="445"/>
      <c r="D921" s="445"/>
      <c r="E921" s="445"/>
      <c r="F921" s="445"/>
      <c r="G921" s="445"/>
      <c r="H921" s="445"/>
      <c r="I921" s="445"/>
      <c r="J921" s="445"/>
      <c r="K921" s="445"/>
      <c r="L921" s="445"/>
      <c r="M921" s="445"/>
      <c r="N921" s="445"/>
      <c r="O921" s="445"/>
      <c r="P921" s="445"/>
      <c r="Q921" s="445"/>
      <c r="R921" s="445"/>
      <c r="S921" s="445"/>
      <c r="T921" s="445"/>
    </row>
    <row r="922" spans="1:20" ht="13">
      <c r="A922" s="445"/>
      <c r="B922" s="445"/>
      <c r="C922" s="445"/>
      <c r="D922" s="445"/>
      <c r="E922" s="445"/>
      <c r="F922" s="445"/>
      <c r="G922" s="445"/>
      <c r="H922" s="445"/>
      <c r="I922" s="445"/>
      <c r="J922" s="445"/>
      <c r="K922" s="445"/>
      <c r="L922" s="445"/>
      <c r="M922" s="445"/>
      <c r="N922" s="445"/>
      <c r="O922" s="445"/>
      <c r="P922" s="445"/>
      <c r="Q922" s="445"/>
      <c r="R922" s="445"/>
      <c r="S922" s="445"/>
      <c r="T922" s="445"/>
    </row>
    <row r="923" spans="1:20" ht="13">
      <c r="A923" s="445"/>
      <c r="B923" s="445"/>
      <c r="C923" s="445"/>
      <c r="D923" s="445"/>
      <c r="E923" s="445"/>
      <c r="F923" s="445"/>
      <c r="G923" s="445"/>
      <c r="H923" s="445"/>
      <c r="I923" s="445"/>
      <c r="J923" s="445"/>
      <c r="K923" s="445"/>
      <c r="L923" s="445"/>
      <c r="M923" s="445"/>
      <c r="N923" s="445"/>
      <c r="O923" s="445"/>
      <c r="P923" s="445"/>
      <c r="Q923" s="445"/>
      <c r="R923" s="445"/>
      <c r="S923" s="445"/>
      <c r="T923" s="445"/>
    </row>
    <row r="924" spans="1:20" ht="13">
      <c r="A924" s="445"/>
      <c r="B924" s="445"/>
      <c r="C924" s="445"/>
      <c r="D924" s="445"/>
      <c r="E924" s="445"/>
      <c r="F924" s="445"/>
      <c r="G924" s="445"/>
      <c r="H924" s="445"/>
      <c r="I924" s="445"/>
      <c r="J924" s="445"/>
      <c r="K924" s="445"/>
      <c r="L924" s="445"/>
      <c r="M924" s="445"/>
      <c r="N924" s="445"/>
      <c r="O924" s="445"/>
      <c r="P924" s="445"/>
      <c r="Q924" s="445"/>
      <c r="R924" s="445"/>
      <c r="S924" s="445"/>
      <c r="T924" s="445"/>
    </row>
    <row r="925" spans="1:20" ht="13">
      <c r="A925" s="445"/>
      <c r="B925" s="445"/>
      <c r="C925" s="445"/>
      <c r="D925" s="445"/>
      <c r="E925" s="445"/>
      <c r="F925" s="445"/>
      <c r="G925" s="445"/>
      <c r="H925" s="445"/>
      <c r="I925" s="445"/>
      <c r="J925" s="445"/>
      <c r="K925" s="445"/>
      <c r="L925" s="445"/>
      <c r="M925" s="445"/>
      <c r="N925" s="445"/>
      <c r="O925" s="445"/>
      <c r="P925" s="445"/>
      <c r="Q925" s="445"/>
      <c r="R925" s="445"/>
      <c r="S925" s="445"/>
      <c r="T925" s="445"/>
    </row>
    <row r="926" spans="1:20" ht="13">
      <c r="A926" s="445"/>
      <c r="B926" s="445"/>
      <c r="C926" s="445"/>
      <c r="D926" s="445"/>
      <c r="E926" s="445"/>
      <c r="F926" s="445"/>
      <c r="G926" s="445"/>
      <c r="H926" s="445"/>
      <c r="I926" s="445"/>
      <c r="J926" s="445"/>
      <c r="K926" s="445"/>
      <c r="L926" s="445"/>
      <c r="M926" s="445"/>
      <c r="N926" s="445"/>
      <c r="O926" s="445"/>
      <c r="P926" s="445"/>
      <c r="Q926" s="445"/>
      <c r="R926" s="445"/>
      <c r="S926" s="445"/>
      <c r="T926" s="445"/>
    </row>
    <row r="927" spans="1:20" ht="13">
      <c r="A927" s="445"/>
      <c r="B927" s="445"/>
      <c r="C927" s="445"/>
      <c r="D927" s="445"/>
      <c r="E927" s="445"/>
      <c r="F927" s="445"/>
      <c r="G927" s="445"/>
      <c r="H927" s="445"/>
      <c r="I927" s="445"/>
      <c r="J927" s="445"/>
      <c r="K927" s="445"/>
      <c r="L927" s="445"/>
      <c r="M927" s="445"/>
      <c r="N927" s="445"/>
      <c r="O927" s="445"/>
      <c r="P927" s="445"/>
      <c r="Q927" s="445"/>
      <c r="R927" s="445"/>
      <c r="S927" s="445"/>
      <c r="T927" s="445"/>
    </row>
    <row r="928" spans="1:20" ht="13">
      <c r="A928" s="445"/>
      <c r="B928" s="445"/>
      <c r="C928" s="445"/>
      <c r="D928" s="445"/>
      <c r="E928" s="445"/>
      <c r="F928" s="445"/>
      <c r="G928" s="445"/>
      <c r="H928" s="445"/>
      <c r="I928" s="445"/>
      <c r="J928" s="445"/>
      <c r="K928" s="445"/>
      <c r="L928" s="445"/>
      <c r="M928" s="445"/>
      <c r="N928" s="445"/>
      <c r="O928" s="445"/>
      <c r="P928" s="445"/>
      <c r="Q928" s="445"/>
      <c r="R928" s="445"/>
      <c r="S928" s="445"/>
      <c r="T928" s="445"/>
    </row>
    <row r="929" spans="1:20" ht="13">
      <c r="A929" s="445"/>
      <c r="B929" s="445"/>
      <c r="C929" s="445"/>
      <c r="D929" s="445"/>
      <c r="E929" s="445"/>
      <c r="F929" s="445"/>
      <c r="G929" s="445"/>
      <c r="H929" s="445"/>
      <c r="I929" s="445"/>
      <c r="J929" s="445"/>
      <c r="K929" s="445"/>
      <c r="L929" s="445"/>
      <c r="M929" s="445"/>
      <c r="N929" s="445"/>
      <c r="O929" s="445"/>
      <c r="P929" s="445"/>
      <c r="Q929" s="445"/>
      <c r="R929" s="445"/>
      <c r="S929" s="445"/>
      <c r="T929" s="445"/>
    </row>
    <row r="930" spans="1:20" ht="13">
      <c r="A930" s="445"/>
      <c r="B930" s="445"/>
      <c r="C930" s="445"/>
      <c r="D930" s="445"/>
      <c r="E930" s="445"/>
      <c r="F930" s="445"/>
      <c r="G930" s="445"/>
      <c r="H930" s="445"/>
      <c r="I930" s="445"/>
      <c r="J930" s="445"/>
      <c r="K930" s="445"/>
      <c r="L930" s="445"/>
      <c r="M930" s="445"/>
      <c r="N930" s="445"/>
      <c r="O930" s="445"/>
      <c r="P930" s="445"/>
      <c r="Q930" s="445"/>
      <c r="R930" s="445"/>
      <c r="S930" s="445"/>
      <c r="T930" s="445"/>
    </row>
    <row r="931" spans="1:20" ht="13">
      <c r="A931" s="445"/>
      <c r="B931" s="445"/>
      <c r="C931" s="445"/>
      <c r="D931" s="445"/>
      <c r="E931" s="445"/>
      <c r="F931" s="445"/>
      <c r="G931" s="445"/>
      <c r="H931" s="445"/>
      <c r="I931" s="445"/>
      <c r="J931" s="445"/>
      <c r="K931" s="445"/>
      <c r="L931" s="445"/>
      <c r="M931" s="445"/>
      <c r="N931" s="445"/>
      <c r="O931" s="445"/>
      <c r="P931" s="445"/>
      <c r="Q931" s="445"/>
      <c r="R931" s="445"/>
      <c r="S931" s="445"/>
      <c r="T931" s="445"/>
    </row>
    <row r="932" spans="1:20" ht="13">
      <c r="A932" s="445"/>
      <c r="B932" s="445"/>
      <c r="C932" s="445"/>
      <c r="D932" s="445"/>
      <c r="E932" s="445"/>
      <c r="F932" s="445"/>
      <c r="G932" s="445"/>
      <c r="H932" s="445"/>
      <c r="I932" s="445"/>
      <c r="J932" s="445"/>
      <c r="K932" s="445"/>
      <c r="L932" s="445"/>
      <c r="M932" s="445"/>
      <c r="N932" s="445"/>
      <c r="O932" s="445"/>
      <c r="P932" s="445"/>
      <c r="Q932" s="445"/>
      <c r="R932" s="445"/>
      <c r="S932" s="445"/>
      <c r="T932" s="445"/>
    </row>
    <row r="933" spans="1:20" ht="13">
      <c r="A933" s="445"/>
      <c r="B933" s="445"/>
      <c r="C933" s="445"/>
      <c r="D933" s="445"/>
      <c r="E933" s="445"/>
      <c r="F933" s="445"/>
      <c r="G933" s="445"/>
      <c r="H933" s="445"/>
      <c r="I933" s="445"/>
      <c r="J933" s="445"/>
      <c r="K933" s="445"/>
      <c r="L933" s="445"/>
      <c r="M933" s="445"/>
      <c r="N933" s="445"/>
      <c r="O933" s="445"/>
      <c r="P933" s="445"/>
      <c r="Q933" s="445"/>
      <c r="R933" s="445"/>
      <c r="S933" s="445"/>
      <c r="T933" s="445"/>
    </row>
    <row r="934" spans="1:20" ht="13">
      <c r="A934" s="445"/>
      <c r="B934" s="445"/>
      <c r="C934" s="445"/>
      <c r="D934" s="445"/>
      <c r="E934" s="445"/>
      <c r="F934" s="445"/>
      <c r="G934" s="445"/>
      <c r="H934" s="445"/>
      <c r="I934" s="445"/>
      <c r="J934" s="445"/>
      <c r="K934" s="445"/>
      <c r="L934" s="445"/>
      <c r="M934" s="445"/>
      <c r="N934" s="445"/>
      <c r="O934" s="445"/>
      <c r="P934" s="445"/>
      <c r="Q934" s="445"/>
      <c r="R934" s="445"/>
      <c r="S934" s="445"/>
      <c r="T934" s="445"/>
    </row>
    <row r="935" spans="1:20" ht="13">
      <c r="A935" s="445"/>
      <c r="B935" s="445"/>
      <c r="C935" s="445"/>
      <c r="D935" s="445"/>
      <c r="E935" s="445"/>
      <c r="F935" s="445"/>
      <c r="G935" s="445"/>
      <c r="H935" s="445"/>
      <c r="I935" s="445"/>
      <c r="J935" s="445"/>
      <c r="K935" s="445"/>
      <c r="L935" s="445"/>
      <c r="M935" s="445"/>
      <c r="N935" s="445"/>
      <c r="O935" s="445"/>
      <c r="P935" s="445"/>
      <c r="Q935" s="445"/>
      <c r="R935" s="445"/>
      <c r="S935" s="445"/>
      <c r="T935" s="445"/>
    </row>
    <row r="936" spans="1:20" ht="13">
      <c r="A936" s="445"/>
      <c r="B936" s="445"/>
      <c r="C936" s="445"/>
      <c r="D936" s="445"/>
      <c r="E936" s="445"/>
      <c r="F936" s="445"/>
      <c r="G936" s="445"/>
      <c r="H936" s="445"/>
      <c r="I936" s="445"/>
      <c r="J936" s="445"/>
      <c r="K936" s="445"/>
      <c r="L936" s="445"/>
      <c r="M936" s="445"/>
      <c r="N936" s="445"/>
      <c r="O936" s="445"/>
      <c r="P936" s="445"/>
      <c r="Q936" s="445"/>
      <c r="R936" s="445"/>
      <c r="S936" s="445"/>
      <c r="T936" s="445"/>
    </row>
    <row r="937" spans="1:20" ht="13">
      <c r="A937" s="445"/>
      <c r="B937" s="445"/>
      <c r="C937" s="445"/>
      <c r="D937" s="445"/>
      <c r="E937" s="445"/>
      <c r="F937" s="445"/>
      <c r="G937" s="445"/>
      <c r="H937" s="445"/>
      <c r="I937" s="445"/>
      <c r="J937" s="445"/>
      <c r="K937" s="445"/>
      <c r="L937" s="445"/>
      <c r="M937" s="445"/>
      <c r="N937" s="445"/>
      <c r="O937" s="445"/>
      <c r="P937" s="445"/>
      <c r="Q937" s="445"/>
      <c r="R937" s="445"/>
      <c r="S937" s="445"/>
      <c r="T937" s="445"/>
    </row>
    <row r="938" spans="1:20" ht="13">
      <c r="A938" s="445"/>
      <c r="B938" s="445"/>
      <c r="C938" s="445"/>
      <c r="D938" s="445"/>
      <c r="E938" s="445"/>
      <c r="F938" s="445"/>
      <c r="G938" s="445"/>
      <c r="H938" s="445"/>
      <c r="I938" s="445"/>
      <c r="J938" s="445"/>
      <c r="K938" s="445"/>
      <c r="L938" s="445"/>
      <c r="M938" s="445"/>
      <c r="N938" s="445"/>
      <c r="O938" s="445"/>
      <c r="P938" s="445"/>
      <c r="Q938" s="445"/>
      <c r="R938" s="445"/>
      <c r="S938" s="445"/>
      <c r="T938" s="445"/>
    </row>
    <row r="939" spans="1:20" ht="13">
      <c r="A939" s="445"/>
      <c r="B939" s="445"/>
      <c r="C939" s="445"/>
      <c r="D939" s="445"/>
      <c r="E939" s="445"/>
      <c r="F939" s="445"/>
      <c r="G939" s="445"/>
      <c r="H939" s="445"/>
      <c r="I939" s="445"/>
      <c r="J939" s="445"/>
      <c r="K939" s="445"/>
      <c r="L939" s="445"/>
      <c r="M939" s="445"/>
      <c r="N939" s="445"/>
      <c r="O939" s="445"/>
      <c r="P939" s="445"/>
      <c r="Q939" s="445"/>
      <c r="R939" s="445"/>
      <c r="S939" s="445"/>
      <c r="T939" s="445"/>
    </row>
    <row r="940" spans="1:20" ht="13">
      <c r="A940" s="445"/>
      <c r="B940" s="445"/>
      <c r="C940" s="445"/>
      <c r="D940" s="445"/>
      <c r="E940" s="445"/>
      <c r="F940" s="445"/>
      <c r="G940" s="445"/>
      <c r="H940" s="445"/>
      <c r="I940" s="445"/>
      <c r="J940" s="445"/>
      <c r="K940" s="445"/>
      <c r="L940" s="445"/>
      <c r="M940" s="445"/>
      <c r="N940" s="445"/>
      <c r="O940" s="445"/>
      <c r="P940" s="445"/>
      <c r="Q940" s="445"/>
      <c r="R940" s="445"/>
      <c r="S940" s="445"/>
      <c r="T940" s="445"/>
    </row>
    <row r="941" spans="1:20" ht="13">
      <c r="A941" s="445"/>
      <c r="B941" s="445"/>
      <c r="C941" s="445"/>
      <c r="D941" s="445"/>
      <c r="E941" s="445"/>
      <c r="F941" s="445"/>
      <c r="G941" s="445"/>
      <c r="H941" s="445"/>
      <c r="I941" s="445"/>
      <c r="J941" s="445"/>
      <c r="K941" s="445"/>
      <c r="L941" s="445"/>
      <c r="M941" s="445"/>
      <c r="N941" s="445"/>
      <c r="O941" s="445"/>
      <c r="P941" s="445"/>
      <c r="Q941" s="445"/>
      <c r="R941" s="445"/>
      <c r="S941" s="445"/>
      <c r="T941" s="445"/>
    </row>
    <row r="942" spans="1:20" ht="13">
      <c r="A942" s="445"/>
      <c r="B942" s="445"/>
      <c r="C942" s="445"/>
      <c r="D942" s="445"/>
      <c r="E942" s="445"/>
      <c r="F942" s="445"/>
      <c r="G942" s="445"/>
      <c r="H942" s="445"/>
      <c r="I942" s="445"/>
      <c r="J942" s="445"/>
      <c r="K942" s="445"/>
      <c r="L942" s="445"/>
      <c r="M942" s="445"/>
      <c r="N942" s="445"/>
      <c r="O942" s="445"/>
      <c r="P942" s="445"/>
      <c r="Q942" s="445"/>
      <c r="R942" s="445"/>
      <c r="S942" s="445"/>
      <c r="T942" s="445"/>
    </row>
    <row r="943" spans="1:20" ht="13">
      <c r="A943" s="445"/>
      <c r="B943" s="445"/>
      <c r="C943" s="445"/>
      <c r="D943" s="445"/>
      <c r="E943" s="445"/>
      <c r="F943" s="445"/>
      <c r="G943" s="445"/>
      <c r="H943" s="445"/>
      <c r="I943" s="445"/>
      <c r="J943" s="445"/>
      <c r="K943" s="445"/>
      <c r="L943" s="445"/>
      <c r="M943" s="445"/>
      <c r="N943" s="445"/>
      <c r="O943" s="445"/>
      <c r="P943" s="445"/>
      <c r="Q943" s="445"/>
      <c r="R943" s="445"/>
      <c r="S943" s="445"/>
      <c r="T943" s="445"/>
    </row>
    <row r="944" spans="1:20" ht="13">
      <c r="A944" s="445"/>
      <c r="B944" s="445"/>
      <c r="C944" s="445"/>
      <c r="D944" s="445"/>
      <c r="E944" s="445"/>
      <c r="F944" s="445"/>
      <c r="G944" s="445"/>
      <c r="H944" s="445"/>
      <c r="I944" s="445"/>
      <c r="J944" s="445"/>
      <c r="K944" s="445"/>
      <c r="L944" s="445"/>
      <c r="M944" s="445"/>
      <c r="N944" s="445"/>
      <c r="O944" s="445"/>
      <c r="P944" s="445"/>
      <c r="Q944" s="445"/>
      <c r="R944" s="445"/>
      <c r="S944" s="445"/>
      <c r="T944" s="445"/>
    </row>
    <row r="945" spans="1:20" ht="13">
      <c r="A945" s="445"/>
      <c r="B945" s="445"/>
      <c r="C945" s="445"/>
      <c r="D945" s="445"/>
      <c r="E945" s="445"/>
      <c r="F945" s="445"/>
      <c r="G945" s="445"/>
      <c r="H945" s="445"/>
      <c r="I945" s="445"/>
      <c r="J945" s="445"/>
      <c r="K945" s="445"/>
      <c r="L945" s="445"/>
      <c r="M945" s="445"/>
      <c r="N945" s="445"/>
      <c r="O945" s="445"/>
      <c r="P945" s="445"/>
      <c r="Q945" s="445"/>
      <c r="R945" s="445"/>
      <c r="S945" s="445"/>
      <c r="T945" s="445"/>
    </row>
    <row r="946" spans="1:20" ht="13">
      <c r="A946" s="445"/>
      <c r="B946" s="445"/>
      <c r="C946" s="445"/>
      <c r="D946" s="445"/>
      <c r="E946" s="445"/>
      <c r="F946" s="445"/>
      <c r="G946" s="445"/>
      <c r="H946" s="445"/>
      <c r="I946" s="445"/>
      <c r="J946" s="445"/>
      <c r="K946" s="445"/>
      <c r="L946" s="445"/>
      <c r="M946" s="445"/>
      <c r="N946" s="445"/>
      <c r="O946" s="445"/>
      <c r="P946" s="445"/>
      <c r="Q946" s="445"/>
      <c r="R946" s="445"/>
      <c r="S946" s="445"/>
      <c r="T946" s="445"/>
    </row>
    <row r="947" spans="1:20" ht="13">
      <c r="A947" s="445"/>
      <c r="B947" s="445"/>
      <c r="C947" s="445"/>
      <c r="D947" s="445"/>
      <c r="E947" s="445"/>
      <c r="F947" s="445"/>
      <c r="G947" s="445"/>
      <c r="H947" s="445"/>
      <c r="I947" s="445"/>
      <c r="J947" s="445"/>
      <c r="K947" s="445"/>
      <c r="L947" s="445"/>
      <c r="M947" s="445"/>
      <c r="N947" s="445"/>
      <c r="O947" s="445"/>
      <c r="P947" s="445"/>
      <c r="Q947" s="445"/>
      <c r="R947" s="445"/>
      <c r="S947" s="445"/>
      <c r="T947" s="445"/>
    </row>
    <row r="948" spans="1:20" ht="13">
      <c r="A948" s="445"/>
      <c r="B948" s="445"/>
      <c r="C948" s="445"/>
      <c r="D948" s="445"/>
      <c r="E948" s="445"/>
      <c r="F948" s="445"/>
      <c r="G948" s="445"/>
      <c r="H948" s="445"/>
      <c r="I948" s="445"/>
      <c r="J948" s="445"/>
      <c r="K948" s="445"/>
      <c r="L948" s="445"/>
      <c r="M948" s="445"/>
      <c r="N948" s="445"/>
      <c r="O948" s="445"/>
      <c r="P948" s="445"/>
      <c r="Q948" s="445"/>
      <c r="R948" s="445"/>
      <c r="S948" s="445"/>
      <c r="T948" s="445"/>
    </row>
    <row r="949" spans="1:20" ht="13">
      <c r="A949" s="445"/>
      <c r="B949" s="445"/>
      <c r="C949" s="445"/>
      <c r="D949" s="445"/>
      <c r="E949" s="445"/>
      <c r="F949" s="445"/>
      <c r="G949" s="445"/>
      <c r="H949" s="445"/>
      <c r="I949" s="445"/>
      <c r="J949" s="445"/>
      <c r="K949" s="445"/>
      <c r="L949" s="445"/>
      <c r="M949" s="445"/>
      <c r="N949" s="445"/>
      <c r="O949" s="445"/>
      <c r="P949" s="445"/>
      <c r="Q949" s="445"/>
      <c r="R949" s="445"/>
      <c r="S949" s="445"/>
      <c r="T949" s="445"/>
    </row>
    <row r="950" spans="1:20" ht="13">
      <c r="A950" s="445"/>
      <c r="B950" s="445"/>
      <c r="C950" s="445"/>
      <c r="D950" s="445"/>
      <c r="E950" s="445"/>
      <c r="F950" s="445"/>
      <c r="G950" s="445"/>
      <c r="H950" s="445"/>
      <c r="I950" s="445"/>
      <c r="J950" s="445"/>
      <c r="K950" s="445"/>
      <c r="L950" s="445"/>
      <c r="M950" s="445"/>
      <c r="N950" s="445"/>
      <c r="O950" s="445"/>
      <c r="P950" s="445"/>
      <c r="Q950" s="445"/>
      <c r="R950" s="445"/>
      <c r="S950" s="445"/>
      <c r="T950" s="445"/>
    </row>
    <row r="951" spans="1:20" ht="13">
      <c r="A951" s="445"/>
      <c r="B951" s="445"/>
      <c r="C951" s="445"/>
      <c r="D951" s="445"/>
      <c r="E951" s="445"/>
      <c r="F951" s="445"/>
      <c r="G951" s="445"/>
      <c r="H951" s="445"/>
      <c r="I951" s="445"/>
      <c r="J951" s="445"/>
      <c r="K951" s="445"/>
      <c r="L951" s="445"/>
      <c r="M951" s="445"/>
      <c r="N951" s="445"/>
      <c r="O951" s="445"/>
      <c r="P951" s="445"/>
      <c r="Q951" s="445"/>
      <c r="R951" s="445"/>
      <c r="S951" s="445"/>
      <c r="T951" s="445"/>
    </row>
    <row r="952" spans="1:20" ht="13">
      <c r="A952" s="445"/>
      <c r="B952" s="445"/>
      <c r="C952" s="445"/>
      <c r="D952" s="445"/>
      <c r="E952" s="445"/>
      <c r="F952" s="445"/>
      <c r="G952" s="445"/>
      <c r="H952" s="445"/>
      <c r="I952" s="445"/>
      <c r="J952" s="445"/>
      <c r="K952" s="445"/>
      <c r="L952" s="445"/>
      <c r="M952" s="445"/>
      <c r="N952" s="445"/>
      <c r="O952" s="445"/>
      <c r="P952" s="445"/>
      <c r="Q952" s="445"/>
      <c r="R952" s="445"/>
      <c r="S952" s="445"/>
      <c r="T952" s="445"/>
    </row>
    <row r="953" spans="1:20" ht="13">
      <c r="A953" s="445"/>
      <c r="B953" s="445"/>
      <c r="C953" s="445"/>
      <c r="D953" s="445"/>
      <c r="E953" s="445"/>
      <c r="F953" s="445"/>
      <c r="G953" s="445"/>
      <c r="H953" s="445"/>
      <c r="I953" s="445"/>
      <c r="J953" s="445"/>
      <c r="K953" s="445"/>
      <c r="L953" s="445"/>
      <c r="M953" s="445"/>
      <c r="N953" s="445"/>
      <c r="O953" s="445"/>
      <c r="P953" s="445"/>
      <c r="Q953" s="445"/>
      <c r="R953" s="445"/>
      <c r="S953" s="445"/>
      <c r="T953" s="445"/>
    </row>
    <row r="954" spans="1:20" ht="13">
      <c r="A954" s="445"/>
      <c r="B954" s="445"/>
      <c r="C954" s="445"/>
      <c r="D954" s="445"/>
      <c r="E954" s="445"/>
      <c r="F954" s="445"/>
      <c r="G954" s="445"/>
      <c r="H954" s="445"/>
      <c r="I954" s="445"/>
      <c r="J954" s="445"/>
      <c r="K954" s="445"/>
      <c r="L954" s="445"/>
      <c r="M954" s="445"/>
      <c r="N954" s="445"/>
      <c r="O954" s="445"/>
      <c r="P954" s="445"/>
      <c r="Q954" s="445"/>
      <c r="R954" s="445"/>
      <c r="S954" s="445"/>
      <c r="T954" s="445"/>
    </row>
    <row r="955" spans="1:20" ht="13">
      <c r="A955" s="445"/>
      <c r="B955" s="445"/>
      <c r="C955" s="445"/>
      <c r="D955" s="445"/>
      <c r="E955" s="445"/>
      <c r="F955" s="445"/>
      <c r="G955" s="445"/>
      <c r="H955" s="445"/>
      <c r="I955" s="445"/>
      <c r="J955" s="445"/>
      <c r="K955" s="445"/>
      <c r="L955" s="445"/>
      <c r="M955" s="445"/>
      <c r="N955" s="445"/>
      <c r="O955" s="445"/>
      <c r="P955" s="445"/>
      <c r="Q955" s="445"/>
      <c r="R955" s="445"/>
      <c r="S955" s="445"/>
      <c r="T955" s="445"/>
    </row>
    <row r="956" spans="1:20" ht="13">
      <c r="A956" s="445"/>
      <c r="B956" s="445"/>
      <c r="C956" s="445"/>
      <c r="D956" s="445"/>
      <c r="E956" s="445"/>
      <c r="F956" s="445"/>
      <c r="G956" s="445"/>
      <c r="H956" s="445"/>
      <c r="I956" s="445"/>
      <c r="J956" s="445"/>
      <c r="K956" s="445"/>
      <c r="L956" s="445"/>
      <c r="M956" s="445"/>
      <c r="N956" s="445"/>
      <c r="O956" s="445"/>
      <c r="P956" s="445"/>
      <c r="Q956" s="445"/>
      <c r="R956" s="445"/>
      <c r="S956" s="445"/>
      <c r="T956" s="445"/>
    </row>
    <row r="957" spans="1:20" ht="13">
      <c r="A957" s="445"/>
      <c r="B957" s="445"/>
      <c r="C957" s="445"/>
      <c r="D957" s="445"/>
      <c r="E957" s="445"/>
      <c r="F957" s="445"/>
      <c r="G957" s="445"/>
      <c r="H957" s="445"/>
      <c r="I957" s="445"/>
      <c r="J957" s="445"/>
      <c r="K957" s="445"/>
      <c r="L957" s="445"/>
      <c r="M957" s="445"/>
      <c r="N957" s="445"/>
      <c r="O957" s="445"/>
      <c r="P957" s="445"/>
      <c r="Q957" s="445"/>
      <c r="R957" s="445"/>
      <c r="S957" s="445"/>
      <c r="T957" s="445"/>
    </row>
    <row r="958" spans="1:20" ht="13">
      <c r="A958" s="445"/>
      <c r="B958" s="445"/>
      <c r="C958" s="445"/>
      <c r="D958" s="445"/>
      <c r="E958" s="445"/>
      <c r="F958" s="445"/>
      <c r="G958" s="445"/>
      <c r="H958" s="445"/>
      <c r="I958" s="445"/>
      <c r="J958" s="445"/>
      <c r="K958" s="445"/>
      <c r="L958" s="445"/>
      <c r="M958" s="445"/>
      <c r="N958" s="445"/>
      <c r="O958" s="445"/>
      <c r="P958" s="445"/>
      <c r="Q958" s="445"/>
      <c r="R958" s="445"/>
      <c r="S958" s="445"/>
      <c r="T958" s="445"/>
    </row>
    <row r="959" spans="1:20" ht="13">
      <c r="A959" s="445"/>
      <c r="B959" s="445"/>
      <c r="C959" s="445"/>
      <c r="D959" s="445"/>
      <c r="E959" s="445"/>
      <c r="F959" s="445"/>
      <c r="G959" s="445"/>
      <c r="H959" s="445"/>
      <c r="I959" s="445"/>
      <c r="J959" s="445"/>
      <c r="K959" s="445"/>
      <c r="L959" s="445"/>
      <c r="M959" s="445"/>
      <c r="N959" s="445"/>
      <c r="O959" s="445"/>
      <c r="P959" s="445"/>
      <c r="Q959" s="445"/>
      <c r="R959" s="445"/>
      <c r="S959" s="445"/>
      <c r="T959" s="445"/>
    </row>
    <row r="960" spans="1:20" ht="13">
      <c r="A960" s="445"/>
      <c r="B960" s="445"/>
      <c r="C960" s="445"/>
      <c r="D960" s="445"/>
      <c r="E960" s="445"/>
      <c r="F960" s="445"/>
      <c r="G960" s="445"/>
      <c r="H960" s="445"/>
      <c r="I960" s="445"/>
      <c r="J960" s="445"/>
      <c r="K960" s="445"/>
      <c r="L960" s="445"/>
      <c r="M960" s="445"/>
      <c r="N960" s="445"/>
      <c r="O960" s="445"/>
      <c r="P960" s="445"/>
      <c r="Q960" s="445"/>
      <c r="R960" s="445"/>
      <c r="S960" s="445"/>
      <c r="T960" s="445"/>
    </row>
    <row r="961" spans="1:20" ht="13">
      <c r="A961" s="445"/>
      <c r="B961" s="445"/>
      <c r="C961" s="445"/>
      <c r="D961" s="445"/>
      <c r="E961" s="445"/>
      <c r="F961" s="445"/>
      <c r="G961" s="445"/>
      <c r="H961" s="445"/>
      <c r="I961" s="445"/>
      <c r="J961" s="445"/>
      <c r="K961" s="445"/>
      <c r="L961" s="445"/>
      <c r="M961" s="445"/>
      <c r="N961" s="445"/>
      <c r="O961" s="445"/>
      <c r="P961" s="445"/>
      <c r="Q961" s="445"/>
      <c r="R961" s="445"/>
      <c r="S961" s="445"/>
      <c r="T961" s="445"/>
    </row>
    <row r="962" spans="1:20" ht="13">
      <c r="A962" s="445"/>
      <c r="B962" s="445"/>
      <c r="C962" s="445"/>
      <c r="D962" s="445"/>
      <c r="E962" s="445"/>
      <c r="F962" s="445"/>
      <c r="G962" s="445"/>
      <c r="H962" s="445"/>
      <c r="I962" s="445"/>
      <c r="J962" s="445"/>
      <c r="K962" s="445"/>
      <c r="L962" s="445"/>
      <c r="M962" s="445"/>
      <c r="N962" s="445"/>
      <c r="O962" s="445"/>
      <c r="P962" s="445"/>
      <c r="Q962" s="445"/>
      <c r="R962" s="445"/>
      <c r="S962" s="445"/>
      <c r="T962" s="445"/>
    </row>
    <row r="963" spans="1:20" ht="13">
      <c r="A963" s="445"/>
      <c r="B963" s="445"/>
      <c r="C963" s="445"/>
      <c r="D963" s="445"/>
      <c r="E963" s="445"/>
      <c r="F963" s="445"/>
      <c r="G963" s="445"/>
      <c r="H963" s="445"/>
      <c r="I963" s="445"/>
      <c r="J963" s="445"/>
      <c r="K963" s="445"/>
      <c r="L963" s="445"/>
      <c r="M963" s="445"/>
      <c r="N963" s="445"/>
      <c r="O963" s="445"/>
      <c r="P963" s="445"/>
      <c r="Q963" s="445"/>
      <c r="R963" s="445"/>
      <c r="S963" s="445"/>
      <c r="T963" s="445"/>
    </row>
    <row r="964" spans="1:20" ht="13">
      <c r="A964" s="445"/>
      <c r="B964" s="445"/>
      <c r="C964" s="445"/>
      <c r="D964" s="445"/>
      <c r="E964" s="445"/>
      <c r="F964" s="445"/>
      <c r="G964" s="445"/>
      <c r="H964" s="445"/>
      <c r="I964" s="445"/>
      <c r="J964" s="445"/>
      <c r="K964" s="445"/>
      <c r="L964" s="445"/>
      <c r="M964" s="445"/>
      <c r="N964" s="445"/>
      <c r="O964" s="445"/>
      <c r="P964" s="445"/>
      <c r="Q964" s="445"/>
      <c r="R964" s="445"/>
      <c r="S964" s="445"/>
      <c r="T964" s="445"/>
    </row>
    <row r="965" spans="1:20" ht="13">
      <c r="A965" s="445"/>
      <c r="B965" s="445"/>
      <c r="C965" s="445"/>
      <c r="D965" s="445"/>
      <c r="E965" s="445"/>
      <c r="F965" s="445"/>
      <c r="G965" s="445"/>
      <c r="H965" s="445"/>
      <c r="I965" s="445"/>
      <c r="J965" s="445"/>
      <c r="K965" s="445"/>
      <c r="L965" s="445"/>
      <c r="M965" s="445"/>
      <c r="N965" s="445"/>
      <c r="O965" s="445"/>
      <c r="P965" s="445"/>
      <c r="Q965" s="445"/>
      <c r="R965" s="445"/>
      <c r="S965" s="445"/>
      <c r="T965" s="445"/>
    </row>
    <row r="966" spans="1:20" ht="13">
      <c r="A966" s="445"/>
      <c r="B966" s="445"/>
      <c r="C966" s="445"/>
      <c r="D966" s="445"/>
      <c r="E966" s="445"/>
      <c r="F966" s="445"/>
      <c r="G966" s="445"/>
      <c r="H966" s="445"/>
      <c r="I966" s="445"/>
      <c r="J966" s="445"/>
      <c r="K966" s="445"/>
      <c r="L966" s="445"/>
      <c r="M966" s="445"/>
      <c r="N966" s="445"/>
      <c r="O966" s="445"/>
      <c r="P966" s="445"/>
      <c r="Q966" s="445"/>
      <c r="R966" s="445"/>
      <c r="S966" s="445"/>
      <c r="T966" s="445"/>
    </row>
    <row r="967" spans="1:20" ht="13">
      <c r="A967" s="445"/>
      <c r="B967" s="445"/>
      <c r="C967" s="445"/>
      <c r="D967" s="445"/>
      <c r="E967" s="445"/>
      <c r="F967" s="445"/>
      <c r="G967" s="445"/>
      <c r="H967" s="445"/>
      <c r="I967" s="445"/>
      <c r="J967" s="445"/>
      <c r="K967" s="445"/>
      <c r="L967" s="445"/>
      <c r="M967" s="445"/>
      <c r="N967" s="445"/>
      <c r="O967" s="445"/>
      <c r="P967" s="445"/>
      <c r="Q967" s="445"/>
      <c r="R967" s="445"/>
      <c r="S967" s="445"/>
      <c r="T967" s="445"/>
    </row>
    <row r="968" spans="1:20" ht="13">
      <c r="A968" s="445"/>
      <c r="B968" s="445"/>
      <c r="C968" s="445"/>
      <c r="D968" s="445"/>
      <c r="E968" s="445"/>
      <c r="F968" s="445"/>
      <c r="G968" s="445"/>
      <c r="H968" s="445"/>
      <c r="I968" s="445"/>
      <c r="J968" s="445"/>
      <c r="K968" s="445"/>
      <c r="L968" s="445"/>
      <c r="M968" s="445"/>
      <c r="N968" s="445"/>
      <c r="O968" s="445"/>
      <c r="P968" s="445"/>
      <c r="Q968" s="445"/>
      <c r="R968" s="445"/>
      <c r="S968" s="445"/>
      <c r="T968" s="445"/>
    </row>
    <row r="969" spans="1:20" ht="13">
      <c r="A969" s="445"/>
      <c r="B969" s="445"/>
      <c r="C969" s="445"/>
      <c r="D969" s="445"/>
      <c r="E969" s="445"/>
      <c r="F969" s="445"/>
      <c r="G969" s="445"/>
      <c r="H969" s="445"/>
      <c r="I969" s="445"/>
      <c r="J969" s="445"/>
      <c r="K969" s="445"/>
      <c r="L969" s="445"/>
      <c r="M969" s="445"/>
      <c r="N969" s="445"/>
      <c r="O969" s="445"/>
      <c r="P969" s="445"/>
      <c r="Q969" s="445"/>
      <c r="R969" s="445"/>
      <c r="S969" s="445"/>
      <c r="T969" s="445"/>
    </row>
    <row r="970" spans="1:20" ht="13">
      <c r="A970" s="445"/>
      <c r="B970" s="445"/>
      <c r="C970" s="445"/>
      <c r="D970" s="445"/>
      <c r="E970" s="445"/>
      <c r="F970" s="445"/>
      <c r="G970" s="445"/>
      <c r="H970" s="445"/>
      <c r="I970" s="445"/>
      <c r="J970" s="445"/>
      <c r="K970" s="445"/>
      <c r="L970" s="445"/>
      <c r="M970" s="445"/>
      <c r="N970" s="445"/>
      <c r="O970" s="445"/>
      <c r="P970" s="445"/>
      <c r="Q970" s="445"/>
      <c r="R970" s="445"/>
      <c r="S970" s="445"/>
      <c r="T970" s="445"/>
    </row>
    <row r="971" spans="1:20" ht="13">
      <c r="A971" s="445"/>
      <c r="B971" s="445"/>
      <c r="C971" s="445"/>
      <c r="D971" s="445"/>
      <c r="E971" s="445"/>
      <c r="F971" s="445"/>
      <c r="G971" s="445"/>
      <c r="H971" s="445"/>
      <c r="I971" s="445"/>
      <c r="J971" s="445"/>
      <c r="K971" s="445"/>
      <c r="L971" s="445"/>
      <c r="M971" s="445"/>
      <c r="N971" s="445"/>
      <c r="O971" s="445"/>
      <c r="P971" s="445"/>
      <c r="Q971" s="445"/>
      <c r="R971" s="445"/>
      <c r="S971" s="445"/>
      <c r="T971" s="445"/>
    </row>
    <row r="972" spans="1:20" ht="13">
      <c r="A972" s="445"/>
      <c r="B972" s="445"/>
      <c r="C972" s="445"/>
      <c r="D972" s="445"/>
      <c r="E972" s="445"/>
      <c r="F972" s="445"/>
      <c r="G972" s="445"/>
      <c r="H972" s="445"/>
      <c r="I972" s="445"/>
      <c r="J972" s="445"/>
      <c r="K972" s="445"/>
      <c r="L972" s="445"/>
      <c r="M972" s="445"/>
      <c r="N972" s="445"/>
      <c r="O972" s="445"/>
      <c r="P972" s="445"/>
      <c r="Q972" s="445"/>
      <c r="R972" s="445"/>
      <c r="S972" s="445"/>
      <c r="T972" s="445"/>
    </row>
    <row r="973" spans="1:20" ht="13">
      <c r="A973" s="445"/>
      <c r="B973" s="445"/>
      <c r="C973" s="445"/>
      <c r="D973" s="445"/>
      <c r="E973" s="445"/>
      <c r="F973" s="445"/>
      <c r="G973" s="445"/>
      <c r="H973" s="445"/>
      <c r="I973" s="445"/>
      <c r="J973" s="445"/>
      <c r="K973" s="445"/>
      <c r="L973" s="445"/>
      <c r="M973" s="445"/>
      <c r="N973" s="445"/>
      <c r="O973" s="445"/>
      <c r="P973" s="445"/>
      <c r="Q973" s="445"/>
      <c r="R973" s="445"/>
      <c r="S973" s="445"/>
      <c r="T973" s="445"/>
    </row>
    <row r="974" spans="1:20" ht="13">
      <c r="A974" s="445"/>
      <c r="B974" s="445"/>
      <c r="C974" s="445"/>
      <c r="D974" s="445"/>
      <c r="E974" s="445"/>
      <c r="F974" s="445"/>
      <c r="G974" s="445"/>
      <c r="H974" s="445"/>
      <c r="I974" s="445"/>
      <c r="J974" s="445"/>
      <c r="K974" s="445"/>
      <c r="L974" s="445"/>
      <c r="M974" s="445"/>
      <c r="N974" s="445"/>
      <c r="O974" s="445"/>
      <c r="P974" s="445"/>
      <c r="Q974" s="445"/>
      <c r="R974" s="445"/>
      <c r="S974" s="445"/>
      <c r="T974" s="445"/>
    </row>
    <row r="975" spans="1:20" ht="13">
      <c r="A975" s="445"/>
      <c r="B975" s="445"/>
      <c r="C975" s="445"/>
      <c r="D975" s="445"/>
      <c r="E975" s="445"/>
      <c r="F975" s="445"/>
      <c r="G975" s="445"/>
      <c r="H975" s="445"/>
      <c r="I975" s="445"/>
      <c r="J975" s="445"/>
      <c r="K975" s="445"/>
      <c r="L975" s="445"/>
      <c r="M975" s="445"/>
      <c r="N975" s="445"/>
      <c r="O975" s="445"/>
      <c r="P975" s="445"/>
      <c r="Q975" s="445"/>
      <c r="R975" s="445"/>
      <c r="S975" s="445"/>
      <c r="T975" s="445"/>
    </row>
    <row r="976" spans="1:20" ht="13">
      <c r="A976" s="445"/>
      <c r="B976" s="445"/>
      <c r="C976" s="445"/>
      <c r="D976" s="445"/>
      <c r="E976" s="445"/>
      <c r="F976" s="445"/>
      <c r="G976" s="445"/>
      <c r="H976" s="445"/>
      <c r="I976" s="445"/>
      <c r="J976" s="445"/>
      <c r="K976" s="445"/>
      <c r="L976" s="445"/>
      <c r="M976" s="445"/>
      <c r="N976" s="445"/>
      <c r="O976" s="445"/>
      <c r="P976" s="445"/>
      <c r="Q976" s="445"/>
      <c r="R976" s="445"/>
      <c r="S976" s="445"/>
      <c r="T976" s="445"/>
    </row>
    <row r="977" spans="1:20" ht="13">
      <c r="A977" s="445"/>
      <c r="B977" s="445"/>
      <c r="C977" s="445"/>
      <c r="D977" s="445"/>
      <c r="E977" s="445"/>
      <c r="F977" s="445"/>
      <c r="G977" s="445"/>
      <c r="H977" s="445"/>
      <c r="I977" s="445"/>
      <c r="J977" s="445"/>
      <c r="K977" s="445"/>
      <c r="L977" s="445"/>
      <c r="M977" s="445"/>
      <c r="N977" s="445"/>
      <c r="O977" s="445"/>
      <c r="P977" s="445"/>
      <c r="Q977" s="445"/>
      <c r="R977" s="445"/>
      <c r="S977" s="445"/>
      <c r="T977" s="445"/>
    </row>
    <row r="978" spans="1:20" ht="13">
      <c r="A978" s="445"/>
      <c r="B978" s="445"/>
      <c r="C978" s="445"/>
      <c r="D978" s="445"/>
      <c r="E978" s="445"/>
      <c r="F978" s="445"/>
      <c r="G978" s="445"/>
      <c r="H978" s="445"/>
      <c r="I978" s="445"/>
      <c r="J978" s="445"/>
      <c r="K978" s="445"/>
      <c r="L978" s="445"/>
      <c r="M978" s="445"/>
      <c r="N978" s="445"/>
      <c r="O978" s="445"/>
      <c r="P978" s="445"/>
      <c r="Q978" s="445"/>
      <c r="R978" s="445"/>
      <c r="S978" s="445"/>
      <c r="T978" s="445"/>
    </row>
    <row r="979" spans="1:20" ht="13">
      <c r="A979" s="445"/>
      <c r="B979" s="445"/>
      <c r="C979" s="445"/>
      <c r="D979" s="445"/>
      <c r="E979" s="445"/>
      <c r="F979" s="445"/>
      <c r="G979" s="445"/>
      <c r="H979" s="445"/>
      <c r="I979" s="445"/>
      <c r="J979" s="445"/>
      <c r="K979" s="445"/>
      <c r="L979" s="445"/>
      <c r="M979" s="445"/>
      <c r="N979" s="445"/>
      <c r="O979" s="445"/>
      <c r="P979" s="445"/>
      <c r="Q979" s="445"/>
      <c r="R979" s="445"/>
      <c r="S979" s="445"/>
      <c r="T979" s="445"/>
    </row>
    <row r="980" spans="1:20" ht="13">
      <c r="A980" s="445"/>
      <c r="B980" s="445"/>
      <c r="C980" s="445"/>
      <c r="D980" s="445"/>
      <c r="E980" s="445"/>
      <c r="F980" s="445"/>
      <c r="G980" s="445"/>
      <c r="H980" s="445"/>
      <c r="I980" s="445"/>
      <c r="J980" s="445"/>
      <c r="K980" s="445"/>
      <c r="L980" s="445"/>
      <c r="M980" s="445"/>
      <c r="N980" s="445"/>
      <c r="O980" s="445"/>
      <c r="P980" s="445"/>
      <c r="Q980" s="445"/>
      <c r="R980" s="445"/>
      <c r="S980" s="445"/>
      <c r="T980" s="445"/>
    </row>
    <row r="981" spans="1:20" ht="13">
      <c r="A981" s="445"/>
      <c r="B981" s="445"/>
      <c r="C981" s="445"/>
      <c r="D981" s="445"/>
      <c r="E981" s="445"/>
      <c r="F981" s="445"/>
      <c r="G981" s="445"/>
      <c r="H981" s="445"/>
      <c r="I981" s="445"/>
      <c r="J981" s="445"/>
      <c r="K981" s="445"/>
      <c r="L981" s="445"/>
      <c r="M981" s="445"/>
      <c r="N981" s="445"/>
      <c r="O981" s="445"/>
      <c r="P981" s="445"/>
      <c r="Q981" s="445"/>
      <c r="R981" s="445"/>
      <c r="S981" s="445"/>
      <c r="T981" s="445"/>
    </row>
    <row r="982" spans="1:20" ht="13">
      <c r="A982" s="445"/>
      <c r="B982" s="445"/>
      <c r="C982" s="445"/>
      <c r="D982" s="445"/>
      <c r="E982" s="445"/>
      <c r="F982" s="445"/>
      <c r="G982" s="445"/>
      <c r="H982" s="445"/>
      <c r="I982" s="445"/>
      <c r="J982" s="445"/>
      <c r="K982" s="445"/>
      <c r="L982" s="445"/>
      <c r="M982" s="445"/>
      <c r="N982" s="445"/>
      <c r="O982" s="445"/>
      <c r="P982" s="445"/>
      <c r="Q982" s="445"/>
      <c r="R982" s="445"/>
      <c r="S982" s="445"/>
      <c r="T982" s="445"/>
    </row>
    <row r="983" spans="1:20" ht="13">
      <c r="A983" s="445"/>
      <c r="B983" s="445"/>
      <c r="C983" s="445"/>
      <c r="D983" s="445"/>
      <c r="E983" s="445"/>
      <c r="F983" s="445"/>
      <c r="G983" s="445"/>
      <c r="H983" s="445"/>
      <c r="I983" s="445"/>
      <c r="J983" s="445"/>
      <c r="K983" s="445"/>
      <c r="L983" s="445"/>
      <c r="M983" s="445"/>
      <c r="N983" s="445"/>
      <c r="O983" s="445"/>
      <c r="P983" s="445"/>
      <c r="Q983" s="445"/>
      <c r="R983" s="445"/>
      <c r="S983" s="445"/>
      <c r="T983" s="445"/>
    </row>
    <row r="984" spans="1:20" ht="13">
      <c r="A984" s="445"/>
      <c r="B984" s="445"/>
      <c r="C984" s="445"/>
      <c r="D984" s="445"/>
      <c r="E984" s="445"/>
      <c r="F984" s="445"/>
      <c r="G984" s="445"/>
      <c r="H984" s="445"/>
      <c r="I984" s="445"/>
      <c r="J984" s="445"/>
      <c r="K984" s="445"/>
      <c r="L984" s="445"/>
      <c r="M984" s="445"/>
      <c r="N984" s="445"/>
      <c r="O984" s="445"/>
      <c r="P984" s="445"/>
      <c r="Q984" s="445"/>
      <c r="R984" s="445"/>
      <c r="S984" s="445"/>
      <c r="T984" s="445"/>
    </row>
    <row r="985" spans="1:20" ht="13">
      <c r="A985" s="445"/>
      <c r="B985" s="445"/>
      <c r="C985" s="445"/>
      <c r="D985" s="445"/>
      <c r="E985" s="445"/>
      <c r="F985" s="445"/>
      <c r="G985" s="445"/>
      <c r="H985" s="445"/>
      <c r="I985" s="445"/>
      <c r="J985" s="445"/>
      <c r="K985" s="445"/>
      <c r="L985" s="445"/>
      <c r="M985" s="445"/>
      <c r="N985" s="445"/>
      <c r="O985" s="445"/>
      <c r="P985" s="445"/>
      <c r="Q985" s="445"/>
      <c r="R985" s="445"/>
      <c r="S985" s="445"/>
      <c r="T985" s="445"/>
    </row>
    <row r="986" spans="1:20" ht="13">
      <c r="A986" s="445"/>
      <c r="B986" s="445"/>
      <c r="C986" s="445"/>
      <c r="D986" s="445"/>
      <c r="E986" s="445"/>
      <c r="F986" s="445"/>
      <c r="G986" s="445"/>
      <c r="H986" s="445"/>
      <c r="I986" s="445"/>
      <c r="J986" s="445"/>
      <c r="K986" s="445"/>
      <c r="L986" s="445"/>
      <c r="M986" s="445"/>
      <c r="N986" s="445"/>
      <c r="O986" s="445"/>
      <c r="P986" s="445"/>
      <c r="Q986" s="445"/>
      <c r="R986" s="445"/>
      <c r="S986" s="445"/>
      <c r="T986" s="445"/>
    </row>
    <row r="987" spans="1:20" ht="13">
      <c r="A987" s="445"/>
      <c r="B987" s="445"/>
      <c r="C987" s="445"/>
      <c r="D987" s="445"/>
      <c r="E987" s="445"/>
      <c r="F987" s="445"/>
      <c r="G987" s="445"/>
      <c r="H987" s="445"/>
      <c r="I987" s="445"/>
      <c r="J987" s="445"/>
      <c r="K987" s="445"/>
      <c r="L987" s="445"/>
      <c r="M987" s="445"/>
      <c r="N987" s="445"/>
      <c r="O987" s="445"/>
      <c r="P987" s="445"/>
      <c r="Q987" s="445"/>
      <c r="R987" s="445"/>
      <c r="S987" s="445"/>
      <c r="T987" s="445"/>
    </row>
    <row r="988" spans="1:20" ht="13">
      <c r="A988" s="445"/>
      <c r="B988" s="445"/>
      <c r="C988" s="445"/>
      <c r="D988" s="445"/>
      <c r="E988" s="445"/>
      <c r="F988" s="445"/>
      <c r="G988" s="445"/>
      <c r="H988" s="445"/>
      <c r="I988" s="445"/>
      <c r="J988" s="445"/>
      <c r="K988" s="445"/>
      <c r="L988" s="445"/>
      <c r="M988" s="445"/>
      <c r="N988" s="445"/>
      <c r="O988" s="445"/>
      <c r="P988" s="445"/>
      <c r="Q988" s="445"/>
      <c r="R988" s="445"/>
      <c r="S988" s="445"/>
      <c r="T988" s="445"/>
    </row>
    <row r="989" spans="1:20" ht="13">
      <c r="A989" s="445"/>
      <c r="B989" s="445"/>
      <c r="C989" s="445"/>
      <c r="D989" s="445"/>
      <c r="E989" s="445"/>
      <c r="F989" s="445"/>
      <c r="G989" s="445"/>
      <c r="H989" s="445"/>
      <c r="I989" s="445"/>
      <c r="J989" s="445"/>
      <c r="K989" s="445"/>
      <c r="L989" s="445"/>
      <c r="M989" s="445"/>
      <c r="N989" s="445"/>
      <c r="O989" s="445"/>
      <c r="P989" s="445"/>
      <c r="Q989" s="445"/>
      <c r="R989" s="445"/>
      <c r="S989" s="445"/>
      <c r="T989" s="445"/>
    </row>
    <row r="990" spans="1:20" ht="13">
      <c r="A990" s="445"/>
      <c r="B990" s="445"/>
      <c r="C990" s="445"/>
      <c r="D990" s="445"/>
      <c r="E990" s="445"/>
      <c r="F990" s="445"/>
      <c r="G990" s="445"/>
      <c r="H990" s="445"/>
      <c r="I990" s="445"/>
      <c r="J990" s="445"/>
      <c r="K990" s="445"/>
      <c r="L990" s="445"/>
      <c r="M990" s="445"/>
      <c r="N990" s="445"/>
      <c r="O990" s="445"/>
      <c r="P990" s="445"/>
      <c r="Q990" s="445"/>
      <c r="R990" s="445"/>
      <c r="S990" s="445"/>
      <c r="T990" s="445"/>
    </row>
    <row r="991" spans="1:20" ht="13">
      <c r="A991" s="445"/>
      <c r="B991" s="445"/>
      <c r="C991" s="445"/>
      <c r="D991" s="445"/>
      <c r="E991" s="445"/>
      <c r="F991" s="445"/>
      <c r="G991" s="445"/>
      <c r="H991" s="445"/>
      <c r="I991" s="445"/>
      <c r="J991" s="445"/>
      <c r="K991" s="445"/>
      <c r="L991" s="445"/>
      <c r="M991" s="445"/>
      <c r="N991" s="445"/>
      <c r="O991" s="445"/>
      <c r="P991" s="445"/>
      <c r="Q991" s="445"/>
      <c r="R991" s="445"/>
      <c r="S991" s="445"/>
      <c r="T991" s="445"/>
    </row>
    <row r="992" spans="1:20" ht="13">
      <c r="A992" s="445"/>
      <c r="B992" s="445"/>
      <c r="C992" s="445"/>
      <c r="D992" s="445"/>
      <c r="E992" s="445"/>
      <c r="F992" s="445"/>
      <c r="G992" s="445"/>
      <c r="H992" s="445"/>
      <c r="I992" s="445"/>
      <c r="J992" s="445"/>
      <c r="K992" s="445"/>
      <c r="L992" s="445"/>
      <c r="M992" s="445"/>
      <c r="N992" s="445"/>
      <c r="O992" s="445"/>
      <c r="P992" s="445"/>
      <c r="Q992" s="445"/>
      <c r="R992" s="445"/>
      <c r="S992" s="445"/>
      <c r="T992" s="445"/>
    </row>
    <row r="993" spans="1:20" ht="13">
      <c r="A993" s="445"/>
      <c r="B993" s="445"/>
      <c r="C993" s="445"/>
      <c r="D993" s="445"/>
      <c r="E993" s="445"/>
      <c r="F993" s="445"/>
      <c r="G993" s="445"/>
      <c r="H993" s="445"/>
      <c r="I993" s="445"/>
      <c r="J993" s="445"/>
      <c r="K993" s="445"/>
      <c r="L993" s="445"/>
      <c r="M993" s="445"/>
      <c r="N993" s="445"/>
      <c r="O993" s="445"/>
      <c r="P993" s="445"/>
      <c r="Q993" s="445"/>
      <c r="R993" s="445"/>
      <c r="S993" s="445"/>
      <c r="T993" s="445"/>
    </row>
    <row r="994" spans="1:20" ht="13">
      <c r="A994" s="445"/>
      <c r="B994" s="445"/>
      <c r="C994" s="445"/>
      <c r="D994" s="445"/>
      <c r="E994" s="445"/>
      <c r="F994" s="445"/>
      <c r="G994" s="445"/>
      <c r="H994" s="445"/>
      <c r="I994" s="445"/>
      <c r="J994" s="445"/>
      <c r="K994" s="445"/>
      <c r="L994" s="445"/>
      <c r="M994" s="445"/>
      <c r="N994" s="445"/>
      <c r="O994" s="445"/>
      <c r="P994" s="445"/>
      <c r="Q994" s="445"/>
      <c r="R994" s="445"/>
      <c r="S994" s="445"/>
      <c r="T994" s="445"/>
    </row>
    <row r="995" spans="1:20" ht="13">
      <c r="A995" s="445"/>
      <c r="B995" s="445"/>
      <c r="C995" s="445"/>
      <c r="D995" s="445"/>
      <c r="E995" s="445"/>
      <c r="F995" s="445"/>
      <c r="G995" s="445"/>
      <c r="H995" s="445"/>
      <c r="I995" s="445"/>
      <c r="J995" s="445"/>
      <c r="K995" s="445"/>
      <c r="L995" s="445"/>
      <c r="M995" s="445"/>
      <c r="N995" s="445"/>
      <c r="O995" s="445"/>
      <c r="P995" s="445"/>
      <c r="Q995" s="445"/>
      <c r="R995" s="445"/>
      <c r="S995" s="445"/>
      <c r="T995" s="445"/>
    </row>
    <row r="996" spans="1:20" ht="13">
      <c r="A996" s="445"/>
      <c r="B996" s="445"/>
      <c r="C996" s="445"/>
      <c r="D996" s="445"/>
      <c r="E996" s="445"/>
      <c r="F996" s="445"/>
      <c r="G996" s="445"/>
      <c r="H996" s="445"/>
      <c r="I996" s="445"/>
      <c r="J996" s="445"/>
      <c r="K996" s="445"/>
      <c r="L996" s="445"/>
      <c r="M996" s="445"/>
      <c r="N996" s="445"/>
      <c r="O996" s="445"/>
      <c r="P996" s="445"/>
      <c r="Q996" s="445"/>
      <c r="R996" s="445"/>
      <c r="S996" s="445"/>
      <c r="T996" s="445"/>
    </row>
  </sheetData>
  <mergeCells count="4">
    <mergeCell ref="A1:N1"/>
    <mergeCell ref="A2:N2"/>
    <mergeCell ref="A3:N3"/>
    <mergeCell ref="I134:M134"/>
  </mergeCells>
  <conditionalFormatting sqref="I136:K136">
    <cfRule type="cellIs" dxfId="5" priority="2" operator="greaterThanOrEqual">
      <formula>300</formula>
    </cfRule>
  </conditionalFormatting>
  <conditionalFormatting sqref="B5:K5">
    <cfRule type="cellIs" dxfId="4" priority="3" operator="lessThan">
      <formula>3</formula>
    </cfRule>
  </conditionalFormatting>
  <conditionalFormatting sqref="C6:K132">
    <cfRule type="cellIs" dxfId="3" priority="1" operator="greaterThan">
      <formula>2</formula>
    </cfRule>
  </conditionalFormatting>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EC10C-E4B7-4F42-9E70-80BC4AF1E533}">
  <sheetPr>
    <outlinePr summaryBelow="0" summaryRight="0"/>
  </sheetPr>
  <dimension ref="A1:Y996"/>
  <sheetViews>
    <sheetView zoomScale="70" zoomScaleNormal="70" workbookViewId="0">
      <selection activeCell="J12" sqref="J12"/>
    </sheetView>
  </sheetViews>
  <sheetFormatPr defaultColWidth="11.58203125" defaultRowHeight="15.75" customHeight="1"/>
  <cols>
    <col min="1" max="14" width="11.58203125" style="447"/>
    <col min="15" max="15" width="13.08203125" style="447" customWidth="1"/>
    <col min="16" max="19" width="11.58203125" style="447"/>
    <col min="20" max="20" width="26" style="447" customWidth="1"/>
    <col min="21" max="16384" width="11.58203125" style="447"/>
  </cols>
  <sheetData>
    <row r="1" spans="1:25" ht="15.75" customHeight="1">
      <c r="A1" s="840" t="s">
        <v>569</v>
      </c>
      <c r="B1" s="841"/>
      <c r="C1" s="841"/>
      <c r="D1" s="841"/>
      <c r="E1" s="841"/>
      <c r="F1" s="841"/>
      <c r="G1" s="841"/>
      <c r="H1" s="841"/>
      <c r="I1" s="841"/>
      <c r="J1" s="841"/>
      <c r="K1" s="841"/>
      <c r="L1" s="841"/>
      <c r="M1" s="841"/>
      <c r="N1" s="841"/>
      <c r="O1" s="841"/>
      <c r="P1" s="841"/>
      <c r="Q1" s="841"/>
      <c r="R1" s="841"/>
      <c r="S1" s="841"/>
      <c r="T1" s="445"/>
      <c r="U1" s="445"/>
      <c r="V1" s="445"/>
      <c r="W1" s="445"/>
      <c r="X1" s="445"/>
      <c r="Y1" s="445"/>
    </row>
    <row r="2" spans="1:25" ht="14">
      <c r="A2" s="842"/>
      <c r="B2" s="843"/>
      <c r="C2" s="843"/>
      <c r="D2" s="843"/>
      <c r="E2" s="843"/>
      <c r="F2" s="843"/>
      <c r="G2" s="843"/>
      <c r="H2" s="843"/>
      <c r="I2" s="843"/>
      <c r="J2" s="843"/>
      <c r="K2" s="843"/>
      <c r="L2" s="843"/>
      <c r="M2" s="843"/>
      <c r="N2" s="843"/>
      <c r="O2" s="843"/>
      <c r="P2" s="843"/>
      <c r="Q2" s="843"/>
      <c r="R2" s="843"/>
      <c r="S2" s="844"/>
      <c r="T2" s="445"/>
      <c r="U2" s="445"/>
      <c r="V2" s="445"/>
      <c r="W2" s="445"/>
      <c r="X2" s="445"/>
      <c r="Y2" s="445"/>
    </row>
    <row r="3" spans="1:25" ht="14">
      <c r="A3" s="845" t="s">
        <v>540</v>
      </c>
      <c r="B3" s="843"/>
      <c r="C3" s="843"/>
      <c r="D3" s="843"/>
      <c r="E3" s="843"/>
      <c r="F3" s="843"/>
      <c r="G3" s="843"/>
      <c r="H3" s="843"/>
      <c r="I3" s="843"/>
      <c r="J3" s="843"/>
      <c r="K3" s="843"/>
      <c r="L3" s="843"/>
      <c r="M3" s="843"/>
      <c r="N3" s="843"/>
      <c r="O3" s="843"/>
      <c r="P3" s="843"/>
      <c r="Q3" s="843"/>
      <c r="R3" s="843"/>
      <c r="S3" s="844"/>
      <c r="T3" s="445"/>
      <c r="U3" s="445"/>
      <c r="V3" s="445"/>
      <c r="W3" s="445"/>
      <c r="X3" s="445"/>
      <c r="Y3" s="445"/>
    </row>
    <row r="4" spans="1:25" ht="126">
      <c r="A4" s="454" t="s">
        <v>242</v>
      </c>
      <c r="B4" s="484" t="s">
        <v>541</v>
      </c>
      <c r="C4" s="484" t="s">
        <v>568</v>
      </c>
      <c r="D4" s="484" t="s">
        <v>542</v>
      </c>
      <c r="E4" s="484" t="s">
        <v>543</v>
      </c>
      <c r="F4" s="484" t="s">
        <v>544</v>
      </c>
      <c r="G4" s="484" t="s">
        <v>545</v>
      </c>
      <c r="H4" s="484" t="s">
        <v>546</v>
      </c>
      <c r="I4" s="484" t="s">
        <v>547</v>
      </c>
      <c r="J4" s="484" t="s">
        <v>548</v>
      </c>
      <c r="K4" s="484" t="s">
        <v>549</v>
      </c>
      <c r="L4" s="484" t="s">
        <v>550</v>
      </c>
      <c r="M4" s="484" t="s">
        <v>551</v>
      </c>
      <c r="N4" s="484" t="s">
        <v>552</v>
      </c>
      <c r="O4" s="484" t="s">
        <v>553</v>
      </c>
      <c r="P4" s="484" t="s">
        <v>554</v>
      </c>
      <c r="Q4" s="484" t="s">
        <v>555</v>
      </c>
      <c r="R4" s="485" t="s">
        <v>556</v>
      </c>
      <c r="S4" s="486" t="s">
        <v>557</v>
      </c>
      <c r="T4" s="458" t="s">
        <v>528</v>
      </c>
      <c r="U4" s="445"/>
      <c r="V4" s="445"/>
      <c r="W4" s="445"/>
      <c r="X4" s="445"/>
      <c r="Y4" s="445"/>
    </row>
    <row r="5" spans="1:25" ht="14">
      <c r="A5" s="487" t="s">
        <v>529</v>
      </c>
      <c r="B5" s="460" t="e">
        <f t="shared" ref="B5:P5" si="0">AVERAGE(B6:B132)</f>
        <v>#DIV/0!</v>
      </c>
      <c r="C5" s="460" t="e">
        <f t="shared" si="0"/>
        <v>#DIV/0!</v>
      </c>
      <c r="D5" s="460" t="e">
        <f t="shared" si="0"/>
        <v>#DIV/0!</v>
      </c>
      <c r="E5" s="460" t="e">
        <f t="shared" si="0"/>
        <v>#DIV/0!</v>
      </c>
      <c r="F5" s="460" t="e">
        <f t="shared" si="0"/>
        <v>#DIV/0!</v>
      </c>
      <c r="G5" s="460" t="e">
        <f t="shared" si="0"/>
        <v>#DIV/0!</v>
      </c>
      <c r="H5" s="460" t="e">
        <f t="shared" si="0"/>
        <v>#DIV/0!</v>
      </c>
      <c r="I5" s="460" t="e">
        <f t="shared" si="0"/>
        <v>#DIV/0!</v>
      </c>
      <c r="J5" s="460" t="e">
        <f t="shared" si="0"/>
        <v>#DIV/0!</v>
      </c>
      <c r="K5" s="460" t="e">
        <f t="shared" si="0"/>
        <v>#DIV/0!</v>
      </c>
      <c r="L5" s="460" t="e">
        <f t="shared" si="0"/>
        <v>#DIV/0!</v>
      </c>
      <c r="M5" s="460" t="e">
        <f t="shared" si="0"/>
        <v>#DIV/0!</v>
      </c>
      <c r="N5" s="460" t="e">
        <f t="shared" si="0"/>
        <v>#DIV/0!</v>
      </c>
      <c r="O5" s="460" t="e">
        <f t="shared" si="0"/>
        <v>#DIV/0!</v>
      </c>
      <c r="P5" s="460" t="e">
        <f t="shared" si="0"/>
        <v>#DIV/0!</v>
      </c>
      <c r="Q5" s="455"/>
      <c r="R5" s="457"/>
      <c r="S5" s="461"/>
      <c r="T5" s="458"/>
      <c r="U5" s="445"/>
      <c r="V5" s="445"/>
      <c r="W5" s="445"/>
      <c r="X5" s="445"/>
      <c r="Y5" s="445"/>
    </row>
    <row r="6" spans="1:25" ht="14">
      <c r="A6" s="446" t="s">
        <v>474</v>
      </c>
      <c r="B6" s="462"/>
      <c r="C6" s="462"/>
      <c r="D6" s="462"/>
      <c r="E6" s="462"/>
      <c r="F6" s="462"/>
      <c r="G6" s="462"/>
      <c r="H6" s="463"/>
      <c r="I6" s="463"/>
      <c r="J6" s="463"/>
      <c r="K6" s="463"/>
      <c r="L6" s="463"/>
      <c r="M6" s="463"/>
      <c r="N6" s="463"/>
      <c r="O6" s="462"/>
      <c r="P6" s="462"/>
      <c r="Q6" s="454"/>
      <c r="R6" s="464"/>
      <c r="S6" s="465"/>
      <c r="T6" s="466" t="s">
        <v>530</v>
      </c>
      <c r="U6" s="445"/>
      <c r="V6" s="445"/>
      <c r="W6" s="445"/>
      <c r="X6" s="445"/>
      <c r="Y6" s="445"/>
    </row>
    <row r="7" spans="1:25" ht="14">
      <c r="A7" s="446" t="s">
        <v>474</v>
      </c>
      <c r="B7" s="454"/>
      <c r="C7" s="454"/>
      <c r="D7" s="454"/>
      <c r="E7" s="454"/>
      <c r="F7" s="454"/>
      <c r="G7" s="454"/>
      <c r="H7" s="467"/>
      <c r="I7" s="467"/>
      <c r="J7" s="467"/>
      <c r="K7" s="467"/>
      <c r="L7" s="467"/>
      <c r="M7" s="467"/>
      <c r="N7" s="467"/>
      <c r="O7" s="454"/>
      <c r="P7" s="454"/>
      <c r="Q7" s="446"/>
      <c r="R7" s="464"/>
      <c r="S7" s="468"/>
      <c r="T7" s="466" t="s">
        <v>531</v>
      </c>
      <c r="U7" s="445"/>
      <c r="V7" s="445"/>
      <c r="W7" s="445"/>
      <c r="X7" s="445"/>
      <c r="Y7" s="445"/>
    </row>
    <row r="8" spans="1:25" ht="14">
      <c r="A8" s="446" t="s">
        <v>474</v>
      </c>
      <c r="B8" s="446"/>
      <c r="C8" s="446"/>
      <c r="D8" s="446"/>
      <c r="E8" s="446"/>
      <c r="F8" s="446"/>
      <c r="G8" s="446"/>
      <c r="H8" s="467"/>
      <c r="I8" s="467"/>
      <c r="J8" s="467"/>
      <c r="K8" s="467"/>
      <c r="L8" s="467"/>
      <c r="M8" s="467"/>
      <c r="N8" s="467"/>
      <c r="O8" s="446"/>
      <c r="P8" s="446"/>
      <c r="Q8" s="462">
        <f>COUNT(A6:P8)</f>
        <v>0</v>
      </c>
      <c r="R8" s="469">
        <f>COUNTIF(B6:P8,"&gt;=3")</f>
        <v>0</v>
      </c>
      <c r="S8" s="470" t="e">
        <f>SUM(R8/Q8)</f>
        <v>#DIV/0!</v>
      </c>
      <c r="T8" s="466" t="s">
        <v>532</v>
      </c>
      <c r="U8" s="445"/>
      <c r="V8" s="445"/>
      <c r="W8" s="445"/>
      <c r="X8" s="445"/>
      <c r="Y8" s="445"/>
    </row>
    <row r="9" spans="1:25" ht="14">
      <c r="A9" s="446"/>
      <c r="B9" s="471"/>
      <c r="C9" s="471"/>
      <c r="D9" s="471"/>
      <c r="E9" s="471"/>
      <c r="F9" s="471"/>
      <c r="G9" s="471"/>
      <c r="H9" s="471"/>
      <c r="I9" s="471"/>
      <c r="J9" s="471"/>
      <c r="K9" s="471"/>
      <c r="L9" s="471"/>
      <c r="M9" s="471"/>
      <c r="N9" s="471"/>
      <c r="O9" s="471"/>
      <c r="P9" s="471"/>
      <c r="Q9" s="471"/>
      <c r="R9" s="471"/>
      <c r="S9" s="472"/>
      <c r="T9" s="466" t="s">
        <v>533</v>
      </c>
      <c r="U9" s="445"/>
      <c r="V9" s="445"/>
      <c r="W9" s="445"/>
      <c r="X9" s="445"/>
      <c r="Y9" s="445"/>
    </row>
    <row r="10" spans="1:25" ht="14">
      <c r="A10" s="446" t="s">
        <v>477</v>
      </c>
      <c r="B10" s="462"/>
      <c r="C10" s="462"/>
      <c r="D10" s="462"/>
      <c r="E10" s="462"/>
      <c r="F10" s="462"/>
      <c r="G10" s="462"/>
      <c r="H10" s="463"/>
      <c r="I10" s="463"/>
      <c r="J10" s="463"/>
      <c r="K10" s="463"/>
      <c r="L10" s="463"/>
      <c r="M10" s="463"/>
      <c r="N10" s="463"/>
      <c r="O10" s="462"/>
      <c r="P10" s="462"/>
      <c r="Q10" s="454"/>
      <c r="R10" s="464"/>
      <c r="S10" s="465"/>
      <c r="T10" s="445"/>
      <c r="U10" s="445"/>
      <c r="V10" s="445"/>
      <c r="W10" s="445"/>
      <c r="X10" s="445"/>
      <c r="Y10" s="445"/>
    </row>
    <row r="11" spans="1:25" ht="14">
      <c r="A11" s="446" t="s">
        <v>477</v>
      </c>
      <c r="B11" s="454"/>
      <c r="C11" s="454"/>
      <c r="D11" s="454"/>
      <c r="E11" s="454"/>
      <c r="F11" s="454"/>
      <c r="G11" s="454"/>
      <c r="H11" s="467"/>
      <c r="I11" s="467"/>
      <c r="J11" s="467"/>
      <c r="K11" s="467"/>
      <c r="L11" s="467"/>
      <c r="M11" s="467"/>
      <c r="N11" s="467"/>
      <c r="O11" s="454"/>
      <c r="P11" s="454"/>
      <c r="Q11" s="446"/>
      <c r="R11" s="464"/>
      <c r="S11" s="468"/>
      <c r="T11" s="445"/>
      <c r="U11" s="445"/>
      <c r="V11" s="445"/>
      <c r="W11" s="445"/>
      <c r="X11" s="445"/>
      <c r="Y11" s="445"/>
    </row>
    <row r="12" spans="1:25" ht="14">
      <c r="A12" s="446" t="s">
        <v>477</v>
      </c>
      <c r="B12" s="446"/>
      <c r="C12" s="446"/>
      <c r="D12" s="446"/>
      <c r="E12" s="446"/>
      <c r="F12" s="446"/>
      <c r="G12" s="446"/>
      <c r="H12" s="467"/>
      <c r="I12" s="467"/>
      <c r="J12" s="467"/>
      <c r="K12" s="467"/>
      <c r="L12" s="467"/>
      <c r="M12" s="467"/>
      <c r="N12" s="467"/>
      <c r="O12" s="446"/>
      <c r="P12" s="446"/>
      <c r="Q12" s="462">
        <f>COUNT(A10:P12)</f>
        <v>0</v>
      </c>
      <c r="R12" s="469">
        <f>COUNTIF(B10:P12,"&gt;=3")</f>
        <v>0</v>
      </c>
      <c r="S12" s="470" t="e">
        <f>SUM(R12/Q12)</f>
        <v>#DIV/0!</v>
      </c>
      <c r="T12" s="445"/>
      <c r="U12" s="445"/>
      <c r="V12" s="445"/>
      <c r="W12" s="445"/>
      <c r="X12" s="445"/>
      <c r="Y12" s="445"/>
    </row>
    <row r="13" spans="1:25" ht="15.75" customHeight="1">
      <c r="A13" s="446"/>
      <c r="B13" s="471"/>
      <c r="C13" s="471"/>
      <c r="D13" s="471"/>
      <c r="E13" s="471"/>
      <c r="F13" s="471"/>
      <c r="G13" s="471"/>
      <c r="H13" s="471"/>
      <c r="I13" s="471"/>
      <c r="J13" s="471"/>
      <c r="K13" s="471"/>
      <c r="L13" s="471"/>
      <c r="M13" s="471"/>
      <c r="N13" s="471"/>
      <c r="O13" s="471"/>
      <c r="P13" s="471"/>
      <c r="Q13" s="471"/>
      <c r="R13" s="471"/>
      <c r="S13" s="472"/>
      <c r="T13" s="445"/>
      <c r="U13" s="445"/>
      <c r="V13" s="445"/>
      <c r="W13" s="445"/>
      <c r="X13" s="445"/>
      <c r="Y13" s="445"/>
    </row>
    <row r="14" spans="1:25" ht="14">
      <c r="A14" s="446" t="s">
        <v>479</v>
      </c>
      <c r="B14" s="454"/>
      <c r="C14" s="454"/>
      <c r="D14" s="454"/>
      <c r="E14" s="454"/>
      <c r="F14" s="454"/>
      <c r="G14" s="454"/>
      <c r="H14" s="467"/>
      <c r="I14" s="467"/>
      <c r="J14" s="467"/>
      <c r="K14" s="467"/>
      <c r="L14" s="467"/>
      <c r="M14" s="467"/>
      <c r="N14" s="467"/>
      <c r="O14" s="454"/>
      <c r="P14" s="454"/>
      <c r="Q14" s="454"/>
      <c r="R14" s="464"/>
      <c r="S14" s="465"/>
      <c r="T14" s="445"/>
      <c r="U14" s="445"/>
      <c r="V14" s="445"/>
      <c r="W14" s="445"/>
      <c r="X14" s="445"/>
      <c r="Y14" s="445"/>
    </row>
    <row r="15" spans="1:25" ht="14">
      <c r="A15" s="446" t="s">
        <v>479</v>
      </c>
      <c r="B15" s="454"/>
      <c r="C15" s="454"/>
      <c r="D15" s="454"/>
      <c r="E15" s="454"/>
      <c r="F15" s="454"/>
      <c r="G15" s="454"/>
      <c r="H15" s="467"/>
      <c r="I15" s="467"/>
      <c r="J15" s="467"/>
      <c r="K15" s="467"/>
      <c r="L15" s="467"/>
      <c r="M15" s="467"/>
      <c r="N15" s="467"/>
      <c r="O15" s="454"/>
      <c r="P15" s="454"/>
      <c r="Q15" s="446"/>
      <c r="R15" s="464"/>
      <c r="S15" s="468"/>
      <c r="T15" s="445"/>
      <c r="U15" s="445"/>
      <c r="V15" s="445"/>
      <c r="W15" s="445"/>
      <c r="X15" s="445"/>
      <c r="Y15" s="445"/>
    </row>
    <row r="16" spans="1:25" ht="14">
      <c r="A16" s="446" t="s">
        <v>479</v>
      </c>
      <c r="B16" s="446"/>
      <c r="C16" s="446"/>
      <c r="D16" s="446"/>
      <c r="E16" s="446"/>
      <c r="F16" s="446"/>
      <c r="G16" s="446"/>
      <c r="H16" s="467"/>
      <c r="I16" s="467"/>
      <c r="J16" s="467"/>
      <c r="K16" s="467"/>
      <c r="L16" s="467"/>
      <c r="M16" s="467"/>
      <c r="N16" s="467"/>
      <c r="O16" s="446"/>
      <c r="P16" s="446"/>
      <c r="Q16" s="462">
        <f>COUNT(A14:P16)</f>
        <v>0</v>
      </c>
      <c r="R16" s="469">
        <f>COUNTIF(B14:P16,"&gt;=3")</f>
        <v>0</v>
      </c>
      <c r="S16" s="470" t="e">
        <f>SUM(R16/Q16)</f>
        <v>#DIV/0!</v>
      </c>
      <c r="T16" s="445"/>
      <c r="U16" s="445"/>
      <c r="V16" s="445"/>
      <c r="W16" s="445"/>
      <c r="X16" s="445"/>
      <c r="Y16" s="445"/>
    </row>
    <row r="17" spans="1:25" ht="15.75" customHeight="1">
      <c r="A17" s="446"/>
      <c r="B17" s="471"/>
      <c r="C17" s="471"/>
      <c r="D17" s="471"/>
      <c r="E17" s="471"/>
      <c r="F17" s="471"/>
      <c r="G17" s="471"/>
      <c r="H17" s="471"/>
      <c r="I17" s="471"/>
      <c r="J17" s="471"/>
      <c r="K17" s="471"/>
      <c r="L17" s="471"/>
      <c r="M17" s="471"/>
      <c r="N17" s="471"/>
      <c r="O17" s="471"/>
      <c r="P17" s="471"/>
      <c r="Q17" s="471"/>
      <c r="R17" s="471"/>
      <c r="S17" s="473"/>
      <c r="T17" s="445"/>
      <c r="U17" s="445"/>
      <c r="V17" s="445"/>
      <c r="W17" s="445"/>
      <c r="X17" s="445"/>
      <c r="Y17" s="445"/>
    </row>
    <row r="18" spans="1:25" ht="14">
      <c r="A18" s="446" t="s">
        <v>481</v>
      </c>
      <c r="B18" s="454"/>
      <c r="C18" s="454"/>
      <c r="D18" s="454"/>
      <c r="E18" s="454"/>
      <c r="F18" s="454"/>
      <c r="G18" s="454"/>
      <c r="H18" s="467"/>
      <c r="I18" s="467"/>
      <c r="J18" s="467"/>
      <c r="K18" s="467"/>
      <c r="L18" s="467"/>
      <c r="M18" s="467"/>
      <c r="N18" s="467"/>
      <c r="O18" s="454"/>
      <c r="P18" s="454"/>
      <c r="Q18" s="454"/>
      <c r="R18" s="464"/>
      <c r="S18" s="465"/>
      <c r="T18" s="445"/>
      <c r="U18" s="445"/>
      <c r="V18" s="445"/>
      <c r="W18" s="445"/>
      <c r="X18" s="445"/>
      <c r="Y18" s="445"/>
    </row>
    <row r="19" spans="1:25" ht="14">
      <c r="A19" s="446" t="s">
        <v>481</v>
      </c>
      <c r="B19" s="454"/>
      <c r="C19" s="454"/>
      <c r="D19" s="454"/>
      <c r="E19" s="454"/>
      <c r="F19" s="454"/>
      <c r="G19" s="454"/>
      <c r="H19" s="467"/>
      <c r="I19" s="467"/>
      <c r="J19" s="467"/>
      <c r="K19" s="467"/>
      <c r="L19" s="467"/>
      <c r="M19" s="467"/>
      <c r="N19" s="467"/>
      <c r="O19" s="454"/>
      <c r="P19" s="454"/>
      <c r="Q19" s="446"/>
      <c r="R19" s="464"/>
      <c r="S19" s="468"/>
      <c r="T19" s="445"/>
      <c r="U19" s="445"/>
      <c r="V19" s="445"/>
      <c r="W19" s="445"/>
      <c r="X19" s="445"/>
      <c r="Y19" s="445"/>
    </row>
    <row r="20" spans="1:25" ht="14">
      <c r="A20" s="446" t="s">
        <v>481</v>
      </c>
      <c r="B20" s="446"/>
      <c r="C20" s="446"/>
      <c r="D20" s="446"/>
      <c r="E20" s="446"/>
      <c r="F20" s="446"/>
      <c r="G20" s="446"/>
      <c r="H20" s="467"/>
      <c r="I20" s="467"/>
      <c r="J20" s="467"/>
      <c r="K20" s="467"/>
      <c r="L20" s="467"/>
      <c r="M20" s="467"/>
      <c r="N20" s="467"/>
      <c r="O20" s="446"/>
      <c r="P20" s="446"/>
      <c r="Q20" s="462">
        <f>COUNT(A18:P20)</f>
        <v>0</v>
      </c>
      <c r="R20" s="469">
        <f>COUNTIF(B18:P20,"&gt;=3")</f>
        <v>0</v>
      </c>
      <c r="S20" s="470" t="e">
        <f>SUM(R20/Q20)</f>
        <v>#DIV/0!</v>
      </c>
      <c r="T20" s="445"/>
      <c r="U20" s="445"/>
      <c r="V20" s="445"/>
      <c r="W20" s="445"/>
      <c r="X20" s="445"/>
      <c r="Y20" s="445"/>
    </row>
    <row r="21" spans="1:25" ht="15.75" customHeight="1">
      <c r="A21" s="446"/>
      <c r="B21" s="471"/>
      <c r="C21" s="471"/>
      <c r="D21" s="471"/>
      <c r="E21" s="471"/>
      <c r="F21" s="471"/>
      <c r="G21" s="471"/>
      <c r="H21" s="471"/>
      <c r="I21" s="471"/>
      <c r="J21" s="471"/>
      <c r="K21" s="471"/>
      <c r="L21" s="471"/>
      <c r="M21" s="471"/>
      <c r="N21" s="471"/>
      <c r="O21" s="471"/>
      <c r="P21" s="471"/>
      <c r="Q21" s="471"/>
      <c r="R21" s="471"/>
      <c r="S21" s="473"/>
      <c r="T21" s="445"/>
      <c r="U21" s="445"/>
      <c r="V21" s="445"/>
      <c r="W21" s="445"/>
      <c r="X21" s="445"/>
      <c r="Y21" s="445"/>
    </row>
    <row r="22" spans="1:25" ht="14">
      <c r="A22" s="446" t="s">
        <v>482</v>
      </c>
      <c r="B22" s="462"/>
      <c r="C22" s="462"/>
      <c r="D22" s="462"/>
      <c r="E22" s="462"/>
      <c r="F22" s="462"/>
      <c r="G22" s="462"/>
      <c r="H22" s="462"/>
      <c r="I22" s="462"/>
      <c r="J22" s="462"/>
      <c r="K22" s="462"/>
      <c r="L22" s="462"/>
      <c r="M22" s="462"/>
      <c r="N22" s="462"/>
      <c r="O22" s="462"/>
      <c r="P22" s="462"/>
      <c r="Q22" s="454"/>
      <c r="R22" s="464"/>
      <c r="S22" s="465"/>
      <c r="T22" s="445"/>
      <c r="U22" s="445"/>
      <c r="V22" s="445"/>
      <c r="W22" s="445"/>
      <c r="X22" s="445"/>
      <c r="Y22" s="445"/>
    </row>
    <row r="23" spans="1:25" ht="14">
      <c r="A23" s="446" t="s">
        <v>482</v>
      </c>
      <c r="B23" s="454"/>
      <c r="C23" s="454"/>
      <c r="D23" s="454"/>
      <c r="E23" s="454"/>
      <c r="F23" s="454"/>
      <c r="G23" s="454"/>
      <c r="H23" s="467"/>
      <c r="I23" s="467"/>
      <c r="J23" s="467"/>
      <c r="K23" s="467"/>
      <c r="L23" s="467"/>
      <c r="M23" s="467"/>
      <c r="N23" s="467"/>
      <c r="O23" s="454"/>
      <c r="P23" s="454"/>
      <c r="Q23" s="446"/>
      <c r="R23" s="464"/>
      <c r="S23" s="468"/>
      <c r="T23" s="445"/>
      <c r="U23" s="445"/>
      <c r="V23" s="445"/>
      <c r="W23" s="445"/>
      <c r="X23" s="445"/>
      <c r="Y23" s="445"/>
    </row>
    <row r="24" spans="1:25" ht="14">
      <c r="A24" s="446" t="s">
        <v>482</v>
      </c>
      <c r="B24" s="446"/>
      <c r="C24" s="446"/>
      <c r="D24" s="446"/>
      <c r="E24" s="446"/>
      <c r="F24" s="446"/>
      <c r="G24" s="446"/>
      <c r="H24" s="467"/>
      <c r="I24" s="467"/>
      <c r="J24" s="467"/>
      <c r="K24" s="467"/>
      <c r="L24" s="467"/>
      <c r="M24" s="467"/>
      <c r="N24" s="467"/>
      <c r="O24" s="446"/>
      <c r="P24" s="446"/>
      <c r="Q24" s="462">
        <f>COUNT(A22:P24)</f>
        <v>0</v>
      </c>
      <c r="R24" s="469">
        <f>COUNTIF(B22:P24,"&gt;=3")</f>
        <v>0</v>
      </c>
      <c r="S24" s="470" t="e">
        <f>SUM(R24/Q24)</f>
        <v>#DIV/0!</v>
      </c>
      <c r="T24" s="445"/>
      <c r="U24" s="445"/>
      <c r="V24" s="445"/>
      <c r="W24" s="445"/>
      <c r="X24" s="445"/>
      <c r="Y24" s="445"/>
    </row>
    <row r="25" spans="1:25" ht="15.75" customHeight="1">
      <c r="A25" s="446"/>
      <c r="B25" s="471"/>
      <c r="C25" s="471"/>
      <c r="D25" s="471"/>
      <c r="E25" s="471"/>
      <c r="F25" s="471"/>
      <c r="G25" s="471"/>
      <c r="H25" s="471"/>
      <c r="I25" s="471"/>
      <c r="J25" s="471"/>
      <c r="K25" s="471"/>
      <c r="L25" s="471"/>
      <c r="M25" s="471"/>
      <c r="N25" s="471"/>
      <c r="O25" s="471"/>
      <c r="P25" s="471"/>
      <c r="Q25" s="471"/>
      <c r="R25" s="471"/>
      <c r="S25" s="473"/>
      <c r="T25" s="445"/>
      <c r="U25" s="445"/>
      <c r="V25" s="445"/>
      <c r="W25" s="445"/>
      <c r="X25" s="445"/>
      <c r="Y25" s="445"/>
    </row>
    <row r="26" spans="1:25" ht="14">
      <c r="A26" s="446" t="s">
        <v>485</v>
      </c>
      <c r="B26" s="462"/>
      <c r="C26" s="462"/>
      <c r="D26" s="462"/>
      <c r="E26" s="462"/>
      <c r="F26" s="462"/>
      <c r="G26" s="462"/>
      <c r="H26" s="463"/>
      <c r="I26" s="463"/>
      <c r="J26" s="463"/>
      <c r="K26" s="463"/>
      <c r="L26" s="463"/>
      <c r="M26" s="463"/>
      <c r="N26" s="463"/>
      <c r="O26" s="462"/>
      <c r="P26" s="462"/>
      <c r="Q26" s="454"/>
      <c r="R26" s="464"/>
      <c r="S26" s="465"/>
      <c r="T26" s="445"/>
      <c r="U26" s="445"/>
      <c r="V26" s="445"/>
      <c r="W26" s="445"/>
      <c r="X26" s="445"/>
      <c r="Y26" s="445"/>
    </row>
    <row r="27" spans="1:25" ht="14">
      <c r="A27" s="446" t="s">
        <v>485</v>
      </c>
      <c r="B27" s="454"/>
      <c r="C27" s="454"/>
      <c r="D27" s="454"/>
      <c r="E27" s="454"/>
      <c r="F27" s="454"/>
      <c r="G27" s="454"/>
      <c r="H27" s="467"/>
      <c r="I27" s="467"/>
      <c r="J27" s="467"/>
      <c r="K27" s="467"/>
      <c r="L27" s="467"/>
      <c r="M27" s="467"/>
      <c r="N27" s="467"/>
      <c r="O27" s="454"/>
      <c r="P27" s="454"/>
      <c r="Q27" s="446"/>
      <c r="R27" s="464"/>
      <c r="S27" s="468"/>
      <c r="T27" s="445"/>
      <c r="U27" s="445"/>
      <c r="V27" s="445"/>
      <c r="W27" s="445"/>
      <c r="X27" s="445"/>
      <c r="Y27" s="445"/>
    </row>
    <row r="28" spans="1:25" ht="14">
      <c r="A28" s="446" t="s">
        <v>485</v>
      </c>
      <c r="B28" s="446"/>
      <c r="C28" s="446"/>
      <c r="D28" s="446"/>
      <c r="E28" s="446"/>
      <c r="F28" s="446"/>
      <c r="G28" s="446"/>
      <c r="H28" s="467"/>
      <c r="I28" s="467"/>
      <c r="J28" s="467"/>
      <c r="K28" s="467"/>
      <c r="L28" s="467"/>
      <c r="M28" s="467"/>
      <c r="N28" s="467"/>
      <c r="O28" s="446"/>
      <c r="P28" s="446"/>
      <c r="Q28" s="462">
        <f>COUNT(A26:P28)</f>
        <v>0</v>
      </c>
      <c r="R28" s="469">
        <f>COUNTIF(B26:P28,"&gt;=3")</f>
        <v>0</v>
      </c>
      <c r="S28" s="470" t="e">
        <f>SUM(R28/Q28)</f>
        <v>#DIV/0!</v>
      </c>
      <c r="T28" s="445"/>
      <c r="U28" s="445"/>
      <c r="V28" s="445"/>
      <c r="W28" s="445"/>
      <c r="X28" s="445"/>
      <c r="Y28" s="445"/>
    </row>
    <row r="29" spans="1:25" ht="13">
      <c r="A29" s="446"/>
      <c r="B29" s="471"/>
      <c r="C29" s="471"/>
      <c r="D29" s="471"/>
      <c r="E29" s="471"/>
      <c r="F29" s="471"/>
      <c r="G29" s="471"/>
      <c r="H29" s="471"/>
      <c r="I29" s="471"/>
      <c r="J29" s="471"/>
      <c r="K29" s="471"/>
      <c r="L29" s="471"/>
      <c r="M29" s="471"/>
      <c r="N29" s="471"/>
      <c r="O29" s="471"/>
      <c r="P29" s="471"/>
      <c r="Q29" s="471"/>
      <c r="R29" s="471"/>
      <c r="S29" s="473"/>
      <c r="T29" s="445"/>
      <c r="U29" s="445"/>
      <c r="V29" s="445"/>
      <c r="W29" s="445"/>
      <c r="X29" s="445"/>
      <c r="Y29" s="445"/>
    </row>
    <row r="30" spans="1:25" ht="14">
      <c r="A30" s="446" t="s">
        <v>486</v>
      </c>
      <c r="B30" s="462"/>
      <c r="C30" s="462"/>
      <c r="D30" s="462"/>
      <c r="E30" s="462"/>
      <c r="F30" s="462"/>
      <c r="G30" s="462"/>
      <c r="H30" s="463"/>
      <c r="I30" s="463"/>
      <c r="J30" s="463"/>
      <c r="K30" s="463"/>
      <c r="L30" s="463"/>
      <c r="M30" s="463"/>
      <c r="N30" s="463"/>
      <c r="O30" s="462"/>
      <c r="P30" s="462"/>
      <c r="Q30" s="454"/>
      <c r="R30" s="464"/>
      <c r="S30" s="465"/>
      <c r="T30" s="445"/>
      <c r="U30" s="445"/>
      <c r="V30" s="445"/>
      <c r="W30" s="445"/>
      <c r="X30" s="445"/>
      <c r="Y30" s="445"/>
    </row>
    <row r="31" spans="1:25" ht="14">
      <c r="A31" s="446" t="s">
        <v>486</v>
      </c>
      <c r="B31" s="454"/>
      <c r="C31" s="454"/>
      <c r="D31" s="454"/>
      <c r="E31" s="454"/>
      <c r="F31" s="454"/>
      <c r="G31" s="454"/>
      <c r="H31" s="467"/>
      <c r="I31" s="467"/>
      <c r="J31" s="467"/>
      <c r="K31" s="467"/>
      <c r="L31" s="467"/>
      <c r="M31" s="467"/>
      <c r="N31" s="467"/>
      <c r="O31" s="454"/>
      <c r="P31" s="454"/>
      <c r="Q31" s="446"/>
      <c r="R31" s="464"/>
      <c r="S31" s="468"/>
      <c r="T31" s="445"/>
      <c r="U31" s="445"/>
      <c r="V31" s="445"/>
      <c r="W31" s="445"/>
      <c r="X31" s="445"/>
      <c r="Y31" s="445"/>
    </row>
    <row r="32" spans="1:25" ht="14">
      <c r="A32" s="446" t="s">
        <v>486</v>
      </c>
      <c r="B32" s="446"/>
      <c r="C32" s="446"/>
      <c r="D32" s="446"/>
      <c r="E32" s="446"/>
      <c r="F32" s="446"/>
      <c r="G32" s="446"/>
      <c r="H32" s="467"/>
      <c r="I32" s="467"/>
      <c r="J32" s="467"/>
      <c r="K32" s="467"/>
      <c r="L32" s="467"/>
      <c r="M32" s="467"/>
      <c r="N32" s="467"/>
      <c r="O32" s="446"/>
      <c r="P32" s="446"/>
      <c r="Q32" s="462">
        <f>COUNT(A30:P32)</f>
        <v>0</v>
      </c>
      <c r="R32" s="469">
        <f>COUNTIF(B30:P32,"&gt;=3")</f>
        <v>0</v>
      </c>
      <c r="S32" s="470" t="e">
        <f>SUM(R32/Q32)</f>
        <v>#DIV/0!</v>
      </c>
      <c r="T32" s="445"/>
      <c r="U32" s="445"/>
      <c r="V32" s="445"/>
      <c r="W32" s="445"/>
      <c r="X32" s="445"/>
      <c r="Y32" s="445"/>
    </row>
    <row r="33" spans="1:25" ht="13">
      <c r="A33" s="446"/>
      <c r="B33" s="471"/>
      <c r="C33" s="471"/>
      <c r="D33" s="471"/>
      <c r="E33" s="471"/>
      <c r="F33" s="471"/>
      <c r="G33" s="471"/>
      <c r="H33" s="471"/>
      <c r="I33" s="471"/>
      <c r="J33" s="471"/>
      <c r="K33" s="471"/>
      <c r="L33" s="471"/>
      <c r="M33" s="471"/>
      <c r="N33" s="471"/>
      <c r="O33" s="471"/>
      <c r="P33" s="471"/>
      <c r="Q33" s="471"/>
      <c r="R33" s="471"/>
      <c r="S33" s="473"/>
      <c r="T33" s="445"/>
      <c r="U33" s="445"/>
      <c r="V33" s="445"/>
      <c r="W33" s="445"/>
      <c r="X33" s="445"/>
      <c r="Y33" s="445"/>
    </row>
    <row r="34" spans="1:25" ht="14">
      <c r="A34" s="446" t="s">
        <v>487</v>
      </c>
      <c r="B34" s="462"/>
      <c r="C34" s="462"/>
      <c r="D34" s="462"/>
      <c r="E34" s="462"/>
      <c r="F34" s="462"/>
      <c r="G34" s="462"/>
      <c r="H34" s="462"/>
      <c r="I34" s="463"/>
      <c r="J34" s="463"/>
      <c r="K34" s="463"/>
      <c r="L34" s="463"/>
      <c r="M34" s="463"/>
      <c r="N34" s="463"/>
      <c r="O34" s="462"/>
      <c r="P34" s="462"/>
      <c r="Q34" s="454"/>
      <c r="R34" s="464"/>
      <c r="S34" s="465"/>
      <c r="T34" s="445"/>
      <c r="U34" s="445"/>
      <c r="V34" s="445"/>
      <c r="W34" s="445"/>
      <c r="X34" s="445"/>
      <c r="Y34" s="445"/>
    </row>
    <row r="35" spans="1:25" ht="14">
      <c r="A35" s="446" t="s">
        <v>487</v>
      </c>
      <c r="B35" s="463"/>
      <c r="C35" s="463"/>
      <c r="D35" s="463"/>
      <c r="E35" s="463"/>
      <c r="F35" s="463"/>
      <c r="G35" s="463"/>
      <c r="H35" s="463"/>
      <c r="I35" s="463"/>
      <c r="J35" s="463"/>
      <c r="K35" s="463"/>
      <c r="L35" s="463"/>
      <c r="M35" s="463"/>
      <c r="N35" s="462"/>
      <c r="O35" s="462"/>
      <c r="P35" s="462"/>
      <c r="Q35" s="446"/>
      <c r="R35" s="464"/>
      <c r="S35" s="468"/>
      <c r="T35" s="445"/>
      <c r="U35" s="445"/>
      <c r="V35" s="445"/>
      <c r="W35" s="445"/>
      <c r="X35" s="445"/>
      <c r="Y35" s="445"/>
    </row>
    <row r="36" spans="1:25" ht="14">
      <c r="A36" s="446" t="s">
        <v>487</v>
      </c>
      <c r="B36" s="446"/>
      <c r="C36" s="446"/>
      <c r="D36" s="446"/>
      <c r="E36" s="446"/>
      <c r="F36" s="446"/>
      <c r="G36" s="446"/>
      <c r="H36" s="467"/>
      <c r="I36" s="467"/>
      <c r="J36" s="467"/>
      <c r="K36" s="467"/>
      <c r="L36" s="467"/>
      <c r="M36" s="467"/>
      <c r="N36" s="467"/>
      <c r="O36" s="446"/>
      <c r="P36" s="446"/>
      <c r="Q36" s="462">
        <f>COUNT(A34:P36)</f>
        <v>0</v>
      </c>
      <c r="R36" s="469">
        <f>COUNTIF(B34:P36,"&gt;=3")</f>
        <v>0</v>
      </c>
      <c r="S36" s="470" t="e">
        <f>SUM(R36/Q36)</f>
        <v>#DIV/0!</v>
      </c>
      <c r="T36" s="445"/>
      <c r="U36" s="445"/>
      <c r="V36" s="445"/>
      <c r="W36" s="445"/>
      <c r="X36" s="445"/>
      <c r="Y36" s="445"/>
    </row>
    <row r="37" spans="1:25" ht="14">
      <c r="A37" s="446"/>
      <c r="B37" s="474"/>
      <c r="C37" s="474"/>
      <c r="D37" s="474"/>
      <c r="E37" s="474"/>
      <c r="F37" s="474"/>
      <c r="G37" s="474"/>
      <c r="H37" s="471"/>
      <c r="I37" s="471"/>
      <c r="J37" s="471"/>
      <c r="K37" s="471"/>
      <c r="L37" s="471"/>
      <c r="M37" s="471"/>
      <c r="N37" s="471"/>
      <c r="O37" s="474"/>
      <c r="P37" s="474"/>
      <c r="Q37" s="474"/>
      <c r="R37" s="471"/>
      <c r="S37" s="473"/>
      <c r="T37" s="445"/>
      <c r="U37" s="445"/>
      <c r="V37" s="445"/>
      <c r="W37" s="445"/>
      <c r="X37" s="445"/>
      <c r="Y37" s="445"/>
    </row>
    <row r="38" spans="1:25" ht="14">
      <c r="A38" s="446" t="s">
        <v>490</v>
      </c>
      <c r="B38" s="454"/>
      <c r="C38" s="454"/>
      <c r="D38" s="454"/>
      <c r="E38" s="454"/>
      <c r="F38" s="454"/>
      <c r="G38" s="454"/>
      <c r="H38" s="467"/>
      <c r="I38" s="467"/>
      <c r="J38" s="467"/>
      <c r="K38" s="467"/>
      <c r="L38" s="467"/>
      <c r="M38" s="467"/>
      <c r="N38" s="467"/>
      <c r="O38" s="454"/>
      <c r="P38" s="454"/>
      <c r="Q38" s="454"/>
      <c r="R38" s="464"/>
      <c r="S38" s="465"/>
      <c r="T38" s="445"/>
      <c r="U38" s="445"/>
      <c r="V38" s="445"/>
      <c r="W38" s="445"/>
      <c r="X38" s="445"/>
      <c r="Y38" s="445"/>
    </row>
    <row r="39" spans="1:25" ht="14">
      <c r="A39" s="446" t="s">
        <v>490</v>
      </c>
      <c r="B39" s="454"/>
      <c r="C39" s="454"/>
      <c r="D39" s="454"/>
      <c r="E39" s="454"/>
      <c r="F39" s="454"/>
      <c r="G39" s="454"/>
      <c r="H39" s="467"/>
      <c r="I39" s="467"/>
      <c r="J39" s="467"/>
      <c r="K39" s="467"/>
      <c r="L39" s="467"/>
      <c r="M39" s="467"/>
      <c r="N39" s="467"/>
      <c r="O39" s="454"/>
      <c r="P39" s="454"/>
      <c r="Q39" s="446"/>
      <c r="R39" s="464"/>
      <c r="S39" s="468"/>
      <c r="T39" s="445"/>
      <c r="U39" s="445"/>
      <c r="V39" s="445"/>
      <c r="W39" s="445"/>
      <c r="X39" s="445"/>
      <c r="Y39" s="445"/>
    </row>
    <row r="40" spans="1:25" ht="14">
      <c r="A40" s="446" t="s">
        <v>490</v>
      </c>
      <c r="B40" s="446"/>
      <c r="C40" s="446"/>
      <c r="D40" s="446"/>
      <c r="E40" s="446"/>
      <c r="F40" s="446"/>
      <c r="G40" s="446"/>
      <c r="H40" s="467"/>
      <c r="I40" s="467"/>
      <c r="J40" s="467"/>
      <c r="K40" s="467"/>
      <c r="L40" s="467"/>
      <c r="M40" s="467"/>
      <c r="N40" s="467"/>
      <c r="O40" s="446"/>
      <c r="P40" s="446"/>
      <c r="Q40" s="462">
        <f>COUNT(A38:P40)</f>
        <v>0</v>
      </c>
      <c r="R40" s="469">
        <f>COUNTIF(B38:P40,"&gt;=3")</f>
        <v>0</v>
      </c>
      <c r="S40" s="470" t="e">
        <f>SUM(R40/Q40)</f>
        <v>#DIV/0!</v>
      </c>
      <c r="T40" s="445"/>
      <c r="U40" s="445"/>
      <c r="V40" s="445"/>
      <c r="W40" s="445"/>
      <c r="X40" s="445"/>
      <c r="Y40" s="445"/>
    </row>
    <row r="41" spans="1:25" ht="13">
      <c r="A41" s="446"/>
      <c r="B41" s="471"/>
      <c r="C41" s="471"/>
      <c r="D41" s="471"/>
      <c r="E41" s="471"/>
      <c r="F41" s="471"/>
      <c r="G41" s="471"/>
      <c r="H41" s="471"/>
      <c r="I41" s="471"/>
      <c r="J41" s="471"/>
      <c r="K41" s="471"/>
      <c r="L41" s="471"/>
      <c r="M41" s="471"/>
      <c r="N41" s="471"/>
      <c r="O41" s="471"/>
      <c r="P41" s="471"/>
      <c r="Q41" s="471"/>
      <c r="R41" s="471"/>
      <c r="S41" s="473"/>
      <c r="T41" s="445"/>
      <c r="U41" s="445"/>
      <c r="V41" s="445"/>
      <c r="W41" s="445"/>
      <c r="X41" s="445"/>
      <c r="Y41" s="445"/>
    </row>
    <row r="42" spans="1:25" ht="14">
      <c r="A42" s="446" t="s">
        <v>491</v>
      </c>
      <c r="B42" s="454"/>
      <c r="C42" s="454"/>
      <c r="D42" s="454"/>
      <c r="E42" s="454"/>
      <c r="F42" s="454"/>
      <c r="G42" s="454"/>
      <c r="H42" s="467"/>
      <c r="I42" s="467"/>
      <c r="J42" s="467"/>
      <c r="K42" s="467"/>
      <c r="L42" s="467"/>
      <c r="M42" s="467"/>
      <c r="N42" s="467"/>
      <c r="O42" s="454"/>
      <c r="P42" s="454"/>
      <c r="Q42" s="454"/>
      <c r="R42" s="464"/>
      <c r="S42" s="465"/>
      <c r="T42" s="445"/>
      <c r="U42" s="445"/>
      <c r="V42" s="445"/>
      <c r="W42" s="445"/>
      <c r="X42" s="445"/>
      <c r="Y42" s="445"/>
    </row>
    <row r="43" spans="1:25" ht="14">
      <c r="A43" s="446" t="s">
        <v>491</v>
      </c>
      <c r="B43" s="454"/>
      <c r="C43" s="454"/>
      <c r="D43" s="454"/>
      <c r="E43" s="454"/>
      <c r="F43" s="454"/>
      <c r="G43" s="454"/>
      <c r="H43" s="467"/>
      <c r="I43" s="467"/>
      <c r="J43" s="467"/>
      <c r="K43" s="467"/>
      <c r="L43" s="467"/>
      <c r="M43" s="467"/>
      <c r="N43" s="467"/>
      <c r="O43" s="454"/>
      <c r="P43" s="454"/>
      <c r="Q43" s="446"/>
      <c r="R43" s="464"/>
      <c r="S43" s="468"/>
      <c r="T43" s="445"/>
      <c r="U43" s="445"/>
      <c r="V43" s="445"/>
      <c r="W43" s="445"/>
      <c r="X43" s="445"/>
      <c r="Y43" s="445"/>
    </row>
    <row r="44" spans="1:25" ht="14">
      <c r="A44" s="446" t="s">
        <v>491</v>
      </c>
      <c r="B44" s="446"/>
      <c r="C44" s="446"/>
      <c r="D44" s="446"/>
      <c r="E44" s="446"/>
      <c r="F44" s="446"/>
      <c r="G44" s="446"/>
      <c r="H44" s="467"/>
      <c r="I44" s="467"/>
      <c r="J44" s="467"/>
      <c r="K44" s="467"/>
      <c r="L44" s="467"/>
      <c r="M44" s="467"/>
      <c r="N44" s="467"/>
      <c r="O44" s="446"/>
      <c r="P44" s="446"/>
      <c r="Q44" s="462">
        <f>COUNT(A42:P44)</f>
        <v>0</v>
      </c>
      <c r="R44" s="469">
        <f>COUNTIF(B42:P44,"&gt;=3")</f>
        <v>0</v>
      </c>
      <c r="S44" s="470" t="e">
        <f>SUM(R44/Q44)</f>
        <v>#DIV/0!</v>
      </c>
      <c r="T44" s="445"/>
      <c r="U44" s="445"/>
      <c r="V44" s="445"/>
      <c r="W44" s="445"/>
      <c r="X44" s="445"/>
      <c r="Y44" s="445"/>
    </row>
    <row r="45" spans="1:25" ht="13">
      <c r="A45" s="446"/>
      <c r="B45" s="471"/>
      <c r="C45" s="471"/>
      <c r="D45" s="471"/>
      <c r="E45" s="471"/>
      <c r="F45" s="471"/>
      <c r="G45" s="471"/>
      <c r="H45" s="471"/>
      <c r="I45" s="471"/>
      <c r="J45" s="471"/>
      <c r="K45" s="471"/>
      <c r="L45" s="471"/>
      <c r="M45" s="471"/>
      <c r="N45" s="471"/>
      <c r="O45" s="471"/>
      <c r="P45" s="471"/>
      <c r="Q45" s="471"/>
      <c r="R45" s="471"/>
      <c r="S45" s="473"/>
      <c r="T45" s="445"/>
      <c r="U45" s="445"/>
      <c r="V45" s="445"/>
      <c r="W45" s="445"/>
      <c r="X45" s="445"/>
      <c r="Y45" s="445"/>
    </row>
    <row r="46" spans="1:25" ht="14">
      <c r="A46" s="446" t="s">
        <v>492</v>
      </c>
      <c r="B46" s="454"/>
      <c r="C46" s="454"/>
      <c r="D46" s="454"/>
      <c r="E46" s="454"/>
      <c r="F46" s="454"/>
      <c r="G46" s="454"/>
      <c r="H46" s="467"/>
      <c r="I46" s="467"/>
      <c r="J46" s="467"/>
      <c r="K46" s="467"/>
      <c r="L46" s="467"/>
      <c r="M46" s="467"/>
      <c r="N46" s="467"/>
      <c r="O46" s="454"/>
      <c r="P46" s="454"/>
      <c r="Q46" s="454"/>
      <c r="R46" s="464"/>
      <c r="S46" s="465"/>
      <c r="T46" s="445"/>
      <c r="U46" s="445"/>
      <c r="V46" s="445"/>
      <c r="W46" s="445"/>
      <c r="X46" s="445"/>
      <c r="Y46" s="445"/>
    </row>
    <row r="47" spans="1:25" ht="14">
      <c r="A47" s="446" t="s">
        <v>492</v>
      </c>
      <c r="B47" s="454"/>
      <c r="C47" s="454"/>
      <c r="D47" s="454"/>
      <c r="E47" s="454"/>
      <c r="F47" s="454"/>
      <c r="G47" s="454"/>
      <c r="H47" s="467"/>
      <c r="I47" s="467"/>
      <c r="J47" s="467"/>
      <c r="K47" s="467"/>
      <c r="L47" s="467"/>
      <c r="M47" s="467"/>
      <c r="N47" s="467"/>
      <c r="O47" s="454"/>
      <c r="P47" s="454"/>
      <c r="Q47" s="446"/>
      <c r="R47" s="464"/>
      <c r="S47" s="468"/>
      <c r="T47" s="445"/>
      <c r="U47" s="445"/>
      <c r="V47" s="445"/>
      <c r="W47" s="445"/>
      <c r="X47" s="445"/>
      <c r="Y47" s="445"/>
    </row>
    <row r="48" spans="1:25" ht="14">
      <c r="A48" s="446" t="s">
        <v>492</v>
      </c>
      <c r="B48" s="446"/>
      <c r="C48" s="446"/>
      <c r="D48" s="446"/>
      <c r="E48" s="446"/>
      <c r="F48" s="446"/>
      <c r="G48" s="446"/>
      <c r="H48" s="467"/>
      <c r="I48" s="467"/>
      <c r="J48" s="467"/>
      <c r="K48" s="467"/>
      <c r="L48" s="467"/>
      <c r="M48" s="467"/>
      <c r="N48" s="467"/>
      <c r="O48" s="446"/>
      <c r="P48" s="446"/>
      <c r="Q48" s="462">
        <f>COUNT(A46:P48)</f>
        <v>0</v>
      </c>
      <c r="R48" s="469">
        <f>COUNTIF(B46:P48,"&gt;=3")</f>
        <v>0</v>
      </c>
      <c r="S48" s="470" t="e">
        <f>SUM(R48/Q48)</f>
        <v>#DIV/0!</v>
      </c>
      <c r="T48" s="445"/>
      <c r="U48" s="445"/>
      <c r="V48" s="445"/>
      <c r="W48" s="445"/>
      <c r="X48" s="445"/>
      <c r="Y48" s="445"/>
    </row>
    <row r="49" spans="1:25" ht="13">
      <c r="A49" s="446"/>
      <c r="B49" s="471"/>
      <c r="C49" s="471"/>
      <c r="D49" s="471"/>
      <c r="E49" s="471"/>
      <c r="F49" s="471"/>
      <c r="G49" s="471"/>
      <c r="H49" s="471"/>
      <c r="I49" s="471"/>
      <c r="J49" s="471"/>
      <c r="K49" s="471"/>
      <c r="L49" s="471"/>
      <c r="M49" s="471"/>
      <c r="N49" s="471"/>
      <c r="O49" s="471"/>
      <c r="P49" s="471"/>
      <c r="Q49" s="471"/>
      <c r="R49" s="471"/>
      <c r="S49" s="473"/>
      <c r="T49" s="445"/>
      <c r="U49" s="445"/>
      <c r="V49" s="445"/>
      <c r="W49" s="445"/>
      <c r="X49" s="445"/>
      <c r="Y49" s="445"/>
    </row>
    <row r="50" spans="1:25" ht="14">
      <c r="A50" s="446" t="s">
        <v>493</v>
      </c>
      <c r="B50" s="454"/>
      <c r="C50" s="454"/>
      <c r="D50" s="454"/>
      <c r="E50" s="454"/>
      <c r="F50" s="454"/>
      <c r="G50" s="454"/>
      <c r="H50" s="467"/>
      <c r="I50" s="467"/>
      <c r="J50" s="467"/>
      <c r="K50" s="467"/>
      <c r="L50" s="467"/>
      <c r="M50" s="467"/>
      <c r="N50" s="467"/>
      <c r="O50" s="454"/>
      <c r="P50" s="454"/>
      <c r="Q50" s="454"/>
      <c r="R50" s="464"/>
      <c r="S50" s="465"/>
      <c r="T50" s="445"/>
      <c r="U50" s="445"/>
      <c r="V50" s="445"/>
      <c r="W50" s="445"/>
      <c r="X50" s="445"/>
      <c r="Y50" s="445"/>
    </row>
    <row r="51" spans="1:25" ht="14">
      <c r="A51" s="446" t="s">
        <v>493</v>
      </c>
      <c r="B51" s="454"/>
      <c r="C51" s="454"/>
      <c r="D51" s="454"/>
      <c r="E51" s="454"/>
      <c r="F51" s="454"/>
      <c r="G51" s="454"/>
      <c r="H51" s="467"/>
      <c r="I51" s="467"/>
      <c r="J51" s="467"/>
      <c r="K51" s="467"/>
      <c r="L51" s="467"/>
      <c r="M51" s="467"/>
      <c r="N51" s="467"/>
      <c r="O51" s="454"/>
      <c r="P51" s="454"/>
      <c r="Q51" s="446"/>
      <c r="R51" s="464"/>
      <c r="S51" s="468"/>
      <c r="T51" s="445"/>
      <c r="U51" s="445"/>
      <c r="V51" s="445"/>
      <c r="W51" s="445"/>
      <c r="X51" s="445"/>
      <c r="Y51" s="445"/>
    </row>
    <row r="52" spans="1:25" ht="14">
      <c r="A52" s="446" t="s">
        <v>493</v>
      </c>
      <c r="B52" s="446"/>
      <c r="C52" s="446"/>
      <c r="D52" s="446"/>
      <c r="E52" s="446"/>
      <c r="F52" s="446"/>
      <c r="G52" s="446"/>
      <c r="H52" s="467"/>
      <c r="I52" s="467"/>
      <c r="J52" s="467"/>
      <c r="K52" s="467"/>
      <c r="L52" s="467"/>
      <c r="M52" s="467"/>
      <c r="N52" s="467"/>
      <c r="O52" s="446"/>
      <c r="P52" s="446"/>
      <c r="Q52" s="462">
        <f>COUNT(A50:P52)</f>
        <v>0</v>
      </c>
      <c r="R52" s="469">
        <f>COUNTIF(B50:P52,"&gt;=3")</f>
        <v>0</v>
      </c>
      <c r="S52" s="470" t="e">
        <f>SUM(R52/Q52)</f>
        <v>#DIV/0!</v>
      </c>
      <c r="T52" s="445"/>
      <c r="U52" s="445"/>
      <c r="V52" s="445"/>
      <c r="W52" s="445"/>
      <c r="X52" s="445"/>
      <c r="Y52" s="445"/>
    </row>
    <row r="53" spans="1:25" ht="13">
      <c r="A53" s="446"/>
      <c r="B53" s="471"/>
      <c r="C53" s="471"/>
      <c r="D53" s="471"/>
      <c r="E53" s="471"/>
      <c r="F53" s="471"/>
      <c r="G53" s="471"/>
      <c r="H53" s="471"/>
      <c r="I53" s="471"/>
      <c r="J53" s="471"/>
      <c r="K53" s="471"/>
      <c r="L53" s="471"/>
      <c r="M53" s="471"/>
      <c r="N53" s="471"/>
      <c r="O53" s="471"/>
      <c r="P53" s="471"/>
      <c r="Q53" s="471"/>
      <c r="R53" s="471"/>
      <c r="S53" s="473"/>
      <c r="T53" s="445"/>
      <c r="U53" s="445"/>
      <c r="V53" s="445"/>
      <c r="W53" s="445"/>
      <c r="X53" s="445"/>
      <c r="Y53" s="445"/>
    </row>
    <row r="54" spans="1:25" ht="14">
      <c r="A54" s="446" t="s">
        <v>494</v>
      </c>
      <c r="B54" s="454"/>
      <c r="C54" s="454"/>
      <c r="D54" s="454"/>
      <c r="E54" s="454"/>
      <c r="F54" s="454"/>
      <c r="G54" s="454"/>
      <c r="H54" s="467"/>
      <c r="I54" s="467"/>
      <c r="J54" s="467"/>
      <c r="K54" s="467"/>
      <c r="L54" s="467"/>
      <c r="M54" s="467"/>
      <c r="N54" s="467"/>
      <c r="O54" s="454"/>
      <c r="P54" s="454"/>
      <c r="Q54" s="454"/>
      <c r="R54" s="464"/>
      <c r="S54" s="465"/>
      <c r="T54" s="445"/>
      <c r="U54" s="445"/>
      <c r="V54" s="445"/>
      <c r="W54" s="445"/>
      <c r="X54" s="445"/>
      <c r="Y54" s="445"/>
    </row>
    <row r="55" spans="1:25" ht="14">
      <c r="A55" s="446" t="s">
        <v>494</v>
      </c>
      <c r="B55" s="454"/>
      <c r="C55" s="454"/>
      <c r="D55" s="454"/>
      <c r="E55" s="454"/>
      <c r="F55" s="454"/>
      <c r="G55" s="454"/>
      <c r="H55" s="467"/>
      <c r="I55" s="467"/>
      <c r="J55" s="467"/>
      <c r="K55" s="467"/>
      <c r="L55" s="467"/>
      <c r="M55" s="467"/>
      <c r="N55" s="467"/>
      <c r="O55" s="454"/>
      <c r="P55" s="454"/>
      <c r="Q55" s="446"/>
      <c r="R55" s="464"/>
      <c r="S55" s="468"/>
      <c r="T55" s="445"/>
      <c r="U55" s="445"/>
      <c r="V55" s="445"/>
      <c r="W55" s="445"/>
      <c r="X55" s="445"/>
      <c r="Y55" s="445"/>
    </row>
    <row r="56" spans="1:25" ht="14">
      <c r="A56" s="446" t="s">
        <v>494</v>
      </c>
      <c r="B56" s="446"/>
      <c r="C56" s="446"/>
      <c r="D56" s="446"/>
      <c r="E56" s="446"/>
      <c r="F56" s="446"/>
      <c r="G56" s="446"/>
      <c r="H56" s="467"/>
      <c r="I56" s="467"/>
      <c r="J56" s="467"/>
      <c r="K56" s="467"/>
      <c r="L56" s="467"/>
      <c r="M56" s="467"/>
      <c r="N56" s="467"/>
      <c r="O56" s="446"/>
      <c r="P56" s="446"/>
      <c r="Q56" s="462">
        <f>COUNT(A54:P56)</f>
        <v>0</v>
      </c>
      <c r="R56" s="469">
        <f>COUNTIF(B54:P56,"&gt;=3")</f>
        <v>0</v>
      </c>
      <c r="S56" s="470" t="e">
        <f>SUM(R56/Q56)</f>
        <v>#DIV/0!</v>
      </c>
      <c r="T56" s="445"/>
      <c r="U56" s="445"/>
      <c r="V56" s="445"/>
      <c r="W56" s="445"/>
      <c r="X56" s="445"/>
      <c r="Y56" s="445"/>
    </row>
    <row r="57" spans="1:25" ht="13">
      <c r="A57" s="446"/>
      <c r="B57" s="471"/>
      <c r="C57" s="471"/>
      <c r="D57" s="471"/>
      <c r="E57" s="471"/>
      <c r="F57" s="471"/>
      <c r="G57" s="471"/>
      <c r="H57" s="471"/>
      <c r="I57" s="471"/>
      <c r="J57" s="471"/>
      <c r="K57" s="471"/>
      <c r="L57" s="471"/>
      <c r="M57" s="471"/>
      <c r="N57" s="471"/>
      <c r="O57" s="471"/>
      <c r="P57" s="471"/>
      <c r="Q57" s="471"/>
      <c r="R57" s="471"/>
      <c r="S57" s="473"/>
      <c r="T57" s="445"/>
      <c r="U57" s="445"/>
      <c r="V57" s="445"/>
      <c r="W57" s="445"/>
      <c r="X57" s="445"/>
      <c r="Y57" s="445"/>
    </row>
    <row r="58" spans="1:25" ht="14">
      <c r="A58" s="446" t="s">
        <v>495</v>
      </c>
      <c r="B58" s="454"/>
      <c r="C58" s="454"/>
      <c r="D58" s="454"/>
      <c r="E58" s="454"/>
      <c r="F58" s="454"/>
      <c r="G58" s="454"/>
      <c r="H58" s="467"/>
      <c r="I58" s="467"/>
      <c r="J58" s="467"/>
      <c r="K58" s="467"/>
      <c r="L58" s="467"/>
      <c r="M58" s="467"/>
      <c r="N58" s="467"/>
      <c r="O58" s="454"/>
      <c r="P58" s="454"/>
      <c r="Q58" s="454"/>
      <c r="R58" s="464"/>
      <c r="S58" s="465"/>
      <c r="T58" s="445"/>
      <c r="U58" s="445"/>
      <c r="V58" s="445"/>
      <c r="W58" s="445"/>
      <c r="X58" s="445"/>
      <c r="Y58" s="445"/>
    </row>
    <row r="59" spans="1:25" ht="14">
      <c r="A59" s="446" t="s">
        <v>495</v>
      </c>
      <c r="B59" s="454"/>
      <c r="C59" s="454"/>
      <c r="D59" s="454"/>
      <c r="E59" s="454"/>
      <c r="F59" s="454"/>
      <c r="G59" s="454"/>
      <c r="H59" s="467"/>
      <c r="I59" s="467"/>
      <c r="J59" s="467"/>
      <c r="K59" s="467"/>
      <c r="L59" s="467"/>
      <c r="M59" s="467"/>
      <c r="N59" s="467"/>
      <c r="O59" s="454"/>
      <c r="P59" s="454"/>
      <c r="Q59" s="446"/>
      <c r="R59" s="464"/>
      <c r="S59" s="468"/>
      <c r="T59" s="445"/>
      <c r="U59" s="445"/>
      <c r="V59" s="445"/>
      <c r="W59" s="445"/>
      <c r="X59" s="445"/>
      <c r="Y59" s="445"/>
    </row>
    <row r="60" spans="1:25" ht="14">
      <c r="A60" s="446" t="s">
        <v>495</v>
      </c>
      <c r="B60" s="446"/>
      <c r="C60" s="446"/>
      <c r="D60" s="446"/>
      <c r="E60" s="446"/>
      <c r="F60" s="446"/>
      <c r="G60" s="446"/>
      <c r="H60" s="467"/>
      <c r="I60" s="467"/>
      <c r="J60" s="467"/>
      <c r="K60" s="467"/>
      <c r="L60" s="467"/>
      <c r="M60" s="467"/>
      <c r="N60" s="467"/>
      <c r="O60" s="446"/>
      <c r="P60" s="446"/>
      <c r="Q60" s="462">
        <f>COUNT(A58:P60)</f>
        <v>0</v>
      </c>
      <c r="R60" s="469">
        <f>COUNTIF(B58:P60,"&gt;=3")</f>
        <v>0</v>
      </c>
      <c r="S60" s="470" t="e">
        <f>SUM(R60/Q60)</f>
        <v>#DIV/0!</v>
      </c>
      <c r="T60" s="445"/>
      <c r="U60" s="445"/>
      <c r="V60" s="445"/>
      <c r="W60" s="445"/>
      <c r="X60" s="445"/>
      <c r="Y60" s="445"/>
    </row>
    <row r="61" spans="1:25" ht="13">
      <c r="A61" s="446"/>
      <c r="B61" s="471"/>
      <c r="C61" s="471"/>
      <c r="D61" s="471"/>
      <c r="E61" s="471"/>
      <c r="F61" s="471"/>
      <c r="G61" s="471"/>
      <c r="H61" s="471"/>
      <c r="I61" s="471"/>
      <c r="J61" s="471"/>
      <c r="K61" s="471"/>
      <c r="L61" s="471"/>
      <c r="M61" s="471"/>
      <c r="N61" s="471"/>
      <c r="O61" s="471"/>
      <c r="P61" s="471"/>
      <c r="Q61" s="471"/>
      <c r="R61" s="471"/>
      <c r="S61" s="473"/>
      <c r="T61" s="445"/>
      <c r="U61" s="445"/>
      <c r="V61" s="445"/>
      <c r="W61" s="445"/>
      <c r="X61" s="445"/>
      <c r="Y61" s="445"/>
    </row>
    <row r="62" spans="1:25" ht="14">
      <c r="A62" s="446" t="s">
        <v>496</v>
      </c>
      <c r="B62" s="454"/>
      <c r="C62" s="454"/>
      <c r="D62" s="454"/>
      <c r="E62" s="454"/>
      <c r="F62" s="454"/>
      <c r="G62" s="454"/>
      <c r="H62" s="467"/>
      <c r="I62" s="467"/>
      <c r="J62" s="467"/>
      <c r="K62" s="467"/>
      <c r="L62" s="467"/>
      <c r="M62" s="467"/>
      <c r="N62" s="467"/>
      <c r="O62" s="454"/>
      <c r="P62" s="454"/>
      <c r="Q62" s="454"/>
      <c r="R62" s="464"/>
      <c r="S62" s="465"/>
      <c r="T62" s="445"/>
      <c r="U62" s="445"/>
      <c r="V62" s="445"/>
      <c r="W62" s="445"/>
      <c r="X62" s="445"/>
      <c r="Y62" s="445"/>
    </row>
    <row r="63" spans="1:25" ht="14">
      <c r="A63" s="446" t="s">
        <v>496</v>
      </c>
      <c r="B63" s="454"/>
      <c r="C63" s="454"/>
      <c r="D63" s="454"/>
      <c r="E63" s="454"/>
      <c r="F63" s="454"/>
      <c r="G63" s="454"/>
      <c r="H63" s="467"/>
      <c r="I63" s="467"/>
      <c r="J63" s="467"/>
      <c r="K63" s="467"/>
      <c r="L63" s="467"/>
      <c r="M63" s="467"/>
      <c r="N63" s="467"/>
      <c r="O63" s="454"/>
      <c r="P63" s="454"/>
      <c r="Q63" s="446"/>
      <c r="R63" s="464"/>
      <c r="S63" s="468"/>
      <c r="T63" s="445"/>
      <c r="U63" s="445"/>
      <c r="V63" s="445"/>
      <c r="W63" s="445"/>
      <c r="X63" s="445"/>
      <c r="Y63" s="445"/>
    </row>
    <row r="64" spans="1:25" ht="14">
      <c r="A64" s="446" t="s">
        <v>496</v>
      </c>
      <c r="B64" s="446"/>
      <c r="C64" s="446"/>
      <c r="D64" s="446"/>
      <c r="E64" s="446"/>
      <c r="F64" s="446"/>
      <c r="G64" s="446"/>
      <c r="H64" s="467"/>
      <c r="I64" s="467"/>
      <c r="J64" s="467"/>
      <c r="K64" s="467"/>
      <c r="L64" s="467"/>
      <c r="M64" s="467"/>
      <c r="N64" s="467"/>
      <c r="O64" s="446"/>
      <c r="P64" s="446"/>
      <c r="Q64" s="462">
        <f>COUNT(A62:P64)</f>
        <v>0</v>
      </c>
      <c r="R64" s="469">
        <f>COUNTIF(B62:P64,"&gt;=3")</f>
        <v>0</v>
      </c>
      <c r="S64" s="470" t="e">
        <f>SUM(R64/Q64)</f>
        <v>#DIV/0!</v>
      </c>
      <c r="T64" s="445"/>
      <c r="U64" s="445"/>
      <c r="V64" s="445"/>
      <c r="W64" s="445"/>
      <c r="X64" s="445"/>
      <c r="Y64" s="445"/>
    </row>
    <row r="65" spans="1:25" ht="13">
      <c r="A65" s="446"/>
      <c r="B65" s="471"/>
      <c r="C65" s="471"/>
      <c r="D65" s="475"/>
      <c r="E65" s="475"/>
      <c r="F65" s="475"/>
      <c r="G65" s="475"/>
      <c r="H65" s="475"/>
      <c r="I65" s="475"/>
      <c r="J65" s="475"/>
      <c r="K65" s="475"/>
      <c r="L65" s="475"/>
      <c r="M65" s="475"/>
      <c r="N65" s="475"/>
      <c r="O65" s="475"/>
      <c r="P65" s="471"/>
      <c r="Q65" s="471"/>
      <c r="R65" s="471"/>
      <c r="S65" s="473"/>
      <c r="T65" s="445"/>
      <c r="U65" s="445"/>
      <c r="V65" s="445"/>
      <c r="W65" s="445"/>
      <c r="X65" s="445"/>
      <c r="Y65" s="445"/>
    </row>
    <row r="66" spans="1:25" ht="14">
      <c r="A66" s="446" t="s">
        <v>497</v>
      </c>
      <c r="B66" s="454"/>
      <c r="C66" s="454"/>
      <c r="D66" s="454"/>
      <c r="E66" s="454"/>
      <c r="F66" s="454"/>
      <c r="G66" s="454"/>
      <c r="H66" s="467"/>
      <c r="I66" s="467"/>
      <c r="J66" s="467"/>
      <c r="K66" s="467"/>
      <c r="L66" s="467"/>
      <c r="M66" s="467"/>
      <c r="N66" s="467"/>
      <c r="O66" s="454"/>
      <c r="P66" s="454"/>
      <c r="Q66" s="454"/>
      <c r="R66" s="464"/>
      <c r="S66" s="462"/>
      <c r="T66" s="445"/>
      <c r="U66" s="445"/>
      <c r="V66" s="445"/>
      <c r="W66" s="445"/>
      <c r="X66" s="445"/>
      <c r="Y66" s="445"/>
    </row>
    <row r="67" spans="1:25" ht="14">
      <c r="A67" s="446" t="s">
        <v>497</v>
      </c>
      <c r="B67" s="454"/>
      <c r="C67" s="454"/>
      <c r="D67" s="454"/>
      <c r="E67" s="454"/>
      <c r="F67" s="454"/>
      <c r="G67" s="454"/>
      <c r="H67" s="467"/>
      <c r="I67" s="467"/>
      <c r="J67" s="467"/>
      <c r="K67" s="467"/>
      <c r="L67" s="467"/>
      <c r="M67" s="467"/>
      <c r="N67" s="467"/>
      <c r="O67" s="454"/>
      <c r="P67" s="454"/>
      <c r="Q67" s="454"/>
      <c r="R67" s="464"/>
      <c r="S67" s="465"/>
      <c r="T67" s="445"/>
      <c r="U67" s="445"/>
      <c r="V67" s="445"/>
      <c r="W67" s="445"/>
      <c r="X67" s="445"/>
      <c r="Y67" s="445"/>
    </row>
    <row r="68" spans="1:25" ht="14">
      <c r="A68" s="446" t="s">
        <v>497</v>
      </c>
      <c r="B68" s="454"/>
      <c r="C68" s="454"/>
      <c r="D68" s="454"/>
      <c r="E68" s="454"/>
      <c r="F68" s="454"/>
      <c r="G68" s="454"/>
      <c r="H68" s="467"/>
      <c r="I68" s="467"/>
      <c r="J68" s="467"/>
      <c r="K68" s="467"/>
      <c r="L68" s="467"/>
      <c r="M68" s="467"/>
      <c r="N68" s="467"/>
      <c r="O68" s="454"/>
      <c r="P68" s="454"/>
      <c r="Q68" s="462">
        <f>COUNT(A66:P68)</f>
        <v>0</v>
      </c>
      <c r="R68" s="469">
        <f>COUNTIF(B66:P68,"&gt;=3")</f>
        <v>0</v>
      </c>
      <c r="S68" s="470" t="e">
        <f>SUM(R68/Q68)</f>
        <v>#DIV/0!</v>
      </c>
      <c r="T68" s="445"/>
      <c r="U68" s="445"/>
      <c r="V68" s="445"/>
      <c r="W68" s="445"/>
      <c r="X68" s="445"/>
      <c r="Y68" s="445"/>
    </row>
    <row r="69" spans="1:25" ht="14">
      <c r="A69" s="446"/>
      <c r="B69" s="476"/>
      <c r="C69" s="476"/>
      <c r="D69" s="476"/>
      <c r="E69" s="476"/>
      <c r="F69" s="476"/>
      <c r="G69" s="476"/>
      <c r="H69" s="452"/>
      <c r="I69" s="452"/>
      <c r="J69" s="452"/>
      <c r="K69" s="452"/>
      <c r="L69" s="452"/>
      <c r="M69" s="452"/>
      <c r="N69" s="452"/>
      <c r="O69" s="476"/>
      <c r="P69" s="476"/>
      <c r="Q69" s="476"/>
      <c r="R69" s="452"/>
      <c r="S69" s="477"/>
      <c r="T69" s="445"/>
      <c r="U69" s="445"/>
      <c r="V69" s="445"/>
      <c r="W69" s="445"/>
      <c r="X69" s="445"/>
      <c r="Y69" s="445"/>
    </row>
    <row r="70" spans="1:25" ht="14">
      <c r="A70" s="446" t="s">
        <v>498</v>
      </c>
      <c r="B70" s="454"/>
      <c r="C70" s="454"/>
      <c r="D70" s="454"/>
      <c r="E70" s="454"/>
      <c r="F70" s="454"/>
      <c r="G70" s="454"/>
      <c r="H70" s="467"/>
      <c r="I70" s="467"/>
      <c r="J70" s="467"/>
      <c r="K70" s="467"/>
      <c r="L70" s="467"/>
      <c r="M70" s="467"/>
      <c r="N70" s="467"/>
      <c r="O70" s="454"/>
      <c r="P70" s="454"/>
      <c r="Q70" s="454"/>
      <c r="R70" s="464"/>
      <c r="S70" s="465"/>
      <c r="T70" s="445"/>
      <c r="U70" s="445"/>
      <c r="V70" s="445"/>
      <c r="W70" s="445"/>
      <c r="X70" s="445"/>
      <c r="Y70" s="445"/>
    </row>
    <row r="71" spans="1:25" ht="14">
      <c r="A71" s="446" t="s">
        <v>498</v>
      </c>
      <c r="B71" s="454"/>
      <c r="C71" s="454"/>
      <c r="D71" s="454"/>
      <c r="E71" s="454"/>
      <c r="F71" s="454"/>
      <c r="G71" s="454"/>
      <c r="H71" s="467"/>
      <c r="I71" s="467"/>
      <c r="J71" s="467"/>
      <c r="K71" s="467"/>
      <c r="L71" s="467"/>
      <c r="M71" s="467"/>
      <c r="N71" s="467"/>
      <c r="O71" s="454"/>
      <c r="P71" s="454"/>
      <c r="Q71" s="446"/>
      <c r="R71" s="464"/>
      <c r="S71" s="468"/>
      <c r="T71" s="445"/>
      <c r="U71" s="445"/>
      <c r="V71" s="445"/>
      <c r="W71" s="445"/>
      <c r="X71" s="445"/>
      <c r="Y71" s="445"/>
    </row>
    <row r="72" spans="1:25" ht="14">
      <c r="A72" s="446" t="s">
        <v>498</v>
      </c>
      <c r="B72" s="446"/>
      <c r="C72" s="446"/>
      <c r="D72" s="446"/>
      <c r="E72" s="446"/>
      <c r="F72" s="446"/>
      <c r="G72" s="446"/>
      <c r="H72" s="467"/>
      <c r="I72" s="467"/>
      <c r="J72" s="467"/>
      <c r="K72" s="467"/>
      <c r="L72" s="467"/>
      <c r="M72" s="467"/>
      <c r="N72" s="467"/>
      <c r="O72" s="446"/>
      <c r="P72" s="446"/>
      <c r="Q72" s="462">
        <f>COUNT(A70:P72)</f>
        <v>0</v>
      </c>
      <c r="R72" s="469">
        <f>COUNTIF(B70:P72,"&gt;=3")</f>
        <v>0</v>
      </c>
      <c r="S72" s="470" t="e">
        <f>SUM(R72/Q72)</f>
        <v>#DIV/0!</v>
      </c>
      <c r="T72" s="445"/>
      <c r="U72" s="445"/>
      <c r="V72" s="445"/>
      <c r="W72" s="445"/>
      <c r="X72" s="445"/>
      <c r="Y72" s="445"/>
    </row>
    <row r="73" spans="1:25" ht="13">
      <c r="A73" s="446"/>
      <c r="B73" s="471"/>
      <c r="C73" s="471"/>
      <c r="D73" s="471"/>
      <c r="E73" s="471"/>
      <c r="F73" s="471"/>
      <c r="G73" s="471"/>
      <c r="H73" s="471"/>
      <c r="I73" s="471"/>
      <c r="J73" s="471"/>
      <c r="K73" s="471"/>
      <c r="L73" s="471"/>
      <c r="M73" s="471"/>
      <c r="N73" s="471"/>
      <c r="O73" s="471"/>
      <c r="P73" s="471"/>
      <c r="Q73" s="471"/>
      <c r="R73" s="471"/>
      <c r="S73" s="473"/>
      <c r="T73" s="445"/>
      <c r="U73" s="445"/>
      <c r="V73" s="445"/>
      <c r="W73" s="445"/>
      <c r="X73" s="445"/>
      <c r="Y73" s="445"/>
    </row>
    <row r="74" spans="1:25" ht="14">
      <c r="A74" s="446" t="s">
        <v>499</v>
      </c>
      <c r="B74" s="454"/>
      <c r="C74" s="454"/>
      <c r="D74" s="454"/>
      <c r="E74" s="454"/>
      <c r="F74" s="454"/>
      <c r="G74" s="454"/>
      <c r="H74" s="467"/>
      <c r="I74" s="467"/>
      <c r="J74" s="467"/>
      <c r="K74" s="467"/>
      <c r="L74" s="467"/>
      <c r="M74" s="467"/>
      <c r="N74" s="467"/>
      <c r="O74" s="454"/>
      <c r="P74" s="454"/>
      <c r="Q74" s="454"/>
      <c r="R74" s="464"/>
      <c r="S74" s="465"/>
      <c r="T74" s="445"/>
      <c r="U74" s="445"/>
      <c r="V74" s="445"/>
      <c r="W74" s="445"/>
      <c r="X74" s="445"/>
      <c r="Y74" s="445"/>
    </row>
    <row r="75" spans="1:25" ht="14">
      <c r="A75" s="446" t="s">
        <v>499</v>
      </c>
      <c r="B75" s="454"/>
      <c r="C75" s="454"/>
      <c r="D75" s="454"/>
      <c r="E75" s="454"/>
      <c r="F75" s="454"/>
      <c r="G75" s="454"/>
      <c r="H75" s="467"/>
      <c r="I75" s="467"/>
      <c r="J75" s="467"/>
      <c r="K75" s="467"/>
      <c r="L75" s="467"/>
      <c r="M75" s="467"/>
      <c r="N75" s="467"/>
      <c r="O75" s="454"/>
      <c r="P75" s="454"/>
      <c r="Q75" s="446"/>
      <c r="R75" s="464"/>
      <c r="S75" s="468"/>
      <c r="T75" s="445"/>
      <c r="U75" s="445"/>
      <c r="V75" s="445"/>
      <c r="W75" s="445"/>
      <c r="X75" s="445"/>
      <c r="Y75" s="445"/>
    </row>
    <row r="76" spans="1:25" ht="14">
      <c r="A76" s="446" t="s">
        <v>499</v>
      </c>
      <c r="B76" s="446"/>
      <c r="C76" s="446"/>
      <c r="D76" s="446"/>
      <c r="E76" s="446"/>
      <c r="F76" s="446"/>
      <c r="G76" s="446"/>
      <c r="H76" s="467"/>
      <c r="I76" s="467"/>
      <c r="J76" s="467"/>
      <c r="K76" s="467"/>
      <c r="L76" s="467"/>
      <c r="M76" s="467"/>
      <c r="N76" s="467"/>
      <c r="O76" s="446"/>
      <c r="P76" s="446"/>
      <c r="Q76" s="462">
        <f>COUNT(A74:P76)</f>
        <v>0</v>
      </c>
      <c r="R76" s="469">
        <f>COUNTIF(B74:P76,"&gt;=3")</f>
        <v>0</v>
      </c>
      <c r="S76" s="470" t="e">
        <f>SUM(R76/Q76)</f>
        <v>#DIV/0!</v>
      </c>
      <c r="T76" s="445"/>
      <c r="U76" s="445"/>
      <c r="V76" s="445"/>
      <c r="W76" s="445"/>
      <c r="X76" s="445"/>
      <c r="Y76" s="445"/>
    </row>
    <row r="77" spans="1:25" ht="13">
      <c r="A77" s="446"/>
      <c r="B77" s="471"/>
      <c r="C77" s="471"/>
      <c r="D77" s="471"/>
      <c r="E77" s="471"/>
      <c r="F77" s="471"/>
      <c r="G77" s="471"/>
      <c r="H77" s="471"/>
      <c r="I77" s="471"/>
      <c r="J77" s="471"/>
      <c r="K77" s="471"/>
      <c r="L77" s="471"/>
      <c r="M77" s="471"/>
      <c r="N77" s="471"/>
      <c r="O77" s="471"/>
      <c r="P77" s="471"/>
      <c r="Q77" s="471"/>
      <c r="R77" s="471"/>
      <c r="S77" s="473"/>
      <c r="T77" s="445"/>
      <c r="U77" s="445"/>
      <c r="V77" s="445"/>
      <c r="W77" s="445"/>
      <c r="X77" s="445"/>
      <c r="Y77" s="445"/>
    </row>
    <row r="78" spans="1:25" ht="14">
      <c r="A78" s="446" t="s">
        <v>500</v>
      </c>
      <c r="B78" s="454"/>
      <c r="C78" s="454"/>
      <c r="D78" s="454"/>
      <c r="E78" s="454"/>
      <c r="F78" s="454"/>
      <c r="G78" s="454"/>
      <c r="H78" s="467"/>
      <c r="I78" s="467"/>
      <c r="J78" s="467"/>
      <c r="K78" s="467"/>
      <c r="L78" s="467"/>
      <c r="M78" s="467"/>
      <c r="N78" s="467"/>
      <c r="O78" s="454"/>
      <c r="P78" s="454"/>
      <c r="Q78" s="454"/>
      <c r="R78" s="464"/>
      <c r="S78" s="465"/>
      <c r="T78" s="445"/>
      <c r="U78" s="445"/>
      <c r="V78" s="445"/>
      <c r="W78" s="445"/>
      <c r="X78" s="445"/>
      <c r="Y78" s="445"/>
    </row>
    <row r="79" spans="1:25" ht="14">
      <c r="A79" s="446" t="s">
        <v>500</v>
      </c>
      <c r="B79" s="454"/>
      <c r="C79" s="454"/>
      <c r="D79" s="454"/>
      <c r="E79" s="454"/>
      <c r="F79" s="454"/>
      <c r="G79" s="454"/>
      <c r="H79" s="467"/>
      <c r="I79" s="467"/>
      <c r="J79" s="467"/>
      <c r="K79" s="467"/>
      <c r="L79" s="467"/>
      <c r="M79" s="467"/>
      <c r="N79" s="467"/>
      <c r="O79" s="454"/>
      <c r="P79" s="454"/>
      <c r="Q79" s="446"/>
      <c r="R79" s="464"/>
      <c r="S79" s="468"/>
      <c r="T79" s="445"/>
      <c r="U79" s="445"/>
      <c r="V79" s="445"/>
      <c r="W79" s="445"/>
      <c r="X79" s="445"/>
      <c r="Y79" s="445"/>
    </row>
    <row r="80" spans="1:25" ht="14">
      <c r="A80" s="446" t="s">
        <v>500</v>
      </c>
      <c r="B80" s="446"/>
      <c r="C80" s="446"/>
      <c r="D80" s="446"/>
      <c r="E80" s="446"/>
      <c r="F80" s="446"/>
      <c r="G80" s="446"/>
      <c r="H80" s="467"/>
      <c r="I80" s="467"/>
      <c r="J80" s="467"/>
      <c r="K80" s="467"/>
      <c r="L80" s="467"/>
      <c r="M80" s="467"/>
      <c r="N80" s="467"/>
      <c r="O80" s="446"/>
      <c r="P80" s="446"/>
      <c r="Q80" s="462">
        <f>COUNT(A78:P80)</f>
        <v>0</v>
      </c>
      <c r="R80" s="469">
        <f>COUNTIF(B78:P80,"&gt;=3")</f>
        <v>0</v>
      </c>
      <c r="S80" s="470" t="e">
        <f>SUM(R80/Q80)</f>
        <v>#DIV/0!</v>
      </c>
      <c r="T80" s="445"/>
      <c r="U80" s="445"/>
      <c r="V80" s="445"/>
      <c r="W80" s="445"/>
      <c r="X80" s="445"/>
      <c r="Y80" s="445"/>
    </row>
    <row r="81" spans="1:25" ht="13">
      <c r="A81" s="446"/>
      <c r="B81" s="471"/>
      <c r="C81" s="471"/>
      <c r="D81" s="471"/>
      <c r="E81" s="471"/>
      <c r="F81" s="471"/>
      <c r="G81" s="471"/>
      <c r="H81" s="471"/>
      <c r="I81" s="471"/>
      <c r="J81" s="471"/>
      <c r="K81" s="471"/>
      <c r="L81" s="471"/>
      <c r="M81" s="471"/>
      <c r="N81" s="471"/>
      <c r="O81" s="471"/>
      <c r="P81" s="471"/>
      <c r="Q81" s="471"/>
      <c r="R81" s="471"/>
      <c r="S81" s="473"/>
      <c r="T81" s="445"/>
      <c r="U81" s="445"/>
      <c r="V81" s="445"/>
      <c r="W81" s="445"/>
      <c r="X81" s="445"/>
      <c r="Y81" s="445"/>
    </row>
    <row r="82" spans="1:25" ht="14">
      <c r="A82" s="446" t="s">
        <v>501</v>
      </c>
      <c r="B82" s="454"/>
      <c r="C82" s="454"/>
      <c r="D82" s="454"/>
      <c r="E82" s="454"/>
      <c r="F82" s="454"/>
      <c r="G82" s="454"/>
      <c r="H82" s="467"/>
      <c r="I82" s="467"/>
      <c r="J82" s="467"/>
      <c r="K82" s="467"/>
      <c r="L82" s="467"/>
      <c r="M82" s="467"/>
      <c r="N82" s="467"/>
      <c r="O82" s="454"/>
      <c r="P82" s="454"/>
      <c r="Q82" s="454"/>
      <c r="R82" s="464"/>
      <c r="S82" s="465"/>
      <c r="T82" s="445"/>
      <c r="U82" s="445"/>
      <c r="V82" s="445"/>
      <c r="W82" s="445"/>
      <c r="X82" s="445"/>
      <c r="Y82" s="445"/>
    </row>
    <row r="83" spans="1:25" ht="14">
      <c r="A83" s="446" t="s">
        <v>501</v>
      </c>
      <c r="B83" s="454"/>
      <c r="C83" s="454"/>
      <c r="D83" s="454"/>
      <c r="E83" s="454"/>
      <c r="F83" s="454"/>
      <c r="G83" s="454"/>
      <c r="H83" s="467"/>
      <c r="I83" s="467"/>
      <c r="J83" s="467"/>
      <c r="K83" s="467"/>
      <c r="L83" s="467"/>
      <c r="M83" s="467"/>
      <c r="N83" s="467"/>
      <c r="O83" s="454"/>
      <c r="P83" s="454"/>
      <c r="Q83" s="446"/>
      <c r="R83" s="464"/>
      <c r="S83" s="468"/>
      <c r="T83" s="445"/>
      <c r="U83" s="445"/>
      <c r="V83" s="445"/>
      <c r="W83" s="445"/>
      <c r="X83" s="445"/>
      <c r="Y83" s="445"/>
    </row>
    <row r="84" spans="1:25" ht="14">
      <c r="A84" s="446" t="s">
        <v>501</v>
      </c>
      <c r="B84" s="446"/>
      <c r="C84" s="446"/>
      <c r="D84" s="446"/>
      <c r="E84" s="446"/>
      <c r="F84" s="446"/>
      <c r="G84" s="446"/>
      <c r="H84" s="467"/>
      <c r="I84" s="467"/>
      <c r="J84" s="467"/>
      <c r="K84" s="467"/>
      <c r="L84" s="467"/>
      <c r="M84" s="467"/>
      <c r="N84" s="467"/>
      <c r="O84" s="446"/>
      <c r="P84" s="446"/>
      <c r="Q84" s="462">
        <f>COUNT(A82:P84)</f>
        <v>0</v>
      </c>
      <c r="R84" s="469">
        <f>COUNTIF(B82:P84,"&gt;=3")</f>
        <v>0</v>
      </c>
      <c r="S84" s="470" t="e">
        <f>SUM(R84/Q84)</f>
        <v>#DIV/0!</v>
      </c>
      <c r="T84" s="445"/>
      <c r="U84" s="445"/>
      <c r="V84" s="445"/>
      <c r="W84" s="445"/>
      <c r="X84" s="445"/>
      <c r="Y84" s="445"/>
    </row>
    <row r="85" spans="1:25" ht="13">
      <c r="A85" s="446"/>
      <c r="B85" s="471"/>
      <c r="C85" s="471"/>
      <c r="D85" s="471"/>
      <c r="E85" s="471"/>
      <c r="F85" s="471"/>
      <c r="G85" s="471"/>
      <c r="H85" s="471"/>
      <c r="I85" s="471"/>
      <c r="J85" s="471"/>
      <c r="K85" s="471"/>
      <c r="L85" s="471"/>
      <c r="M85" s="471"/>
      <c r="N85" s="471"/>
      <c r="O85" s="471"/>
      <c r="P85" s="471"/>
      <c r="Q85" s="471"/>
      <c r="R85" s="471"/>
      <c r="S85" s="473"/>
      <c r="T85" s="445"/>
      <c r="U85" s="445"/>
      <c r="V85" s="445"/>
      <c r="W85" s="445"/>
      <c r="X85" s="445"/>
      <c r="Y85" s="445"/>
    </row>
    <row r="86" spans="1:25" ht="14">
      <c r="A86" s="446" t="s">
        <v>502</v>
      </c>
      <c r="B86" s="454"/>
      <c r="C86" s="454"/>
      <c r="D86" s="454"/>
      <c r="E86" s="454"/>
      <c r="F86" s="454"/>
      <c r="G86" s="454"/>
      <c r="H86" s="467"/>
      <c r="I86" s="467"/>
      <c r="J86" s="467"/>
      <c r="K86" s="467"/>
      <c r="L86" s="467"/>
      <c r="M86" s="467"/>
      <c r="N86" s="467"/>
      <c r="O86" s="454"/>
      <c r="P86" s="454"/>
      <c r="Q86" s="454"/>
      <c r="R86" s="464"/>
      <c r="S86" s="465"/>
      <c r="T86" s="445"/>
      <c r="U86" s="445"/>
      <c r="V86" s="445"/>
      <c r="W86" s="445"/>
      <c r="X86" s="445"/>
      <c r="Y86" s="445"/>
    </row>
    <row r="87" spans="1:25" ht="14">
      <c r="A87" s="446" t="s">
        <v>502</v>
      </c>
      <c r="B87" s="454"/>
      <c r="C87" s="454"/>
      <c r="D87" s="454"/>
      <c r="E87" s="454"/>
      <c r="F87" s="454"/>
      <c r="G87" s="454"/>
      <c r="H87" s="467"/>
      <c r="I87" s="467"/>
      <c r="J87" s="467"/>
      <c r="K87" s="467"/>
      <c r="L87" s="467"/>
      <c r="M87" s="467"/>
      <c r="N87" s="467"/>
      <c r="O87" s="454"/>
      <c r="P87" s="454"/>
      <c r="Q87" s="446"/>
      <c r="R87" s="464"/>
      <c r="S87" s="468"/>
      <c r="T87" s="445"/>
      <c r="U87" s="445"/>
      <c r="V87" s="445"/>
      <c r="W87" s="445"/>
      <c r="X87" s="445"/>
      <c r="Y87" s="445"/>
    </row>
    <row r="88" spans="1:25" ht="14">
      <c r="A88" s="446" t="s">
        <v>502</v>
      </c>
      <c r="B88" s="446"/>
      <c r="C88" s="446"/>
      <c r="D88" s="446"/>
      <c r="E88" s="446"/>
      <c r="F88" s="446"/>
      <c r="G88" s="446"/>
      <c r="H88" s="467"/>
      <c r="I88" s="467"/>
      <c r="J88" s="467"/>
      <c r="K88" s="467"/>
      <c r="L88" s="467"/>
      <c r="M88" s="467"/>
      <c r="N88" s="467"/>
      <c r="O88" s="446"/>
      <c r="P88" s="446"/>
      <c r="Q88" s="462">
        <f>COUNT(A86:P88)</f>
        <v>0</v>
      </c>
      <c r="R88" s="469">
        <f>COUNTIF(B86:P88,"&gt;=3")</f>
        <v>0</v>
      </c>
      <c r="S88" s="470" t="e">
        <f>SUM(R88/Q88)</f>
        <v>#DIV/0!</v>
      </c>
      <c r="T88" s="445"/>
      <c r="U88" s="445"/>
      <c r="V88" s="445"/>
      <c r="W88" s="445"/>
      <c r="X88" s="445"/>
      <c r="Y88" s="445"/>
    </row>
    <row r="89" spans="1:25" ht="13">
      <c r="A89" s="446"/>
      <c r="B89" s="471"/>
      <c r="C89" s="471"/>
      <c r="D89" s="471"/>
      <c r="E89" s="471"/>
      <c r="F89" s="471"/>
      <c r="G89" s="471"/>
      <c r="H89" s="471"/>
      <c r="I89" s="471"/>
      <c r="J89" s="471"/>
      <c r="K89" s="471"/>
      <c r="L89" s="471"/>
      <c r="M89" s="471"/>
      <c r="N89" s="471"/>
      <c r="O89" s="471"/>
      <c r="P89" s="471"/>
      <c r="Q89" s="471"/>
      <c r="R89" s="471"/>
      <c r="S89" s="473"/>
      <c r="T89" s="445"/>
      <c r="U89" s="445"/>
      <c r="V89" s="445"/>
      <c r="W89" s="445"/>
      <c r="X89" s="445"/>
      <c r="Y89" s="445"/>
    </row>
    <row r="90" spans="1:25" ht="14">
      <c r="A90" s="446" t="s">
        <v>503</v>
      </c>
      <c r="B90" s="454"/>
      <c r="C90" s="454"/>
      <c r="D90" s="454"/>
      <c r="E90" s="454"/>
      <c r="F90" s="454"/>
      <c r="G90" s="454"/>
      <c r="H90" s="467"/>
      <c r="I90" s="467"/>
      <c r="J90" s="467"/>
      <c r="K90" s="467"/>
      <c r="L90" s="467"/>
      <c r="M90" s="467"/>
      <c r="N90" s="467"/>
      <c r="O90" s="454"/>
      <c r="P90" s="454"/>
      <c r="Q90" s="454"/>
      <c r="R90" s="464"/>
      <c r="S90" s="465"/>
      <c r="T90" s="445"/>
      <c r="U90" s="445"/>
      <c r="V90" s="445"/>
      <c r="W90" s="445"/>
      <c r="X90" s="445"/>
      <c r="Y90" s="445"/>
    </row>
    <row r="91" spans="1:25" ht="14">
      <c r="A91" s="446" t="s">
        <v>503</v>
      </c>
      <c r="B91" s="454"/>
      <c r="C91" s="454"/>
      <c r="D91" s="454"/>
      <c r="E91" s="454"/>
      <c r="F91" s="454"/>
      <c r="G91" s="454"/>
      <c r="H91" s="467"/>
      <c r="I91" s="467"/>
      <c r="J91" s="467"/>
      <c r="K91" s="467"/>
      <c r="L91" s="467"/>
      <c r="M91" s="467"/>
      <c r="N91" s="467"/>
      <c r="O91" s="454"/>
      <c r="P91" s="454"/>
      <c r="Q91" s="446"/>
      <c r="R91" s="464"/>
      <c r="S91" s="468"/>
      <c r="T91" s="445"/>
      <c r="U91" s="445"/>
      <c r="V91" s="445"/>
      <c r="W91" s="445"/>
      <c r="X91" s="445"/>
      <c r="Y91" s="445"/>
    </row>
    <row r="92" spans="1:25" ht="14">
      <c r="A92" s="446" t="s">
        <v>503</v>
      </c>
      <c r="B92" s="446"/>
      <c r="C92" s="446"/>
      <c r="D92" s="446"/>
      <c r="E92" s="446"/>
      <c r="F92" s="446"/>
      <c r="G92" s="446"/>
      <c r="H92" s="467"/>
      <c r="I92" s="467"/>
      <c r="J92" s="467"/>
      <c r="K92" s="467"/>
      <c r="L92" s="467"/>
      <c r="M92" s="467"/>
      <c r="N92" s="467"/>
      <c r="O92" s="446"/>
      <c r="P92" s="446"/>
      <c r="Q92" s="462">
        <f>COUNT(A90:P92)</f>
        <v>0</v>
      </c>
      <c r="R92" s="469">
        <f>COUNTIF(B90:P92,"&gt;=3")</f>
        <v>0</v>
      </c>
      <c r="S92" s="470" t="e">
        <f>SUM(R92/Q92)</f>
        <v>#DIV/0!</v>
      </c>
      <c r="T92" s="445"/>
      <c r="U92" s="445"/>
      <c r="V92" s="445"/>
      <c r="W92" s="445"/>
      <c r="X92" s="445"/>
      <c r="Y92" s="445"/>
    </row>
    <row r="93" spans="1:25" ht="13">
      <c r="A93" s="446"/>
      <c r="B93" s="471"/>
      <c r="C93" s="471"/>
      <c r="D93" s="471"/>
      <c r="E93" s="471"/>
      <c r="F93" s="471"/>
      <c r="G93" s="471"/>
      <c r="H93" s="471"/>
      <c r="I93" s="471"/>
      <c r="J93" s="471"/>
      <c r="K93" s="471"/>
      <c r="L93" s="471"/>
      <c r="M93" s="471"/>
      <c r="N93" s="471"/>
      <c r="O93" s="471"/>
      <c r="P93" s="471"/>
      <c r="Q93" s="471"/>
      <c r="R93" s="471"/>
      <c r="S93" s="473"/>
      <c r="T93" s="445"/>
      <c r="U93" s="445"/>
      <c r="V93" s="445"/>
      <c r="W93" s="445"/>
      <c r="X93" s="445"/>
      <c r="Y93" s="445"/>
    </row>
    <row r="94" spans="1:25" ht="14">
      <c r="A94" s="446" t="s">
        <v>504</v>
      </c>
      <c r="B94" s="454"/>
      <c r="C94" s="454"/>
      <c r="D94" s="454"/>
      <c r="E94" s="454"/>
      <c r="F94" s="454"/>
      <c r="G94" s="454"/>
      <c r="H94" s="467"/>
      <c r="I94" s="467"/>
      <c r="J94" s="467"/>
      <c r="K94" s="467"/>
      <c r="L94" s="467"/>
      <c r="M94" s="467"/>
      <c r="N94" s="467"/>
      <c r="O94" s="454"/>
      <c r="P94" s="454"/>
      <c r="Q94" s="454"/>
      <c r="R94" s="464"/>
      <c r="S94" s="465"/>
      <c r="T94" s="445"/>
      <c r="U94" s="445"/>
      <c r="V94" s="445"/>
      <c r="W94" s="445"/>
      <c r="X94" s="445"/>
      <c r="Y94" s="445"/>
    </row>
    <row r="95" spans="1:25" ht="14">
      <c r="A95" s="446" t="s">
        <v>504</v>
      </c>
      <c r="B95" s="454"/>
      <c r="C95" s="454"/>
      <c r="D95" s="454"/>
      <c r="E95" s="454"/>
      <c r="F95" s="454"/>
      <c r="G95" s="454"/>
      <c r="H95" s="467"/>
      <c r="I95" s="467"/>
      <c r="J95" s="467"/>
      <c r="K95" s="467"/>
      <c r="L95" s="467"/>
      <c r="M95" s="467"/>
      <c r="N95" s="467"/>
      <c r="O95" s="454"/>
      <c r="P95" s="454"/>
      <c r="Q95" s="446"/>
      <c r="R95" s="464"/>
      <c r="S95" s="468"/>
      <c r="T95" s="445"/>
      <c r="U95" s="445"/>
      <c r="V95" s="445"/>
      <c r="W95" s="445"/>
      <c r="X95" s="445"/>
      <c r="Y95" s="445"/>
    </row>
    <row r="96" spans="1:25" ht="14">
      <c r="A96" s="446" t="s">
        <v>504</v>
      </c>
      <c r="B96" s="446"/>
      <c r="C96" s="446"/>
      <c r="D96" s="446"/>
      <c r="E96" s="446"/>
      <c r="F96" s="446"/>
      <c r="G96" s="446"/>
      <c r="H96" s="467"/>
      <c r="I96" s="467"/>
      <c r="J96" s="467"/>
      <c r="K96" s="467"/>
      <c r="L96" s="467"/>
      <c r="M96" s="467"/>
      <c r="N96" s="467"/>
      <c r="O96" s="446"/>
      <c r="P96" s="446"/>
      <c r="Q96" s="462">
        <f>COUNT(A94:P96)</f>
        <v>0</v>
      </c>
      <c r="R96" s="469">
        <f>COUNTIF(B94:P96,"&gt;=3")</f>
        <v>0</v>
      </c>
      <c r="S96" s="470" t="e">
        <f>SUM(R96/Q96)</f>
        <v>#DIV/0!</v>
      </c>
      <c r="T96" s="445"/>
      <c r="U96" s="445"/>
      <c r="V96" s="445"/>
      <c r="W96" s="445"/>
      <c r="X96" s="445"/>
      <c r="Y96" s="445"/>
    </row>
    <row r="97" spans="1:25" ht="13">
      <c r="A97" s="446"/>
      <c r="B97" s="471"/>
      <c r="C97" s="471"/>
      <c r="D97" s="471"/>
      <c r="E97" s="471"/>
      <c r="F97" s="471"/>
      <c r="G97" s="471"/>
      <c r="H97" s="471"/>
      <c r="I97" s="471"/>
      <c r="J97" s="471"/>
      <c r="K97" s="471"/>
      <c r="L97" s="471"/>
      <c r="M97" s="471"/>
      <c r="N97" s="471"/>
      <c r="O97" s="471"/>
      <c r="P97" s="471"/>
      <c r="Q97" s="471"/>
      <c r="R97" s="471"/>
      <c r="S97" s="473"/>
      <c r="T97" s="445"/>
      <c r="U97" s="445"/>
      <c r="V97" s="445"/>
      <c r="W97" s="445"/>
      <c r="X97" s="445"/>
      <c r="Y97" s="445"/>
    </row>
    <row r="98" spans="1:25" ht="13">
      <c r="A98" s="446" t="s">
        <v>505</v>
      </c>
      <c r="B98" s="446"/>
      <c r="C98" s="446"/>
      <c r="D98" s="446"/>
      <c r="E98" s="446"/>
      <c r="F98" s="446"/>
      <c r="G98" s="446"/>
      <c r="H98" s="467"/>
      <c r="I98" s="467"/>
      <c r="J98" s="467"/>
      <c r="K98" s="467"/>
      <c r="L98" s="467"/>
      <c r="M98" s="467"/>
      <c r="N98" s="467"/>
      <c r="O98" s="446"/>
      <c r="P98" s="446"/>
      <c r="Q98" s="446"/>
      <c r="R98" s="464"/>
      <c r="S98" s="465"/>
      <c r="T98" s="445"/>
      <c r="U98" s="445"/>
      <c r="V98" s="445"/>
      <c r="W98" s="445"/>
      <c r="X98" s="445"/>
      <c r="Y98" s="445"/>
    </row>
    <row r="99" spans="1:25" ht="13">
      <c r="A99" s="446" t="s">
        <v>505</v>
      </c>
      <c r="B99" s="446"/>
      <c r="C99" s="446"/>
      <c r="D99" s="446"/>
      <c r="E99" s="446"/>
      <c r="F99" s="446"/>
      <c r="G99" s="446"/>
      <c r="H99" s="467"/>
      <c r="I99" s="467"/>
      <c r="J99" s="467"/>
      <c r="K99" s="467"/>
      <c r="L99" s="467"/>
      <c r="M99" s="467"/>
      <c r="N99" s="467"/>
      <c r="O99" s="446"/>
      <c r="P99" s="446"/>
      <c r="Q99" s="446"/>
      <c r="R99" s="464"/>
      <c r="S99" s="465"/>
      <c r="T99" s="445"/>
      <c r="U99" s="445"/>
      <c r="V99" s="445"/>
      <c r="W99" s="445"/>
      <c r="X99" s="445"/>
      <c r="Y99" s="445"/>
    </row>
    <row r="100" spans="1:25" ht="14">
      <c r="A100" s="446" t="s">
        <v>505</v>
      </c>
      <c r="B100" s="446"/>
      <c r="C100" s="446"/>
      <c r="D100" s="446"/>
      <c r="E100" s="446"/>
      <c r="F100" s="446"/>
      <c r="G100" s="446"/>
      <c r="H100" s="467"/>
      <c r="I100" s="467"/>
      <c r="J100" s="467"/>
      <c r="K100" s="467"/>
      <c r="L100" s="467"/>
      <c r="M100" s="467"/>
      <c r="N100" s="467"/>
      <c r="O100" s="446"/>
      <c r="P100" s="446"/>
      <c r="Q100" s="462">
        <f>COUNT(A98:P100)</f>
        <v>0</v>
      </c>
      <c r="R100" s="469">
        <f>COUNTIF(B98:P100,"&gt;=3")</f>
        <v>0</v>
      </c>
      <c r="S100" s="470" t="e">
        <f>SUM(R100/Q100)</f>
        <v>#DIV/0!</v>
      </c>
      <c r="T100" s="445"/>
      <c r="U100" s="445"/>
      <c r="V100" s="445"/>
      <c r="W100" s="445"/>
      <c r="X100" s="445"/>
      <c r="Y100" s="445"/>
    </row>
    <row r="101" spans="1:25" ht="13">
      <c r="A101" s="445"/>
      <c r="B101" s="453"/>
      <c r="C101" s="453"/>
      <c r="D101" s="453"/>
      <c r="E101" s="453"/>
      <c r="F101" s="453"/>
      <c r="G101" s="453"/>
      <c r="H101" s="453"/>
      <c r="I101" s="453"/>
      <c r="J101" s="453"/>
      <c r="K101" s="453"/>
      <c r="L101" s="453"/>
      <c r="M101" s="453"/>
      <c r="N101" s="453"/>
      <c r="O101" s="453"/>
      <c r="P101" s="453"/>
      <c r="Q101" s="453"/>
      <c r="R101" s="453"/>
      <c r="S101" s="488"/>
      <c r="T101" s="445"/>
      <c r="U101" s="445"/>
      <c r="V101" s="445"/>
      <c r="W101" s="445"/>
      <c r="X101" s="445"/>
      <c r="Y101" s="445"/>
    </row>
    <row r="102" spans="1:25" ht="13">
      <c r="A102" s="446" t="s">
        <v>506</v>
      </c>
      <c r="B102" s="446"/>
      <c r="C102" s="446"/>
      <c r="D102" s="446"/>
      <c r="E102" s="446"/>
      <c r="F102" s="446"/>
      <c r="G102" s="446"/>
      <c r="H102" s="467"/>
      <c r="I102" s="467"/>
      <c r="J102" s="467"/>
      <c r="K102" s="467"/>
      <c r="L102" s="467"/>
      <c r="M102" s="467"/>
      <c r="N102" s="467"/>
      <c r="O102" s="446"/>
      <c r="P102" s="446"/>
      <c r="Q102" s="446"/>
      <c r="R102" s="464"/>
      <c r="S102" s="465"/>
      <c r="T102" s="445"/>
      <c r="U102" s="445"/>
      <c r="V102" s="445"/>
      <c r="W102" s="445"/>
      <c r="X102" s="445"/>
      <c r="Y102" s="445"/>
    </row>
    <row r="103" spans="1:25" ht="13">
      <c r="A103" s="446" t="s">
        <v>506</v>
      </c>
      <c r="B103" s="446"/>
      <c r="C103" s="446"/>
      <c r="D103" s="446"/>
      <c r="E103" s="446"/>
      <c r="F103" s="446"/>
      <c r="G103" s="446"/>
      <c r="H103" s="467"/>
      <c r="I103" s="467"/>
      <c r="J103" s="467"/>
      <c r="K103" s="467"/>
      <c r="L103" s="467"/>
      <c r="M103" s="467"/>
      <c r="N103" s="467"/>
      <c r="O103" s="446"/>
      <c r="P103" s="446"/>
      <c r="Q103" s="446"/>
      <c r="R103" s="464"/>
      <c r="S103" s="465"/>
      <c r="T103" s="445"/>
      <c r="U103" s="445"/>
      <c r="V103" s="445"/>
      <c r="W103" s="445"/>
      <c r="X103" s="445"/>
      <c r="Y103" s="445"/>
    </row>
    <row r="104" spans="1:25" ht="14">
      <c r="A104" s="446" t="s">
        <v>506</v>
      </c>
      <c r="B104" s="446"/>
      <c r="C104" s="446"/>
      <c r="D104" s="446"/>
      <c r="E104" s="446"/>
      <c r="F104" s="446"/>
      <c r="G104" s="446"/>
      <c r="H104" s="467"/>
      <c r="I104" s="467"/>
      <c r="J104" s="467"/>
      <c r="K104" s="467"/>
      <c r="L104" s="467"/>
      <c r="M104" s="467"/>
      <c r="N104" s="467"/>
      <c r="O104" s="446"/>
      <c r="P104" s="446"/>
      <c r="Q104" s="462">
        <f>COUNT(A102:P104)</f>
        <v>0</v>
      </c>
      <c r="R104" s="469">
        <f>COUNTIF(B102:P104,"&gt;=3")</f>
        <v>0</v>
      </c>
      <c r="S104" s="470" t="e">
        <f>SUM(R104/Q104)</f>
        <v>#DIV/0!</v>
      </c>
      <c r="T104" s="445"/>
      <c r="U104" s="445"/>
      <c r="V104" s="445"/>
      <c r="W104" s="445"/>
      <c r="X104" s="445"/>
      <c r="Y104" s="445"/>
    </row>
    <row r="105" spans="1:25" ht="13">
      <c r="A105" s="446"/>
      <c r="B105" s="471"/>
      <c r="C105" s="471"/>
      <c r="D105" s="471"/>
      <c r="E105" s="471"/>
      <c r="F105" s="471"/>
      <c r="G105" s="471"/>
      <c r="H105" s="471"/>
      <c r="I105" s="471"/>
      <c r="J105" s="471"/>
      <c r="K105" s="471"/>
      <c r="L105" s="471"/>
      <c r="M105" s="471"/>
      <c r="N105" s="471"/>
      <c r="O105" s="471"/>
      <c r="P105" s="471"/>
      <c r="Q105" s="471"/>
      <c r="R105" s="471"/>
      <c r="S105" s="473"/>
      <c r="T105" s="445"/>
      <c r="U105" s="445"/>
      <c r="V105" s="445"/>
      <c r="W105" s="445"/>
      <c r="X105" s="445"/>
      <c r="Y105" s="445"/>
    </row>
    <row r="106" spans="1:25" ht="13">
      <c r="A106" s="446" t="s">
        <v>507</v>
      </c>
      <c r="B106" s="446"/>
      <c r="C106" s="446"/>
      <c r="D106" s="446"/>
      <c r="E106" s="446"/>
      <c r="F106" s="446"/>
      <c r="G106" s="446"/>
      <c r="H106" s="467"/>
      <c r="I106" s="467"/>
      <c r="J106" s="467"/>
      <c r="K106" s="467"/>
      <c r="L106" s="467"/>
      <c r="M106" s="467"/>
      <c r="N106" s="467"/>
      <c r="O106" s="446"/>
      <c r="P106" s="446"/>
      <c r="Q106" s="446"/>
      <c r="R106" s="464"/>
      <c r="S106" s="465"/>
      <c r="T106" s="445"/>
      <c r="U106" s="445"/>
      <c r="V106" s="445"/>
      <c r="W106" s="445"/>
      <c r="X106" s="445"/>
      <c r="Y106" s="445"/>
    </row>
    <row r="107" spans="1:25" ht="13">
      <c r="A107" s="446" t="s">
        <v>507</v>
      </c>
      <c r="B107" s="446"/>
      <c r="C107" s="446"/>
      <c r="D107" s="446"/>
      <c r="E107" s="446"/>
      <c r="F107" s="446"/>
      <c r="G107" s="446"/>
      <c r="H107" s="467"/>
      <c r="I107" s="467"/>
      <c r="J107" s="467"/>
      <c r="K107" s="467"/>
      <c r="L107" s="467"/>
      <c r="M107" s="467"/>
      <c r="N107" s="467"/>
      <c r="O107" s="446"/>
      <c r="P107" s="446"/>
      <c r="Q107" s="446"/>
      <c r="R107" s="464"/>
      <c r="S107" s="465"/>
      <c r="T107" s="445"/>
      <c r="U107" s="445"/>
      <c r="V107" s="445"/>
      <c r="W107" s="445"/>
      <c r="X107" s="445"/>
      <c r="Y107" s="445"/>
    </row>
    <row r="108" spans="1:25" ht="14">
      <c r="A108" s="446" t="s">
        <v>507</v>
      </c>
      <c r="B108" s="446"/>
      <c r="C108" s="446"/>
      <c r="D108" s="446"/>
      <c r="E108" s="446"/>
      <c r="F108" s="446"/>
      <c r="G108" s="446"/>
      <c r="H108" s="467"/>
      <c r="I108" s="467"/>
      <c r="J108" s="467"/>
      <c r="K108" s="467"/>
      <c r="L108" s="467"/>
      <c r="M108" s="467"/>
      <c r="N108" s="467"/>
      <c r="O108" s="446"/>
      <c r="P108" s="446"/>
      <c r="Q108" s="462">
        <f>COUNT(A106:P108)</f>
        <v>0</v>
      </c>
      <c r="R108" s="469">
        <f>COUNTIF(B106:P108,"&gt;=3")</f>
        <v>0</v>
      </c>
      <c r="S108" s="470" t="e">
        <f>SUM(R108/Q108)</f>
        <v>#DIV/0!</v>
      </c>
      <c r="T108" s="445"/>
      <c r="U108" s="445"/>
      <c r="V108" s="445"/>
      <c r="W108" s="445"/>
      <c r="X108" s="445"/>
      <c r="Y108" s="445"/>
    </row>
    <row r="109" spans="1:25" ht="13">
      <c r="A109" s="446"/>
      <c r="B109" s="471"/>
      <c r="C109" s="471"/>
      <c r="D109" s="471"/>
      <c r="E109" s="471"/>
      <c r="F109" s="471"/>
      <c r="G109" s="471"/>
      <c r="H109" s="471"/>
      <c r="I109" s="471"/>
      <c r="J109" s="471"/>
      <c r="K109" s="471"/>
      <c r="L109" s="471"/>
      <c r="M109" s="471"/>
      <c r="N109" s="471"/>
      <c r="O109" s="471"/>
      <c r="P109" s="471"/>
      <c r="Q109" s="471"/>
      <c r="R109" s="471"/>
      <c r="S109" s="473"/>
      <c r="T109" s="445"/>
      <c r="U109" s="445"/>
      <c r="V109" s="445"/>
      <c r="W109" s="445"/>
      <c r="X109" s="445"/>
      <c r="Y109" s="445"/>
    </row>
    <row r="110" spans="1:25" ht="13">
      <c r="A110" s="446" t="s">
        <v>508</v>
      </c>
      <c r="B110" s="446"/>
      <c r="C110" s="446"/>
      <c r="D110" s="446"/>
      <c r="E110" s="446"/>
      <c r="F110" s="446"/>
      <c r="G110" s="446"/>
      <c r="H110" s="467"/>
      <c r="I110" s="467"/>
      <c r="J110" s="467"/>
      <c r="K110" s="467"/>
      <c r="L110" s="467"/>
      <c r="M110" s="467"/>
      <c r="N110" s="467"/>
      <c r="O110" s="446"/>
      <c r="P110" s="446"/>
      <c r="Q110" s="446"/>
      <c r="R110" s="464"/>
      <c r="S110" s="465"/>
      <c r="T110" s="445"/>
      <c r="U110" s="445"/>
      <c r="V110" s="445"/>
      <c r="W110" s="445"/>
      <c r="X110" s="445"/>
      <c r="Y110" s="445"/>
    </row>
    <row r="111" spans="1:25" ht="13">
      <c r="A111" s="446" t="s">
        <v>508</v>
      </c>
      <c r="B111" s="446"/>
      <c r="C111" s="446"/>
      <c r="D111" s="446"/>
      <c r="E111" s="446"/>
      <c r="F111" s="446"/>
      <c r="G111" s="446"/>
      <c r="H111" s="467"/>
      <c r="I111" s="467"/>
      <c r="J111" s="467"/>
      <c r="K111" s="467"/>
      <c r="L111" s="467"/>
      <c r="M111" s="467"/>
      <c r="N111" s="467"/>
      <c r="O111" s="446"/>
      <c r="P111" s="446"/>
      <c r="Q111" s="446"/>
      <c r="R111" s="464"/>
      <c r="S111" s="465"/>
      <c r="T111" s="445"/>
      <c r="U111" s="445"/>
      <c r="V111" s="445"/>
      <c r="W111" s="445"/>
      <c r="X111" s="445"/>
      <c r="Y111" s="445"/>
    </row>
    <row r="112" spans="1:25" ht="14">
      <c r="A112" s="446" t="s">
        <v>508</v>
      </c>
      <c r="B112" s="446"/>
      <c r="C112" s="446"/>
      <c r="D112" s="446"/>
      <c r="E112" s="446"/>
      <c r="F112" s="446"/>
      <c r="G112" s="446"/>
      <c r="H112" s="467"/>
      <c r="I112" s="467"/>
      <c r="J112" s="467"/>
      <c r="K112" s="467"/>
      <c r="L112" s="467"/>
      <c r="M112" s="467"/>
      <c r="N112" s="467"/>
      <c r="O112" s="446"/>
      <c r="P112" s="446"/>
      <c r="Q112" s="462">
        <f>COUNT(A110:P112)</f>
        <v>0</v>
      </c>
      <c r="R112" s="469">
        <f>COUNTIF(B110:P112,"&gt;=3")</f>
        <v>0</v>
      </c>
      <c r="S112" s="470" t="e">
        <f>SUM(R112/Q112)</f>
        <v>#DIV/0!</v>
      </c>
      <c r="T112" s="445"/>
      <c r="U112" s="445"/>
      <c r="V112" s="445"/>
      <c r="W112" s="445"/>
      <c r="X112" s="445"/>
      <c r="Y112" s="445"/>
    </row>
    <row r="113" spans="1:25" ht="13">
      <c r="A113" s="446"/>
      <c r="B113" s="471"/>
      <c r="C113" s="471"/>
      <c r="D113" s="471"/>
      <c r="E113" s="471"/>
      <c r="F113" s="471"/>
      <c r="G113" s="471"/>
      <c r="H113" s="471"/>
      <c r="I113" s="471"/>
      <c r="J113" s="471"/>
      <c r="K113" s="471"/>
      <c r="L113" s="471"/>
      <c r="M113" s="471"/>
      <c r="N113" s="471"/>
      <c r="O113" s="471"/>
      <c r="P113" s="471"/>
      <c r="Q113" s="471"/>
      <c r="R113" s="471"/>
      <c r="S113" s="473"/>
      <c r="T113" s="445"/>
      <c r="U113" s="445"/>
      <c r="V113" s="445"/>
      <c r="W113" s="445"/>
      <c r="X113" s="445"/>
      <c r="Y113" s="445"/>
    </row>
    <row r="114" spans="1:25" ht="13">
      <c r="A114" s="446" t="s">
        <v>509</v>
      </c>
      <c r="B114" s="446"/>
      <c r="C114" s="446"/>
      <c r="D114" s="446"/>
      <c r="E114" s="446"/>
      <c r="F114" s="446"/>
      <c r="G114" s="446"/>
      <c r="H114" s="467"/>
      <c r="I114" s="467"/>
      <c r="J114" s="467"/>
      <c r="K114" s="467"/>
      <c r="L114" s="467"/>
      <c r="M114" s="467"/>
      <c r="N114" s="467"/>
      <c r="O114" s="446"/>
      <c r="P114" s="446"/>
      <c r="Q114" s="446"/>
      <c r="R114" s="464"/>
      <c r="S114" s="465"/>
      <c r="T114" s="445"/>
      <c r="U114" s="445"/>
      <c r="V114" s="445"/>
      <c r="W114" s="445"/>
      <c r="X114" s="445"/>
      <c r="Y114" s="445"/>
    </row>
    <row r="115" spans="1:25" ht="13">
      <c r="A115" s="446" t="s">
        <v>509</v>
      </c>
      <c r="B115" s="446"/>
      <c r="C115" s="446"/>
      <c r="D115" s="446"/>
      <c r="E115" s="446"/>
      <c r="F115" s="446"/>
      <c r="G115" s="446"/>
      <c r="H115" s="467"/>
      <c r="I115" s="467"/>
      <c r="J115" s="467"/>
      <c r="K115" s="467"/>
      <c r="L115" s="467"/>
      <c r="M115" s="467"/>
      <c r="N115" s="467"/>
      <c r="O115" s="446"/>
      <c r="P115" s="446"/>
      <c r="Q115" s="446"/>
      <c r="R115" s="464"/>
      <c r="S115" s="465"/>
      <c r="T115" s="445"/>
      <c r="U115" s="445"/>
      <c r="V115" s="445"/>
      <c r="W115" s="445"/>
      <c r="X115" s="445"/>
      <c r="Y115" s="445"/>
    </row>
    <row r="116" spans="1:25" ht="14">
      <c r="A116" s="446" t="s">
        <v>509</v>
      </c>
      <c r="B116" s="446"/>
      <c r="C116" s="446"/>
      <c r="D116" s="446"/>
      <c r="E116" s="446"/>
      <c r="F116" s="446"/>
      <c r="G116" s="446"/>
      <c r="H116" s="467"/>
      <c r="I116" s="467"/>
      <c r="J116" s="467"/>
      <c r="K116" s="467"/>
      <c r="L116" s="467"/>
      <c r="M116" s="467"/>
      <c r="N116" s="467"/>
      <c r="O116" s="446"/>
      <c r="P116" s="446"/>
      <c r="Q116" s="462">
        <f>COUNT(A114:P116)</f>
        <v>0</v>
      </c>
      <c r="R116" s="469">
        <f>COUNTIF(B114:P116,"&gt;=3")</f>
        <v>0</v>
      </c>
      <c r="S116" s="470" t="e">
        <f>SUM(R116/Q116)</f>
        <v>#DIV/0!</v>
      </c>
      <c r="T116" s="445"/>
      <c r="U116" s="445"/>
      <c r="V116" s="445"/>
      <c r="W116" s="445"/>
      <c r="X116" s="445"/>
      <c r="Y116" s="445"/>
    </row>
    <row r="117" spans="1:25" ht="13">
      <c r="A117" s="446"/>
      <c r="B117" s="471"/>
      <c r="C117" s="471"/>
      <c r="D117" s="471"/>
      <c r="E117" s="471"/>
      <c r="F117" s="471"/>
      <c r="G117" s="471"/>
      <c r="H117" s="471"/>
      <c r="I117" s="471"/>
      <c r="J117" s="471"/>
      <c r="K117" s="471"/>
      <c r="L117" s="471"/>
      <c r="M117" s="471"/>
      <c r="N117" s="471"/>
      <c r="O117" s="471"/>
      <c r="P117" s="471"/>
      <c r="Q117" s="471"/>
      <c r="R117" s="471"/>
      <c r="S117" s="473"/>
      <c r="T117" s="445"/>
      <c r="U117" s="445"/>
      <c r="V117" s="445"/>
      <c r="W117" s="445"/>
      <c r="X117" s="445"/>
      <c r="Y117" s="445"/>
    </row>
    <row r="118" spans="1:25" ht="13">
      <c r="A118" s="446" t="s">
        <v>510</v>
      </c>
      <c r="B118" s="446"/>
      <c r="C118" s="446"/>
      <c r="D118" s="446"/>
      <c r="E118" s="446"/>
      <c r="F118" s="446"/>
      <c r="G118" s="446"/>
      <c r="H118" s="467"/>
      <c r="I118" s="467"/>
      <c r="J118" s="467"/>
      <c r="K118" s="467"/>
      <c r="L118" s="467"/>
      <c r="M118" s="467"/>
      <c r="N118" s="467"/>
      <c r="O118" s="446"/>
      <c r="P118" s="446"/>
      <c r="Q118" s="446"/>
      <c r="R118" s="464"/>
      <c r="S118" s="465"/>
      <c r="T118" s="445"/>
      <c r="U118" s="445"/>
      <c r="V118" s="445"/>
      <c r="W118" s="445"/>
      <c r="X118" s="445"/>
      <c r="Y118" s="445"/>
    </row>
    <row r="119" spans="1:25" ht="13">
      <c r="A119" s="446" t="s">
        <v>510</v>
      </c>
      <c r="B119" s="446"/>
      <c r="C119" s="446"/>
      <c r="D119" s="446"/>
      <c r="E119" s="446"/>
      <c r="F119" s="446"/>
      <c r="G119" s="446"/>
      <c r="H119" s="467"/>
      <c r="I119" s="467"/>
      <c r="J119" s="467"/>
      <c r="K119" s="467"/>
      <c r="L119" s="467"/>
      <c r="M119" s="467"/>
      <c r="N119" s="467"/>
      <c r="O119" s="446"/>
      <c r="P119" s="446"/>
      <c r="Q119" s="446"/>
      <c r="R119" s="464"/>
      <c r="S119" s="465"/>
      <c r="T119" s="445"/>
      <c r="U119" s="445"/>
      <c r="V119" s="445"/>
      <c r="W119" s="445"/>
      <c r="X119" s="445"/>
      <c r="Y119" s="445"/>
    </row>
    <row r="120" spans="1:25" ht="14">
      <c r="A120" s="446" t="s">
        <v>510</v>
      </c>
      <c r="B120" s="446"/>
      <c r="C120" s="446"/>
      <c r="D120" s="446"/>
      <c r="E120" s="446"/>
      <c r="F120" s="446"/>
      <c r="G120" s="446"/>
      <c r="H120" s="467"/>
      <c r="I120" s="467"/>
      <c r="J120" s="467"/>
      <c r="K120" s="467"/>
      <c r="L120" s="467"/>
      <c r="M120" s="467"/>
      <c r="N120" s="467"/>
      <c r="O120" s="446"/>
      <c r="P120" s="446"/>
      <c r="Q120" s="462">
        <f>COUNT(A118:P120)</f>
        <v>0</v>
      </c>
      <c r="R120" s="469">
        <f>COUNTIF(B118:P120,"&gt;=3")</f>
        <v>0</v>
      </c>
      <c r="S120" s="470" t="e">
        <f>SUM(R120/Q120)</f>
        <v>#DIV/0!</v>
      </c>
      <c r="T120" s="445"/>
      <c r="U120" s="445"/>
      <c r="V120" s="445"/>
      <c r="W120" s="445"/>
      <c r="X120" s="445"/>
      <c r="Y120" s="445"/>
    </row>
    <row r="121" spans="1:25" ht="13">
      <c r="A121" s="446"/>
      <c r="B121" s="471"/>
      <c r="C121" s="471"/>
      <c r="D121" s="471"/>
      <c r="E121" s="471"/>
      <c r="F121" s="471"/>
      <c r="G121" s="471"/>
      <c r="H121" s="471"/>
      <c r="I121" s="471"/>
      <c r="J121" s="471"/>
      <c r="K121" s="471"/>
      <c r="L121" s="471"/>
      <c r="M121" s="471"/>
      <c r="N121" s="471"/>
      <c r="O121" s="471"/>
      <c r="P121" s="471"/>
      <c r="Q121" s="471"/>
      <c r="R121" s="471"/>
      <c r="S121" s="473"/>
      <c r="T121" s="445"/>
      <c r="U121" s="445"/>
      <c r="V121" s="445"/>
      <c r="W121" s="445"/>
      <c r="X121" s="445"/>
      <c r="Y121" s="445"/>
    </row>
    <row r="122" spans="1:25" ht="13">
      <c r="A122" s="446" t="s">
        <v>511</v>
      </c>
      <c r="B122" s="446"/>
      <c r="C122" s="446"/>
      <c r="D122" s="446"/>
      <c r="E122" s="446"/>
      <c r="F122" s="446"/>
      <c r="G122" s="446"/>
      <c r="H122" s="467"/>
      <c r="I122" s="467"/>
      <c r="J122" s="467"/>
      <c r="K122" s="467"/>
      <c r="L122" s="467"/>
      <c r="M122" s="467"/>
      <c r="N122" s="467"/>
      <c r="O122" s="446"/>
      <c r="P122" s="446"/>
      <c r="Q122" s="446"/>
      <c r="R122" s="464"/>
      <c r="S122" s="465"/>
      <c r="T122" s="445"/>
      <c r="U122" s="445"/>
      <c r="V122" s="445"/>
      <c r="W122" s="445"/>
      <c r="X122" s="445"/>
      <c r="Y122" s="445"/>
    </row>
    <row r="123" spans="1:25" ht="13">
      <c r="A123" s="446" t="s">
        <v>511</v>
      </c>
      <c r="B123" s="446"/>
      <c r="C123" s="446"/>
      <c r="D123" s="446"/>
      <c r="E123" s="446"/>
      <c r="F123" s="446"/>
      <c r="G123" s="446"/>
      <c r="H123" s="467"/>
      <c r="I123" s="467"/>
      <c r="J123" s="467"/>
      <c r="K123" s="467"/>
      <c r="L123" s="467"/>
      <c r="M123" s="467"/>
      <c r="N123" s="467"/>
      <c r="O123" s="446"/>
      <c r="P123" s="446"/>
      <c r="Q123" s="446"/>
      <c r="R123" s="464"/>
      <c r="S123" s="465"/>
      <c r="T123" s="445"/>
      <c r="U123" s="445"/>
      <c r="V123" s="445"/>
      <c r="W123" s="445"/>
      <c r="X123" s="445"/>
      <c r="Y123" s="445"/>
    </row>
    <row r="124" spans="1:25" ht="14">
      <c r="A124" s="446" t="s">
        <v>511</v>
      </c>
      <c r="B124" s="446"/>
      <c r="C124" s="446"/>
      <c r="D124" s="446"/>
      <c r="E124" s="446"/>
      <c r="F124" s="446"/>
      <c r="G124" s="446"/>
      <c r="H124" s="467"/>
      <c r="I124" s="467"/>
      <c r="J124" s="467"/>
      <c r="K124" s="467"/>
      <c r="L124" s="467"/>
      <c r="M124" s="467"/>
      <c r="N124" s="467"/>
      <c r="O124" s="446"/>
      <c r="P124" s="446"/>
      <c r="Q124" s="462">
        <f>COUNT(A122:P124)</f>
        <v>0</v>
      </c>
      <c r="R124" s="469">
        <f>COUNTIF(B122:P124,"&gt;=3")</f>
        <v>0</v>
      </c>
      <c r="S124" s="470" t="e">
        <f>SUM(R124/Q124)</f>
        <v>#DIV/0!</v>
      </c>
      <c r="T124" s="445"/>
      <c r="U124" s="445"/>
      <c r="V124" s="445"/>
      <c r="W124" s="445"/>
      <c r="X124" s="445"/>
      <c r="Y124" s="445"/>
    </row>
    <row r="125" spans="1:25" ht="13">
      <c r="A125" s="446"/>
      <c r="B125" s="471"/>
      <c r="C125" s="471"/>
      <c r="D125" s="471"/>
      <c r="E125" s="471"/>
      <c r="F125" s="471"/>
      <c r="G125" s="471"/>
      <c r="H125" s="471"/>
      <c r="I125" s="471"/>
      <c r="J125" s="471"/>
      <c r="K125" s="471"/>
      <c r="L125" s="471"/>
      <c r="M125" s="471"/>
      <c r="N125" s="471"/>
      <c r="O125" s="471"/>
      <c r="P125" s="471"/>
      <c r="Q125" s="471"/>
      <c r="R125" s="471"/>
      <c r="S125" s="473"/>
      <c r="T125" s="445"/>
      <c r="U125" s="445"/>
      <c r="V125" s="445"/>
      <c r="W125" s="445"/>
      <c r="X125" s="445"/>
      <c r="Y125" s="445"/>
    </row>
    <row r="126" spans="1:25" ht="13">
      <c r="A126" s="446" t="s">
        <v>512</v>
      </c>
      <c r="B126" s="446"/>
      <c r="C126" s="446"/>
      <c r="D126" s="446"/>
      <c r="E126" s="446"/>
      <c r="F126" s="446"/>
      <c r="G126" s="446"/>
      <c r="H126" s="467"/>
      <c r="I126" s="467"/>
      <c r="J126" s="467"/>
      <c r="K126" s="467"/>
      <c r="L126" s="467"/>
      <c r="M126" s="467"/>
      <c r="N126" s="467"/>
      <c r="O126" s="446"/>
      <c r="P126" s="446"/>
      <c r="Q126" s="446"/>
      <c r="R126" s="464"/>
      <c r="S126" s="465"/>
      <c r="T126" s="445"/>
      <c r="U126" s="445"/>
      <c r="V126" s="445"/>
      <c r="W126" s="445"/>
      <c r="X126" s="445"/>
      <c r="Y126" s="445"/>
    </row>
    <row r="127" spans="1:25" ht="13">
      <c r="A127" s="446" t="s">
        <v>512</v>
      </c>
      <c r="B127" s="446"/>
      <c r="C127" s="446"/>
      <c r="D127" s="446"/>
      <c r="E127" s="446"/>
      <c r="F127" s="446"/>
      <c r="G127" s="446"/>
      <c r="H127" s="467"/>
      <c r="I127" s="467"/>
      <c r="J127" s="467"/>
      <c r="K127" s="467"/>
      <c r="L127" s="467"/>
      <c r="M127" s="467"/>
      <c r="N127" s="467"/>
      <c r="O127" s="446"/>
      <c r="P127" s="446"/>
      <c r="Q127" s="446"/>
      <c r="R127" s="464"/>
      <c r="S127" s="465"/>
      <c r="T127" s="445"/>
      <c r="U127" s="445"/>
      <c r="V127" s="445"/>
      <c r="W127" s="445"/>
      <c r="X127" s="445"/>
      <c r="Y127" s="445"/>
    </row>
    <row r="128" spans="1:25" ht="14">
      <c r="A128" s="446" t="s">
        <v>512</v>
      </c>
      <c r="B128" s="446"/>
      <c r="C128" s="446"/>
      <c r="D128" s="446"/>
      <c r="E128" s="446"/>
      <c r="F128" s="446"/>
      <c r="G128" s="446"/>
      <c r="H128" s="467"/>
      <c r="I128" s="467"/>
      <c r="J128" s="467"/>
      <c r="K128" s="467"/>
      <c r="L128" s="467"/>
      <c r="M128" s="467"/>
      <c r="N128" s="467"/>
      <c r="O128" s="446"/>
      <c r="P128" s="446"/>
      <c r="Q128" s="462">
        <f>COUNT(A126:P128)</f>
        <v>0</v>
      </c>
      <c r="R128" s="469">
        <f>COUNTIF(B126:P128,"&gt;=3")</f>
        <v>0</v>
      </c>
      <c r="S128" s="470" t="e">
        <f>SUM(R128/Q128)</f>
        <v>#DIV/0!</v>
      </c>
      <c r="T128" s="445"/>
      <c r="U128" s="445"/>
      <c r="V128" s="445"/>
      <c r="W128" s="445"/>
      <c r="X128" s="445"/>
      <c r="Y128" s="445"/>
    </row>
    <row r="129" spans="1:25" ht="13">
      <c r="A129" s="446"/>
      <c r="B129" s="471"/>
      <c r="C129" s="471"/>
      <c r="D129" s="471"/>
      <c r="E129" s="471"/>
      <c r="F129" s="471"/>
      <c r="G129" s="471"/>
      <c r="H129" s="471"/>
      <c r="I129" s="471"/>
      <c r="J129" s="471"/>
      <c r="K129" s="471"/>
      <c r="L129" s="471"/>
      <c r="M129" s="471"/>
      <c r="N129" s="471"/>
      <c r="O129" s="471"/>
      <c r="P129" s="471"/>
      <c r="Q129" s="471"/>
      <c r="R129" s="471"/>
      <c r="S129" s="473"/>
      <c r="T129" s="445"/>
      <c r="U129" s="445"/>
      <c r="V129" s="445"/>
      <c r="W129" s="445"/>
      <c r="X129" s="445"/>
      <c r="Y129" s="445"/>
    </row>
    <row r="130" spans="1:25" ht="13">
      <c r="A130" s="446" t="s">
        <v>513</v>
      </c>
      <c r="B130" s="446"/>
      <c r="C130" s="446"/>
      <c r="D130" s="446"/>
      <c r="E130" s="446"/>
      <c r="F130" s="446"/>
      <c r="G130" s="446"/>
      <c r="H130" s="467"/>
      <c r="I130" s="467"/>
      <c r="J130" s="467"/>
      <c r="K130" s="467"/>
      <c r="L130" s="467"/>
      <c r="M130" s="467"/>
      <c r="N130" s="467"/>
      <c r="O130" s="446"/>
      <c r="P130" s="446"/>
      <c r="Q130" s="446"/>
      <c r="R130" s="464"/>
      <c r="S130" s="465"/>
      <c r="T130" s="445"/>
      <c r="U130" s="445"/>
      <c r="V130" s="445"/>
      <c r="W130" s="445"/>
      <c r="X130" s="445"/>
      <c r="Y130" s="445"/>
    </row>
    <row r="131" spans="1:25" ht="13">
      <c r="A131" s="446" t="s">
        <v>513</v>
      </c>
      <c r="B131" s="446"/>
      <c r="C131" s="446"/>
      <c r="D131" s="446"/>
      <c r="E131" s="446"/>
      <c r="F131" s="446"/>
      <c r="G131" s="446"/>
      <c r="H131" s="467"/>
      <c r="I131" s="467"/>
      <c r="J131" s="467"/>
      <c r="K131" s="467"/>
      <c r="L131" s="467"/>
      <c r="M131" s="467"/>
      <c r="N131" s="467"/>
      <c r="O131" s="446"/>
      <c r="P131" s="446"/>
      <c r="Q131" s="446"/>
      <c r="R131" s="464"/>
      <c r="S131" s="465"/>
      <c r="T131" s="445"/>
      <c r="U131" s="445"/>
      <c r="V131" s="445"/>
      <c r="W131" s="445"/>
      <c r="X131" s="445"/>
      <c r="Y131" s="445"/>
    </row>
    <row r="132" spans="1:25" ht="14">
      <c r="A132" s="446" t="s">
        <v>513</v>
      </c>
      <c r="B132" s="446"/>
      <c r="C132" s="446"/>
      <c r="D132" s="446"/>
      <c r="E132" s="446"/>
      <c r="F132" s="446"/>
      <c r="G132" s="446"/>
      <c r="H132" s="467"/>
      <c r="I132" s="467"/>
      <c r="J132" s="467"/>
      <c r="K132" s="467"/>
      <c r="L132" s="467"/>
      <c r="M132" s="467"/>
      <c r="N132" s="467"/>
      <c r="O132" s="446"/>
      <c r="P132" s="446"/>
      <c r="Q132" s="462">
        <f>COUNT(A130:P132)</f>
        <v>0</v>
      </c>
      <c r="R132" s="469">
        <f>COUNTIF(B130:P132,"&gt;=3")</f>
        <v>0</v>
      </c>
      <c r="S132" s="470" t="e">
        <f>SUM(R132/Q132)</f>
        <v>#DIV/0!</v>
      </c>
      <c r="T132" s="445"/>
      <c r="U132" s="445"/>
      <c r="V132" s="445"/>
      <c r="W132" s="445"/>
      <c r="X132" s="445"/>
      <c r="Y132" s="445"/>
    </row>
    <row r="133" spans="1:25" ht="13">
      <c r="A133" s="445"/>
      <c r="B133" s="445"/>
      <c r="C133" s="445"/>
      <c r="D133" s="445"/>
      <c r="E133" s="445"/>
      <c r="F133" s="445"/>
      <c r="G133" s="445"/>
      <c r="H133" s="445"/>
      <c r="I133" s="445"/>
      <c r="J133" s="445"/>
      <c r="K133" s="445"/>
      <c r="L133" s="445"/>
      <c r="M133" s="445"/>
      <c r="N133" s="445"/>
      <c r="O133" s="445"/>
      <c r="P133" s="445"/>
      <c r="Q133" s="445"/>
      <c r="R133" s="445"/>
      <c r="S133" s="445"/>
      <c r="T133" s="445"/>
      <c r="U133" s="445"/>
      <c r="V133" s="445"/>
      <c r="W133" s="445"/>
      <c r="X133" s="445"/>
      <c r="Y133" s="445"/>
    </row>
    <row r="134" spans="1:25" ht="14">
      <c r="A134" s="445"/>
      <c r="B134" s="445"/>
      <c r="C134" s="445"/>
      <c r="D134" s="445"/>
      <c r="E134" s="445"/>
      <c r="F134" s="445"/>
      <c r="G134" s="445"/>
      <c r="H134" s="445"/>
      <c r="I134" s="489"/>
      <c r="J134" s="489"/>
      <c r="K134" s="489"/>
      <c r="L134" s="489"/>
      <c r="M134" s="489"/>
      <c r="N134" s="846" t="s">
        <v>558</v>
      </c>
      <c r="O134" s="847"/>
      <c r="P134" s="847"/>
      <c r="Q134" s="847"/>
      <c r="R134" s="848"/>
      <c r="S134" s="445"/>
      <c r="T134" s="445"/>
      <c r="U134" s="445"/>
      <c r="V134" s="445"/>
      <c r="W134" s="445"/>
      <c r="X134" s="445"/>
      <c r="Y134" s="445"/>
    </row>
    <row r="135" spans="1:25" ht="42">
      <c r="A135" s="445"/>
      <c r="B135" s="445"/>
      <c r="C135" s="445"/>
      <c r="D135" s="445"/>
      <c r="E135" s="445"/>
      <c r="F135" s="445"/>
      <c r="G135" s="445"/>
      <c r="H135" s="445"/>
      <c r="I135" s="490"/>
      <c r="J135" s="490"/>
      <c r="K135" s="490"/>
      <c r="L135" s="490"/>
      <c r="M135" s="490"/>
      <c r="N135" s="455" t="s">
        <v>559</v>
      </c>
      <c r="O135" s="455" t="s">
        <v>536</v>
      </c>
      <c r="P135" s="455" t="s">
        <v>537</v>
      </c>
      <c r="Q135" s="455" t="s">
        <v>538</v>
      </c>
      <c r="R135" s="455" t="s">
        <v>539</v>
      </c>
      <c r="S135" s="445"/>
      <c r="T135" s="445"/>
      <c r="U135" s="445"/>
      <c r="V135" s="445"/>
      <c r="W135" s="445"/>
      <c r="X135" s="445"/>
      <c r="Y135" s="445"/>
    </row>
    <row r="136" spans="1:25" ht="16.5">
      <c r="A136" s="445"/>
      <c r="B136" s="445"/>
      <c r="C136" s="445"/>
      <c r="D136" s="445"/>
      <c r="E136" s="445"/>
      <c r="F136" s="445"/>
      <c r="G136" s="445"/>
      <c r="H136" s="445"/>
      <c r="I136" s="491"/>
      <c r="J136" s="491"/>
      <c r="K136" s="491"/>
      <c r="L136" s="491"/>
      <c r="M136" s="491"/>
      <c r="N136" s="480">
        <f>COUNT(B6:B132)</f>
        <v>0</v>
      </c>
      <c r="O136" s="481">
        <f>SUM(Q6:Q132)</f>
        <v>0</v>
      </c>
      <c r="P136" s="480">
        <f>SUM(R8:R132)</f>
        <v>0</v>
      </c>
      <c r="Q136" s="482" t="e">
        <f>SUM(P136/O136)</f>
        <v>#DIV/0!</v>
      </c>
      <c r="R136" s="492">
        <f>COUNTIF(S8:S132,"&gt;74.99%")</f>
        <v>0</v>
      </c>
      <c r="S136" s="445"/>
      <c r="T136" s="445"/>
      <c r="U136" s="445"/>
      <c r="V136" s="445"/>
      <c r="W136" s="445"/>
      <c r="X136" s="445"/>
      <c r="Y136" s="445"/>
    </row>
    <row r="137" spans="1:25" ht="13">
      <c r="A137" s="445"/>
      <c r="B137" s="445"/>
      <c r="C137" s="445"/>
      <c r="D137" s="445"/>
      <c r="E137" s="445"/>
      <c r="F137" s="445"/>
      <c r="G137" s="445"/>
      <c r="H137" s="445"/>
      <c r="I137" s="445"/>
      <c r="J137" s="445"/>
      <c r="K137" s="445"/>
      <c r="L137" s="445"/>
      <c r="M137" s="445"/>
      <c r="N137" s="445"/>
      <c r="O137" s="445"/>
      <c r="P137" s="445"/>
      <c r="Q137" s="445"/>
      <c r="R137" s="445"/>
      <c r="S137" s="445"/>
      <c r="T137" s="445"/>
      <c r="U137" s="445"/>
      <c r="V137" s="445"/>
      <c r="W137" s="445"/>
      <c r="X137" s="445"/>
      <c r="Y137" s="445"/>
    </row>
    <row r="138" spans="1:25" ht="13">
      <c r="A138" s="445"/>
      <c r="B138" s="445"/>
      <c r="C138" s="445"/>
      <c r="D138" s="445"/>
      <c r="E138" s="445"/>
      <c r="F138" s="445"/>
      <c r="G138" s="445"/>
      <c r="H138" s="445"/>
      <c r="I138" s="445"/>
      <c r="J138" s="445"/>
      <c r="K138" s="445"/>
      <c r="L138" s="445"/>
      <c r="M138" s="445"/>
      <c r="N138" s="445"/>
      <c r="O138" s="445"/>
      <c r="P138" s="445"/>
      <c r="Q138" s="445"/>
      <c r="R138" s="445"/>
      <c r="S138" s="445"/>
      <c r="T138" s="445"/>
      <c r="U138" s="445"/>
      <c r="V138" s="445"/>
      <c r="W138" s="445"/>
      <c r="X138" s="445"/>
      <c r="Y138" s="445"/>
    </row>
    <row r="139" spans="1:25" ht="13">
      <c r="A139" s="445"/>
      <c r="B139" s="445"/>
      <c r="C139" s="445"/>
      <c r="D139" s="445"/>
      <c r="E139" s="445"/>
      <c r="F139" s="445"/>
      <c r="G139" s="445"/>
      <c r="H139" s="445"/>
      <c r="I139" s="445"/>
      <c r="J139" s="445"/>
      <c r="K139" s="445"/>
      <c r="L139" s="445"/>
      <c r="M139" s="445"/>
      <c r="N139" s="445"/>
      <c r="O139" s="445"/>
      <c r="P139" s="445"/>
      <c r="Q139" s="445"/>
      <c r="R139" s="445"/>
      <c r="S139" s="445"/>
      <c r="T139" s="445"/>
      <c r="U139" s="445"/>
      <c r="V139" s="445"/>
      <c r="W139" s="445"/>
      <c r="X139" s="445"/>
      <c r="Y139" s="445"/>
    </row>
    <row r="140" spans="1:25" ht="13">
      <c r="A140" s="445"/>
      <c r="B140" s="445"/>
      <c r="C140" s="445"/>
      <c r="D140" s="445"/>
      <c r="E140" s="445"/>
      <c r="F140" s="445"/>
      <c r="G140" s="445"/>
      <c r="H140" s="445"/>
      <c r="I140" s="445"/>
      <c r="J140" s="445"/>
      <c r="K140" s="445"/>
      <c r="L140" s="445"/>
      <c r="M140" s="445"/>
      <c r="N140" s="445"/>
      <c r="O140" s="445"/>
      <c r="P140" s="445"/>
      <c r="Q140" s="445"/>
      <c r="R140" s="445"/>
      <c r="S140" s="445"/>
      <c r="T140" s="445"/>
      <c r="U140" s="445"/>
      <c r="V140" s="445"/>
      <c r="W140" s="445"/>
      <c r="X140" s="445"/>
      <c r="Y140" s="445"/>
    </row>
    <row r="141" spans="1:25" ht="13">
      <c r="A141" s="445"/>
      <c r="B141" s="445"/>
      <c r="C141" s="445"/>
      <c r="D141" s="445"/>
      <c r="E141" s="445"/>
      <c r="F141" s="445"/>
      <c r="G141" s="445"/>
      <c r="H141" s="445"/>
      <c r="I141" s="445"/>
      <c r="J141" s="445"/>
      <c r="K141" s="445"/>
      <c r="L141" s="445"/>
      <c r="M141" s="445"/>
      <c r="N141" s="445"/>
      <c r="O141" s="445"/>
      <c r="P141" s="445"/>
      <c r="Q141" s="445"/>
      <c r="R141" s="445"/>
      <c r="S141" s="445"/>
      <c r="T141" s="445"/>
      <c r="U141" s="445"/>
      <c r="V141" s="445"/>
      <c r="W141" s="445"/>
      <c r="X141" s="445"/>
      <c r="Y141" s="445"/>
    </row>
    <row r="142" spans="1:25" ht="13">
      <c r="A142" s="445"/>
      <c r="B142" s="445"/>
      <c r="C142" s="445"/>
      <c r="D142" s="445"/>
      <c r="E142" s="445"/>
      <c r="F142" s="445"/>
      <c r="G142" s="445"/>
      <c r="H142" s="445"/>
      <c r="I142" s="445"/>
      <c r="J142" s="445"/>
      <c r="K142" s="445"/>
      <c r="L142" s="445"/>
      <c r="M142" s="445"/>
      <c r="N142" s="445"/>
      <c r="O142" s="445"/>
      <c r="P142" s="445"/>
      <c r="Q142" s="445"/>
      <c r="R142" s="445"/>
      <c r="S142" s="445"/>
      <c r="T142" s="445"/>
      <c r="U142" s="445"/>
      <c r="V142" s="445"/>
      <c r="W142" s="445"/>
      <c r="X142" s="445"/>
      <c r="Y142" s="445"/>
    </row>
    <row r="143" spans="1:25" ht="13">
      <c r="A143" s="445"/>
      <c r="B143" s="445"/>
      <c r="C143" s="445"/>
      <c r="D143" s="445"/>
      <c r="E143" s="445"/>
      <c r="F143" s="445"/>
      <c r="G143" s="445"/>
      <c r="H143" s="445"/>
      <c r="I143" s="445"/>
      <c r="J143" s="445"/>
      <c r="K143" s="445"/>
      <c r="L143" s="445"/>
      <c r="M143" s="445"/>
      <c r="N143" s="445"/>
      <c r="O143" s="445"/>
      <c r="P143" s="445"/>
      <c r="Q143" s="445"/>
      <c r="R143" s="445"/>
      <c r="S143" s="445"/>
      <c r="T143" s="445"/>
      <c r="U143" s="445"/>
      <c r="V143" s="445"/>
      <c r="W143" s="445"/>
      <c r="X143" s="445"/>
      <c r="Y143" s="445"/>
    </row>
    <row r="144" spans="1:25" ht="13">
      <c r="A144" s="445"/>
      <c r="B144" s="445"/>
      <c r="C144" s="445"/>
      <c r="D144" s="445"/>
      <c r="E144" s="445"/>
      <c r="F144" s="445"/>
      <c r="G144" s="445"/>
      <c r="H144" s="445"/>
      <c r="I144" s="445"/>
      <c r="J144" s="445"/>
      <c r="K144" s="445"/>
      <c r="L144" s="445"/>
      <c r="M144" s="445"/>
      <c r="N144" s="445"/>
      <c r="O144" s="445"/>
      <c r="P144" s="445"/>
      <c r="Q144" s="445"/>
      <c r="R144" s="445"/>
      <c r="S144" s="445"/>
      <c r="T144" s="445"/>
      <c r="U144" s="445"/>
      <c r="V144" s="445"/>
      <c r="W144" s="445"/>
      <c r="X144" s="445"/>
      <c r="Y144" s="445"/>
    </row>
    <row r="145" spans="1:25" ht="13">
      <c r="A145" s="445"/>
      <c r="B145" s="445"/>
      <c r="C145" s="445"/>
      <c r="D145" s="445"/>
      <c r="E145" s="445"/>
      <c r="F145" s="445"/>
      <c r="G145" s="445"/>
      <c r="H145" s="445"/>
      <c r="I145" s="445"/>
      <c r="J145" s="445"/>
      <c r="K145" s="445"/>
      <c r="L145" s="445"/>
      <c r="M145" s="445"/>
      <c r="N145" s="445"/>
      <c r="O145" s="445"/>
      <c r="P145" s="445"/>
      <c r="Q145" s="445"/>
      <c r="R145" s="445"/>
      <c r="S145" s="445"/>
      <c r="T145" s="445"/>
      <c r="U145" s="445"/>
      <c r="V145" s="445"/>
      <c r="W145" s="445"/>
      <c r="X145" s="445"/>
      <c r="Y145" s="445"/>
    </row>
    <row r="146" spans="1:25" ht="13">
      <c r="A146" s="445"/>
      <c r="B146" s="445"/>
      <c r="C146" s="445"/>
      <c r="D146" s="445"/>
      <c r="E146" s="445"/>
      <c r="F146" s="445"/>
      <c r="G146" s="445"/>
      <c r="H146" s="445"/>
      <c r="I146" s="445"/>
      <c r="J146" s="445"/>
      <c r="K146" s="445"/>
      <c r="L146" s="445"/>
      <c r="M146" s="445"/>
      <c r="N146" s="445"/>
      <c r="O146" s="445"/>
      <c r="P146" s="445"/>
      <c r="Q146" s="445"/>
      <c r="R146" s="445"/>
      <c r="S146" s="445"/>
      <c r="T146" s="445"/>
      <c r="U146" s="445"/>
      <c r="V146" s="445"/>
      <c r="W146" s="445"/>
      <c r="X146" s="445"/>
      <c r="Y146" s="445"/>
    </row>
    <row r="147" spans="1:25" ht="13">
      <c r="A147" s="445"/>
      <c r="B147" s="445"/>
      <c r="C147" s="445"/>
      <c r="D147" s="445"/>
      <c r="E147" s="445"/>
      <c r="F147" s="445"/>
      <c r="G147" s="445"/>
      <c r="H147" s="445"/>
      <c r="I147" s="445"/>
      <c r="J147" s="445"/>
      <c r="K147" s="445"/>
      <c r="L147" s="445"/>
      <c r="M147" s="445"/>
      <c r="N147" s="445"/>
      <c r="O147" s="445"/>
      <c r="P147" s="445"/>
      <c r="Q147" s="445"/>
      <c r="R147" s="445"/>
      <c r="S147" s="445"/>
      <c r="T147" s="445"/>
      <c r="U147" s="445"/>
      <c r="V147" s="445"/>
      <c r="W147" s="445"/>
      <c r="X147" s="445"/>
      <c r="Y147" s="445"/>
    </row>
    <row r="148" spans="1:25" ht="13">
      <c r="A148" s="445"/>
      <c r="B148" s="445"/>
      <c r="C148" s="445"/>
      <c r="D148" s="445"/>
      <c r="E148" s="445"/>
      <c r="F148" s="445"/>
      <c r="G148" s="445"/>
      <c r="H148" s="445"/>
      <c r="I148" s="445"/>
      <c r="J148" s="445"/>
      <c r="K148" s="445"/>
      <c r="L148" s="445"/>
      <c r="M148" s="445"/>
      <c r="N148" s="445"/>
      <c r="O148" s="445"/>
      <c r="P148" s="445"/>
      <c r="Q148" s="445"/>
      <c r="R148" s="445"/>
      <c r="S148" s="445"/>
      <c r="T148" s="445"/>
      <c r="U148" s="445"/>
      <c r="V148" s="445"/>
      <c r="W148" s="445"/>
      <c r="X148" s="445"/>
      <c r="Y148" s="445"/>
    </row>
    <row r="149" spans="1:25" ht="13">
      <c r="A149" s="445"/>
      <c r="B149" s="445"/>
      <c r="C149" s="445"/>
      <c r="D149" s="445"/>
      <c r="E149" s="445"/>
      <c r="F149" s="445"/>
      <c r="G149" s="445"/>
      <c r="H149" s="445"/>
      <c r="I149" s="445"/>
      <c r="J149" s="445"/>
      <c r="K149" s="445"/>
      <c r="L149" s="445"/>
      <c r="M149" s="445"/>
      <c r="N149" s="445"/>
      <c r="O149" s="445"/>
      <c r="P149" s="445"/>
      <c r="Q149" s="445"/>
      <c r="R149" s="445"/>
      <c r="S149" s="445"/>
      <c r="T149" s="445"/>
      <c r="U149" s="445"/>
      <c r="V149" s="445"/>
      <c r="W149" s="445"/>
      <c r="X149" s="445"/>
      <c r="Y149" s="445"/>
    </row>
    <row r="150" spans="1:25" ht="13">
      <c r="A150" s="445"/>
      <c r="B150" s="445"/>
      <c r="C150" s="445"/>
      <c r="D150" s="445"/>
      <c r="E150" s="445"/>
      <c r="F150" s="445"/>
      <c r="G150" s="445"/>
      <c r="H150" s="445"/>
      <c r="I150" s="445"/>
      <c r="J150" s="445"/>
      <c r="K150" s="445"/>
      <c r="L150" s="445"/>
      <c r="M150" s="445"/>
      <c r="N150" s="445"/>
      <c r="O150" s="445"/>
      <c r="P150" s="445"/>
      <c r="Q150" s="445"/>
      <c r="R150" s="445"/>
      <c r="S150" s="445"/>
      <c r="T150" s="445"/>
      <c r="U150" s="445"/>
      <c r="V150" s="445"/>
      <c r="W150" s="445"/>
      <c r="X150" s="445"/>
      <c r="Y150" s="445"/>
    </row>
    <row r="151" spans="1:25" ht="13">
      <c r="A151" s="445"/>
      <c r="B151" s="445"/>
      <c r="C151" s="445"/>
      <c r="D151" s="445"/>
      <c r="E151" s="445"/>
      <c r="F151" s="445"/>
      <c r="G151" s="445"/>
      <c r="H151" s="445"/>
      <c r="I151" s="445"/>
      <c r="J151" s="445"/>
      <c r="K151" s="445"/>
      <c r="L151" s="445"/>
      <c r="M151" s="445"/>
      <c r="N151" s="445"/>
      <c r="O151" s="445"/>
      <c r="P151" s="445"/>
      <c r="Q151" s="445"/>
      <c r="R151" s="445"/>
      <c r="S151" s="445"/>
      <c r="T151" s="445"/>
      <c r="U151" s="445"/>
      <c r="V151" s="445"/>
      <c r="W151" s="445"/>
      <c r="X151" s="445"/>
      <c r="Y151" s="445"/>
    </row>
    <row r="152" spans="1:25" ht="13">
      <c r="A152" s="445"/>
      <c r="B152" s="445"/>
      <c r="C152" s="445"/>
      <c r="D152" s="445"/>
      <c r="E152" s="445"/>
      <c r="F152" s="445"/>
      <c r="G152" s="445"/>
      <c r="H152" s="445"/>
      <c r="I152" s="445"/>
      <c r="J152" s="445"/>
      <c r="K152" s="445"/>
      <c r="L152" s="445"/>
      <c r="M152" s="445"/>
      <c r="N152" s="445"/>
      <c r="O152" s="445"/>
      <c r="P152" s="445"/>
      <c r="Q152" s="445"/>
      <c r="R152" s="445"/>
      <c r="S152" s="445"/>
      <c r="T152" s="445"/>
      <c r="U152" s="445"/>
      <c r="V152" s="445"/>
      <c r="W152" s="445"/>
      <c r="X152" s="445"/>
      <c r="Y152" s="445"/>
    </row>
    <row r="153" spans="1:25" ht="13">
      <c r="A153" s="445"/>
      <c r="B153" s="445"/>
      <c r="C153" s="445"/>
      <c r="D153" s="445"/>
      <c r="E153" s="445"/>
      <c r="F153" s="445"/>
      <c r="G153" s="445"/>
      <c r="H153" s="445"/>
      <c r="I153" s="445"/>
      <c r="J153" s="445"/>
      <c r="K153" s="445"/>
      <c r="L153" s="445"/>
      <c r="M153" s="445"/>
      <c r="N153" s="445"/>
      <c r="O153" s="445"/>
      <c r="P153" s="445"/>
      <c r="Q153" s="445"/>
      <c r="R153" s="445"/>
      <c r="S153" s="445"/>
      <c r="T153" s="445"/>
      <c r="U153" s="445"/>
      <c r="V153" s="445"/>
      <c r="W153" s="445"/>
      <c r="X153" s="445"/>
      <c r="Y153" s="445"/>
    </row>
    <row r="154" spans="1:25" ht="13">
      <c r="A154" s="445"/>
      <c r="B154" s="445"/>
      <c r="C154" s="445"/>
      <c r="D154" s="445"/>
      <c r="E154" s="445"/>
      <c r="F154" s="445"/>
      <c r="G154" s="445"/>
      <c r="H154" s="445"/>
      <c r="I154" s="445"/>
      <c r="J154" s="445"/>
      <c r="K154" s="445"/>
      <c r="L154" s="445"/>
      <c r="M154" s="445"/>
      <c r="N154" s="445"/>
      <c r="O154" s="445"/>
      <c r="P154" s="445"/>
      <c r="Q154" s="445"/>
      <c r="R154" s="445"/>
      <c r="S154" s="445"/>
      <c r="T154" s="445"/>
      <c r="U154" s="445"/>
      <c r="V154" s="445"/>
      <c r="W154" s="445"/>
      <c r="X154" s="445"/>
      <c r="Y154" s="445"/>
    </row>
    <row r="155" spans="1:25" ht="13">
      <c r="A155" s="445"/>
      <c r="B155" s="445"/>
      <c r="C155" s="445"/>
      <c r="D155" s="445"/>
      <c r="E155" s="445"/>
      <c r="F155" s="445"/>
      <c r="G155" s="445"/>
      <c r="H155" s="445"/>
      <c r="I155" s="445"/>
      <c r="J155" s="445"/>
      <c r="K155" s="445"/>
      <c r="L155" s="445"/>
      <c r="M155" s="445"/>
      <c r="N155" s="445"/>
      <c r="O155" s="445"/>
      <c r="P155" s="445"/>
      <c r="Q155" s="445"/>
      <c r="R155" s="445"/>
      <c r="S155" s="445"/>
      <c r="T155" s="445"/>
      <c r="U155" s="445"/>
      <c r="V155" s="445"/>
      <c r="W155" s="445"/>
      <c r="X155" s="445"/>
      <c r="Y155" s="445"/>
    </row>
    <row r="156" spans="1:25" ht="13">
      <c r="A156" s="445"/>
      <c r="B156" s="445"/>
      <c r="C156" s="445"/>
      <c r="D156" s="445"/>
      <c r="E156" s="445"/>
      <c r="F156" s="445"/>
      <c r="G156" s="445"/>
      <c r="H156" s="445"/>
      <c r="I156" s="445"/>
      <c r="J156" s="445"/>
      <c r="K156" s="445"/>
      <c r="L156" s="445"/>
      <c r="M156" s="445"/>
      <c r="N156" s="445"/>
      <c r="O156" s="445"/>
      <c r="P156" s="445"/>
      <c r="Q156" s="445"/>
      <c r="R156" s="445"/>
      <c r="S156" s="445"/>
      <c r="T156" s="445"/>
      <c r="U156" s="445"/>
      <c r="V156" s="445"/>
      <c r="W156" s="445"/>
      <c r="X156" s="445"/>
      <c r="Y156" s="445"/>
    </row>
    <row r="157" spans="1:25" ht="13">
      <c r="A157" s="445"/>
      <c r="B157" s="445"/>
      <c r="C157" s="445"/>
      <c r="D157" s="445"/>
      <c r="E157" s="445"/>
      <c r="F157" s="445"/>
      <c r="G157" s="445"/>
      <c r="H157" s="445"/>
      <c r="I157" s="445"/>
      <c r="J157" s="445"/>
      <c r="K157" s="445"/>
      <c r="L157" s="445"/>
      <c r="M157" s="445"/>
      <c r="N157" s="445"/>
      <c r="O157" s="445"/>
      <c r="P157" s="445"/>
      <c r="Q157" s="445"/>
      <c r="R157" s="445"/>
      <c r="S157" s="445"/>
      <c r="T157" s="445"/>
      <c r="U157" s="445"/>
      <c r="V157" s="445"/>
      <c r="W157" s="445"/>
      <c r="X157" s="445"/>
      <c r="Y157" s="445"/>
    </row>
    <row r="158" spans="1:25" ht="13">
      <c r="A158" s="445"/>
      <c r="B158" s="445"/>
      <c r="C158" s="445"/>
      <c r="D158" s="445"/>
      <c r="E158" s="445"/>
      <c r="F158" s="445"/>
      <c r="G158" s="445"/>
      <c r="H158" s="445"/>
      <c r="I158" s="445"/>
      <c r="J158" s="445"/>
      <c r="K158" s="445"/>
      <c r="L158" s="445"/>
      <c r="M158" s="445"/>
      <c r="N158" s="445"/>
      <c r="O158" s="445"/>
      <c r="P158" s="445"/>
      <c r="Q158" s="445"/>
      <c r="R158" s="445"/>
      <c r="S158" s="445"/>
      <c r="T158" s="445"/>
      <c r="U158" s="445"/>
      <c r="V158" s="445"/>
      <c r="W158" s="445"/>
      <c r="X158" s="445"/>
      <c r="Y158" s="445"/>
    </row>
    <row r="159" spans="1:25" ht="13">
      <c r="A159" s="445"/>
      <c r="B159" s="445"/>
      <c r="C159" s="445"/>
      <c r="D159" s="445"/>
      <c r="E159" s="445"/>
      <c r="F159" s="445"/>
      <c r="G159" s="445"/>
      <c r="H159" s="445"/>
      <c r="I159" s="445"/>
      <c r="J159" s="445"/>
      <c r="K159" s="445"/>
      <c r="L159" s="445"/>
      <c r="M159" s="445"/>
      <c r="N159" s="445"/>
      <c r="O159" s="445"/>
      <c r="P159" s="445"/>
      <c r="Q159" s="445"/>
      <c r="R159" s="445"/>
      <c r="S159" s="445"/>
      <c r="T159" s="445"/>
      <c r="U159" s="445"/>
      <c r="V159" s="445"/>
      <c r="W159" s="445"/>
      <c r="X159" s="445"/>
      <c r="Y159" s="445"/>
    </row>
    <row r="160" spans="1:25" ht="13">
      <c r="A160" s="445"/>
      <c r="B160" s="445"/>
      <c r="C160" s="445"/>
      <c r="D160" s="445"/>
      <c r="E160" s="445"/>
      <c r="F160" s="445"/>
      <c r="G160" s="445"/>
      <c r="H160" s="445"/>
      <c r="I160" s="445"/>
      <c r="J160" s="445"/>
      <c r="K160" s="445"/>
      <c r="L160" s="445"/>
      <c r="M160" s="445"/>
      <c r="N160" s="445"/>
      <c r="O160" s="445"/>
      <c r="P160" s="445"/>
      <c r="Q160" s="445"/>
      <c r="R160" s="445"/>
      <c r="S160" s="445"/>
      <c r="T160" s="445"/>
      <c r="U160" s="445"/>
      <c r="V160" s="445"/>
      <c r="W160" s="445"/>
      <c r="X160" s="445"/>
      <c r="Y160" s="445"/>
    </row>
    <row r="161" spans="1:25" ht="13">
      <c r="A161" s="445"/>
      <c r="B161" s="445"/>
      <c r="C161" s="445"/>
      <c r="D161" s="445"/>
      <c r="E161" s="445"/>
      <c r="F161" s="445"/>
      <c r="G161" s="445"/>
      <c r="H161" s="445"/>
      <c r="I161" s="445"/>
      <c r="J161" s="445"/>
      <c r="K161" s="445"/>
      <c r="L161" s="445"/>
      <c r="M161" s="445"/>
      <c r="N161" s="445"/>
      <c r="O161" s="445"/>
      <c r="P161" s="445"/>
      <c r="Q161" s="445"/>
      <c r="R161" s="445"/>
      <c r="S161" s="445"/>
      <c r="T161" s="445"/>
      <c r="U161" s="445"/>
      <c r="V161" s="445"/>
      <c r="W161" s="445"/>
      <c r="X161" s="445"/>
      <c r="Y161" s="445"/>
    </row>
    <row r="162" spans="1:25" ht="13">
      <c r="A162" s="445"/>
      <c r="B162" s="445"/>
      <c r="C162" s="445"/>
      <c r="D162" s="445"/>
      <c r="E162" s="445"/>
      <c r="F162" s="445"/>
      <c r="G162" s="445"/>
      <c r="H162" s="445"/>
      <c r="I162" s="445"/>
      <c r="J162" s="445"/>
      <c r="K162" s="445"/>
      <c r="L162" s="445"/>
      <c r="M162" s="445"/>
      <c r="N162" s="445"/>
      <c r="O162" s="445"/>
      <c r="P162" s="445"/>
      <c r="Q162" s="445"/>
      <c r="R162" s="445"/>
      <c r="S162" s="445"/>
      <c r="T162" s="445"/>
      <c r="U162" s="445"/>
      <c r="V162" s="445"/>
      <c r="W162" s="445"/>
      <c r="X162" s="445"/>
      <c r="Y162" s="445"/>
    </row>
    <row r="163" spans="1:25" ht="13">
      <c r="A163" s="445"/>
      <c r="B163" s="445"/>
      <c r="C163" s="445"/>
      <c r="D163" s="445"/>
      <c r="E163" s="445"/>
      <c r="F163" s="445"/>
      <c r="G163" s="445"/>
      <c r="H163" s="445"/>
      <c r="I163" s="445"/>
      <c r="J163" s="445"/>
      <c r="K163" s="445"/>
      <c r="L163" s="445"/>
      <c r="M163" s="445"/>
      <c r="N163" s="445"/>
      <c r="O163" s="445"/>
      <c r="P163" s="445"/>
      <c r="Q163" s="445"/>
      <c r="R163" s="445"/>
      <c r="S163" s="445"/>
      <c r="T163" s="445"/>
      <c r="U163" s="445"/>
      <c r="V163" s="445"/>
      <c r="W163" s="445"/>
      <c r="X163" s="445"/>
      <c r="Y163" s="445"/>
    </row>
    <row r="164" spans="1:25" ht="13">
      <c r="A164" s="445"/>
      <c r="B164" s="445"/>
      <c r="C164" s="445"/>
      <c r="D164" s="445"/>
      <c r="E164" s="445"/>
      <c r="F164" s="445"/>
      <c r="G164" s="445"/>
      <c r="H164" s="445"/>
      <c r="I164" s="445"/>
      <c r="J164" s="445"/>
      <c r="K164" s="445"/>
      <c r="L164" s="445"/>
      <c r="M164" s="445"/>
      <c r="N164" s="445"/>
      <c r="O164" s="445"/>
      <c r="P164" s="445"/>
      <c r="Q164" s="445"/>
      <c r="R164" s="445"/>
      <c r="S164" s="445"/>
      <c r="T164" s="445"/>
      <c r="U164" s="445"/>
      <c r="V164" s="445"/>
      <c r="W164" s="445"/>
      <c r="X164" s="445"/>
      <c r="Y164" s="445"/>
    </row>
    <row r="165" spans="1:25" ht="13">
      <c r="A165" s="445"/>
      <c r="B165" s="445"/>
      <c r="C165" s="445"/>
      <c r="D165" s="445"/>
      <c r="E165" s="445"/>
      <c r="F165" s="445"/>
      <c r="G165" s="445"/>
      <c r="H165" s="445"/>
      <c r="I165" s="445"/>
      <c r="J165" s="445"/>
      <c r="K165" s="445"/>
      <c r="L165" s="445"/>
      <c r="M165" s="445"/>
      <c r="N165" s="445"/>
      <c r="O165" s="445"/>
      <c r="P165" s="445"/>
      <c r="Q165" s="445"/>
      <c r="R165" s="445"/>
      <c r="S165" s="445"/>
      <c r="T165" s="445"/>
      <c r="U165" s="445"/>
      <c r="V165" s="445"/>
      <c r="W165" s="445"/>
      <c r="X165" s="445"/>
      <c r="Y165" s="445"/>
    </row>
    <row r="166" spans="1:25" ht="13">
      <c r="A166" s="445"/>
      <c r="B166" s="445"/>
      <c r="C166" s="445"/>
      <c r="D166" s="445"/>
      <c r="E166" s="445"/>
      <c r="F166" s="445"/>
      <c r="G166" s="445"/>
      <c r="H166" s="445"/>
      <c r="I166" s="445"/>
      <c r="J166" s="445"/>
      <c r="K166" s="445"/>
      <c r="L166" s="445"/>
      <c r="M166" s="445"/>
      <c r="N166" s="445"/>
      <c r="O166" s="445"/>
      <c r="P166" s="445"/>
      <c r="Q166" s="445"/>
      <c r="R166" s="445"/>
      <c r="S166" s="445"/>
      <c r="T166" s="445"/>
      <c r="U166" s="445"/>
      <c r="V166" s="445"/>
      <c r="W166" s="445"/>
      <c r="X166" s="445"/>
      <c r="Y166" s="445"/>
    </row>
    <row r="167" spans="1:25" ht="13">
      <c r="A167" s="445"/>
      <c r="B167" s="445"/>
      <c r="C167" s="445"/>
      <c r="D167" s="445"/>
      <c r="E167" s="445"/>
      <c r="F167" s="445"/>
      <c r="G167" s="445"/>
      <c r="H167" s="445"/>
      <c r="I167" s="445"/>
      <c r="J167" s="445"/>
      <c r="K167" s="445"/>
      <c r="L167" s="445"/>
      <c r="M167" s="445"/>
      <c r="N167" s="445"/>
      <c r="O167" s="445"/>
      <c r="P167" s="445"/>
      <c r="Q167" s="445"/>
      <c r="R167" s="445"/>
      <c r="S167" s="445"/>
      <c r="T167" s="445"/>
      <c r="U167" s="445"/>
      <c r="V167" s="445"/>
      <c r="W167" s="445"/>
      <c r="X167" s="445"/>
      <c r="Y167" s="445"/>
    </row>
    <row r="168" spans="1:25" ht="13">
      <c r="A168" s="445"/>
      <c r="B168" s="445"/>
      <c r="C168" s="445"/>
      <c r="D168" s="445"/>
      <c r="E168" s="445"/>
      <c r="F168" s="445"/>
      <c r="G168" s="445"/>
      <c r="H168" s="445"/>
      <c r="I168" s="445"/>
      <c r="J168" s="445"/>
      <c r="K168" s="445"/>
      <c r="L168" s="445"/>
      <c r="M168" s="445"/>
      <c r="N168" s="445"/>
      <c r="O168" s="445"/>
      <c r="P168" s="445"/>
      <c r="Q168" s="445"/>
      <c r="R168" s="445"/>
      <c r="S168" s="445"/>
      <c r="T168" s="445"/>
      <c r="U168" s="445"/>
      <c r="V168" s="445"/>
      <c r="W168" s="445"/>
      <c r="X168" s="445"/>
      <c r="Y168" s="445"/>
    </row>
    <row r="169" spans="1:25" ht="13">
      <c r="A169" s="445"/>
      <c r="B169" s="445"/>
      <c r="C169" s="445"/>
      <c r="D169" s="445"/>
      <c r="E169" s="445"/>
      <c r="F169" s="445"/>
      <c r="G169" s="445"/>
      <c r="H169" s="445"/>
      <c r="I169" s="445"/>
      <c r="J169" s="445"/>
      <c r="K169" s="445"/>
      <c r="L169" s="445"/>
      <c r="M169" s="445"/>
      <c r="N169" s="445"/>
      <c r="O169" s="445"/>
      <c r="P169" s="445"/>
      <c r="Q169" s="445"/>
      <c r="R169" s="445"/>
      <c r="S169" s="445"/>
      <c r="T169" s="445"/>
      <c r="U169" s="445"/>
      <c r="V169" s="445"/>
      <c r="W169" s="445"/>
      <c r="X169" s="445"/>
      <c r="Y169" s="445"/>
    </row>
    <row r="170" spans="1:25" ht="13">
      <c r="A170" s="445"/>
      <c r="B170" s="445"/>
      <c r="C170" s="445"/>
      <c r="D170" s="445"/>
      <c r="E170" s="445"/>
      <c r="F170" s="445"/>
      <c r="G170" s="445"/>
      <c r="H170" s="445"/>
      <c r="I170" s="445"/>
      <c r="J170" s="445"/>
      <c r="K170" s="445"/>
      <c r="L170" s="445"/>
      <c r="M170" s="445"/>
      <c r="N170" s="445"/>
      <c r="O170" s="445"/>
      <c r="P170" s="445"/>
      <c r="Q170" s="445"/>
      <c r="R170" s="445"/>
      <c r="S170" s="445"/>
      <c r="T170" s="445"/>
      <c r="U170" s="445"/>
      <c r="V170" s="445"/>
      <c r="W170" s="445"/>
      <c r="X170" s="445"/>
      <c r="Y170" s="445"/>
    </row>
    <row r="171" spans="1:25" ht="13">
      <c r="A171" s="445"/>
      <c r="B171" s="445"/>
      <c r="C171" s="445"/>
      <c r="D171" s="445"/>
      <c r="E171" s="445"/>
      <c r="F171" s="445"/>
      <c r="G171" s="445"/>
      <c r="H171" s="445"/>
      <c r="I171" s="445"/>
      <c r="J171" s="445"/>
      <c r="K171" s="445"/>
      <c r="L171" s="445"/>
      <c r="M171" s="445"/>
      <c r="N171" s="445"/>
      <c r="O171" s="445"/>
      <c r="P171" s="445"/>
      <c r="Q171" s="445"/>
      <c r="R171" s="445"/>
      <c r="S171" s="445"/>
      <c r="T171" s="445"/>
      <c r="U171" s="445"/>
      <c r="V171" s="445"/>
      <c r="W171" s="445"/>
      <c r="X171" s="445"/>
      <c r="Y171" s="445"/>
    </row>
    <row r="172" spans="1:25" ht="13">
      <c r="A172" s="445"/>
      <c r="B172" s="445"/>
      <c r="C172" s="445"/>
      <c r="D172" s="445"/>
      <c r="E172" s="445"/>
      <c r="F172" s="445"/>
      <c r="G172" s="445"/>
      <c r="H172" s="445"/>
      <c r="I172" s="445"/>
      <c r="J172" s="445"/>
      <c r="K172" s="445"/>
      <c r="L172" s="445"/>
      <c r="M172" s="445"/>
      <c r="N172" s="445"/>
      <c r="O172" s="445"/>
      <c r="P172" s="445"/>
      <c r="Q172" s="445"/>
      <c r="R172" s="445"/>
      <c r="S172" s="445"/>
      <c r="T172" s="445"/>
      <c r="U172" s="445"/>
      <c r="V172" s="445"/>
      <c r="W172" s="445"/>
      <c r="X172" s="445"/>
      <c r="Y172" s="445"/>
    </row>
    <row r="173" spans="1:25" ht="13">
      <c r="A173" s="445"/>
      <c r="B173" s="445"/>
      <c r="C173" s="445"/>
      <c r="D173" s="445"/>
      <c r="E173" s="445"/>
      <c r="F173" s="445"/>
      <c r="G173" s="445"/>
      <c r="H173" s="445"/>
      <c r="I173" s="445"/>
      <c r="J173" s="445"/>
      <c r="K173" s="445"/>
      <c r="L173" s="445"/>
      <c r="M173" s="445"/>
      <c r="N173" s="445"/>
      <c r="O173" s="445"/>
      <c r="P173" s="445"/>
      <c r="Q173" s="445"/>
      <c r="R173" s="445"/>
      <c r="S173" s="445"/>
      <c r="T173" s="445"/>
      <c r="U173" s="445"/>
      <c r="V173" s="445"/>
      <c r="W173" s="445"/>
      <c r="X173" s="445"/>
      <c r="Y173" s="445"/>
    </row>
    <row r="174" spans="1:25" ht="13">
      <c r="A174" s="445"/>
      <c r="B174" s="445"/>
      <c r="C174" s="445"/>
      <c r="D174" s="445"/>
      <c r="E174" s="445"/>
      <c r="F174" s="445"/>
      <c r="G174" s="445"/>
      <c r="H174" s="445"/>
      <c r="I174" s="445"/>
      <c r="J174" s="445"/>
      <c r="K174" s="445"/>
      <c r="L174" s="445"/>
      <c r="M174" s="445"/>
      <c r="N174" s="445"/>
      <c r="O174" s="445"/>
      <c r="P174" s="445"/>
      <c r="Q174" s="445"/>
      <c r="R174" s="445"/>
      <c r="S174" s="445"/>
      <c r="T174" s="445"/>
      <c r="U174" s="445"/>
      <c r="V174" s="445"/>
      <c r="W174" s="445"/>
      <c r="X174" s="445"/>
      <c r="Y174" s="445"/>
    </row>
    <row r="175" spans="1:25" ht="13">
      <c r="A175" s="445"/>
      <c r="B175" s="445"/>
      <c r="C175" s="445"/>
      <c r="D175" s="445"/>
      <c r="E175" s="445"/>
      <c r="F175" s="445"/>
      <c r="G175" s="445"/>
      <c r="H175" s="445"/>
      <c r="I175" s="445"/>
      <c r="J175" s="445"/>
      <c r="K175" s="445"/>
      <c r="L175" s="445"/>
      <c r="M175" s="445"/>
      <c r="N175" s="445"/>
      <c r="O175" s="445"/>
      <c r="P175" s="445"/>
      <c r="Q175" s="445"/>
      <c r="R175" s="445"/>
      <c r="S175" s="445"/>
      <c r="T175" s="445"/>
      <c r="U175" s="445"/>
      <c r="V175" s="445"/>
      <c r="W175" s="445"/>
      <c r="X175" s="445"/>
      <c r="Y175" s="445"/>
    </row>
    <row r="176" spans="1:25" ht="13">
      <c r="A176" s="445"/>
      <c r="B176" s="445"/>
      <c r="C176" s="445"/>
      <c r="D176" s="445"/>
      <c r="E176" s="445"/>
      <c r="F176" s="445"/>
      <c r="G176" s="445"/>
      <c r="H176" s="445"/>
      <c r="I176" s="445"/>
      <c r="J176" s="445"/>
      <c r="K176" s="445"/>
      <c r="L176" s="445"/>
      <c r="M176" s="445"/>
      <c r="N176" s="445"/>
      <c r="O176" s="445"/>
      <c r="P176" s="445"/>
      <c r="Q176" s="445"/>
      <c r="R176" s="445"/>
      <c r="S176" s="445"/>
      <c r="T176" s="445"/>
      <c r="U176" s="445"/>
      <c r="V176" s="445"/>
      <c r="W176" s="445"/>
      <c r="X176" s="445"/>
      <c r="Y176" s="445"/>
    </row>
    <row r="177" spans="1:25" ht="13">
      <c r="A177" s="445"/>
      <c r="B177" s="445"/>
      <c r="C177" s="445"/>
      <c r="D177" s="445"/>
      <c r="E177" s="445"/>
      <c r="F177" s="445"/>
      <c r="G177" s="445"/>
      <c r="H177" s="445"/>
      <c r="I177" s="445"/>
      <c r="J177" s="445"/>
      <c r="K177" s="445"/>
      <c r="L177" s="445"/>
      <c r="M177" s="445"/>
      <c r="N177" s="445"/>
      <c r="O177" s="445"/>
      <c r="P177" s="445"/>
      <c r="Q177" s="445"/>
      <c r="R177" s="445"/>
      <c r="S177" s="445"/>
      <c r="T177" s="445"/>
      <c r="U177" s="445"/>
      <c r="V177" s="445"/>
      <c r="W177" s="445"/>
      <c r="X177" s="445"/>
      <c r="Y177" s="445"/>
    </row>
    <row r="178" spans="1:25" ht="13">
      <c r="A178" s="445"/>
      <c r="B178" s="445"/>
      <c r="C178" s="445"/>
      <c r="D178" s="445"/>
      <c r="E178" s="445"/>
      <c r="F178" s="445"/>
      <c r="G178" s="445"/>
      <c r="H178" s="445"/>
      <c r="I178" s="445"/>
      <c r="J178" s="445"/>
      <c r="K178" s="445"/>
      <c r="L178" s="445"/>
      <c r="M178" s="445"/>
      <c r="N178" s="445"/>
      <c r="O178" s="445"/>
      <c r="P178" s="445"/>
      <c r="Q178" s="445"/>
      <c r="R178" s="445"/>
      <c r="S178" s="445"/>
      <c r="T178" s="445"/>
      <c r="U178" s="445"/>
      <c r="V178" s="445"/>
      <c r="W178" s="445"/>
      <c r="X178" s="445"/>
      <c r="Y178" s="445"/>
    </row>
    <row r="179" spans="1:25" ht="13">
      <c r="A179" s="445"/>
      <c r="B179" s="445"/>
      <c r="C179" s="445"/>
      <c r="D179" s="445"/>
      <c r="E179" s="445"/>
      <c r="F179" s="445"/>
      <c r="G179" s="445"/>
      <c r="H179" s="445"/>
      <c r="I179" s="445"/>
      <c r="J179" s="445"/>
      <c r="K179" s="445"/>
      <c r="L179" s="445"/>
      <c r="M179" s="445"/>
      <c r="N179" s="445"/>
      <c r="O179" s="445"/>
      <c r="P179" s="445"/>
      <c r="Q179" s="445"/>
      <c r="R179" s="445"/>
      <c r="S179" s="445"/>
      <c r="T179" s="445"/>
      <c r="U179" s="445"/>
      <c r="V179" s="445"/>
      <c r="W179" s="445"/>
      <c r="X179" s="445"/>
      <c r="Y179" s="445"/>
    </row>
    <row r="180" spans="1:25" ht="13">
      <c r="A180" s="445"/>
      <c r="B180" s="445"/>
      <c r="C180" s="445"/>
      <c r="D180" s="445"/>
      <c r="E180" s="445"/>
      <c r="F180" s="445"/>
      <c r="G180" s="445"/>
      <c r="H180" s="445"/>
      <c r="I180" s="445"/>
      <c r="J180" s="445"/>
      <c r="K180" s="445"/>
      <c r="L180" s="445"/>
      <c r="M180" s="445"/>
      <c r="N180" s="445"/>
      <c r="O180" s="445"/>
      <c r="P180" s="445"/>
      <c r="Q180" s="445"/>
      <c r="R180" s="445"/>
      <c r="S180" s="445"/>
      <c r="T180" s="445"/>
      <c r="U180" s="445"/>
      <c r="V180" s="445"/>
      <c r="W180" s="445"/>
      <c r="X180" s="445"/>
      <c r="Y180" s="445"/>
    </row>
    <row r="181" spans="1:25" ht="13">
      <c r="A181" s="445"/>
      <c r="B181" s="445"/>
      <c r="C181" s="445"/>
      <c r="D181" s="445"/>
      <c r="E181" s="445"/>
      <c r="F181" s="445"/>
      <c r="G181" s="445"/>
      <c r="H181" s="445"/>
      <c r="I181" s="445"/>
      <c r="J181" s="445"/>
      <c r="K181" s="445"/>
      <c r="L181" s="445"/>
      <c r="M181" s="445"/>
      <c r="N181" s="445"/>
      <c r="O181" s="445"/>
      <c r="P181" s="445"/>
      <c r="Q181" s="445"/>
      <c r="R181" s="445"/>
      <c r="S181" s="445"/>
      <c r="T181" s="445"/>
      <c r="U181" s="445"/>
      <c r="V181" s="445"/>
      <c r="W181" s="445"/>
      <c r="X181" s="445"/>
      <c r="Y181" s="445"/>
    </row>
    <row r="182" spans="1:25" ht="13">
      <c r="A182" s="445"/>
      <c r="B182" s="445"/>
      <c r="C182" s="445"/>
      <c r="D182" s="445"/>
      <c r="E182" s="445"/>
      <c r="F182" s="445"/>
      <c r="G182" s="445"/>
      <c r="H182" s="445"/>
      <c r="I182" s="445"/>
      <c r="J182" s="445"/>
      <c r="K182" s="445"/>
      <c r="L182" s="445"/>
      <c r="M182" s="445"/>
      <c r="N182" s="445"/>
      <c r="O182" s="445"/>
      <c r="P182" s="445"/>
      <c r="Q182" s="445"/>
      <c r="R182" s="445"/>
      <c r="S182" s="445"/>
      <c r="T182" s="445"/>
      <c r="U182" s="445"/>
      <c r="V182" s="445"/>
      <c r="W182" s="445"/>
      <c r="X182" s="445"/>
      <c r="Y182" s="445"/>
    </row>
    <row r="183" spans="1:25" ht="13">
      <c r="A183" s="445"/>
      <c r="B183" s="445"/>
      <c r="C183" s="445"/>
      <c r="D183" s="445"/>
      <c r="E183" s="445"/>
      <c r="F183" s="445"/>
      <c r="G183" s="445"/>
      <c r="H183" s="445"/>
      <c r="I183" s="445"/>
      <c r="J183" s="445"/>
      <c r="K183" s="445"/>
      <c r="L183" s="445"/>
      <c r="M183" s="445"/>
      <c r="N183" s="445"/>
      <c r="O183" s="445"/>
      <c r="P183" s="445"/>
      <c r="Q183" s="445"/>
      <c r="R183" s="445"/>
      <c r="S183" s="445"/>
      <c r="T183" s="445"/>
      <c r="U183" s="445"/>
      <c r="V183" s="445"/>
      <c r="W183" s="445"/>
      <c r="X183" s="445"/>
      <c r="Y183" s="445"/>
    </row>
    <row r="184" spans="1:25" ht="13">
      <c r="A184" s="445"/>
      <c r="B184" s="445"/>
      <c r="C184" s="445"/>
      <c r="D184" s="445"/>
      <c r="E184" s="445"/>
      <c r="F184" s="445"/>
      <c r="G184" s="445"/>
      <c r="H184" s="445"/>
      <c r="I184" s="445"/>
      <c r="J184" s="445"/>
      <c r="K184" s="445"/>
      <c r="L184" s="445"/>
      <c r="M184" s="445"/>
      <c r="N184" s="445"/>
      <c r="O184" s="445"/>
      <c r="P184" s="445"/>
      <c r="Q184" s="445"/>
      <c r="R184" s="445"/>
      <c r="S184" s="445"/>
      <c r="T184" s="445"/>
      <c r="U184" s="445"/>
      <c r="V184" s="445"/>
      <c r="W184" s="445"/>
      <c r="X184" s="445"/>
      <c r="Y184" s="445"/>
    </row>
    <row r="185" spans="1:25" ht="13">
      <c r="A185" s="445"/>
      <c r="B185" s="445"/>
      <c r="C185" s="445"/>
      <c r="D185" s="445"/>
      <c r="E185" s="445"/>
      <c r="F185" s="445"/>
      <c r="G185" s="445"/>
      <c r="H185" s="445"/>
      <c r="I185" s="445"/>
      <c r="J185" s="445"/>
      <c r="K185" s="445"/>
      <c r="L185" s="445"/>
      <c r="M185" s="445"/>
      <c r="N185" s="445"/>
      <c r="O185" s="445"/>
      <c r="P185" s="445"/>
      <c r="Q185" s="445"/>
      <c r="R185" s="445"/>
      <c r="S185" s="445"/>
      <c r="T185" s="445"/>
      <c r="U185" s="445"/>
      <c r="V185" s="445"/>
      <c r="W185" s="445"/>
      <c r="X185" s="445"/>
      <c r="Y185" s="445"/>
    </row>
    <row r="186" spans="1:25" ht="13">
      <c r="A186" s="445"/>
      <c r="B186" s="445"/>
      <c r="C186" s="445"/>
      <c r="D186" s="445"/>
      <c r="E186" s="445"/>
      <c r="F186" s="445"/>
      <c r="G186" s="445"/>
      <c r="H186" s="445"/>
      <c r="I186" s="445"/>
      <c r="J186" s="445"/>
      <c r="K186" s="445"/>
      <c r="L186" s="445"/>
      <c r="M186" s="445"/>
      <c r="N186" s="445"/>
      <c r="O186" s="445"/>
      <c r="P186" s="445"/>
      <c r="Q186" s="445"/>
      <c r="R186" s="445"/>
      <c r="S186" s="445"/>
      <c r="T186" s="445"/>
      <c r="U186" s="445"/>
      <c r="V186" s="445"/>
      <c r="W186" s="445"/>
      <c r="X186" s="445"/>
      <c r="Y186" s="445"/>
    </row>
    <row r="187" spans="1:25" ht="13">
      <c r="A187" s="445"/>
      <c r="B187" s="445"/>
      <c r="C187" s="445"/>
      <c r="D187" s="445"/>
      <c r="E187" s="445"/>
      <c r="F187" s="445"/>
      <c r="G187" s="445"/>
      <c r="H187" s="445"/>
      <c r="I187" s="445"/>
      <c r="J187" s="445"/>
      <c r="K187" s="445"/>
      <c r="L187" s="445"/>
      <c r="M187" s="445"/>
      <c r="N187" s="445"/>
      <c r="O187" s="445"/>
      <c r="P187" s="445"/>
      <c r="Q187" s="445"/>
      <c r="R187" s="445"/>
      <c r="S187" s="445"/>
      <c r="T187" s="445"/>
      <c r="U187" s="445"/>
      <c r="V187" s="445"/>
      <c r="W187" s="445"/>
      <c r="X187" s="445"/>
      <c r="Y187" s="445"/>
    </row>
    <row r="188" spans="1:25" ht="13">
      <c r="A188" s="445"/>
      <c r="B188" s="445"/>
      <c r="C188" s="445"/>
      <c r="D188" s="445"/>
      <c r="E188" s="445"/>
      <c r="F188" s="445"/>
      <c r="G188" s="445"/>
      <c r="H188" s="445"/>
      <c r="I188" s="445"/>
      <c r="J188" s="445"/>
      <c r="K188" s="445"/>
      <c r="L188" s="445"/>
      <c r="M188" s="445"/>
      <c r="N188" s="445"/>
      <c r="O188" s="445"/>
      <c r="P188" s="445"/>
      <c r="Q188" s="445"/>
      <c r="R188" s="445"/>
      <c r="S188" s="445"/>
      <c r="T188" s="445"/>
      <c r="U188" s="445"/>
      <c r="V188" s="445"/>
      <c r="W188" s="445"/>
      <c r="X188" s="445"/>
      <c r="Y188" s="445"/>
    </row>
    <row r="189" spans="1:25" ht="13">
      <c r="A189" s="445"/>
      <c r="B189" s="445"/>
      <c r="C189" s="445"/>
      <c r="D189" s="445"/>
      <c r="E189" s="445"/>
      <c r="F189" s="445"/>
      <c r="G189" s="445"/>
      <c r="H189" s="445"/>
      <c r="I189" s="445"/>
      <c r="J189" s="445"/>
      <c r="K189" s="445"/>
      <c r="L189" s="445"/>
      <c r="M189" s="445"/>
      <c r="N189" s="445"/>
      <c r="O189" s="445"/>
      <c r="P189" s="445"/>
      <c r="Q189" s="445"/>
      <c r="R189" s="445"/>
      <c r="S189" s="445"/>
      <c r="T189" s="445"/>
      <c r="U189" s="445"/>
      <c r="V189" s="445"/>
      <c r="W189" s="445"/>
      <c r="X189" s="445"/>
      <c r="Y189" s="445"/>
    </row>
    <row r="190" spans="1:25" ht="13">
      <c r="A190" s="445"/>
      <c r="B190" s="445"/>
      <c r="C190" s="445"/>
      <c r="D190" s="445"/>
      <c r="E190" s="445"/>
      <c r="F190" s="445"/>
      <c r="G190" s="445"/>
      <c r="H190" s="445"/>
      <c r="I190" s="445"/>
      <c r="J190" s="445"/>
      <c r="K190" s="445"/>
      <c r="L190" s="445"/>
      <c r="M190" s="445"/>
      <c r="N190" s="445"/>
      <c r="O190" s="445"/>
      <c r="P190" s="445"/>
      <c r="Q190" s="445"/>
      <c r="R190" s="445"/>
      <c r="S190" s="445"/>
      <c r="T190" s="445"/>
      <c r="U190" s="445"/>
      <c r="V190" s="445"/>
      <c r="W190" s="445"/>
      <c r="X190" s="445"/>
      <c r="Y190" s="445"/>
    </row>
    <row r="191" spans="1:25" ht="13">
      <c r="A191" s="445"/>
      <c r="B191" s="445"/>
      <c r="C191" s="445"/>
      <c r="D191" s="445"/>
      <c r="E191" s="445"/>
      <c r="F191" s="445"/>
      <c r="G191" s="445"/>
      <c r="H191" s="445"/>
      <c r="I191" s="445"/>
      <c r="J191" s="445"/>
      <c r="K191" s="445"/>
      <c r="L191" s="445"/>
      <c r="M191" s="445"/>
      <c r="N191" s="445"/>
      <c r="O191" s="445"/>
      <c r="P191" s="445"/>
      <c r="Q191" s="445"/>
      <c r="R191" s="445"/>
      <c r="S191" s="445"/>
      <c r="T191" s="445"/>
      <c r="U191" s="445"/>
      <c r="V191" s="445"/>
      <c r="W191" s="445"/>
      <c r="X191" s="445"/>
      <c r="Y191" s="445"/>
    </row>
    <row r="192" spans="1:25" ht="13">
      <c r="A192" s="445"/>
      <c r="B192" s="445"/>
      <c r="C192" s="445"/>
      <c r="D192" s="445"/>
      <c r="E192" s="445"/>
      <c r="F192" s="445"/>
      <c r="G192" s="445"/>
      <c r="H192" s="445"/>
      <c r="I192" s="445"/>
      <c r="J192" s="445"/>
      <c r="K192" s="445"/>
      <c r="L192" s="445"/>
      <c r="M192" s="445"/>
      <c r="N192" s="445"/>
      <c r="O192" s="445"/>
      <c r="P192" s="445"/>
      <c r="Q192" s="445"/>
      <c r="R192" s="445"/>
      <c r="S192" s="445"/>
      <c r="T192" s="445"/>
      <c r="U192" s="445"/>
      <c r="V192" s="445"/>
      <c r="W192" s="445"/>
      <c r="X192" s="445"/>
      <c r="Y192" s="445"/>
    </row>
    <row r="193" spans="1:25" ht="13">
      <c r="A193" s="445"/>
      <c r="B193" s="445"/>
      <c r="C193" s="445"/>
      <c r="D193" s="445"/>
      <c r="E193" s="445"/>
      <c r="F193" s="445"/>
      <c r="G193" s="445"/>
      <c r="H193" s="445"/>
      <c r="I193" s="445"/>
      <c r="J193" s="445"/>
      <c r="K193" s="445"/>
      <c r="L193" s="445"/>
      <c r="M193" s="445"/>
      <c r="N193" s="445"/>
      <c r="O193" s="445"/>
      <c r="P193" s="445"/>
      <c r="Q193" s="445"/>
      <c r="R193" s="445"/>
      <c r="S193" s="445"/>
      <c r="T193" s="445"/>
      <c r="U193" s="445"/>
      <c r="V193" s="445"/>
      <c r="W193" s="445"/>
      <c r="X193" s="445"/>
      <c r="Y193" s="445"/>
    </row>
    <row r="194" spans="1:25" ht="13">
      <c r="A194" s="445"/>
      <c r="B194" s="445"/>
      <c r="C194" s="445"/>
      <c r="D194" s="445"/>
      <c r="E194" s="445"/>
      <c r="F194" s="445"/>
      <c r="G194" s="445"/>
      <c r="H194" s="445"/>
      <c r="I194" s="445"/>
      <c r="J194" s="445"/>
      <c r="K194" s="445"/>
      <c r="L194" s="445"/>
      <c r="M194" s="445"/>
      <c r="N194" s="445"/>
      <c r="O194" s="445"/>
      <c r="P194" s="445"/>
      <c r="Q194" s="445"/>
      <c r="R194" s="445"/>
      <c r="S194" s="445"/>
      <c r="T194" s="445"/>
      <c r="U194" s="445"/>
      <c r="V194" s="445"/>
      <c r="W194" s="445"/>
      <c r="X194" s="445"/>
      <c r="Y194" s="445"/>
    </row>
    <row r="195" spans="1:25" ht="13">
      <c r="A195" s="445"/>
      <c r="B195" s="445"/>
      <c r="C195" s="445"/>
      <c r="D195" s="445"/>
      <c r="E195" s="445"/>
      <c r="F195" s="445"/>
      <c r="G195" s="445"/>
      <c r="H195" s="445"/>
      <c r="I195" s="445"/>
      <c r="J195" s="445"/>
      <c r="K195" s="445"/>
      <c r="L195" s="445"/>
      <c r="M195" s="445"/>
      <c r="N195" s="445"/>
      <c r="O195" s="445"/>
      <c r="P195" s="445"/>
      <c r="Q195" s="445"/>
      <c r="R195" s="445"/>
      <c r="S195" s="445"/>
      <c r="T195" s="445"/>
      <c r="U195" s="445"/>
      <c r="V195" s="445"/>
      <c r="W195" s="445"/>
      <c r="X195" s="445"/>
      <c r="Y195" s="445"/>
    </row>
    <row r="196" spans="1:25" ht="13">
      <c r="A196" s="445"/>
      <c r="B196" s="445"/>
      <c r="C196" s="445"/>
      <c r="D196" s="445"/>
      <c r="E196" s="445"/>
      <c r="F196" s="445"/>
      <c r="G196" s="445"/>
      <c r="H196" s="445"/>
      <c r="I196" s="445"/>
      <c r="J196" s="445"/>
      <c r="K196" s="445"/>
      <c r="L196" s="445"/>
      <c r="M196" s="445"/>
      <c r="N196" s="445"/>
      <c r="O196" s="445"/>
      <c r="P196" s="445"/>
      <c r="Q196" s="445"/>
      <c r="R196" s="445"/>
      <c r="S196" s="445"/>
      <c r="T196" s="445"/>
      <c r="U196" s="445"/>
      <c r="V196" s="445"/>
      <c r="W196" s="445"/>
      <c r="X196" s="445"/>
      <c r="Y196" s="445"/>
    </row>
    <row r="197" spans="1:25" ht="13">
      <c r="A197" s="445"/>
      <c r="B197" s="445"/>
      <c r="C197" s="445"/>
      <c r="D197" s="445"/>
      <c r="E197" s="445"/>
      <c r="F197" s="445"/>
      <c r="G197" s="445"/>
      <c r="H197" s="445"/>
      <c r="I197" s="445"/>
      <c r="J197" s="445"/>
      <c r="K197" s="445"/>
      <c r="L197" s="445"/>
      <c r="M197" s="445"/>
      <c r="N197" s="445"/>
      <c r="O197" s="445"/>
      <c r="P197" s="445"/>
      <c r="Q197" s="445"/>
      <c r="R197" s="445"/>
      <c r="S197" s="445"/>
      <c r="T197" s="445"/>
      <c r="U197" s="445"/>
      <c r="V197" s="445"/>
      <c r="W197" s="445"/>
      <c r="X197" s="445"/>
      <c r="Y197" s="445"/>
    </row>
    <row r="198" spans="1:25" ht="13">
      <c r="A198" s="445"/>
      <c r="B198" s="445"/>
      <c r="C198" s="445"/>
      <c r="D198" s="445"/>
      <c r="E198" s="445"/>
      <c r="F198" s="445"/>
      <c r="G198" s="445"/>
      <c r="H198" s="445"/>
      <c r="I198" s="445"/>
      <c r="J198" s="445"/>
      <c r="K198" s="445"/>
      <c r="L198" s="445"/>
      <c r="M198" s="445"/>
      <c r="N198" s="445"/>
      <c r="O198" s="445"/>
      <c r="P198" s="445"/>
      <c r="Q198" s="445"/>
      <c r="R198" s="445"/>
      <c r="S198" s="445"/>
      <c r="T198" s="445"/>
      <c r="U198" s="445"/>
      <c r="V198" s="445"/>
      <c r="W198" s="445"/>
      <c r="X198" s="445"/>
      <c r="Y198" s="445"/>
    </row>
    <row r="199" spans="1:25" ht="13">
      <c r="A199" s="445"/>
      <c r="B199" s="445"/>
      <c r="C199" s="445"/>
      <c r="D199" s="445"/>
      <c r="E199" s="445"/>
      <c r="F199" s="445"/>
      <c r="G199" s="445"/>
      <c r="H199" s="445"/>
      <c r="I199" s="445"/>
      <c r="J199" s="445"/>
      <c r="K199" s="445"/>
      <c r="L199" s="445"/>
      <c r="M199" s="445"/>
      <c r="N199" s="445"/>
      <c r="O199" s="445"/>
      <c r="P199" s="445"/>
      <c r="Q199" s="445"/>
      <c r="R199" s="445"/>
      <c r="S199" s="445"/>
      <c r="T199" s="445"/>
      <c r="U199" s="445"/>
      <c r="V199" s="445"/>
      <c r="W199" s="445"/>
      <c r="X199" s="445"/>
      <c r="Y199" s="445"/>
    </row>
    <row r="200" spans="1:25" ht="13">
      <c r="A200" s="445"/>
      <c r="B200" s="445"/>
      <c r="C200" s="445"/>
      <c r="D200" s="445"/>
      <c r="E200" s="445"/>
      <c r="F200" s="445"/>
      <c r="G200" s="445"/>
      <c r="H200" s="445"/>
      <c r="I200" s="445"/>
      <c r="J200" s="445"/>
      <c r="K200" s="445"/>
      <c r="L200" s="445"/>
      <c r="M200" s="445"/>
      <c r="N200" s="445"/>
      <c r="O200" s="445"/>
      <c r="P200" s="445"/>
      <c r="Q200" s="445"/>
      <c r="R200" s="445"/>
      <c r="S200" s="445"/>
      <c r="T200" s="445"/>
      <c r="U200" s="445"/>
      <c r="V200" s="445"/>
      <c r="W200" s="445"/>
      <c r="X200" s="445"/>
      <c r="Y200" s="445"/>
    </row>
    <row r="201" spans="1:25" ht="13">
      <c r="A201" s="445"/>
      <c r="B201" s="445"/>
      <c r="C201" s="445"/>
      <c r="D201" s="445"/>
      <c r="E201" s="445"/>
      <c r="F201" s="445"/>
      <c r="G201" s="445"/>
      <c r="H201" s="445"/>
      <c r="I201" s="445"/>
      <c r="J201" s="445"/>
      <c r="K201" s="445"/>
      <c r="L201" s="445"/>
      <c r="M201" s="445"/>
      <c r="N201" s="445"/>
      <c r="O201" s="445"/>
      <c r="P201" s="445"/>
      <c r="Q201" s="445"/>
      <c r="R201" s="445"/>
      <c r="S201" s="445"/>
      <c r="T201" s="445"/>
      <c r="U201" s="445"/>
      <c r="V201" s="445"/>
      <c r="W201" s="445"/>
      <c r="X201" s="445"/>
      <c r="Y201" s="445"/>
    </row>
    <row r="202" spans="1:25" ht="13">
      <c r="A202" s="445"/>
      <c r="B202" s="445"/>
      <c r="C202" s="445"/>
      <c r="D202" s="445"/>
      <c r="E202" s="445"/>
      <c r="F202" s="445"/>
      <c r="G202" s="445"/>
      <c r="H202" s="445"/>
      <c r="I202" s="445"/>
      <c r="J202" s="445"/>
      <c r="K202" s="445"/>
      <c r="L202" s="445"/>
      <c r="M202" s="445"/>
      <c r="N202" s="445"/>
      <c r="O202" s="445"/>
      <c r="P202" s="445"/>
      <c r="Q202" s="445"/>
      <c r="R202" s="445"/>
      <c r="S202" s="445"/>
      <c r="T202" s="445"/>
      <c r="U202" s="445"/>
      <c r="V202" s="445"/>
      <c r="W202" s="445"/>
      <c r="X202" s="445"/>
      <c r="Y202" s="445"/>
    </row>
    <row r="203" spans="1:25" ht="13">
      <c r="A203" s="445"/>
      <c r="B203" s="445"/>
      <c r="C203" s="445"/>
      <c r="D203" s="445"/>
      <c r="E203" s="445"/>
      <c r="F203" s="445"/>
      <c r="G203" s="445"/>
      <c r="H203" s="445"/>
      <c r="I203" s="445"/>
      <c r="J203" s="445"/>
      <c r="K203" s="445"/>
      <c r="L203" s="445"/>
      <c r="M203" s="445"/>
      <c r="N203" s="445"/>
      <c r="O203" s="445"/>
      <c r="P203" s="445"/>
      <c r="Q203" s="445"/>
      <c r="R203" s="445"/>
      <c r="S203" s="445"/>
      <c r="T203" s="445"/>
      <c r="U203" s="445"/>
      <c r="V203" s="445"/>
      <c r="W203" s="445"/>
      <c r="X203" s="445"/>
      <c r="Y203" s="445"/>
    </row>
    <row r="204" spans="1:25" ht="13">
      <c r="A204" s="445"/>
      <c r="B204" s="445"/>
      <c r="C204" s="445"/>
      <c r="D204" s="445"/>
      <c r="E204" s="445"/>
      <c r="F204" s="445"/>
      <c r="G204" s="445"/>
      <c r="H204" s="445"/>
      <c r="I204" s="445"/>
      <c r="J204" s="445"/>
      <c r="K204" s="445"/>
      <c r="L204" s="445"/>
      <c r="M204" s="445"/>
      <c r="N204" s="445"/>
      <c r="O204" s="445"/>
      <c r="P204" s="445"/>
      <c r="Q204" s="445"/>
      <c r="R204" s="445"/>
      <c r="S204" s="445"/>
      <c r="T204" s="445"/>
      <c r="U204" s="445"/>
      <c r="V204" s="445"/>
      <c r="W204" s="445"/>
      <c r="X204" s="445"/>
      <c r="Y204" s="445"/>
    </row>
    <row r="205" spans="1:25" ht="13">
      <c r="A205" s="445"/>
      <c r="B205" s="445"/>
      <c r="C205" s="445"/>
      <c r="D205" s="445"/>
      <c r="E205" s="445"/>
      <c r="F205" s="445"/>
      <c r="G205" s="445"/>
      <c r="H205" s="445"/>
      <c r="I205" s="445"/>
      <c r="J205" s="445"/>
      <c r="K205" s="445"/>
      <c r="L205" s="445"/>
      <c r="M205" s="445"/>
      <c r="N205" s="445"/>
      <c r="O205" s="445"/>
      <c r="P205" s="445"/>
      <c r="Q205" s="445"/>
      <c r="R205" s="445"/>
      <c r="S205" s="445"/>
      <c r="T205" s="445"/>
      <c r="U205" s="445"/>
      <c r="V205" s="445"/>
      <c r="W205" s="445"/>
      <c r="X205" s="445"/>
      <c r="Y205" s="445"/>
    </row>
    <row r="206" spans="1:25" ht="13">
      <c r="A206" s="445"/>
      <c r="B206" s="445"/>
      <c r="C206" s="445"/>
      <c r="D206" s="445"/>
      <c r="E206" s="445"/>
      <c r="F206" s="445"/>
      <c r="G206" s="445"/>
      <c r="H206" s="445"/>
      <c r="I206" s="445"/>
      <c r="J206" s="445"/>
      <c r="K206" s="445"/>
      <c r="L206" s="445"/>
      <c r="M206" s="445"/>
      <c r="N206" s="445"/>
      <c r="O206" s="445"/>
      <c r="P206" s="445"/>
      <c r="Q206" s="445"/>
      <c r="R206" s="445"/>
      <c r="S206" s="445"/>
      <c r="T206" s="445"/>
      <c r="U206" s="445"/>
      <c r="V206" s="445"/>
      <c r="W206" s="445"/>
      <c r="X206" s="445"/>
      <c r="Y206" s="445"/>
    </row>
    <row r="207" spans="1:25" ht="13">
      <c r="A207" s="445"/>
      <c r="B207" s="445"/>
      <c r="C207" s="445"/>
      <c r="D207" s="445"/>
      <c r="E207" s="445"/>
      <c r="F207" s="445"/>
      <c r="G207" s="445"/>
      <c r="H207" s="445"/>
      <c r="I207" s="445"/>
      <c r="J207" s="445"/>
      <c r="K207" s="445"/>
      <c r="L207" s="445"/>
      <c r="M207" s="445"/>
      <c r="N207" s="445"/>
      <c r="O207" s="445"/>
      <c r="P207" s="445"/>
      <c r="Q207" s="445"/>
      <c r="R207" s="445"/>
      <c r="S207" s="445"/>
      <c r="T207" s="445"/>
      <c r="U207" s="445"/>
      <c r="V207" s="445"/>
      <c r="W207" s="445"/>
      <c r="X207" s="445"/>
      <c r="Y207" s="445"/>
    </row>
    <row r="208" spans="1:25" ht="13">
      <c r="A208" s="445"/>
      <c r="B208" s="445"/>
      <c r="C208" s="445"/>
      <c r="D208" s="445"/>
      <c r="E208" s="445"/>
      <c r="F208" s="445"/>
      <c r="G208" s="445"/>
      <c r="H208" s="445"/>
      <c r="I208" s="445"/>
      <c r="J208" s="445"/>
      <c r="K208" s="445"/>
      <c r="L208" s="445"/>
      <c r="M208" s="445"/>
      <c r="N208" s="445"/>
      <c r="O208" s="445"/>
      <c r="P208" s="445"/>
      <c r="Q208" s="445"/>
      <c r="R208" s="445"/>
      <c r="S208" s="445"/>
      <c r="T208" s="445"/>
      <c r="U208" s="445"/>
      <c r="V208" s="445"/>
      <c r="W208" s="445"/>
      <c r="X208" s="445"/>
      <c r="Y208" s="445"/>
    </row>
    <row r="209" spans="1:25" ht="13">
      <c r="A209" s="445"/>
      <c r="B209" s="445"/>
      <c r="C209" s="445"/>
      <c r="D209" s="445"/>
      <c r="E209" s="445"/>
      <c r="F209" s="445"/>
      <c r="G209" s="445"/>
      <c r="H209" s="445"/>
      <c r="I209" s="445"/>
      <c r="J209" s="445"/>
      <c r="K209" s="445"/>
      <c r="L209" s="445"/>
      <c r="M209" s="445"/>
      <c r="N209" s="445"/>
      <c r="O209" s="445"/>
      <c r="P209" s="445"/>
      <c r="Q209" s="445"/>
      <c r="R209" s="445"/>
      <c r="S209" s="445"/>
      <c r="T209" s="445"/>
      <c r="U209" s="445"/>
      <c r="V209" s="445"/>
      <c r="W209" s="445"/>
      <c r="X209" s="445"/>
      <c r="Y209" s="445"/>
    </row>
    <row r="210" spans="1:25" ht="13">
      <c r="A210" s="445"/>
      <c r="B210" s="445"/>
      <c r="C210" s="445"/>
      <c r="D210" s="445"/>
      <c r="E210" s="445"/>
      <c r="F210" s="445"/>
      <c r="G210" s="445"/>
      <c r="H210" s="445"/>
      <c r="I210" s="445"/>
      <c r="J210" s="445"/>
      <c r="K210" s="445"/>
      <c r="L210" s="445"/>
      <c r="M210" s="445"/>
      <c r="N210" s="445"/>
      <c r="O210" s="445"/>
      <c r="P210" s="445"/>
      <c r="Q210" s="445"/>
      <c r="R210" s="445"/>
      <c r="S210" s="445"/>
      <c r="T210" s="445"/>
      <c r="U210" s="445"/>
      <c r="V210" s="445"/>
      <c r="W210" s="445"/>
      <c r="X210" s="445"/>
      <c r="Y210" s="445"/>
    </row>
    <row r="211" spans="1:25" ht="13">
      <c r="A211" s="445"/>
      <c r="B211" s="445"/>
      <c r="C211" s="445"/>
      <c r="D211" s="445"/>
      <c r="E211" s="445"/>
      <c r="F211" s="445"/>
      <c r="G211" s="445"/>
      <c r="H211" s="445"/>
      <c r="I211" s="445"/>
      <c r="J211" s="445"/>
      <c r="K211" s="445"/>
      <c r="L211" s="445"/>
      <c r="M211" s="445"/>
      <c r="N211" s="445"/>
      <c r="O211" s="445"/>
      <c r="P211" s="445"/>
      <c r="Q211" s="445"/>
      <c r="R211" s="445"/>
      <c r="S211" s="445"/>
      <c r="T211" s="445"/>
      <c r="U211" s="445"/>
      <c r="V211" s="445"/>
      <c r="W211" s="445"/>
      <c r="X211" s="445"/>
      <c r="Y211" s="445"/>
    </row>
    <row r="212" spans="1:25" ht="13">
      <c r="A212" s="445"/>
      <c r="B212" s="445"/>
      <c r="C212" s="445"/>
      <c r="D212" s="445"/>
      <c r="E212" s="445"/>
      <c r="F212" s="445"/>
      <c r="G212" s="445"/>
      <c r="H212" s="445"/>
      <c r="I212" s="445"/>
      <c r="J212" s="445"/>
      <c r="K212" s="445"/>
      <c r="L212" s="445"/>
      <c r="M212" s="445"/>
      <c r="N212" s="445"/>
      <c r="O212" s="445"/>
      <c r="P212" s="445"/>
      <c r="Q212" s="445"/>
      <c r="R212" s="445"/>
      <c r="S212" s="445"/>
      <c r="T212" s="445"/>
      <c r="U212" s="445"/>
      <c r="V212" s="445"/>
      <c r="W212" s="445"/>
      <c r="X212" s="445"/>
      <c r="Y212" s="445"/>
    </row>
    <row r="213" spans="1:25" ht="13">
      <c r="A213" s="445"/>
      <c r="B213" s="445"/>
      <c r="C213" s="445"/>
      <c r="D213" s="445"/>
      <c r="E213" s="445"/>
      <c r="F213" s="445"/>
      <c r="G213" s="445"/>
      <c r="H213" s="445"/>
      <c r="I213" s="445"/>
      <c r="J213" s="445"/>
      <c r="K213" s="445"/>
      <c r="L213" s="445"/>
      <c r="M213" s="445"/>
      <c r="N213" s="445"/>
      <c r="O213" s="445"/>
      <c r="P213" s="445"/>
      <c r="Q213" s="445"/>
      <c r="R213" s="445"/>
      <c r="S213" s="445"/>
      <c r="T213" s="445"/>
      <c r="U213" s="445"/>
      <c r="V213" s="445"/>
      <c r="W213" s="445"/>
      <c r="X213" s="445"/>
      <c r="Y213" s="445"/>
    </row>
    <row r="214" spans="1:25" ht="13">
      <c r="A214" s="445"/>
      <c r="B214" s="445"/>
      <c r="C214" s="445"/>
      <c r="D214" s="445"/>
      <c r="E214" s="445"/>
      <c r="F214" s="445"/>
      <c r="G214" s="445"/>
      <c r="H214" s="445"/>
      <c r="I214" s="445"/>
      <c r="J214" s="445"/>
      <c r="K214" s="445"/>
      <c r="L214" s="445"/>
      <c r="M214" s="445"/>
      <c r="N214" s="445"/>
      <c r="O214" s="445"/>
      <c r="P214" s="445"/>
      <c r="Q214" s="445"/>
      <c r="R214" s="445"/>
      <c r="S214" s="445"/>
      <c r="T214" s="445"/>
      <c r="U214" s="445"/>
      <c r="V214" s="445"/>
      <c r="W214" s="445"/>
      <c r="X214" s="445"/>
      <c r="Y214" s="445"/>
    </row>
    <row r="215" spans="1:25" ht="13">
      <c r="A215" s="445"/>
      <c r="B215" s="445"/>
      <c r="C215" s="445"/>
      <c r="D215" s="445"/>
      <c r="E215" s="445"/>
      <c r="F215" s="445"/>
      <c r="G215" s="445"/>
      <c r="H215" s="445"/>
      <c r="I215" s="445"/>
      <c r="J215" s="445"/>
      <c r="K215" s="445"/>
      <c r="L215" s="445"/>
      <c r="M215" s="445"/>
      <c r="N215" s="445"/>
      <c r="O215" s="445"/>
      <c r="P215" s="445"/>
      <c r="Q215" s="445"/>
      <c r="R215" s="445"/>
      <c r="S215" s="445"/>
      <c r="T215" s="445"/>
      <c r="U215" s="445"/>
      <c r="V215" s="445"/>
      <c r="W215" s="445"/>
      <c r="X215" s="445"/>
      <c r="Y215" s="445"/>
    </row>
    <row r="216" spans="1:25" ht="13">
      <c r="A216" s="445"/>
      <c r="B216" s="445"/>
      <c r="C216" s="445"/>
      <c r="D216" s="445"/>
      <c r="E216" s="445"/>
      <c r="F216" s="445"/>
      <c r="G216" s="445"/>
      <c r="H216" s="445"/>
      <c r="I216" s="445"/>
      <c r="J216" s="445"/>
      <c r="K216" s="445"/>
      <c r="L216" s="445"/>
      <c r="M216" s="445"/>
      <c r="N216" s="445"/>
      <c r="O216" s="445"/>
      <c r="P216" s="445"/>
      <c r="Q216" s="445"/>
      <c r="R216" s="445"/>
      <c r="S216" s="445"/>
      <c r="T216" s="445"/>
      <c r="U216" s="445"/>
      <c r="V216" s="445"/>
      <c r="W216" s="445"/>
      <c r="X216" s="445"/>
      <c r="Y216" s="445"/>
    </row>
    <row r="217" spans="1:25" ht="13">
      <c r="A217" s="445"/>
      <c r="B217" s="445"/>
      <c r="C217" s="445"/>
      <c r="D217" s="445"/>
      <c r="E217" s="445"/>
      <c r="F217" s="445"/>
      <c r="G217" s="445"/>
      <c r="H217" s="445"/>
      <c r="I217" s="445"/>
      <c r="J217" s="445"/>
      <c r="K217" s="445"/>
      <c r="L217" s="445"/>
      <c r="M217" s="445"/>
      <c r="N217" s="445"/>
      <c r="O217" s="445"/>
      <c r="P217" s="445"/>
      <c r="Q217" s="445"/>
      <c r="R217" s="445"/>
      <c r="S217" s="445"/>
      <c r="T217" s="445"/>
      <c r="U217" s="445"/>
      <c r="V217" s="445"/>
      <c r="W217" s="445"/>
      <c r="X217" s="445"/>
      <c r="Y217" s="445"/>
    </row>
    <row r="218" spans="1:25" ht="13">
      <c r="A218" s="445"/>
      <c r="B218" s="445"/>
      <c r="C218" s="445"/>
      <c r="D218" s="445"/>
      <c r="E218" s="445"/>
      <c r="F218" s="445"/>
      <c r="G218" s="445"/>
      <c r="H218" s="445"/>
      <c r="I218" s="445"/>
      <c r="J218" s="445"/>
      <c r="K218" s="445"/>
      <c r="L218" s="445"/>
      <c r="M218" s="445"/>
      <c r="N218" s="445"/>
      <c r="O218" s="445"/>
      <c r="P218" s="445"/>
      <c r="Q218" s="445"/>
      <c r="R218" s="445"/>
      <c r="S218" s="445"/>
      <c r="T218" s="445"/>
      <c r="U218" s="445"/>
      <c r="V218" s="445"/>
      <c r="W218" s="445"/>
      <c r="X218" s="445"/>
      <c r="Y218" s="445"/>
    </row>
    <row r="219" spans="1:25" ht="13">
      <c r="A219" s="445"/>
      <c r="B219" s="445"/>
      <c r="C219" s="445"/>
      <c r="D219" s="445"/>
      <c r="E219" s="445"/>
      <c r="F219" s="445"/>
      <c r="G219" s="445"/>
      <c r="H219" s="445"/>
      <c r="I219" s="445"/>
      <c r="J219" s="445"/>
      <c r="K219" s="445"/>
      <c r="L219" s="445"/>
      <c r="M219" s="445"/>
      <c r="N219" s="445"/>
      <c r="O219" s="445"/>
      <c r="P219" s="445"/>
      <c r="Q219" s="445"/>
      <c r="R219" s="445"/>
      <c r="S219" s="445"/>
      <c r="T219" s="445"/>
      <c r="U219" s="445"/>
      <c r="V219" s="445"/>
      <c r="W219" s="445"/>
      <c r="X219" s="445"/>
      <c r="Y219" s="445"/>
    </row>
    <row r="220" spans="1:25" ht="13">
      <c r="A220" s="445"/>
      <c r="B220" s="445"/>
      <c r="C220" s="445"/>
      <c r="D220" s="445"/>
      <c r="E220" s="445"/>
      <c r="F220" s="445"/>
      <c r="G220" s="445"/>
      <c r="H220" s="445"/>
      <c r="I220" s="445"/>
      <c r="J220" s="445"/>
      <c r="K220" s="445"/>
      <c r="L220" s="445"/>
      <c r="M220" s="445"/>
      <c r="N220" s="445"/>
      <c r="O220" s="445"/>
      <c r="P220" s="445"/>
      <c r="Q220" s="445"/>
      <c r="R220" s="445"/>
      <c r="S220" s="445"/>
      <c r="T220" s="445"/>
      <c r="U220" s="445"/>
      <c r="V220" s="445"/>
      <c r="W220" s="445"/>
      <c r="X220" s="445"/>
      <c r="Y220" s="445"/>
    </row>
    <row r="221" spans="1:25" ht="13">
      <c r="A221" s="445"/>
      <c r="B221" s="445"/>
      <c r="C221" s="445"/>
      <c r="D221" s="445"/>
      <c r="E221" s="445"/>
      <c r="F221" s="445"/>
      <c r="G221" s="445"/>
      <c r="H221" s="445"/>
      <c r="I221" s="445"/>
      <c r="J221" s="445"/>
      <c r="K221" s="445"/>
      <c r="L221" s="445"/>
      <c r="M221" s="445"/>
      <c r="N221" s="445"/>
      <c r="O221" s="445"/>
      <c r="P221" s="445"/>
      <c r="Q221" s="445"/>
      <c r="R221" s="445"/>
      <c r="S221" s="445"/>
      <c r="T221" s="445"/>
      <c r="U221" s="445"/>
      <c r="V221" s="445"/>
      <c r="W221" s="445"/>
      <c r="X221" s="445"/>
      <c r="Y221" s="445"/>
    </row>
    <row r="222" spans="1:25" ht="13">
      <c r="A222" s="445"/>
      <c r="B222" s="445"/>
      <c r="C222" s="445"/>
      <c r="D222" s="445"/>
      <c r="E222" s="445"/>
      <c r="F222" s="445"/>
      <c r="G222" s="445"/>
      <c r="H222" s="445"/>
      <c r="I222" s="445"/>
      <c r="J222" s="445"/>
      <c r="K222" s="445"/>
      <c r="L222" s="445"/>
      <c r="M222" s="445"/>
      <c r="N222" s="445"/>
      <c r="O222" s="445"/>
      <c r="P222" s="445"/>
      <c r="Q222" s="445"/>
      <c r="R222" s="445"/>
      <c r="S222" s="445"/>
      <c r="T222" s="445"/>
      <c r="U222" s="445"/>
      <c r="V222" s="445"/>
      <c r="W222" s="445"/>
      <c r="X222" s="445"/>
      <c r="Y222" s="445"/>
    </row>
    <row r="223" spans="1:25" ht="13">
      <c r="A223" s="445"/>
      <c r="B223" s="445"/>
      <c r="C223" s="445"/>
      <c r="D223" s="445"/>
      <c r="E223" s="445"/>
      <c r="F223" s="445"/>
      <c r="G223" s="445"/>
      <c r="H223" s="445"/>
      <c r="I223" s="445"/>
      <c r="J223" s="445"/>
      <c r="K223" s="445"/>
      <c r="L223" s="445"/>
      <c r="M223" s="445"/>
      <c r="N223" s="445"/>
      <c r="O223" s="445"/>
      <c r="P223" s="445"/>
      <c r="Q223" s="445"/>
      <c r="R223" s="445"/>
      <c r="S223" s="445"/>
      <c r="T223" s="445"/>
      <c r="U223" s="445"/>
      <c r="V223" s="445"/>
      <c r="W223" s="445"/>
      <c r="X223" s="445"/>
      <c r="Y223" s="445"/>
    </row>
    <row r="224" spans="1:25" ht="13">
      <c r="A224" s="445"/>
      <c r="B224" s="445"/>
      <c r="C224" s="445"/>
      <c r="D224" s="445"/>
      <c r="E224" s="445"/>
      <c r="F224" s="445"/>
      <c r="G224" s="445"/>
      <c r="H224" s="445"/>
      <c r="I224" s="445"/>
      <c r="J224" s="445"/>
      <c r="K224" s="445"/>
      <c r="L224" s="445"/>
      <c r="M224" s="445"/>
      <c r="N224" s="445"/>
      <c r="O224" s="445"/>
      <c r="P224" s="445"/>
      <c r="Q224" s="445"/>
      <c r="R224" s="445"/>
      <c r="S224" s="445"/>
      <c r="T224" s="445"/>
      <c r="U224" s="445"/>
      <c r="V224" s="445"/>
      <c r="W224" s="445"/>
      <c r="X224" s="445"/>
      <c r="Y224" s="445"/>
    </row>
    <row r="225" spans="1:25" ht="13">
      <c r="A225" s="445"/>
      <c r="B225" s="445"/>
      <c r="C225" s="445"/>
      <c r="D225" s="445"/>
      <c r="E225" s="445"/>
      <c r="F225" s="445"/>
      <c r="G225" s="445"/>
      <c r="H225" s="445"/>
      <c r="I225" s="445"/>
      <c r="J225" s="445"/>
      <c r="K225" s="445"/>
      <c r="L225" s="445"/>
      <c r="M225" s="445"/>
      <c r="N225" s="445"/>
      <c r="O225" s="445"/>
      <c r="P225" s="445"/>
      <c r="Q225" s="445"/>
      <c r="R225" s="445"/>
      <c r="S225" s="445"/>
      <c r="T225" s="445"/>
      <c r="U225" s="445"/>
      <c r="V225" s="445"/>
      <c r="W225" s="445"/>
      <c r="X225" s="445"/>
      <c r="Y225" s="445"/>
    </row>
    <row r="226" spans="1:25" ht="13">
      <c r="A226" s="445"/>
      <c r="B226" s="445"/>
      <c r="C226" s="445"/>
      <c r="D226" s="445"/>
      <c r="E226" s="445"/>
      <c r="F226" s="445"/>
      <c r="G226" s="445"/>
      <c r="H226" s="445"/>
      <c r="I226" s="445"/>
      <c r="J226" s="445"/>
      <c r="K226" s="445"/>
      <c r="L226" s="445"/>
      <c r="M226" s="445"/>
      <c r="N226" s="445"/>
      <c r="O226" s="445"/>
      <c r="P226" s="445"/>
      <c r="Q226" s="445"/>
      <c r="R226" s="445"/>
      <c r="S226" s="445"/>
      <c r="T226" s="445"/>
      <c r="U226" s="445"/>
      <c r="V226" s="445"/>
      <c r="W226" s="445"/>
      <c r="X226" s="445"/>
      <c r="Y226" s="445"/>
    </row>
    <row r="227" spans="1:25" ht="13">
      <c r="A227" s="445"/>
      <c r="B227" s="445"/>
      <c r="C227" s="445"/>
      <c r="D227" s="445"/>
      <c r="E227" s="445"/>
      <c r="F227" s="445"/>
      <c r="G227" s="445"/>
      <c r="H227" s="445"/>
      <c r="I227" s="445"/>
      <c r="J227" s="445"/>
      <c r="K227" s="445"/>
      <c r="L227" s="445"/>
      <c r="M227" s="445"/>
      <c r="N227" s="445"/>
      <c r="O227" s="445"/>
      <c r="P227" s="445"/>
      <c r="Q227" s="445"/>
      <c r="R227" s="445"/>
      <c r="S227" s="445"/>
      <c r="T227" s="445"/>
      <c r="U227" s="445"/>
      <c r="V227" s="445"/>
      <c r="W227" s="445"/>
      <c r="X227" s="445"/>
      <c r="Y227" s="445"/>
    </row>
    <row r="228" spans="1:25" ht="13">
      <c r="A228" s="445"/>
      <c r="B228" s="445"/>
      <c r="C228" s="445"/>
      <c r="D228" s="445"/>
      <c r="E228" s="445"/>
      <c r="F228" s="445"/>
      <c r="G228" s="445"/>
      <c r="H228" s="445"/>
      <c r="I228" s="445"/>
      <c r="J228" s="445"/>
      <c r="K228" s="445"/>
      <c r="L228" s="445"/>
      <c r="M228" s="445"/>
      <c r="N228" s="445"/>
      <c r="O228" s="445"/>
      <c r="P228" s="445"/>
      <c r="Q228" s="445"/>
      <c r="R228" s="445"/>
      <c r="S228" s="445"/>
      <c r="T228" s="445"/>
      <c r="U228" s="445"/>
      <c r="V228" s="445"/>
      <c r="W228" s="445"/>
      <c r="X228" s="445"/>
      <c r="Y228" s="445"/>
    </row>
    <row r="229" spans="1:25" ht="13">
      <c r="A229" s="445"/>
      <c r="B229" s="445"/>
      <c r="C229" s="445"/>
      <c r="D229" s="445"/>
      <c r="E229" s="445"/>
      <c r="F229" s="445"/>
      <c r="G229" s="445"/>
      <c r="H229" s="445"/>
      <c r="I229" s="445"/>
      <c r="J229" s="445"/>
      <c r="K229" s="445"/>
      <c r="L229" s="445"/>
      <c r="M229" s="445"/>
      <c r="N229" s="445"/>
      <c r="O229" s="445"/>
      <c r="P229" s="445"/>
      <c r="Q229" s="445"/>
      <c r="R229" s="445"/>
      <c r="S229" s="445"/>
      <c r="T229" s="445"/>
      <c r="U229" s="445"/>
      <c r="V229" s="445"/>
      <c r="W229" s="445"/>
      <c r="X229" s="445"/>
      <c r="Y229" s="445"/>
    </row>
    <row r="230" spans="1:25" ht="13">
      <c r="A230" s="445"/>
      <c r="B230" s="445"/>
      <c r="C230" s="445"/>
      <c r="D230" s="445"/>
      <c r="E230" s="445"/>
      <c r="F230" s="445"/>
      <c r="G230" s="445"/>
      <c r="H230" s="445"/>
      <c r="I230" s="445"/>
      <c r="J230" s="445"/>
      <c r="K230" s="445"/>
      <c r="L230" s="445"/>
      <c r="M230" s="445"/>
      <c r="N230" s="445"/>
      <c r="O230" s="445"/>
      <c r="P230" s="445"/>
      <c r="Q230" s="445"/>
      <c r="R230" s="445"/>
      <c r="S230" s="445"/>
      <c r="T230" s="445"/>
      <c r="U230" s="445"/>
      <c r="V230" s="445"/>
      <c r="W230" s="445"/>
      <c r="X230" s="445"/>
      <c r="Y230" s="445"/>
    </row>
    <row r="231" spans="1:25" ht="13">
      <c r="A231" s="445"/>
      <c r="B231" s="445"/>
      <c r="C231" s="445"/>
      <c r="D231" s="445"/>
      <c r="E231" s="445"/>
      <c r="F231" s="445"/>
      <c r="G231" s="445"/>
      <c r="H231" s="445"/>
      <c r="I231" s="445"/>
      <c r="J231" s="445"/>
      <c r="K231" s="445"/>
      <c r="L231" s="445"/>
      <c r="M231" s="445"/>
      <c r="N231" s="445"/>
      <c r="O231" s="445"/>
      <c r="P231" s="445"/>
      <c r="Q231" s="445"/>
      <c r="R231" s="445"/>
      <c r="S231" s="445"/>
      <c r="T231" s="445"/>
      <c r="U231" s="445"/>
      <c r="V231" s="445"/>
      <c r="W231" s="445"/>
      <c r="X231" s="445"/>
      <c r="Y231" s="445"/>
    </row>
    <row r="232" spans="1:25" ht="13">
      <c r="A232" s="445"/>
      <c r="B232" s="445"/>
      <c r="C232" s="445"/>
      <c r="D232" s="445"/>
      <c r="E232" s="445"/>
      <c r="F232" s="445"/>
      <c r="G232" s="445"/>
      <c r="H232" s="445"/>
      <c r="I232" s="445"/>
      <c r="J232" s="445"/>
      <c r="K232" s="445"/>
      <c r="L232" s="445"/>
      <c r="M232" s="445"/>
      <c r="N232" s="445"/>
      <c r="O232" s="445"/>
      <c r="P232" s="445"/>
      <c r="Q232" s="445"/>
      <c r="R232" s="445"/>
      <c r="S232" s="445"/>
      <c r="T232" s="445"/>
      <c r="U232" s="445"/>
      <c r="V232" s="445"/>
      <c r="W232" s="445"/>
      <c r="X232" s="445"/>
      <c r="Y232" s="445"/>
    </row>
    <row r="233" spans="1:25" ht="13">
      <c r="A233" s="445"/>
      <c r="B233" s="445"/>
      <c r="C233" s="445"/>
      <c r="D233" s="445"/>
      <c r="E233" s="445"/>
      <c r="F233" s="445"/>
      <c r="G233" s="445"/>
      <c r="H233" s="445"/>
      <c r="I233" s="445"/>
      <c r="J233" s="445"/>
      <c r="K233" s="445"/>
      <c r="L233" s="445"/>
      <c r="M233" s="445"/>
      <c r="N233" s="445"/>
      <c r="O233" s="445"/>
      <c r="P233" s="445"/>
      <c r="Q233" s="445"/>
      <c r="R233" s="445"/>
      <c r="S233" s="445"/>
      <c r="T233" s="445"/>
      <c r="U233" s="445"/>
      <c r="V233" s="445"/>
      <c r="W233" s="445"/>
      <c r="X233" s="445"/>
      <c r="Y233" s="445"/>
    </row>
    <row r="234" spans="1:25" ht="13">
      <c r="A234" s="445"/>
      <c r="B234" s="445"/>
      <c r="C234" s="445"/>
      <c r="D234" s="445"/>
      <c r="E234" s="445"/>
      <c r="F234" s="445"/>
      <c r="G234" s="445"/>
      <c r="H234" s="445"/>
      <c r="I234" s="445"/>
      <c r="J234" s="445"/>
      <c r="K234" s="445"/>
      <c r="L234" s="445"/>
      <c r="M234" s="445"/>
      <c r="N234" s="445"/>
      <c r="O234" s="445"/>
      <c r="P234" s="445"/>
      <c r="Q234" s="445"/>
      <c r="R234" s="445"/>
      <c r="S234" s="445"/>
      <c r="T234" s="445"/>
      <c r="U234" s="445"/>
      <c r="V234" s="445"/>
      <c r="W234" s="445"/>
      <c r="X234" s="445"/>
      <c r="Y234" s="445"/>
    </row>
    <row r="235" spans="1:25" ht="13">
      <c r="A235" s="445"/>
      <c r="B235" s="445"/>
      <c r="C235" s="445"/>
      <c r="D235" s="445"/>
      <c r="E235" s="445"/>
      <c r="F235" s="445"/>
      <c r="G235" s="445"/>
      <c r="H235" s="445"/>
      <c r="I235" s="445"/>
      <c r="J235" s="445"/>
      <c r="K235" s="445"/>
      <c r="L235" s="445"/>
      <c r="M235" s="445"/>
      <c r="N235" s="445"/>
      <c r="O235" s="445"/>
      <c r="P235" s="445"/>
      <c r="Q235" s="445"/>
      <c r="R235" s="445"/>
      <c r="S235" s="445"/>
      <c r="T235" s="445"/>
      <c r="U235" s="445"/>
      <c r="V235" s="445"/>
      <c r="W235" s="445"/>
      <c r="X235" s="445"/>
      <c r="Y235" s="445"/>
    </row>
    <row r="236" spans="1:25" ht="13">
      <c r="A236" s="445"/>
      <c r="B236" s="445"/>
      <c r="C236" s="445"/>
      <c r="D236" s="445"/>
      <c r="E236" s="445"/>
      <c r="F236" s="445"/>
      <c r="G236" s="445"/>
      <c r="H236" s="445"/>
      <c r="I236" s="445"/>
      <c r="J236" s="445"/>
      <c r="K236" s="445"/>
      <c r="L236" s="445"/>
      <c r="M236" s="445"/>
      <c r="N236" s="445"/>
      <c r="O236" s="445"/>
      <c r="P236" s="445"/>
      <c r="Q236" s="445"/>
      <c r="R236" s="445"/>
      <c r="S236" s="445"/>
      <c r="T236" s="445"/>
      <c r="U236" s="445"/>
      <c r="V236" s="445"/>
      <c r="W236" s="445"/>
      <c r="X236" s="445"/>
      <c r="Y236" s="445"/>
    </row>
    <row r="237" spans="1:25" ht="13">
      <c r="A237" s="445"/>
      <c r="B237" s="445"/>
      <c r="C237" s="445"/>
      <c r="D237" s="445"/>
      <c r="E237" s="445"/>
      <c r="F237" s="445"/>
      <c r="G237" s="445"/>
      <c r="H237" s="445"/>
      <c r="I237" s="445"/>
      <c r="J237" s="445"/>
      <c r="K237" s="445"/>
      <c r="L237" s="445"/>
      <c r="M237" s="445"/>
      <c r="N237" s="445"/>
      <c r="O237" s="445"/>
      <c r="P237" s="445"/>
      <c r="Q237" s="445"/>
      <c r="R237" s="445"/>
      <c r="S237" s="445"/>
      <c r="T237" s="445"/>
      <c r="U237" s="445"/>
      <c r="V237" s="445"/>
      <c r="W237" s="445"/>
      <c r="X237" s="445"/>
      <c r="Y237" s="445"/>
    </row>
    <row r="238" spans="1:25" ht="13">
      <c r="A238" s="445"/>
      <c r="B238" s="445"/>
      <c r="C238" s="445"/>
      <c r="D238" s="445"/>
      <c r="E238" s="445"/>
      <c r="F238" s="445"/>
      <c r="G238" s="445"/>
      <c r="H238" s="445"/>
      <c r="I238" s="445"/>
      <c r="J238" s="445"/>
      <c r="K238" s="445"/>
      <c r="L238" s="445"/>
      <c r="M238" s="445"/>
      <c r="N238" s="445"/>
      <c r="O238" s="445"/>
      <c r="P238" s="445"/>
      <c r="Q238" s="445"/>
      <c r="R238" s="445"/>
      <c r="S238" s="445"/>
      <c r="T238" s="445"/>
      <c r="U238" s="445"/>
      <c r="V238" s="445"/>
      <c r="W238" s="445"/>
      <c r="X238" s="445"/>
      <c r="Y238" s="445"/>
    </row>
    <row r="239" spans="1:25" ht="13">
      <c r="A239" s="445"/>
      <c r="B239" s="445"/>
      <c r="C239" s="445"/>
      <c r="D239" s="445"/>
      <c r="E239" s="445"/>
      <c r="F239" s="445"/>
      <c r="G239" s="445"/>
      <c r="H239" s="445"/>
      <c r="I239" s="445"/>
      <c r="J239" s="445"/>
      <c r="K239" s="445"/>
      <c r="L239" s="445"/>
      <c r="M239" s="445"/>
      <c r="N239" s="445"/>
      <c r="O239" s="445"/>
      <c r="P239" s="445"/>
      <c r="Q239" s="445"/>
      <c r="R239" s="445"/>
      <c r="S239" s="445"/>
      <c r="T239" s="445"/>
      <c r="U239" s="445"/>
      <c r="V239" s="445"/>
      <c r="W239" s="445"/>
      <c r="X239" s="445"/>
      <c r="Y239" s="445"/>
    </row>
    <row r="240" spans="1:25" ht="13">
      <c r="A240" s="445"/>
      <c r="B240" s="445"/>
      <c r="C240" s="445"/>
      <c r="D240" s="445"/>
      <c r="E240" s="445"/>
      <c r="F240" s="445"/>
      <c r="G240" s="445"/>
      <c r="H240" s="445"/>
      <c r="I240" s="445"/>
      <c r="J240" s="445"/>
      <c r="K240" s="445"/>
      <c r="L240" s="445"/>
      <c r="M240" s="445"/>
      <c r="N240" s="445"/>
      <c r="O240" s="445"/>
      <c r="P240" s="445"/>
      <c r="Q240" s="445"/>
      <c r="R240" s="445"/>
      <c r="S240" s="445"/>
      <c r="T240" s="445"/>
      <c r="U240" s="445"/>
      <c r="V240" s="445"/>
      <c r="W240" s="445"/>
      <c r="X240" s="445"/>
      <c r="Y240" s="445"/>
    </row>
    <row r="241" spans="1:25" ht="13">
      <c r="A241" s="445"/>
      <c r="B241" s="445"/>
      <c r="C241" s="445"/>
      <c r="D241" s="445"/>
      <c r="E241" s="445"/>
      <c r="F241" s="445"/>
      <c r="G241" s="445"/>
      <c r="H241" s="445"/>
      <c r="I241" s="445"/>
      <c r="J241" s="445"/>
      <c r="K241" s="445"/>
      <c r="L241" s="445"/>
      <c r="M241" s="445"/>
      <c r="N241" s="445"/>
      <c r="O241" s="445"/>
      <c r="P241" s="445"/>
      <c r="Q241" s="445"/>
      <c r="R241" s="445"/>
      <c r="S241" s="445"/>
      <c r="T241" s="445"/>
      <c r="U241" s="445"/>
      <c r="V241" s="445"/>
      <c r="W241" s="445"/>
      <c r="X241" s="445"/>
      <c r="Y241" s="445"/>
    </row>
    <row r="242" spans="1:25" ht="13">
      <c r="A242" s="445"/>
      <c r="B242" s="445"/>
      <c r="C242" s="445"/>
      <c r="D242" s="445"/>
      <c r="E242" s="445"/>
      <c r="F242" s="445"/>
      <c r="G242" s="445"/>
      <c r="H242" s="445"/>
      <c r="I242" s="445"/>
      <c r="J242" s="445"/>
      <c r="K242" s="445"/>
      <c r="L242" s="445"/>
      <c r="M242" s="445"/>
      <c r="N242" s="445"/>
      <c r="O242" s="445"/>
      <c r="P242" s="445"/>
      <c r="Q242" s="445"/>
      <c r="R242" s="445"/>
      <c r="S242" s="445"/>
      <c r="T242" s="445"/>
      <c r="U242" s="445"/>
      <c r="V242" s="445"/>
      <c r="W242" s="445"/>
      <c r="X242" s="445"/>
      <c r="Y242" s="445"/>
    </row>
    <row r="243" spans="1:25" ht="13">
      <c r="A243" s="445"/>
      <c r="B243" s="445"/>
      <c r="C243" s="445"/>
      <c r="D243" s="445"/>
      <c r="E243" s="445"/>
      <c r="F243" s="445"/>
      <c r="G243" s="445"/>
      <c r="H243" s="445"/>
      <c r="I243" s="445"/>
      <c r="J243" s="445"/>
      <c r="K243" s="445"/>
      <c r="L243" s="445"/>
      <c r="M243" s="445"/>
      <c r="N243" s="445"/>
      <c r="O243" s="445"/>
      <c r="P243" s="445"/>
      <c r="Q243" s="445"/>
      <c r="R243" s="445"/>
      <c r="S243" s="445"/>
      <c r="T243" s="445"/>
      <c r="U243" s="445"/>
      <c r="V243" s="445"/>
      <c r="W243" s="445"/>
      <c r="X243" s="445"/>
      <c r="Y243" s="445"/>
    </row>
    <row r="244" spans="1:25" ht="13">
      <c r="A244" s="445"/>
      <c r="B244" s="445"/>
      <c r="C244" s="445"/>
      <c r="D244" s="445"/>
      <c r="E244" s="445"/>
      <c r="F244" s="445"/>
      <c r="G244" s="445"/>
      <c r="H244" s="445"/>
      <c r="I244" s="445"/>
      <c r="J244" s="445"/>
      <c r="K244" s="445"/>
      <c r="L244" s="445"/>
      <c r="M244" s="445"/>
      <c r="N244" s="445"/>
      <c r="O244" s="445"/>
      <c r="P244" s="445"/>
      <c r="Q244" s="445"/>
      <c r="R244" s="445"/>
      <c r="S244" s="445"/>
      <c r="T244" s="445"/>
      <c r="U244" s="445"/>
      <c r="V244" s="445"/>
      <c r="W244" s="445"/>
      <c r="X244" s="445"/>
      <c r="Y244" s="445"/>
    </row>
    <row r="245" spans="1:25" ht="13">
      <c r="A245" s="445"/>
      <c r="B245" s="445"/>
      <c r="C245" s="445"/>
      <c r="D245" s="445"/>
      <c r="E245" s="445"/>
      <c r="F245" s="445"/>
      <c r="G245" s="445"/>
      <c r="H245" s="445"/>
      <c r="I245" s="445"/>
      <c r="J245" s="445"/>
      <c r="K245" s="445"/>
      <c r="L245" s="445"/>
      <c r="M245" s="445"/>
      <c r="N245" s="445"/>
      <c r="O245" s="445"/>
      <c r="P245" s="445"/>
      <c r="Q245" s="445"/>
      <c r="R245" s="445"/>
      <c r="S245" s="445"/>
      <c r="T245" s="445"/>
      <c r="U245" s="445"/>
      <c r="V245" s="445"/>
      <c r="W245" s="445"/>
      <c r="X245" s="445"/>
      <c r="Y245" s="445"/>
    </row>
    <row r="246" spans="1:25" ht="13">
      <c r="A246" s="445"/>
      <c r="B246" s="445"/>
      <c r="C246" s="445"/>
      <c r="D246" s="445"/>
      <c r="E246" s="445"/>
      <c r="F246" s="445"/>
      <c r="G246" s="445"/>
      <c r="H246" s="445"/>
      <c r="I246" s="445"/>
      <c r="J246" s="445"/>
      <c r="K246" s="445"/>
      <c r="L246" s="445"/>
      <c r="M246" s="445"/>
      <c r="N246" s="445"/>
      <c r="O246" s="445"/>
      <c r="P246" s="445"/>
      <c r="Q246" s="445"/>
      <c r="R246" s="445"/>
      <c r="S246" s="445"/>
      <c r="T246" s="445"/>
      <c r="U246" s="445"/>
      <c r="V246" s="445"/>
      <c r="W246" s="445"/>
      <c r="X246" s="445"/>
      <c r="Y246" s="445"/>
    </row>
    <row r="247" spans="1:25" ht="13">
      <c r="A247" s="445"/>
      <c r="B247" s="445"/>
      <c r="C247" s="445"/>
      <c r="D247" s="445"/>
      <c r="E247" s="445"/>
      <c r="F247" s="445"/>
      <c r="G247" s="445"/>
      <c r="H247" s="445"/>
      <c r="I247" s="445"/>
      <c r="J247" s="445"/>
      <c r="K247" s="445"/>
      <c r="L247" s="445"/>
      <c r="M247" s="445"/>
      <c r="N247" s="445"/>
      <c r="O247" s="445"/>
      <c r="P247" s="445"/>
      <c r="Q247" s="445"/>
      <c r="R247" s="445"/>
      <c r="S247" s="445"/>
      <c r="T247" s="445"/>
      <c r="U247" s="445"/>
      <c r="V247" s="445"/>
      <c r="W247" s="445"/>
      <c r="X247" s="445"/>
      <c r="Y247" s="445"/>
    </row>
    <row r="248" spans="1:25" ht="13">
      <c r="A248" s="445"/>
      <c r="B248" s="445"/>
      <c r="C248" s="445"/>
      <c r="D248" s="445"/>
      <c r="E248" s="445"/>
      <c r="F248" s="445"/>
      <c r="G248" s="445"/>
      <c r="H248" s="445"/>
      <c r="I248" s="445"/>
      <c r="J248" s="445"/>
      <c r="K248" s="445"/>
      <c r="L248" s="445"/>
      <c r="M248" s="445"/>
      <c r="N248" s="445"/>
      <c r="O248" s="445"/>
      <c r="P248" s="445"/>
      <c r="Q248" s="445"/>
      <c r="R248" s="445"/>
      <c r="S248" s="445"/>
      <c r="T248" s="445"/>
      <c r="U248" s="445"/>
      <c r="V248" s="445"/>
      <c r="W248" s="445"/>
      <c r="X248" s="445"/>
      <c r="Y248" s="445"/>
    </row>
    <row r="249" spans="1:25" ht="13">
      <c r="A249" s="445"/>
      <c r="B249" s="445"/>
      <c r="C249" s="445"/>
      <c r="D249" s="445"/>
      <c r="E249" s="445"/>
      <c r="F249" s="445"/>
      <c r="G249" s="445"/>
      <c r="H249" s="445"/>
      <c r="I249" s="445"/>
      <c r="J249" s="445"/>
      <c r="K249" s="445"/>
      <c r="L249" s="445"/>
      <c r="M249" s="445"/>
      <c r="N249" s="445"/>
      <c r="O249" s="445"/>
      <c r="P249" s="445"/>
      <c r="Q249" s="445"/>
      <c r="R249" s="445"/>
      <c r="S249" s="445"/>
      <c r="T249" s="445"/>
      <c r="U249" s="445"/>
      <c r="V249" s="445"/>
      <c r="W249" s="445"/>
      <c r="X249" s="445"/>
      <c r="Y249" s="445"/>
    </row>
    <row r="250" spans="1:25" ht="13">
      <c r="A250" s="445"/>
      <c r="B250" s="445"/>
      <c r="C250" s="445"/>
      <c r="D250" s="445"/>
      <c r="E250" s="445"/>
      <c r="F250" s="445"/>
      <c r="G250" s="445"/>
      <c r="H250" s="445"/>
      <c r="I250" s="445"/>
      <c r="J250" s="445"/>
      <c r="K250" s="445"/>
      <c r="L250" s="445"/>
      <c r="M250" s="445"/>
      <c r="N250" s="445"/>
      <c r="O250" s="445"/>
      <c r="P250" s="445"/>
      <c r="Q250" s="445"/>
      <c r="R250" s="445"/>
      <c r="S250" s="445"/>
      <c r="T250" s="445"/>
      <c r="U250" s="445"/>
      <c r="V250" s="445"/>
      <c r="W250" s="445"/>
      <c r="X250" s="445"/>
      <c r="Y250" s="445"/>
    </row>
    <row r="251" spans="1:25" ht="13">
      <c r="A251" s="445"/>
      <c r="B251" s="445"/>
      <c r="C251" s="445"/>
      <c r="D251" s="445"/>
      <c r="E251" s="445"/>
      <c r="F251" s="445"/>
      <c r="G251" s="445"/>
      <c r="H251" s="445"/>
      <c r="I251" s="445"/>
      <c r="J251" s="445"/>
      <c r="K251" s="445"/>
      <c r="L251" s="445"/>
      <c r="M251" s="445"/>
      <c r="N251" s="445"/>
      <c r="O251" s="445"/>
      <c r="P251" s="445"/>
      <c r="Q251" s="445"/>
      <c r="R251" s="445"/>
      <c r="S251" s="445"/>
      <c r="T251" s="445"/>
      <c r="U251" s="445"/>
      <c r="V251" s="445"/>
      <c r="W251" s="445"/>
      <c r="X251" s="445"/>
      <c r="Y251" s="445"/>
    </row>
    <row r="252" spans="1:25" ht="13">
      <c r="A252" s="445"/>
      <c r="B252" s="445"/>
      <c r="C252" s="445"/>
      <c r="D252" s="445"/>
      <c r="E252" s="445"/>
      <c r="F252" s="445"/>
      <c r="G252" s="445"/>
      <c r="H252" s="445"/>
      <c r="I252" s="445"/>
      <c r="J252" s="445"/>
      <c r="K252" s="445"/>
      <c r="L252" s="445"/>
      <c r="M252" s="445"/>
      <c r="N252" s="445"/>
      <c r="O252" s="445"/>
      <c r="P252" s="445"/>
      <c r="Q252" s="445"/>
      <c r="R252" s="445"/>
      <c r="S252" s="445"/>
      <c r="T252" s="445"/>
      <c r="U252" s="445"/>
      <c r="V252" s="445"/>
      <c r="W252" s="445"/>
      <c r="X252" s="445"/>
      <c r="Y252" s="445"/>
    </row>
    <row r="253" spans="1:25" ht="13">
      <c r="A253" s="445"/>
      <c r="B253" s="445"/>
      <c r="C253" s="445"/>
      <c r="D253" s="445"/>
      <c r="E253" s="445"/>
      <c r="F253" s="445"/>
      <c r="G253" s="445"/>
      <c r="H253" s="445"/>
      <c r="I253" s="445"/>
      <c r="J253" s="445"/>
      <c r="K253" s="445"/>
      <c r="L253" s="445"/>
      <c r="M253" s="445"/>
      <c r="N253" s="445"/>
      <c r="O253" s="445"/>
      <c r="P253" s="445"/>
      <c r="Q253" s="445"/>
      <c r="R253" s="445"/>
      <c r="S253" s="445"/>
      <c r="T253" s="445"/>
      <c r="U253" s="445"/>
      <c r="V253" s="445"/>
      <c r="W253" s="445"/>
      <c r="X253" s="445"/>
      <c r="Y253" s="445"/>
    </row>
    <row r="254" spans="1:25" ht="13">
      <c r="A254" s="445"/>
      <c r="B254" s="445"/>
      <c r="C254" s="445"/>
      <c r="D254" s="445"/>
      <c r="E254" s="445"/>
      <c r="F254" s="445"/>
      <c r="G254" s="445"/>
      <c r="H254" s="445"/>
      <c r="I254" s="445"/>
      <c r="J254" s="445"/>
      <c r="K254" s="445"/>
      <c r="L254" s="445"/>
      <c r="M254" s="445"/>
      <c r="N254" s="445"/>
      <c r="O254" s="445"/>
      <c r="P254" s="445"/>
      <c r="Q254" s="445"/>
      <c r="R254" s="445"/>
      <c r="S254" s="445"/>
      <c r="T254" s="445"/>
      <c r="U254" s="445"/>
      <c r="V254" s="445"/>
      <c r="W254" s="445"/>
      <c r="X254" s="445"/>
      <c r="Y254" s="445"/>
    </row>
    <row r="255" spans="1:25" ht="13">
      <c r="A255" s="445"/>
      <c r="B255" s="445"/>
      <c r="C255" s="445"/>
      <c r="D255" s="445"/>
      <c r="E255" s="445"/>
      <c r="F255" s="445"/>
      <c r="G255" s="445"/>
      <c r="H255" s="445"/>
      <c r="I255" s="445"/>
      <c r="J255" s="445"/>
      <c r="K255" s="445"/>
      <c r="L255" s="445"/>
      <c r="M255" s="445"/>
      <c r="N255" s="445"/>
      <c r="O255" s="445"/>
      <c r="P255" s="445"/>
      <c r="Q255" s="445"/>
      <c r="R255" s="445"/>
      <c r="S255" s="445"/>
      <c r="T255" s="445"/>
      <c r="U255" s="445"/>
      <c r="V255" s="445"/>
      <c r="W255" s="445"/>
      <c r="X255" s="445"/>
      <c r="Y255" s="445"/>
    </row>
    <row r="256" spans="1:25" ht="13">
      <c r="A256" s="445"/>
      <c r="B256" s="445"/>
      <c r="C256" s="445"/>
      <c r="D256" s="445"/>
      <c r="E256" s="445"/>
      <c r="F256" s="445"/>
      <c r="G256" s="445"/>
      <c r="H256" s="445"/>
      <c r="I256" s="445"/>
      <c r="J256" s="445"/>
      <c r="K256" s="445"/>
      <c r="L256" s="445"/>
      <c r="M256" s="445"/>
      <c r="N256" s="445"/>
      <c r="O256" s="445"/>
      <c r="P256" s="445"/>
      <c r="Q256" s="445"/>
      <c r="R256" s="445"/>
      <c r="S256" s="445"/>
      <c r="T256" s="445"/>
      <c r="U256" s="445"/>
      <c r="V256" s="445"/>
      <c r="W256" s="445"/>
      <c r="X256" s="445"/>
      <c r="Y256" s="445"/>
    </row>
    <row r="257" spans="1:25" ht="13">
      <c r="A257" s="445"/>
      <c r="B257" s="445"/>
      <c r="C257" s="445"/>
      <c r="D257" s="445"/>
      <c r="E257" s="445"/>
      <c r="F257" s="445"/>
      <c r="G257" s="445"/>
      <c r="H257" s="445"/>
      <c r="I257" s="445"/>
      <c r="J257" s="445"/>
      <c r="K257" s="445"/>
      <c r="L257" s="445"/>
      <c r="M257" s="445"/>
      <c r="N257" s="445"/>
      <c r="O257" s="445"/>
      <c r="P257" s="445"/>
      <c r="Q257" s="445"/>
      <c r="R257" s="445"/>
      <c r="S257" s="445"/>
      <c r="T257" s="445"/>
      <c r="U257" s="445"/>
      <c r="V257" s="445"/>
      <c r="W257" s="445"/>
      <c r="X257" s="445"/>
      <c r="Y257" s="445"/>
    </row>
    <row r="258" spans="1:25" ht="13">
      <c r="A258" s="445"/>
      <c r="B258" s="445"/>
      <c r="C258" s="445"/>
      <c r="D258" s="445"/>
      <c r="E258" s="445"/>
      <c r="F258" s="445"/>
      <c r="G258" s="445"/>
      <c r="H258" s="445"/>
      <c r="I258" s="445"/>
      <c r="J258" s="445"/>
      <c r="K258" s="445"/>
      <c r="L258" s="445"/>
      <c r="M258" s="445"/>
      <c r="N258" s="445"/>
      <c r="O258" s="445"/>
      <c r="P258" s="445"/>
      <c r="Q258" s="445"/>
      <c r="R258" s="445"/>
      <c r="S258" s="445"/>
      <c r="T258" s="445"/>
      <c r="U258" s="445"/>
      <c r="V258" s="445"/>
      <c r="W258" s="445"/>
      <c r="X258" s="445"/>
      <c r="Y258" s="445"/>
    </row>
    <row r="259" spans="1:25" ht="13">
      <c r="A259" s="445"/>
      <c r="B259" s="445"/>
      <c r="C259" s="445"/>
      <c r="D259" s="445"/>
      <c r="E259" s="445"/>
      <c r="F259" s="445"/>
      <c r="G259" s="445"/>
      <c r="H259" s="445"/>
      <c r="I259" s="445"/>
      <c r="J259" s="445"/>
      <c r="K259" s="445"/>
      <c r="L259" s="445"/>
      <c r="M259" s="445"/>
      <c r="N259" s="445"/>
      <c r="O259" s="445"/>
      <c r="P259" s="445"/>
      <c r="Q259" s="445"/>
      <c r="R259" s="445"/>
      <c r="S259" s="445"/>
      <c r="T259" s="445"/>
      <c r="U259" s="445"/>
      <c r="V259" s="445"/>
      <c r="W259" s="445"/>
      <c r="X259" s="445"/>
      <c r="Y259" s="445"/>
    </row>
    <row r="260" spans="1:25" ht="13">
      <c r="A260" s="445"/>
      <c r="B260" s="445"/>
      <c r="C260" s="445"/>
      <c r="D260" s="445"/>
      <c r="E260" s="445"/>
      <c r="F260" s="445"/>
      <c r="G260" s="445"/>
      <c r="H260" s="445"/>
      <c r="I260" s="445"/>
      <c r="J260" s="445"/>
      <c r="K260" s="445"/>
      <c r="L260" s="445"/>
      <c r="M260" s="445"/>
      <c r="N260" s="445"/>
      <c r="O260" s="445"/>
      <c r="P260" s="445"/>
      <c r="Q260" s="445"/>
      <c r="R260" s="445"/>
      <c r="S260" s="445"/>
      <c r="T260" s="445"/>
      <c r="U260" s="445"/>
      <c r="V260" s="445"/>
      <c r="W260" s="445"/>
      <c r="X260" s="445"/>
      <c r="Y260" s="445"/>
    </row>
    <row r="261" spans="1:25" ht="13">
      <c r="A261" s="445"/>
      <c r="B261" s="445"/>
      <c r="C261" s="445"/>
      <c r="D261" s="445"/>
      <c r="E261" s="445"/>
      <c r="F261" s="445"/>
      <c r="G261" s="445"/>
      <c r="H261" s="445"/>
      <c r="I261" s="445"/>
      <c r="J261" s="445"/>
      <c r="K261" s="445"/>
      <c r="L261" s="445"/>
      <c r="M261" s="445"/>
      <c r="N261" s="445"/>
      <c r="O261" s="445"/>
      <c r="P261" s="445"/>
      <c r="Q261" s="445"/>
      <c r="R261" s="445"/>
      <c r="S261" s="445"/>
      <c r="T261" s="445"/>
      <c r="U261" s="445"/>
      <c r="V261" s="445"/>
      <c r="W261" s="445"/>
      <c r="X261" s="445"/>
      <c r="Y261" s="445"/>
    </row>
    <row r="262" spans="1:25" ht="13">
      <c r="A262" s="445"/>
      <c r="B262" s="445"/>
      <c r="C262" s="445"/>
      <c r="D262" s="445"/>
      <c r="E262" s="445"/>
      <c r="F262" s="445"/>
      <c r="G262" s="445"/>
      <c r="H262" s="445"/>
      <c r="I262" s="445"/>
      <c r="J262" s="445"/>
      <c r="K262" s="445"/>
      <c r="L262" s="445"/>
      <c r="M262" s="445"/>
      <c r="N262" s="445"/>
      <c r="O262" s="445"/>
      <c r="P262" s="445"/>
      <c r="Q262" s="445"/>
      <c r="R262" s="445"/>
      <c r="S262" s="445"/>
      <c r="T262" s="445"/>
      <c r="U262" s="445"/>
      <c r="V262" s="445"/>
      <c r="W262" s="445"/>
      <c r="X262" s="445"/>
      <c r="Y262" s="445"/>
    </row>
    <row r="263" spans="1:25" ht="13">
      <c r="A263" s="445"/>
      <c r="B263" s="445"/>
      <c r="C263" s="445"/>
      <c r="D263" s="445"/>
      <c r="E263" s="445"/>
      <c r="F263" s="445"/>
      <c r="G263" s="445"/>
      <c r="H263" s="445"/>
      <c r="I263" s="445"/>
      <c r="J263" s="445"/>
      <c r="K263" s="445"/>
      <c r="L263" s="445"/>
      <c r="M263" s="445"/>
      <c r="N263" s="445"/>
      <c r="O263" s="445"/>
      <c r="P263" s="445"/>
      <c r="Q263" s="445"/>
      <c r="R263" s="445"/>
      <c r="S263" s="445"/>
      <c r="T263" s="445"/>
      <c r="U263" s="445"/>
      <c r="V263" s="445"/>
      <c r="W263" s="445"/>
      <c r="X263" s="445"/>
      <c r="Y263" s="445"/>
    </row>
    <row r="264" spans="1:25" ht="13">
      <c r="A264" s="445"/>
      <c r="B264" s="445"/>
      <c r="C264" s="445"/>
      <c r="D264" s="445"/>
      <c r="E264" s="445"/>
      <c r="F264" s="445"/>
      <c r="G264" s="445"/>
      <c r="H264" s="445"/>
      <c r="I264" s="445"/>
      <c r="J264" s="445"/>
      <c r="K264" s="445"/>
      <c r="L264" s="445"/>
      <c r="M264" s="445"/>
      <c r="N264" s="445"/>
      <c r="O264" s="445"/>
      <c r="P264" s="445"/>
      <c r="Q264" s="445"/>
      <c r="R264" s="445"/>
      <c r="S264" s="445"/>
      <c r="T264" s="445"/>
      <c r="U264" s="445"/>
      <c r="V264" s="445"/>
      <c r="W264" s="445"/>
      <c r="X264" s="445"/>
      <c r="Y264" s="445"/>
    </row>
    <row r="265" spans="1:25" ht="13">
      <c r="A265" s="445"/>
      <c r="B265" s="445"/>
      <c r="C265" s="445"/>
      <c r="D265" s="445"/>
      <c r="E265" s="445"/>
      <c r="F265" s="445"/>
      <c r="G265" s="445"/>
      <c r="H265" s="445"/>
      <c r="I265" s="445"/>
      <c r="J265" s="445"/>
      <c r="K265" s="445"/>
      <c r="L265" s="445"/>
      <c r="M265" s="445"/>
      <c r="N265" s="445"/>
      <c r="O265" s="445"/>
      <c r="P265" s="445"/>
      <c r="Q265" s="445"/>
      <c r="R265" s="445"/>
      <c r="S265" s="445"/>
      <c r="T265" s="445"/>
      <c r="U265" s="445"/>
      <c r="V265" s="445"/>
      <c r="W265" s="445"/>
      <c r="X265" s="445"/>
      <c r="Y265" s="445"/>
    </row>
    <row r="266" spans="1:25" ht="13">
      <c r="A266" s="445"/>
      <c r="B266" s="445"/>
      <c r="C266" s="445"/>
      <c r="D266" s="445"/>
      <c r="E266" s="445"/>
      <c r="F266" s="445"/>
      <c r="G266" s="445"/>
      <c r="H266" s="445"/>
      <c r="I266" s="445"/>
      <c r="J266" s="445"/>
      <c r="K266" s="445"/>
      <c r="L266" s="445"/>
      <c r="M266" s="445"/>
      <c r="N266" s="445"/>
      <c r="O266" s="445"/>
      <c r="P266" s="445"/>
      <c r="Q266" s="445"/>
      <c r="R266" s="445"/>
      <c r="S266" s="445"/>
      <c r="T266" s="445"/>
      <c r="U266" s="445"/>
      <c r="V266" s="445"/>
      <c r="W266" s="445"/>
      <c r="X266" s="445"/>
      <c r="Y266" s="445"/>
    </row>
    <row r="267" spans="1:25" ht="13">
      <c r="A267" s="445"/>
      <c r="B267" s="445"/>
      <c r="C267" s="445"/>
      <c r="D267" s="445"/>
      <c r="E267" s="445"/>
      <c r="F267" s="445"/>
      <c r="G267" s="445"/>
      <c r="H267" s="445"/>
      <c r="I267" s="445"/>
      <c r="J267" s="445"/>
      <c r="K267" s="445"/>
      <c r="L267" s="445"/>
      <c r="M267" s="445"/>
      <c r="N267" s="445"/>
      <c r="O267" s="445"/>
      <c r="P267" s="445"/>
      <c r="Q267" s="445"/>
      <c r="R267" s="445"/>
      <c r="S267" s="445"/>
      <c r="T267" s="445"/>
      <c r="U267" s="445"/>
      <c r="V267" s="445"/>
      <c r="W267" s="445"/>
      <c r="X267" s="445"/>
      <c r="Y267" s="445"/>
    </row>
    <row r="268" spans="1:25" ht="13">
      <c r="A268" s="445"/>
      <c r="B268" s="445"/>
      <c r="C268" s="445"/>
      <c r="D268" s="445"/>
      <c r="E268" s="445"/>
      <c r="F268" s="445"/>
      <c r="G268" s="445"/>
      <c r="H268" s="445"/>
      <c r="I268" s="445"/>
      <c r="J268" s="445"/>
      <c r="K268" s="445"/>
      <c r="L268" s="445"/>
      <c r="M268" s="445"/>
      <c r="N268" s="445"/>
      <c r="O268" s="445"/>
      <c r="P268" s="445"/>
      <c r="Q268" s="445"/>
      <c r="R268" s="445"/>
      <c r="S268" s="445"/>
      <c r="T268" s="445"/>
      <c r="U268" s="445"/>
      <c r="V268" s="445"/>
      <c r="W268" s="445"/>
      <c r="X268" s="445"/>
      <c r="Y268" s="445"/>
    </row>
    <row r="269" spans="1:25" ht="13">
      <c r="A269" s="445"/>
      <c r="B269" s="445"/>
      <c r="C269" s="445"/>
      <c r="D269" s="445"/>
      <c r="E269" s="445"/>
      <c r="F269" s="445"/>
      <c r="G269" s="445"/>
      <c r="H269" s="445"/>
      <c r="I269" s="445"/>
      <c r="J269" s="445"/>
      <c r="K269" s="445"/>
      <c r="L269" s="445"/>
      <c r="M269" s="445"/>
      <c r="N269" s="445"/>
      <c r="O269" s="445"/>
      <c r="P269" s="445"/>
      <c r="Q269" s="445"/>
      <c r="R269" s="445"/>
      <c r="S269" s="445"/>
      <c r="T269" s="445"/>
      <c r="U269" s="445"/>
      <c r="V269" s="445"/>
      <c r="W269" s="445"/>
      <c r="X269" s="445"/>
      <c r="Y269" s="445"/>
    </row>
    <row r="270" spans="1:25" ht="13">
      <c r="A270" s="445"/>
      <c r="B270" s="445"/>
      <c r="C270" s="445"/>
      <c r="D270" s="445"/>
      <c r="E270" s="445"/>
      <c r="F270" s="445"/>
      <c r="G270" s="445"/>
      <c r="H270" s="445"/>
      <c r="I270" s="445"/>
      <c r="J270" s="445"/>
      <c r="K270" s="445"/>
      <c r="L270" s="445"/>
      <c r="M270" s="445"/>
      <c r="N270" s="445"/>
      <c r="O270" s="445"/>
      <c r="P270" s="445"/>
      <c r="Q270" s="445"/>
      <c r="R270" s="445"/>
      <c r="S270" s="445"/>
      <c r="T270" s="445"/>
      <c r="U270" s="445"/>
      <c r="V270" s="445"/>
      <c r="W270" s="445"/>
      <c r="X270" s="445"/>
      <c r="Y270" s="445"/>
    </row>
    <row r="271" spans="1:25" ht="13">
      <c r="A271" s="445"/>
      <c r="B271" s="445"/>
      <c r="C271" s="445"/>
      <c r="D271" s="445"/>
      <c r="E271" s="445"/>
      <c r="F271" s="445"/>
      <c r="G271" s="445"/>
      <c r="H271" s="445"/>
      <c r="I271" s="445"/>
      <c r="J271" s="445"/>
      <c r="K271" s="445"/>
      <c r="L271" s="445"/>
      <c r="M271" s="445"/>
      <c r="N271" s="445"/>
      <c r="O271" s="445"/>
      <c r="P271" s="445"/>
      <c r="Q271" s="445"/>
      <c r="R271" s="445"/>
      <c r="S271" s="445"/>
      <c r="T271" s="445"/>
      <c r="U271" s="445"/>
      <c r="V271" s="445"/>
      <c r="W271" s="445"/>
      <c r="X271" s="445"/>
      <c r="Y271" s="445"/>
    </row>
    <row r="272" spans="1:25" ht="13">
      <c r="A272" s="445"/>
      <c r="B272" s="445"/>
      <c r="C272" s="445"/>
      <c r="D272" s="445"/>
      <c r="E272" s="445"/>
      <c r="F272" s="445"/>
      <c r="G272" s="445"/>
      <c r="H272" s="445"/>
      <c r="I272" s="445"/>
      <c r="J272" s="445"/>
      <c r="K272" s="445"/>
      <c r="L272" s="445"/>
      <c r="M272" s="445"/>
      <c r="N272" s="445"/>
      <c r="O272" s="445"/>
      <c r="P272" s="445"/>
      <c r="Q272" s="445"/>
      <c r="R272" s="445"/>
      <c r="S272" s="445"/>
      <c r="T272" s="445"/>
      <c r="U272" s="445"/>
      <c r="V272" s="445"/>
      <c r="W272" s="445"/>
      <c r="X272" s="445"/>
      <c r="Y272" s="445"/>
    </row>
    <row r="273" spans="1:25" ht="13">
      <c r="A273" s="445"/>
      <c r="B273" s="445"/>
      <c r="C273" s="445"/>
      <c r="D273" s="445"/>
      <c r="E273" s="445"/>
      <c r="F273" s="445"/>
      <c r="G273" s="445"/>
      <c r="H273" s="445"/>
      <c r="I273" s="445"/>
      <c r="J273" s="445"/>
      <c r="K273" s="445"/>
      <c r="L273" s="445"/>
      <c r="M273" s="445"/>
      <c r="N273" s="445"/>
      <c r="O273" s="445"/>
      <c r="P273" s="445"/>
      <c r="Q273" s="445"/>
      <c r="R273" s="445"/>
      <c r="S273" s="445"/>
      <c r="T273" s="445"/>
      <c r="U273" s="445"/>
      <c r="V273" s="445"/>
      <c r="W273" s="445"/>
      <c r="X273" s="445"/>
      <c r="Y273" s="445"/>
    </row>
    <row r="274" spans="1:25" ht="13">
      <c r="A274" s="445"/>
      <c r="B274" s="445"/>
      <c r="C274" s="445"/>
      <c r="D274" s="445"/>
      <c r="E274" s="445"/>
      <c r="F274" s="445"/>
      <c r="G274" s="445"/>
      <c r="H274" s="445"/>
      <c r="I274" s="445"/>
      <c r="J274" s="445"/>
      <c r="K274" s="445"/>
      <c r="L274" s="445"/>
      <c r="M274" s="445"/>
      <c r="N274" s="445"/>
      <c r="O274" s="445"/>
      <c r="P274" s="445"/>
      <c r="Q274" s="445"/>
      <c r="R274" s="445"/>
      <c r="S274" s="445"/>
      <c r="T274" s="445"/>
      <c r="U274" s="445"/>
      <c r="V274" s="445"/>
      <c r="W274" s="445"/>
      <c r="X274" s="445"/>
      <c r="Y274" s="445"/>
    </row>
    <row r="275" spans="1:25" ht="13">
      <c r="A275" s="445"/>
      <c r="B275" s="445"/>
      <c r="C275" s="445"/>
      <c r="D275" s="445"/>
      <c r="E275" s="445"/>
      <c r="F275" s="445"/>
      <c r="G275" s="445"/>
      <c r="H275" s="445"/>
      <c r="I275" s="445"/>
      <c r="J275" s="445"/>
      <c r="K275" s="445"/>
      <c r="L275" s="445"/>
      <c r="M275" s="445"/>
      <c r="N275" s="445"/>
      <c r="O275" s="445"/>
      <c r="P275" s="445"/>
      <c r="Q275" s="445"/>
      <c r="R275" s="445"/>
      <c r="S275" s="445"/>
      <c r="T275" s="445"/>
      <c r="U275" s="445"/>
      <c r="V275" s="445"/>
      <c r="W275" s="445"/>
      <c r="X275" s="445"/>
      <c r="Y275" s="445"/>
    </row>
    <row r="276" spans="1:25" ht="13">
      <c r="A276" s="445"/>
      <c r="B276" s="445"/>
      <c r="C276" s="445"/>
      <c r="D276" s="445"/>
      <c r="E276" s="445"/>
      <c r="F276" s="445"/>
      <c r="G276" s="445"/>
      <c r="H276" s="445"/>
      <c r="I276" s="445"/>
      <c r="J276" s="445"/>
      <c r="K276" s="445"/>
      <c r="L276" s="445"/>
      <c r="M276" s="445"/>
      <c r="N276" s="445"/>
      <c r="O276" s="445"/>
      <c r="P276" s="445"/>
      <c r="Q276" s="445"/>
      <c r="R276" s="445"/>
      <c r="S276" s="445"/>
      <c r="T276" s="445"/>
      <c r="U276" s="445"/>
      <c r="V276" s="445"/>
      <c r="W276" s="445"/>
      <c r="X276" s="445"/>
      <c r="Y276" s="445"/>
    </row>
    <row r="277" spans="1:25" ht="13">
      <c r="A277" s="445"/>
      <c r="B277" s="445"/>
      <c r="C277" s="445"/>
      <c r="D277" s="445"/>
      <c r="E277" s="445"/>
      <c r="F277" s="445"/>
      <c r="G277" s="445"/>
      <c r="H277" s="445"/>
      <c r="I277" s="445"/>
      <c r="J277" s="445"/>
      <c r="K277" s="445"/>
      <c r="L277" s="445"/>
      <c r="M277" s="445"/>
      <c r="N277" s="445"/>
      <c r="O277" s="445"/>
      <c r="P277" s="445"/>
      <c r="Q277" s="445"/>
      <c r="R277" s="445"/>
      <c r="S277" s="445"/>
      <c r="T277" s="445"/>
      <c r="U277" s="445"/>
      <c r="V277" s="445"/>
      <c r="W277" s="445"/>
      <c r="X277" s="445"/>
      <c r="Y277" s="445"/>
    </row>
    <row r="278" spans="1:25" ht="13">
      <c r="A278" s="445"/>
      <c r="B278" s="445"/>
      <c r="C278" s="445"/>
      <c r="D278" s="445"/>
      <c r="E278" s="445"/>
      <c r="F278" s="445"/>
      <c r="G278" s="445"/>
      <c r="H278" s="445"/>
      <c r="I278" s="445"/>
      <c r="J278" s="445"/>
      <c r="K278" s="445"/>
      <c r="L278" s="445"/>
      <c r="M278" s="445"/>
      <c r="N278" s="445"/>
      <c r="O278" s="445"/>
      <c r="P278" s="445"/>
      <c r="Q278" s="445"/>
      <c r="R278" s="445"/>
      <c r="S278" s="445"/>
      <c r="T278" s="445"/>
      <c r="U278" s="445"/>
      <c r="V278" s="445"/>
      <c r="W278" s="445"/>
      <c r="X278" s="445"/>
      <c r="Y278" s="445"/>
    </row>
    <row r="279" spans="1:25" ht="13">
      <c r="A279" s="445"/>
      <c r="B279" s="445"/>
      <c r="C279" s="445"/>
      <c r="D279" s="445"/>
      <c r="E279" s="445"/>
      <c r="F279" s="445"/>
      <c r="G279" s="445"/>
      <c r="H279" s="445"/>
      <c r="I279" s="445"/>
      <c r="J279" s="445"/>
      <c r="K279" s="445"/>
      <c r="L279" s="445"/>
      <c r="M279" s="445"/>
      <c r="N279" s="445"/>
      <c r="O279" s="445"/>
      <c r="P279" s="445"/>
      <c r="Q279" s="445"/>
      <c r="R279" s="445"/>
      <c r="S279" s="445"/>
      <c r="T279" s="445"/>
      <c r="U279" s="445"/>
      <c r="V279" s="445"/>
      <c r="W279" s="445"/>
      <c r="X279" s="445"/>
      <c r="Y279" s="445"/>
    </row>
    <row r="280" spans="1:25" ht="13">
      <c r="A280" s="445"/>
      <c r="B280" s="445"/>
      <c r="C280" s="445"/>
      <c r="D280" s="445"/>
      <c r="E280" s="445"/>
      <c r="F280" s="445"/>
      <c r="G280" s="445"/>
      <c r="H280" s="445"/>
      <c r="I280" s="445"/>
      <c r="J280" s="445"/>
      <c r="K280" s="445"/>
      <c r="L280" s="445"/>
      <c r="M280" s="445"/>
      <c r="N280" s="445"/>
      <c r="O280" s="445"/>
      <c r="P280" s="445"/>
      <c r="Q280" s="445"/>
      <c r="R280" s="445"/>
      <c r="S280" s="445"/>
      <c r="T280" s="445"/>
      <c r="U280" s="445"/>
      <c r="V280" s="445"/>
      <c r="W280" s="445"/>
      <c r="X280" s="445"/>
      <c r="Y280" s="445"/>
    </row>
    <row r="281" spans="1:25" ht="13">
      <c r="A281" s="445"/>
      <c r="B281" s="445"/>
      <c r="C281" s="445"/>
      <c r="D281" s="445"/>
      <c r="E281" s="445"/>
      <c r="F281" s="445"/>
      <c r="G281" s="445"/>
      <c r="H281" s="445"/>
      <c r="I281" s="445"/>
      <c r="J281" s="445"/>
      <c r="K281" s="445"/>
      <c r="L281" s="445"/>
      <c r="M281" s="445"/>
      <c r="N281" s="445"/>
      <c r="O281" s="445"/>
      <c r="P281" s="445"/>
      <c r="Q281" s="445"/>
      <c r="R281" s="445"/>
      <c r="S281" s="445"/>
      <c r="T281" s="445"/>
      <c r="U281" s="445"/>
      <c r="V281" s="445"/>
      <c r="W281" s="445"/>
      <c r="X281" s="445"/>
      <c r="Y281" s="445"/>
    </row>
    <row r="282" spans="1:25" ht="13">
      <c r="A282" s="445"/>
      <c r="B282" s="445"/>
      <c r="C282" s="445"/>
      <c r="D282" s="445"/>
      <c r="E282" s="445"/>
      <c r="F282" s="445"/>
      <c r="G282" s="445"/>
      <c r="H282" s="445"/>
      <c r="I282" s="445"/>
      <c r="J282" s="445"/>
      <c r="K282" s="445"/>
      <c r="L282" s="445"/>
      <c r="M282" s="445"/>
      <c r="N282" s="445"/>
      <c r="O282" s="445"/>
      <c r="P282" s="445"/>
      <c r="Q282" s="445"/>
      <c r="R282" s="445"/>
      <c r="S282" s="445"/>
      <c r="T282" s="445"/>
      <c r="U282" s="445"/>
      <c r="V282" s="445"/>
      <c r="W282" s="445"/>
      <c r="X282" s="445"/>
      <c r="Y282" s="445"/>
    </row>
    <row r="283" spans="1:25" ht="13">
      <c r="A283" s="445"/>
      <c r="B283" s="445"/>
      <c r="C283" s="445"/>
      <c r="D283" s="445"/>
      <c r="E283" s="445"/>
      <c r="F283" s="445"/>
      <c r="G283" s="445"/>
      <c r="H283" s="445"/>
      <c r="I283" s="445"/>
      <c r="J283" s="445"/>
      <c r="K283" s="445"/>
      <c r="L283" s="445"/>
      <c r="M283" s="445"/>
      <c r="N283" s="445"/>
      <c r="O283" s="445"/>
      <c r="P283" s="445"/>
      <c r="Q283" s="445"/>
      <c r="R283" s="445"/>
      <c r="S283" s="445"/>
      <c r="T283" s="445"/>
      <c r="U283" s="445"/>
      <c r="V283" s="445"/>
      <c r="W283" s="445"/>
      <c r="X283" s="445"/>
      <c r="Y283" s="445"/>
    </row>
    <row r="284" spans="1:25" ht="13">
      <c r="A284" s="445"/>
      <c r="B284" s="445"/>
      <c r="C284" s="445"/>
      <c r="D284" s="445"/>
      <c r="E284" s="445"/>
      <c r="F284" s="445"/>
      <c r="G284" s="445"/>
      <c r="H284" s="445"/>
      <c r="I284" s="445"/>
      <c r="J284" s="445"/>
      <c r="K284" s="445"/>
      <c r="L284" s="445"/>
      <c r="M284" s="445"/>
      <c r="N284" s="445"/>
      <c r="O284" s="445"/>
      <c r="P284" s="445"/>
      <c r="Q284" s="445"/>
      <c r="R284" s="445"/>
      <c r="S284" s="445"/>
      <c r="T284" s="445"/>
      <c r="U284" s="445"/>
      <c r="V284" s="445"/>
      <c r="W284" s="445"/>
      <c r="X284" s="445"/>
      <c r="Y284" s="445"/>
    </row>
    <row r="285" spans="1:25" ht="13">
      <c r="A285" s="445"/>
      <c r="B285" s="445"/>
      <c r="C285" s="445"/>
      <c r="D285" s="445"/>
      <c r="E285" s="445"/>
      <c r="F285" s="445"/>
      <c r="G285" s="445"/>
      <c r="H285" s="445"/>
      <c r="I285" s="445"/>
      <c r="J285" s="445"/>
      <c r="K285" s="445"/>
      <c r="L285" s="445"/>
      <c r="M285" s="445"/>
      <c r="N285" s="445"/>
      <c r="O285" s="445"/>
      <c r="P285" s="445"/>
      <c r="Q285" s="445"/>
      <c r="R285" s="445"/>
      <c r="S285" s="445"/>
      <c r="T285" s="445"/>
      <c r="U285" s="445"/>
      <c r="V285" s="445"/>
      <c r="W285" s="445"/>
      <c r="X285" s="445"/>
      <c r="Y285" s="445"/>
    </row>
    <row r="286" spans="1:25" ht="13">
      <c r="A286" s="445"/>
      <c r="B286" s="445"/>
      <c r="C286" s="445"/>
      <c r="D286" s="445"/>
      <c r="E286" s="445"/>
      <c r="F286" s="445"/>
      <c r="G286" s="445"/>
      <c r="H286" s="445"/>
      <c r="I286" s="445"/>
      <c r="J286" s="445"/>
      <c r="K286" s="445"/>
      <c r="L286" s="445"/>
      <c r="M286" s="445"/>
      <c r="N286" s="445"/>
      <c r="O286" s="445"/>
      <c r="P286" s="445"/>
      <c r="Q286" s="445"/>
      <c r="R286" s="445"/>
      <c r="S286" s="445"/>
      <c r="T286" s="445"/>
      <c r="U286" s="445"/>
      <c r="V286" s="445"/>
      <c r="W286" s="445"/>
      <c r="X286" s="445"/>
      <c r="Y286" s="445"/>
    </row>
    <row r="287" spans="1:25" ht="13">
      <c r="A287" s="445"/>
      <c r="B287" s="445"/>
      <c r="C287" s="445"/>
      <c r="D287" s="445"/>
      <c r="E287" s="445"/>
      <c r="F287" s="445"/>
      <c r="G287" s="445"/>
      <c r="H287" s="445"/>
      <c r="I287" s="445"/>
      <c r="J287" s="445"/>
      <c r="K287" s="445"/>
      <c r="L287" s="445"/>
      <c r="M287" s="445"/>
      <c r="N287" s="445"/>
      <c r="O287" s="445"/>
      <c r="P287" s="445"/>
      <c r="Q287" s="445"/>
      <c r="R287" s="445"/>
      <c r="S287" s="445"/>
      <c r="T287" s="445"/>
      <c r="U287" s="445"/>
      <c r="V287" s="445"/>
      <c r="W287" s="445"/>
      <c r="X287" s="445"/>
      <c r="Y287" s="445"/>
    </row>
    <row r="288" spans="1:25" ht="13">
      <c r="A288" s="445"/>
      <c r="B288" s="445"/>
      <c r="C288" s="445"/>
      <c r="D288" s="445"/>
      <c r="E288" s="445"/>
      <c r="F288" s="445"/>
      <c r="G288" s="445"/>
      <c r="H288" s="445"/>
      <c r="I288" s="445"/>
      <c r="J288" s="445"/>
      <c r="K288" s="445"/>
      <c r="L288" s="445"/>
      <c r="M288" s="445"/>
      <c r="N288" s="445"/>
      <c r="O288" s="445"/>
      <c r="P288" s="445"/>
      <c r="Q288" s="445"/>
      <c r="R288" s="445"/>
      <c r="S288" s="445"/>
      <c r="T288" s="445"/>
      <c r="U288" s="445"/>
      <c r="V288" s="445"/>
      <c r="W288" s="445"/>
      <c r="X288" s="445"/>
      <c r="Y288" s="445"/>
    </row>
    <row r="289" spans="1:25" ht="13">
      <c r="A289" s="445"/>
      <c r="B289" s="445"/>
      <c r="C289" s="445"/>
      <c r="D289" s="445"/>
      <c r="E289" s="445"/>
      <c r="F289" s="445"/>
      <c r="G289" s="445"/>
      <c r="H289" s="445"/>
      <c r="I289" s="445"/>
      <c r="J289" s="445"/>
      <c r="K289" s="445"/>
      <c r="L289" s="445"/>
      <c r="M289" s="445"/>
      <c r="N289" s="445"/>
      <c r="O289" s="445"/>
      <c r="P289" s="445"/>
      <c r="Q289" s="445"/>
      <c r="R289" s="445"/>
      <c r="S289" s="445"/>
      <c r="T289" s="445"/>
      <c r="U289" s="445"/>
      <c r="V289" s="445"/>
      <c r="W289" s="445"/>
      <c r="X289" s="445"/>
      <c r="Y289" s="445"/>
    </row>
    <row r="290" spans="1:25" ht="13">
      <c r="A290" s="445"/>
      <c r="B290" s="445"/>
      <c r="C290" s="445"/>
      <c r="D290" s="445"/>
      <c r="E290" s="445"/>
      <c r="F290" s="445"/>
      <c r="G290" s="445"/>
      <c r="H290" s="445"/>
      <c r="I290" s="445"/>
      <c r="J290" s="445"/>
      <c r="K290" s="445"/>
      <c r="L290" s="445"/>
      <c r="M290" s="445"/>
      <c r="N290" s="445"/>
      <c r="O290" s="445"/>
      <c r="P290" s="445"/>
      <c r="Q290" s="445"/>
      <c r="R290" s="445"/>
      <c r="S290" s="445"/>
      <c r="T290" s="445"/>
      <c r="U290" s="445"/>
      <c r="V290" s="445"/>
      <c r="W290" s="445"/>
      <c r="X290" s="445"/>
      <c r="Y290" s="445"/>
    </row>
    <row r="291" spans="1:25" ht="13">
      <c r="A291" s="445"/>
      <c r="B291" s="445"/>
      <c r="C291" s="445"/>
      <c r="D291" s="445"/>
      <c r="E291" s="445"/>
      <c r="F291" s="445"/>
      <c r="G291" s="445"/>
      <c r="H291" s="445"/>
      <c r="I291" s="445"/>
      <c r="J291" s="445"/>
      <c r="K291" s="445"/>
      <c r="L291" s="445"/>
      <c r="M291" s="445"/>
      <c r="N291" s="445"/>
      <c r="O291" s="445"/>
      <c r="P291" s="445"/>
      <c r="Q291" s="445"/>
      <c r="R291" s="445"/>
      <c r="S291" s="445"/>
      <c r="T291" s="445"/>
      <c r="U291" s="445"/>
      <c r="V291" s="445"/>
      <c r="W291" s="445"/>
      <c r="X291" s="445"/>
      <c r="Y291" s="445"/>
    </row>
    <row r="292" spans="1:25" ht="13">
      <c r="A292" s="445"/>
      <c r="B292" s="445"/>
      <c r="C292" s="445"/>
      <c r="D292" s="445"/>
      <c r="E292" s="445"/>
      <c r="F292" s="445"/>
      <c r="G292" s="445"/>
      <c r="H292" s="445"/>
      <c r="I292" s="445"/>
      <c r="J292" s="445"/>
      <c r="K292" s="445"/>
      <c r="L292" s="445"/>
      <c r="M292" s="445"/>
      <c r="N292" s="445"/>
      <c r="O292" s="445"/>
      <c r="P292" s="445"/>
      <c r="Q292" s="445"/>
      <c r="R292" s="445"/>
      <c r="S292" s="445"/>
      <c r="T292" s="445"/>
      <c r="U292" s="445"/>
      <c r="V292" s="445"/>
      <c r="W292" s="445"/>
      <c r="X292" s="445"/>
      <c r="Y292" s="445"/>
    </row>
    <row r="293" spans="1:25" ht="13">
      <c r="A293" s="445"/>
      <c r="B293" s="445"/>
      <c r="C293" s="445"/>
      <c r="D293" s="445"/>
      <c r="E293" s="445"/>
      <c r="F293" s="445"/>
      <c r="G293" s="445"/>
      <c r="H293" s="445"/>
      <c r="I293" s="445"/>
      <c r="J293" s="445"/>
      <c r="K293" s="445"/>
      <c r="L293" s="445"/>
      <c r="M293" s="445"/>
      <c r="N293" s="445"/>
      <c r="O293" s="445"/>
      <c r="P293" s="445"/>
      <c r="Q293" s="445"/>
      <c r="R293" s="445"/>
      <c r="S293" s="445"/>
      <c r="T293" s="445"/>
      <c r="U293" s="445"/>
      <c r="V293" s="445"/>
      <c r="W293" s="445"/>
      <c r="X293" s="445"/>
      <c r="Y293" s="445"/>
    </row>
    <row r="294" spans="1:25" ht="13">
      <c r="A294" s="445"/>
      <c r="B294" s="445"/>
      <c r="C294" s="445"/>
      <c r="D294" s="445"/>
      <c r="E294" s="445"/>
      <c r="F294" s="445"/>
      <c r="G294" s="445"/>
      <c r="H294" s="445"/>
      <c r="I294" s="445"/>
      <c r="J294" s="445"/>
      <c r="K294" s="445"/>
      <c r="L294" s="445"/>
      <c r="M294" s="445"/>
      <c r="N294" s="445"/>
      <c r="O294" s="445"/>
      <c r="P294" s="445"/>
      <c r="Q294" s="445"/>
      <c r="R294" s="445"/>
      <c r="S294" s="445"/>
      <c r="T294" s="445"/>
      <c r="U294" s="445"/>
      <c r="V294" s="445"/>
      <c r="W294" s="445"/>
      <c r="X294" s="445"/>
      <c r="Y294" s="445"/>
    </row>
    <row r="295" spans="1:25" ht="13">
      <c r="A295" s="445"/>
      <c r="B295" s="445"/>
      <c r="C295" s="445"/>
      <c r="D295" s="445"/>
      <c r="E295" s="445"/>
      <c r="F295" s="445"/>
      <c r="G295" s="445"/>
      <c r="H295" s="445"/>
      <c r="I295" s="445"/>
      <c r="J295" s="445"/>
      <c r="K295" s="445"/>
      <c r="L295" s="445"/>
      <c r="M295" s="445"/>
      <c r="N295" s="445"/>
      <c r="O295" s="445"/>
      <c r="P295" s="445"/>
      <c r="Q295" s="445"/>
      <c r="R295" s="445"/>
      <c r="S295" s="445"/>
      <c r="T295" s="445"/>
      <c r="U295" s="445"/>
      <c r="V295" s="445"/>
      <c r="W295" s="445"/>
      <c r="X295" s="445"/>
      <c r="Y295" s="445"/>
    </row>
    <row r="296" spans="1:25" ht="13">
      <c r="A296" s="445"/>
      <c r="B296" s="445"/>
      <c r="C296" s="445"/>
      <c r="D296" s="445"/>
      <c r="E296" s="445"/>
      <c r="F296" s="445"/>
      <c r="G296" s="445"/>
      <c r="H296" s="445"/>
      <c r="I296" s="445"/>
      <c r="J296" s="445"/>
      <c r="K296" s="445"/>
      <c r="L296" s="445"/>
      <c r="M296" s="445"/>
      <c r="N296" s="445"/>
      <c r="O296" s="445"/>
      <c r="P296" s="445"/>
      <c r="Q296" s="445"/>
      <c r="R296" s="445"/>
      <c r="S296" s="445"/>
      <c r="T296" s="445"/>
      <c r="U296" s="445"/>
      <c r="V296" s="445"/>
      <c r="W296" s="445"/>
      <c r="X296" s="445"/>
      <c r="Y296" s="445"/>
    </row>
    <row r="297" spans="1:25" ht="13">
      <c r="A297" s="445"/>
      <c r="B297" s="445"/>
      <c r="C297" s="445"/>
      <c r="D297" s="445"/>
      <c r="E297" s="445"/>
      <c r="F297" s="445"/>
      <c r="G297" s="445"/>
      <c r="H297" s="445"/>
      <c r="I297" s="445"/>
      <c r="J297" s="445"/>
      <c r="K297" s="445"/>
      <c r="L297" s="445"/>
      <c r="M297" s="445"/>
      <c r="N297" s="445"/>
      <c r="O297" s="445"/>
      <c r="P297" s="445"/>
      <c r="Q297" s="445"/>
      <c r="R297" s="445"/>
      <c r="S297" s="445"/>
      <c r="T297" s="445"/>
      <c r="U297" s="445"/>
      <c r="V297" s="445"/>
      <c r="W297" s="445"/>
      <c r="X297" s="445"/>
      <c r="Y297" s="445"/>
    </row>
    <row r="298" spans="1:25" ht="13">
      <c r="A298" s="445"/>
      <c r="B298" s="445"/>
      <c r="C298" s="445"/>
      <c r="D298" s="445"/>
      <c r="E298" s="445"/>
      <c r="F298" s="445"/>
      <c r="G298" s="445"/>
      <c r="H298" s="445"/>
      <c r="I298" s="445"/>
      <c r="J298" s="445"/>
      <c r="K298" s="445"/>
      <c r="L298" s="445"/>
      <c r="M298" s="445"/>
      <c r="N298" s="445"/>
      <c r="O298" s="445"/>
      <c r="P298" s="445"/>
      <c r="Q298" s="445"/>
      <c r="R298" s="445"/>
      <c r="S298" s="445"/>
      <c r="T298" s="445"/>
      <c r="U298" s="445"/>
      <c r="V298" s="445"/>
      <c r="W298" s="445"/>
      <c r="X298" s="445"/>
      <c r="Y298" s="445"/>
    </row>
    <row r="299" spans="1:25" ht="13">
      <c r="A299" s="445"/>
      <c r="B299" s="445"/>
      <c r="C299" s="445"/>
      <c r="D299" s="445"/>
      <c r="E299" s="445"/>
      <c r="F299" s="445"/>
      <c r="G299" s="445"/>
      <c r="H299" s="445"/>
      <c r="I299" s="445"/>
      <c r="J299" s="445"/>
      <c r="K299" s="445"/>
      <c r="L299" s="445"/>
      <c r="M299" s="445"/>
      <c r="N299" s="445"/>
      <c r="O299" s="445"/>
      <c r="P299" s="445"/>
      <c r="Q299" s="445"/>
      <c r="R299" s="445"/>
      <c r="S299" s="445"/>
      <c r="T299" s="445"/>
      <c r="U299" s="445"/>
      <c r="V299" s="445"/>
      <c r="W299" s="445"/>
      <c r="X299" s="445"/>
      <c r="Y299" s="445"/>
    </row>
    <row r="300" spans="1:25" ht="13">
      <c r="A300" s="445"/>
      <c r="B300" s="445"/>
      <c r="C300" s="445"/>
      <c r="D300" s="445"/>
      <c r="E300" s="445"/>
      <c r="F300" s="445"/>
      <c r="G300" s="445"/>
      <c r="H300" s="445"/>
      <c r="I300" s="445"/>
      <c r="J300" s="445"/>
      <c r="K300" s="445"/>
      <c r="L300" s="445"/>
      <c r="M300" s="445"/>
      <c r="N300" s="445"/>
      <c r="O300" s="445"/>
      <c r="P300" s="445"/>
      <c r="Q300" s="445"/>
      <c r="R300" s="445"/>
      <c r="S300" s="445"/>
      <c r="T300" s="445"/>
      <c r="U300" s="445"/>
      <c r="V300" s="445"/>
      <c r="W300" s="445"/>
      <c r="X300" s="445"/>
      <c r="Y300" s="445"/>
    </row>
    <row r="301" spans="1:25" ht="13">
      <c r="A301" s="445"/>
      <c r="B301" s="445"/>
      <c r="C301" s="445"/>
      <c r="D301" s="445"/>
      <c r="E301" s="445"/>
      <c r="F301" s="445"/>
      <c r="G301" s="445"/>
      <c r="H301" s="445"/>
      <c r="I301" s="445"/>
      <c r="J301" s="445"/>
      <c r="K301" s="445"/>
      <c r="L301" s="445"/>
      <c r="M301" s="445"/>
      <c r="N301" s="445"/>
      <c r="O301" s="445"/>
      <c r="P301" s="445"/>
      <c r="Q301" s="445"/>
      <c r="R301" s="445"/>
      <c r="S301" s="445"/>
      <c r="T301" s="445"/>
      <c r="U301" s="445"/>
      <c r="V301" s="445"/>
      <c r="W301" s="445"/>
      <c r="X301" s="445"/>
      <c r="Y301" s="445"/>
    </row>
    <row r="302" spans="1:25" ht="13">
      <c r="A302" s="445"/>
      <c r="B302" s="445"/>
      <c r="C302" s="445"/>
      <c r="D302" s="445"/>
      <c r="E302" s="445"/>
      <c r="F302" s="445"/>
      <c r="G302" s="445"/>
      <c r="H302" s="445"/>
      <c r="I302" s="445"/>
      <c r="J302" s="445"/>
      <c r="K302" s="445"/>
      <c r="L302" s="445"/>
      <c r="M302" s="445"/>
      <c r="N302" s="445"/>
      <c r="O302" s="445"/>
      <c r="P302" s="445"/>
      <c r="Q302" s="445"/>
      <c r="R302" s="445"/>
      <c r="S302" s="445"/>
      <c r="T302" s="445"/>
      <c r="U302" s="445"/>
      <c r="V302" s="445"/>
      <c r="W302" s="445"/>
      <c r="X302" s="445"/>
      <c r="Y302" s="445"/>
    </row>
    <row r="303" spans="1:25" ht="13">
      <c r="A303" s="445"/>
      <c r="B303" s="445"/>
      <c r="C303" s="445"/>
      <c r="D303" s="445"/>
      <c r="E303" s="445"/>
      <c r="F303" s="445"/>
      <c r="G303" s="445"/>
      <c r="H303" s="445"/>
      <c r="I303" s="445"/>
      <c r="J303" s="445"/>
      <c r="K303" s="445"/>
      <c r="L303" s="445"/>
      <c r="M303" s="445"/>
      <c r="N303" s="445"/>
      <c r="O303" s="445"/>
      <c r="P303" s="445"/>
      <c r="Q303" s="445"/>
      <c r="R303" s="445"/>
      <c r="S303" s="445"/>
      <c r="T303" s="445"/>
      <c r="U303" s="445"/>
      <c r="V303" s="445"/>
      <c r="W303" s="445"/>
      <c r="X303" s="445"/>
      <c r="Y303" s="445"/>
    </row>
    <row r="304" spans="1:25" ht="13">
      <c r="A304" s="445"/>
      <c r="B304" s="445"/>
      <c r="C304" s="445"/>
      <c r="D304" s="445"/>
      <c r="E304" s="445"/>
      <c r="F304" s="445"/>
      <c r="G304" s="445"/>
      <c r="H304" s="445"/>
      <c r="I304" s="445"/>
      <c r="J304" s="445"/>
      <c r="K304" s="445"/>
      <c r="L304" s="445"/>
      <c r="M304" s="445"/>
      <c r="N304" s="445"/>
      <c r="O304" s="445"/>
      <c r="P304" s="445"/>
      <c r="Q304" s="445"/>
      <c r="R304" s="445"/>
      <c r="S304" s="445"/>
      <c r="T304" s="445"/>
      <c r="U304" s="445"/>
      <c r="V304" s="445"/>
      <c r="W304" s="445"/>
      <c r="X304" s="445"/>
      <c r="Y304" s="445"/>
    </row>
    <row r="305" spans="1:25" ht="13">
      <c r="A305" s="445"/>
      <c r="B305" s="445"/>
      <c r="C305" s="445"/>
      <c r="D305" s="445"/>
      <c r="E305" s="445"/>
      <c r="F305" s="445"/>
      <c r="G305" s="445"/>
      <c r="H305" s="445"/>
      <c r="I305" s="445"/>
      <c r="J305" s="445"/>
      <c r="K305" s="445"/>
      <c r="L305" s="445"/>
      <c r="M305" s="445"/>
      <c r="N305" s="445"/>
      <c r="O305" s="445"/>
      <c r="P305" s="445"/>
      <c r="Q305" s="445"/>
      <c r="R305" s="445"/>
      <c r="S305" s="445"/>
      <c r="T305" s="445"/>
      <c r="U305" s="445"/>
      <c r="V305" s="445"/>
      <c r="W305" s="445"/>
      <c r="X305" s="445"/>
      <c r="Y305" s="445"/>
    </row>
    <row r="306" spans="1:25" ht="13">
      <c r="A306" s="445"/>
      <c r="B306" s="445"/>
      <c r="C306" s="445"/>
      <c r="D306" s="445"/>
      <c r="E306" s="445"/>
      <c r="F306" s="445"/>
      <c r="G306" s="445"/>
      <c r="H306" s="445"/>
      <c r="I306" s="445"/>
      <c r="J306" s="445"/>
      <c r="K306" s="445"/>
      <c r="L306" s="445"/>
      <c r="M306" s="445"/>
      <c r="N306" s="445"/>
      <c r="O306" s="445"/>
      <c r="P306" s="445"/>
      <c r="Q306" s="445"/>
      <c r="R306" s="445"/>
      <c r="S306" s="445"/>
      <c r="T306" s="445"/>
      <c r="U306" s="445"/>
      <c r="V306" s="445"/>
      <c r="W306" s="445"/>
      <c r="X306" s="445"/>
      <c r="Y306" s="445"/>
    </row>
    <row r="307" spans="1:25" ht="13">
      <c r="A307" s="445"/>
      <c r="B307" s="445"/>
      <c r="C307" s="445"/>
      <c r="D307" s="445"/>
      <c r="E307" s="445"/>
      <c r="F307" s="445"/>
      <c r="G307" s="445"/>
      <c r="H307" s="445"/>
      <c r="I307" s="445"/>
      <c r="J307" s="445"/>
      <c r="K307" s="445"/>
      <c r="L307" s="445"/>
      <c r="M307" s="445"/>
      <c r="N307" s="445"/>
      <c r="O307" s="445"/>
      <c r="P307" s="445"/>
      <c r="Q307" s="445"/>
      <c r="R307" s="445"/>
      <c r="S307" s="445"/>
      <c r="T307" s="445"/>
      <c r="U307" s="445"/>
      <c r="V307" s="445"/>
      <c r="W307" s="445"/>
      <c r="X307" s="445"/>
      <c r="Y307" s="445"/>
    </row>
    <row r="308" spans="1:25" ht="13">
      <c r="A308" s="445"/>
      <c r="B308" s="445"/>
      <c r="C308" s="445"/>
      <c r="D308" s="445"/>
      <c r="E308" s="445"/>
      <c r="F308" s="445"/>
      <c r="G308" s="445"/>
      <c r="H308" s="445"/>
      <c r="I308" s="445"/>
      <c r="J308" s="445"/>
      <c r="K308" s="445"/>
      <c r="L308" s="445"/>
      <c r="M308" s="445"/>
      <c r="N308" s="445"/>
      <c r="O308" s="445"/>
      <c r="P308" s="445"/>
      <c r="Q308" s="445"/>
      <c r="R308" s="445"/>
      <c r="S308" s="445"/>
      <c r="T308" s="445"/>
      <c r="U308" s="445"/>
      <c r="V308" s="445"/>
      <c r="W308" s="445"/>
      <c r="X308" s="445"/>
      <c r="Y308" s="445"/>
    </row>
    <row r="309" spans="1:25" ht="13">
      <c r="A309" s="445"/>
      <c r="B309" s="445"/>
      <c r="C309" s="445"/>
      <c r="D309" s="445"/>
      <c r="E309" s="445"/>
      <c r="F309" s="445"/>
      <c r="G309" s="445"/>
      <c r="H309" s="445"/>
      <c r="I309" s="445"/>
      <c r="J309" s="445"/>
      <c r="K309" s="445"/>
      <c r="L309" s="445"/>
      <c r="M309" s="445"/>
      <c r="N309" s="445"/>
      <c r="O309" s="445"/>
      <c r="P309" s="445"/>
      <c r="Q309" s="445"/>
      <c r="R309" s="445"/>
      <c r="S309" s="445"/>
      <c r="T309" s="445"/>
      <c r="U309" s="445"/>
      <c r="V309" s="445"/>
      <c r="W309" s="445"/>
      <c r="X309" s="445"/>
      <c r="Y309" s="445"/>
    </row>
    <row r="310" spans="1:25" ht="13">
      <c r="A310" s="445"/>
      <c r="B310" s="445"/>
      <c r="C310" s="445"/>
      <c r="D310" s="445"/>
      <c r="E310" s="445"/>
      <c r="F310" s="445"/>
      <c r="G310" s="445"/>
      <c r="H310" s="445"/>
      <c r="I310" s="445"/>
      <c r="J310" s="445"/>
      <c r="K310" s="445"/>
      <c r="L310" s="445"/>
      <c r="M310" s="445"/>
      <c r="N310" s="445"/>
      <c r="O310" s="445"/>
      <c r="P310" s="445"/>
      <c r="Q310" s="445"/>
      <c r="R310" s="445"/>
      <c r="S310" s="445"/>
      <c r="T310" s="445"/>
      <c r="U310" s="445"/>
      <c r="V310" s="445"/>
      <c r="W310" s="445"/>
      <c r="X310" s="445"/>
      <c r="Y310" s="445"/>
    </row>
    <row r="311" spans="1:25" ht="13">
      <c r="A311" s="445"/>
      <c r="B311" s="445"/>
      <c r="C311" s="445"/>
      <c r="D311" s="445"/>
      <c r="E311" s="445"/>
      <c r="F311" s="445"/>
      <c r="G311" s="445"/>
      <c r="H311" s="445"/>
      <c r="I311" s="445"/>
      <c r="J311" s="445"/>
      <c r="K311" s="445"/>
      <c r="L311" s="445"/>
      <c r="M311" s="445"/>
      <c r="N311" s="445"/>
      <c r="O311" s="445"/>
      <c r="P311" s="445"/>
      <c r="Q311" s="445"/>
      <c r="R311" s="445"/>
      <c r="S311" s="445"/>
      <c r="T311" s="445"/>
      <c r="U311" s="445"/>
      <c r="V311" s="445"/>
      <c r="W311" s="445"/>
      <c r="X311" s="445"/>
      <c r="Y311" s="445"/>
    </row>
    <row r="312" spans="1:25" ht="13">
      <c r="A312" s="445"/>
      <c r="B312" s="445"/>
      <c r="C312" s="445"/>
      <c r="D312" s="445"/>
      <c r="E312" s="445"/>
      <c r="F312" s="445"/>
      <c r="G312" s="445"/>
      <c r="H312" s="445"/>
      <c r="I312" s="445"/>
      <c r="J312" s="445"/>
      <c r="K312" s="445"/>
      <c r="L312" s="445"/>
      <c r="M312" s="445"/>
      <c r="N312" s="445"/>
      <c r="O312" s="445"/>
      <c r="P312" s="445"/>
      <c r="Q312" s="445"/>
      <c r="R312" s="445"/>
      <c r="S312" s="445"/>
      <c r="T312" s="445"/>
      <c r="U312" s="445"/>
      <c r="V312" s="445"/>
      <c r="W312" s="445"/>
      <c r="X312" s="445"/>
      <c r="Y312" s="445"/>
    </row>
    <row r="313" spans="1:25" ht="13">
      <c r="A313" s="445"/>
      <c r="B313" s="445"/>
      <c r="C313" s="445"/>
      <c r="D313" s="445"/>
      <c r="E313" s="445"/>
      <c r="F313" s="445"/>
      <c r="G313" s="445"/>
      <c r="H313" s="445"/>
      <c r="I313" s="445"/>
      <c r="J313" s="445"/>
      <c r="K313" s="445"/>
      <c r="L313" s="445"/>
      <c r="M313" s="445"/>
      <c r="N313" s="445"/>
      <c r="O313" s="445"/>
      <c r="P313" s="445"/>
      <c r="Q313" s="445"/>
      <c r="R313" s="445"/>
      <c r="S313" s="445"/>
      <c r="T313" s="445"/>
      <c r="U313" s="445"/>
      <c r="V313" s="445"/>
      <c r="W313" s="445"/>
      <c r="X313" s="445"/>
      <c r="Y313" s="445"/>
    </row>
    <row r="314" spans="1:25" ht="13">
      <c r="A314" s="445"/>
      <c r="B314" s="445"/>
      <c r="C314" s="445"/>
      <c r="D314" s="445"/>
      <c r="E314" s="445"/>
      <c r="F314" s="445"/>
      <c r="G314" s="445"/>
      <c r="H314" s="445"/>
      <c r="I314" s="445"/>
      <c r="J314" s="445"/>
      <c r="K314" s="445"/>
      <c r="L314" s="445"/>
      <c r="M314" s="445"/>
      <c r="N314" s="445"/>
      <c r="O314" s="445"/>
      <c r="P314" s="445"/>
      <c r="Q314" s="445"/>
      <c r="R314" s="445"/>
      <c r="S314" s="445"/>
      <c r="T314" s="445"/>
      <c r="U314" s="445"/>
      <c r="V314" s="445"/>
      <c r="W314" s="445"/>
      <c r="X314" s="445"/>
      <c r="Y314" s="445"/>
    </row>
    <row r="315" spans="1:25" ht="13">
      <c r="A315" s="445"/>
      <c r="B315" s="445"/>
      <c r="C315" s="445"/>
      <c r="D315" s="445"/>
      <c r="E315" s="445"/>
      <c r="F315" s="445"/>
      <c r="G315" s="445"/>
      <c r="H315" s="445"/>
      <c r="I315" s="445"/>
      <c r="J315" s="445"/>
      <c r="K315" s="445"/>
      <c r="L315" s="445"/>
      <c r="M315" s="445"/>
      <c r="N315" s="445"/>
      <c r="O315" s="445"/>
      <c r="P315" s="445"/>
      <c r="Q315" s="445"/>
      <c r="R315" s="445"/>
      <c r="S315" s="445"/>
      <c r="T315" s="445"/>
      <c r="U315" s="445"/>
      <c r="V315" s="445"/>
      <c r="W315" s="445"/>
      <c r="X315" s="445"/>
      <c r="Y315" s="445"/>
    </row>
    <row r="316" spans="1:25" ht="13">
      <c r="A316" s="445"/>
      <c r="B316" s="445"/>
      <c r="C316" s="445"/>
      <c r="D316" s="445"/>
      <c r="E316" s="445"/>
      <c r="F316" s="445"/>
      <c r="G316" s="445"/>
      <c r="H316" s="445"/>
      <c r="I316" s="445"/>
      <c r="J316" s="445"/>
      <c r="K316" s="445"/>
      <c r="L316" s="445"/>
      <c r="M316" s="445"/>
      <c r="N316" s="445"/>
      <c r="O316" s="445"/>
      <c r="P316" s="445"/>
      <c r="Q316" s="445"/>
      <c r="R316" s="445"/>
      <c r="S316" s="445"/>
      <c r="T316" s="445"/>
      <c r="U316" s="445"/>
      <c r="V316" s="445"/>
      <c r="W316" s="445"/>
      <c r="X316" s="445"/>
      <c r="Y316" s="445"/>
    </row>
    <row r="317" spans="1:25" ht="13">
      <c r="A317" s="445"/>
      <c r="B317" s="445"/>
      <c r="C317" s="445"/>
      <c r="D317" s="445"/>
      <c r="E317" s="445"/>
      <c r="F317" s="445"/>
      <c r="G317" s="445"/>
      <c r="H317" s="445"/>
      <c r="I317" s="445"/>
      <c r="J317" s="445"/>
      <c r="K317" s="445"/>
      <c r="L317" s="445"/>
      <c r="M317" s="445"/>
      <c r="N317" s="445"/>
      <c r="O317" s="445"/>
      <c r="P317" s="445"/>
      <c r="Q317" s="445"/>
      <c r="R317" s="445"/>
      <c r="S317" s="445"/>
      <c r="T317" s="445"/>
      <c r="U317" s="445"/>
      <c r="V317" s="445"/>
      <c r="W317" s="445"/>
      <c r="X317" s="445"/>
      <c r="Y317" s="445"/>
    </row>
    <row r="318" spans="1:25" ht="13">
      <c r="A318" s="445"/>
      <c r="B318" s="445"/>
      <c r="C318" s="445"/>
      <c r="D318" s="445"/>
      <c r="E318" s="445"/>
      <c r="F318" s="445"/>
      <c r="G318" s="445"/>
      <c r="H318" s="445"/>
      <c r="I318" s="445"/>
      <c r="J318" s="445"/>
      <c r="K318" s="445"/>
      <c r="L318" s="445"/>
      <c r="M318" s="445"/>
      <c r="N318" s="445"/>
      <c r="O318" s="445"/>
      <c r="P318" s="445"/>
      <c r="Q318" s="445"/>
      <c r="R318" s="445"/>
      <c r="S318" s="445"/>
      <c r="T318" s="445"/>
      <c r="U318" s="445"/>
      <c r="V318" s="445"/>
      <c r="W318" s="445"/>
      <c r="X318" s="445"/>
      <c r="Y318" s="445"/>
    </row>
    <row r="319" spans="1:25" ht="13">
      <c r="A319" s="445"/>
      <c r="B319" s="445"/>
      <c r="C319" s="445"/>
      <c r="D319" s="445"/>
      <c r="E319" s="445"/>
      <c r="F319" s="445"/>
      <c r="G319" s="445"/>
      <c r="H319" s="445"/>
      <c r="I319" s="445"/>
      <c r="J319" s="445"/>
      <c r="K319" s="445"/>
      <c r="L319" s="445"/>
      <c r="M319" s="445"/>
      <c r="N319" s="445"/>
      <c r="O319" s="445"/>
      <c r="P319" s="445"/>
      <c r="Q319" s="445"/>
      <c r="R319" s="445"/>
      <c r="S319" s="445"/>
      <c r="T319" s="445"/>
      <c r="U319" s="445"/>
      <c r="V319" s="445"/>
      <c r="W319" s="445"/>
      <c r="X319" s="445"/>
      <c r="Y319" s="445"/>
    </row>
    <row r="320" spans="1:25" ht="13">
      <c r="A320" s="445"/>
      <c r="B320" s="445"/>
      <c r="C320" s="445"/>
      <c r="D320" s="445"/>
      <c r="E320" s="445"/>
      <c r="F320" s="445"/>
      <c r="G320" s="445"/>
      <c r="H320" s="445"/>
      <c r="I320" s="445"/>
      <c r="J320" s="445"/>
      <c r="K320" s="445"/>
      <c r="L320" s="445"/>
      <c r="M320" s="445"/>
      <c r="N320" s="445"/>
      <c r="O320" s="445"/>
      <c r="P320" s="445"/>
      <c r="Q320" s="445"/>
      <c r="R320" s="445"/>
      <c r="S320" s="445"/>
      <c r="T320" s="445"/>
      <c r="U320" s="445"/>
      <c r="V320" s="445"/>
      <c r="W320" s="445"/>
      <c r="X320" s="445"/>
      <c r="Y320" s="445"/>
    </row>
    <row r="321" spans="1:25" ht="13">
      <c r="A321" s="445"/>
      <c r="B321" s="445"/>
      <c r="C321" s="445"/>
      <c r="D321" s="445"/>
      <c r="E321" s="445"/>
      <c r="F321" s="445"/>
      <c r="G321" s="445"/>
      <c r="H321" s="445"/>
      <c r="I321" s="445"/>
      <c r="J321" s="445"/>
      <c r="K321" s="445"/>
      <c r="L321" s="445"/>
      <c r="M321" s="445"/>
      <c r="N321" s="445"/>
      <c r="O321" s="445"/>
      <c r="P321" s="445"/>
      <c r="Q321" s="445"/>
      <c r="R321" s="445"/>
      <c r="S321" s="445"/>
      <c r="T321" s="445"/>
      <c r="U321" s="445"/>
      <c r="V321" s="445"/>
      <c r="W321" s="445"/>
      <c r="X321" s="445"/>
      <c r="Y321" s="445"/>
    </row>
    <row r="322" spans="1:25" ht="13">
      <c r="A322" s="445"/>
      <c r="B322" s="445"/>
      <c r="C322" s="445"/>
      <c r="D322" s="445"/>
      <c r="E322" s="445"/>
      <c r="F322" s="445"/>
      <c r="G322" s="445"/>
      <c r="H322" s="445"/>
      <c r="I322" s="445"/>
      <c r="J322" s="445"/>
      <c r="K322" s="445"/>
      <c r="L322" s="445"/>
      <c r="M322" s="445"/>
      <c r="N322" s="445"/>
      <c r="O322" s="445"/>
      <c r="P322" s="445"/>
      <c r="Q322" s="445"/>
      <c r="R322" s="445"/>
      <c r="S322" s="445"/>
      <c r="T322" s="445"/>
      <c r="U322" s="445"/>
      <c r="V322" s="445"/>
      <c r="W322" s="445"/>
      <c r="X322" s="445"/>
      <c r="Y322" s="445"/>
    </row>
    <row r="323" spans="1:25" ht="13">
      <c r="A323" s="445"/>
      <c r="B323" s="445"/>
      <c r="C323" s="445"/>
      <c r="D323" s="445"/>
      <c r="E323" s="445"/>
      <c r="F323" s="445"/>
      <c r="G323" s="445"/>
      <c r="H323" s="445"/>
      <c r="I323" s="445"/>
      <c r="J323" s="445"/>
      <c r="K323" s="445"/>
      <c r="L323" s="445"/>
      <c r="M323" s="445"/>
      <c r="N323" s="445"/>
      <c r="O323" s="445"/>
      <c r="P323" s="445"/>
      <c r="Q323" s="445"/>
      <c r="R323" s="445"/>
      <c r="S323" s="445"/>
      <c r="T323" s="445"/>
      <c r="U323" s="445"/>
      <c r="V323" s="445"/>
      <c r="W323" s="445"/>
      <c r="X323" s="445"/>
      <c r="Y323" s="445"/>
    </row>
    <row r="324" spans="1:25" ht="13">
      <c r="A324" s="445"/>
      <c r="B324" s="445"/>
      <c r="C324" s="445"/>
      <c r="D324" s="445"/>
      <c r="E324" s="445"/>
      <c r="F324" s="445"/>
      <c r="G324" s="445"/>
      <c r="H324" s="445"/>
      <c r="I324" s="445"/>
      <c r="J324" s="445"/>
      <c r="K324" s="445"/>
      <c r="L324" s="445"/>
      <c r="M324" s="445"/>
      <c r="N324" s="445"/>
      <c r="O324" s="445"/>
      <c r="P324" s="445"/>
      <c r="Q324" s="445"/>
      <c r="R324" s="445"/>
      <c r="S324" s="445"/>
      <c r="T324" s="445"/>
      <c r="U324" s="445"/>
      <c r="V324" s="445"/>
      <c r="W324" s="445"/>
      <c r="X324" s="445"/>
      <c r="Y324" s="445"/>
    </row>
    <row r="325" spans="1:25" ht="13">
      <c r="A325" s="445"/>
      <c r="B325" s="445"/>
      <c r="C325" s="445"/>
      <c r="D325" s="445"/>
      <c r="E325" s="445"/>
      <c r="F325" s="445"/>
      <c r="G325" s="445"/>
      <c r="H325" s="445"/>
      <c r="I325" s="445"/>
      <c r="J325" s="445"/>
      <c r="K325" s="445"/>
      <c r="L325" s="445"/>
      <c r="M325" s="445"/>
      <c r="N325" s="445"/>
      <c r="O325" s="445"/>
      <c r="P325" s="445"/>
      <c r="Q325" s="445"/>
      <c r="R325" s="445"/>
      <c r="S325" s="445"/>
      <c r="T325" s="445"/>
      <c r="U325" s="445"/>
      <c r="V325" s="445"/>
      <c r="W325" s="445"/>
      <c r="X325" s="445"/>
      <c r="Y325" s="445"/>
    </row>
    <row r="326" spans="1:25" ht="13">
      <c r="A326" s="445"/>
      <c r="B326" s="445"/>
      <c r="C326" s="445"/>
      <c r="D326" s="445"/>
      <c r="E326" s="445"/>
      <c r="F326" s="445"/>
      <c r="G326" s="445"/>
      <c r="H326" s="445"/>
      <c r="I326" s="445"/>
      <c r="J326" s="445"/>
      <c r="K326" s="445"/>
      <c r="L326" s="445"/>
      <c r="M326" s="445"/>
      <c r="N326" s="445"/>
      <c r="O326" s="445"/>
      <c r="P326" s="445"/>
      <c r="Q326" s="445"/>
      <c r="R326" s="445"/>
      <c r="S326" s="445"/>
      <c r="T326" s="445"/>
      <c r="U326" s="445"/>
      <c r="V326" s="445"/>
      <c r="W326" s="445"/>
      <c r="X326" s="445"/>
      <c r="Y326" s="445"/>
    </row>
    <row r="327" spans="1:25" ht="13">
      <c r="A327" s="445"/>
      <c r="B327" s="445"/>
      <c r="C327" s="445"/>
      <c r="D327" s="445"/>
      <c r="E327" s="445"/>
      <c r="F327" s="445"/>
      <c r="G327" s="445"/>
      <c r="H327" s="445"/>
      <c r="I327" s="445"/>
      <c r="J327" s="445"/>
      <c r="K327" s="445"/>
      <c r="L327" s="445"/>
      <c r="M327" s="445"/>
      <c r="N327" s="445"/>
      <c r="O327" s="445"/>
      <c r="P327" s="445"/>
      <c r="Q327" s="445"/>
      <c r="R327" s="445"/>
      <c r="S327" s="445"/>
      <c r="T327" s="445"/>
      <c r="U327" s="445"/>
      <c r="V327" s="445"/>
      <c r="W327" s="445"/>
      <c r="X327" s="445"/>
      <c r="Y327" s="445"/>
    </row>
    <row r="328" spans="1:25" ht="13">
      <c r="A328" s="445"/>
      <c r="B328" s="445"/>
      <c r="C328" s="445"/>
      <c r="D328" s="445"/>
      <c r="E328" s="445"/>
      <c r="F328" s="445"/>
      <c r="G328" s="445"/>
      <c r="H328" s="445"/>
      <c r="I328" s="445"/>
      <c r="J328" s="445"/>
      <c r="K328" s="445"/>
      <c r="L328" s="445"/>
      <c r="M328" s="445"/>
      <c r="N328" s="445"/>
      <c r="O328" s="445"/>
      <c r="P328" s="445"/>
      <c r="Q328" s="445"/>
      <c r="R328" s="445"/>
      <c r="S328" s="445"/>
      <c r="T328" s="445"/>
      <c r="U328" s="445"/>
      <c r="V328" s="445"/>
      <c r="W328" s="445"/>
      <c r="X328" s="445"/>
      <c r="Y328" s="445"/>
    </row>
    <row r="329" spans="1:25" ht="13">
      <c r="A329" s="445"/>
      <c r="B329" s="445"/>
      <c r="C329" s="445"/>
      <c r="D329" s="445"/>
      <c r="E329" s="445"/>
      <c r="F329" s="445"/>
      <c r="G329" s="445"/>
      <c r="H329" s="445"/>
      <c r="I329" s="445"/>
      <c r="J329" s="445"/>
      <c r="K329" s="445"/>
      <c r="L329" s="445"/>
      <c r="M329" s="445"/>
      <c r="N329" s="445"/>
      <c r="O329" s="445"/>
      <c r="P329" s="445"/>
      <c r="Q329" s="445"/>
      <c r="R329" s="445"/>
      <c r="S329" s="445"/>
      <c r="T329" s="445"/>
      <c r="U329" s="445"/>
      <c r="V329" s="445"/>
      <c r="W329" s="445"/>
      <c r="X329" s="445"/>
      <c r="Y329" s="445"/>
    </row>
    <row r="330" spans="1:25" ht="13">
      <c r="A330" s="445"/>
      <c r="B330" s="445"/>
      <c r="C330" s="445"/>
      <c r="D330" s="445"/>
      <c r="E330" s="445"/>
      <c r="F330" s="445"/>
      <c r="G330" s="445"/>
      <c r="H330" s="445"/>
      <c r="I330" s="445"/>
      <c r="J330" s="445"/>
      <c r="K330" s="445"/>
      <c r="L330" s="445"/>
      <c r="M330" s="445"/>
      <c r="N330" s="445"/>
      <c r="O330" s="445"/>
      <c r="P330" s="445"/>
      <c r="Q330" s="445"/>
      <c r="R330" s="445"/>
      <c r="S330" s="445"/>
      <c r="T330" s="445"/>
      <c r="U330" s="445"/>
      <c r="V330" s="445"/>
      <c r="W330" s="445"/>
      <c r="X330" s="445"/>
      <c r="Y330" s="445"/>
    </row>
    <row r="331" spans="1:25" ht="13">
      <c r="A331" s="445"/>
      <c r="B331" s="445"/>
      <c r="C331" s="445"/>
      <c r="D331" s="445"/>
      <c r="E331" s="445"/>
      <c r="F331" s="445"/>
      <c r="G331" s="445"/>
      <c r="H331" s="445"/>
      <c r="I331" s="445"/>
      <c r="J331" s="445"/>
      <c r="K331" s="445"/>
      <c r="L331" s="445"/>
      <c r="M331" s="445"/>
      <c r="N331" s="445"/>
      <c r="O331" s="445"/>
      <c r="P331" s="445"/>
      <c r="Q331" s="445"/>
      <c r="R331" s="445"/>
      <c r="S331" s="445"/>
      <c r="T331" s="445"/>
      <c r="U331" s="445"/>
      <c r="V331" s="445"/>
      <c r="W331" s="445"/>
      <c r="X331" s="445"/>
      <c r="Y331" s="445"/>
    </row>
    <row r="332" spans="1:25" ht="13">
      <c r="A332" s="445"/>
      <c r="B332" s="445"/>
      <c r="C332" s="445"/>
      <c r="D332" s="445"/>
      <c r="E332" s="445"/>
      <c r="F332" s="445"/>
      <c r="G332" s="445"/>
      <c r="H332" s="445"/>
      <c r="I332" s="445"/>
      <c r="J332" s="445"/>
      <c r="K332" s="445"/>
      <c r="L332" s="445"/>
      <c r="M332" s="445"/>
      <c r="N332" s="445"/>
      <c r="O332" s="445"/>
      <c r="P332" s="445"/>
      <c r="Q332" s="445"/>
      <c r="R332" s="445"/>
      <c r="S332" s="445"/>
      <c r="T332" s="445"/>
      <c r="U332" s="445"/>
      <c r="V332" s="445"/>
      <c r="W332" s="445"/>
      <c r="X332" s="445"/>
      <c r="Y332" s="445"/>
    </row>
    <row r="333" spans="1:25" ht="13">
      <c r="A333" s="445"/>
      <c r="B333" s="445"/>
      <c r="C333" s="445"/>
      <c r="D333" s="445"/>
      <c r="E333" s="445"/>
      <c r="F333" s="445"/>
      <c r="G333" s="445"/>
      <c r="H333" s="445"/>
      <c r="I333" s="445"/>
      <c r="J333" s="445"/>
      <c r="K333" s="445"/>
      <c r="L333" s="445"/>
      <c r="M333" s="445"/>
      <c r="N333" s="445"/>
      <c r="O333" s="445"/>
      <c r="P333" s="445"/>
      <c r="Q333" s="445"/>
      <c r="R333" s="445"/>
      <c r="S333" s="445"/>
      <c r="T333" s="445"/>
      <c r="U333" s="445"/>
      <c r="V333" s="445"/>
      <c r="W333" s="445"/>
      <c r="X333" s="445"/>
      <c r="Y333" s="445"/>
    </row>
    <row r="334" spans="1:25" ht="13">
      <c r="A334" s="445"/>
      <c r="B334" s="445"/>
      <c r="C334" s="445"/>
      <c r="D334" s="445"/>
      <c r="E334" s="445"/>
      <c r="F334" s="445"/>
      <c r="G334" s="445"/>
      <c r="H334" s="445"/>
      <c r="I334" s="445"/>
      <c r="J334" s="445"/>
      <c r="K334" s="445"/>
      <c r="L334" s="445"/>
      <c r="M334" s="445"/>
      <c r="N334" s="445"/>
      <c r="O334" s="445"/>
      <c r="P334" s="445"/>
      <c r="Q334" s="445"/>
      <c r="R334" s="445"/>
      <c r="S334" s="445"/>
      <c r="T334" s="445"/>
      <c r="U334" s="445"/>
      <c r="V334" s="445"/>
      <c r="W334" s="445"/>
      <c r="X334" s="445"/>
      <c r="Y334" s="445"/>
    </row>
    <row r="335" spans="1:25" ht="13">
      <c r="A335" s="445"/>
      <c r="B335" s="445"/>
      <c r="C335" s="445"/>
      <c r="D335" s="445"/>
      <c r="E335" s="445"/>
      <c r="F335" s="445"/>
      <c r="G335" s="445"/>
      <c r="H335" s="445"/>
      <c r="I335" s="445"/>
      <c r="J335" s="445"/>
      <c r="K335" s="445"/>
      <c r="L335" s="445"/>
      <c r="M335" s="445"/>
      <c r="N335" s="445"/>
      <c r="O335" s="445"/>
      <c r="P335" s="445"/>
      <c r="Q335" s="445"/>
      <c r="R335" s="445"/>
      <c r="S335" s="445"/>
      <c r="T335" s="445"/>
      <c r="U335" s="445"/>
      <c r="V335" s="445"/>
      <c r="W335" s="445"/>
      <c r="X335" s="445"/>
      <c r="Y335" s="445"/>
    </row>
    <row r="336" spans="1:25" ht="13">
      <c r="A336" s="445"/>
      <c r="B336" s="445"/>
      <c r="C336" s="445"/>
      <c r="D336" s="445"/>
      <c r="E336" s="445"/>
      <c r="F336" s="445"/>
      <c r="G336" s="445"/>
      <c r="H336" s="445"/>
      <c r="I336" s="445"/>
      <c r="J336" s="445"/>
      <c r="K336" s="445"/>
      <c r="L336" s="445"/>
      <c r="M336" s="445"/>
      <c r="N336" s="445"/>
      <c r="O336" s="445"/>
      <c r="P336" s="445"/>
      <c r="Q336" s="445"/>
      <c r="R336" s="445"/>
      <c r="S336" s="445"/>
      <c r="T336" s="445"/>
      <c r="U336" s="445"/>
      <c r="V336" s="445"/>
      <c r="W336" s="445"/>
      <c r="X336" s="445"/>
      <c r="Y336" s="445"/>
    </row>
    <row r="337" spans="1:25" ht="13">
      <c r="A337" s="445"/>
      <c r="B337" s="445"/>
      <c r="C337" s="445"/>
      <c r="D337" s="445"/>
      <c r="E337" s="445"/>
      <c r="F337" s="445"/>
      <c r="G337" s="445"/>
      <c r="H337" s="445"/>
      <c r="I337" s="445"/>
      <c r="J337" s="445"/>
      <c r="K337" s="445"/>
      <c r="L337" s="445"/>
      <c r="M337" s="445"/>
      <c r="N337" s="445"/>
      <c r="O337" s="445"/>
      <c r="P337" s="445"/>
      <c r="Q337" s="445"/>
      <c r="R337" s="445"/>
      <c r="S337" s="445"/>
      <c r="T337" s="445"/>
      <c r="U337" s="445"/>
      <c r="V337" s="445"/>
      <c r="W337" s="445"/>
      <c r="X337" s="445"/>
      <c r="Y337" s="445"/>
    </row>
    <row r="338" spans="1:25" ht="13">
      <c r="A338" s="445"/>
      <c r="B338" s="445"/>
      <c r="C338" s="445"/>
      <c r="D338" s="445"/>
      <c r="E338" s="445"/>
      <c r="F338" s="445"/>
      <c r="G338" s="445"/>
      <c r="H338" s="445"/>
      <c r="I338" s="445"/>
      <c r="J338" s="445"/>
      <c r="K338" s="445"/>
      <c r="L338" s="445"/>
      <c r="M338" s="445"/>
      <c r="N338" s="445"/>
      <c r="O338" s="445"/>
      <c r="P338" s="445"/>
      <c r="Q338" s="445"/>
      <c r="R338" s="445"/>
      <c r="S338" s="445"/>
      <c r="T338" s="445"/>
      <c r="U338" s="445"/>
      <c r="V338" s="445"/>
      <c r="W338" s="445"/>
      <c r="X338" s="445"/>
      <c r="Y338" s="445"/>
    </row>
    <row r="339" spans="1:25" ht="13">
      <c r="A339" s="445"/>
      <c r="B339" s="445"/>
      <c r="C339" s="445"/>
      <c r="D339" s="445"/>
      <c r="E339" s="445"/>
      <c r="F339" s="445"/>
      <c r="G339" s="445"/>
      <c r="H339" s="445"/>
      <c r="I339" s="445"/>
      <c r="J339" s="445"/>
      <c r="K339" s="445"/>
      <c r="L339" s="445"/>
      <c r="M339" s="445"/>
      <c r="N339" s="445"/>
      <c r="O339" s="445"/>
      <c r="P339" s="445"/>
      <c r="Q339" s="445"/>
      <c r="R339" s="445"/>
      <c r="S339" s="445"/>
      <c r="T339" s="445"/>
      <c r="U339" s="445"/>
      <c r="V339" s="445"/>
      <c r="W339" s="445"/>
      <c r="X339" s="445"/>
      <c r="Y339" s="445"/>
    </row>
    <row r="340" spans="1:25" ht="13">
      <c r="A340" s="445"/>
      <c r="B340" s="445"/>
      <c r="C340" s="445"/>
      <c r="D340" s="445"/>
      <c r="E340" s="445"/>
      <c r="F340" s="445"/>
      <c r="G340" s="445"/>
      <c r="H340" s="445"/>
      <c r="I340" s="445"/>
      <c r="J340" s="445"/>
      <c r="K340" s="445"/>
      <c r="L340" s="445"/>
      <c r="M340" s="445"/>
      <c r="N340" s="445"/>
      <c r="O340" s="445"/>
      <c r="P340" s="445"/>
      <c r="Q340" s="445"/>
      <c r="R340" s="445"/>
      <c r="S340" s="445"/>
      <c r="T340" s="445"/>
      <c r="U340" s="445"/>
      <c r="V340" s="445"/>
      <c r="W340" s="445"/>
      <c r="X340" s="445"/>
      <c r="Y340" s="445"/>
    </row>
    <row r="341" spans="1:25" ht="13">
      <c r="A341" s="445"/>
      <c r="B341" s="445"/>
      <c r="C341" s="445"/>
      <c r="D341" s="445"/>
      <c r="E341" s="445"/>
      <c r="F341" s="445"/>
      <c r="G341" s="445"/>
      <c r="H341" s="445"/>
      <c r="I341" s="445"/>
      <c r="J341" s="445"/>
      <c r="K341" s="445"/>
      <c r="L341" s="445"/>
      <c r="M341" s="445"/>
      <c r="N341" s="445"/>
      <c r="O341" s="445"/>
      <c r="P341" s="445"/>
      <c r="Q341" s="445"/>
      <c r="R341" s="445"/>
      <c r="S341" s="445"/>
      <c r="T341" s="445"/>
      <c r="U341" s="445"/>
      <c r="V341" s="445"/>
      <c r="W341" s="445"/>
      <c r="X341" s="445"/>
      <c r="Y341" s="445"/>
    </row>
    <row r="342" spans="1:25" ht="13">
      <c r="A342" s="445"/>
      <c r="B342" s="445"/>
      <c r="C342" s="445"/>
      <c r="D342" s="445"/>
      <c r="E342" s="445"/>
      <c r="F342" s="445"/>
      <c r="G342" s="445"/>
      <c r="H342" s="445"/>
      <c r="I342" s="445"/>
      <c r="J342" s="445"/>
      <c r="K342" s="445"/>
      <c r="L342" s="445"/>
      <c r="M342" s="445"/>
      <c r="N342" s="445"/>
      <c r="O342" s="445"/>
      <c r="P342" s="445"/>
      <c r="Q342" s="445"/>
      <c r="R342" s="445"/>
      <c r="S342" s="445"/>
      <c r="T342" s="445"/>
      <c r="U342" s="445"/>
      <c r="V342" s="445"/>
      <c r="W342" s="445"/>
      <c r="X342" s="445"/>
      <c r="Y342" s="445"/>
    </row>
    <row r="343" spans="1:25" ht="13">
      <c r="A343" s="445"/>
      <c r="B343" s="445"/>
      <c r="C343" s="445"/>
      <c r="D343" s="445"/>
      <c r="E343" s="445"/>
      <c r="F343" s="445"/>
      <c r="G343" s="445"/>
      <c r="H343" s="445"/>
      <c r="I343" s="445"/>
      <c r="J343" s="445"/>
      <c r="K343" s="445"/>
      <c r="L343" s="445"/>
      <c r="M343" s="445"/>
      <c r="N343" s="445"/>
      <c r="O343" s="445"/>
      <c r="P343" s="445"/>
      <c r="Q343" s="445"/>
      <c r="R343" s="445"/>
      <c r="S343" s="445"/>
      <c r="T343" s="445"/>
      <c r="U343" s="445"/>
      <c r="V343" s="445"/>
      <c r="W343" s="445"/>
      <c r="X343" s="445"/>
      <c r="Y343" s="445"/>
    </row>
    <row r="344" spans="1:25" ht="13">
      <c r="A344" s="445"/>
      <c r="B344" s="445"/>
      <c r="C344" s="445"/>
      <c r="D344" s="445"/>
      <c r="E344" s="445"/>
      <c r="F344" s="445"/>
      <c r="G344" s="445"/>
      <c r="H344" s="445"/>
      <c r="I344" s="445"/>
      <c r="J344" s="445"/>
      <c r="K344" s="445"/>
      <c r="L344" s="445"/>
      <c r="M344" s="445"/>
      <c r="N344" s="445"/>
      <c r="O344" s="445"/>
      <c r="P344" s="445"/>
      <c r="Q344" s="445"/>
      <c r="R344" s="445"/>
      <c r="S344" s="445"/>
      <c r="T344" s="445"/>
      <c r="U344" s="445"/>
      <c r="V344" s="445"/>
      <c r="W344" s="445"/>
      <c r="X344" s="445"/>
      <c r="Y344" s="445"/>
    </row>
    <row r="345" spans="1:25" ht="13">
      <c r="A345" s="445"/>
      <c r="B345" s="445"/>
      <c r="C345" s="445"/>
      <c r="D345" s="445"/>
      <c r="E345" s="445"/>
      <c r="F345" s="445"/>
      <c r="G345" s="445"/>
      <c r="H345" s="445"/>
      <c r="I345" s="445"/>
      <c r="J345" s="445"/>
      <c r="K345" s="445"/>
      <c r="L345" s="445"/>
      <c r="M345" s="445"/>
      <c r="N345" s="445"/>
      <c r="O345" s="445"/>
      <c r="P345" s="445"/>
      <c r="Q345" s="445"/>
      <c r="R345" s="445"/>
      <c r="S345" s="445"/>
      <c r="T345" s="445"/>
      <c r="U345" s="445"/>
      <c r="V345" s="445"/>
      <c r="W345" s="445"/>
      <c r="X345" s="445"/>
      <c r="Y345" s="445"/>
    </row>
    <row r="346" spans="1:25" ht="13">
      <c r="A346" s="445"/>
      <c r="B346" s="445"/>
      <c r="C346" s="445"/>
      <c r="D346" s="445"/>
      <c r="E346" s="445"/>
      <c r="F346" s="445"/>
      <c r="G346" s="445"/>
      <c r="H346" s="445"/>
      <c r="I346" s="445"/>
      <c r="J346" s="445"/>
      <c r="K346" s="445"/>
      <c r="L346" s="445"/>
      <c r="M346" s="445"/>
      <c r="N346" s="445"/>
      <c r="O346" s="445"/>
      <c r="P346" s="445"/>
      <c r="Q346" s="445"/>
      <c r="R346" s="445"/>
      <c r="S346" s="445"/>
      <c r="T346" s="445"/>
      <c r="U346" s="445"/>
      <c r="V346" s="445"/>
      <c r="W346" s="445"/>
      <c r="X346" s="445"/>
      <c r="Y346" s="445"/>
    </row>
    <row r="347" spans="1:25" ht="13">
      <c r="A347" s="445"/>
      <c r="B347" s="445"/>
      <c r="C347" s="445"/>
      <c r="D347" s="445"/>
      <c r="E347" s="445"/>
      <c r="F347" s="445"/>
      <c r="G347" s="445"/>
      <c r="H347" s="445"/>
      <c r="I347" s="445"/>
      <c r="J347" s="445"/>
      <c r="K347" s="445"/>
      <c r="L347" s="445"/>
      <c r="M347" s="445"/>
      <c r="N347" s="445"/>
      <c r="O347" s="445"/>
      <c r="P347" s="445"/>
      <c r="Q347" s="445"/>
      <c r="R347" s="445"/>
      <c r="S347" s="445"/>
      <c r="T347" s="445"/>
      <c r="U347" s="445"/>
      <c r="V347" s="445"/>
      <c r="W347" s="445"/>
      <c r="X347" s="445"/>
      <c r="Y347" s="445"/>
    </row>
    <row r="348" spans="1:25" ht="13">
      <c r="A348" s="445"/>
      <c r="B348" s="445"/>
      <c r="C348" s="445"/>
      <c r="D348" s="445"/>
      <c r="E348" s="445"/>
      <c r="F348" s="445"/>
      <c r="G348" s="445"/>
      <c r="H348" s="445"/>
      <c r="I348" s="445"/>
      <c r="J348" s="445"/>
      <c r="K348" s="445"/>
      <c r="L348" s="445"/>
      <c r="M348" s="445"/>
      <c r="N348" s="445"/>
      <c r="O348" s="445"/>
      <c r="P348" s="445"/>
      <c r="Q348" s="445"/>
      <c r="R348" s="445"/>
      <c r="S348" s="445"/>
      <c r="T348" s="445"/>
      <c r="U348" s="445"/>
      <c r="V348" s="445"/>
      <c r="W348" s="445"/>
      <c r="X348" s="445"/>
      <c r="Y348" s="445"/>
    </row>
    <row r="349" spans="1:25" ht="13">
      <c r="A349" s="445"/>
      <c r="B349" s="445"/>
      <c r="C349" s="445"/>
      <c r="D349" s="445"/>
      <c r="E349" s="445"/>
      <c r="F349" s="445"/>
      <c r="G349" s="445"/>
      <c r="H349" s="445"/>
      <c r="I349" s="445"/>
      <c r="J349" s="445"/>
      <c r="K349" s="445"/>
      <c r="L349" s="445"/>
      <c r="M349" s="445"/>
      <c r="N349" s="445"/>
      <c r="O349" s="445"/>
      <c r="P349" s="445"/>
      <c r="Q349" s="445"/>
      <c r="R349" s="445"/>
      <c r="S349" s="445"/>
      <c r="T349" s="445"/>
      <c r="U349" s="445"/>
      <c r="V349" s="445"/>
      <c r="W349" s="445"/>
      <c r="X349" s="445"/>
      <c r="Y349" s="445"/>
    </row>
    <row r="350" spans="1:25" ht="13">
      <c r="A350" s="445"/>
      <c r="B350" s="445"/>
      <c r="C350" s="445"/>
      <c r="D350" s="445"/>
      <c r="E350" s="445"/>
      <c r="F350" s="445"/>
      <c r="G350" s="445"/>
      <c r="H350" s="445"/>
      <c r="I350" s="445"/>
      <c r="J350" s="445"/>
      <c r="K350" s="445"/>
      <c r="L350" s="445"/>
      <c r="M350" s="445"/>
      <c r="N350" s="445"/>
      <c r="O350" s="445"/>
      <c r="P350" s="445"/>
      <c r="Q350" s="445"/>
      <c r="R350" s="445"/>
      <c r="S350" s="445"/>
      <c r="T350" s="445"/>
      <c r="U350" s="445"/>
      <c r="V350" s="445"/>
      <c r="W350" s="445"/>
      <c r="X350" s="445"/>
      <c r="Y350" s="445"/>
    </row>
    <row r="351" spans="1:25" ht="13">
      <c r="A351" s="445"/>
      <c r="B351" s="445"/>
      <c r="C351" s="445"/>
      <c r="D351" s="445"/>
      <c r="E351" s="445"/>
      <c r="F351" s="445"/>
      <c r="G351" s="445"/>
      <c r="H351" s="445"/>
      <c r="I351" s="445"/>
      <c r="J351" s="445"/>
      <c r="K351" s="445"/>
      <c r="L351" s="445"/>
      <c r="M351" s="445"/>
      <c r="N351" s="445"/>
      <c r="O351" s="445"/>
      <c r="P351" s="445"/>
      <c r="Q351" s="445"/>
      <c r="R351" s="445"/>
      <c r="S351" s="445"/>
      <c r="T351" s="445"/>
      <c r="U351" s="445"/>
      <c r="V351" s="445"/>
      <c r="W351" s="445"/>
      <c r="X351" s="445"/>
      <c r="Y351" s="445"/>
    </row>
    <row r="352" spans="1:25" ht="13">
      <c r="A352" s="445"/>
      <c r="B352" s="445"/>
      <c r="C352" s="445"/>
      <c r="D352" s="445"/>
      <c r="E352" s="445"/>
      <c r="F352" s="445"/>
      <c r="G352" s="445"/>
      <c r="H352" s="445"/>
      <c r="I352" s="445"/>
      <c r="J352" s="445"/>
      <c r="K352" s="445"/>
      <c r="L352" s="445"/>
      <c r="M352" s="445"/>
      <c r="N352" s="445"/>
      <c r="O352" s="445"/>
      <c r="P352" s="445"/>
      <c r="Q352" s="445"/>
      <c r="R352" s="445"/>
      <c r="S352" s="445"/>
      <c r="T352" s="445"/>
      <c r="U352" s="445"/>
      <c r="V352" s="445"/>
      <c r="W352" s="445"/>
      <c r="X352" s="445"/>
      <c r="Y352" s="445"/>
    </row>
    <row r="353" spans="1:25" ht="13">
      <c r="A353" s="445"/>
      <c r="B353" s="445"/>
      <c r="C353" s="445"/>
      <c r="D353" s="445"/>
      <c r="E353" s="445"/>
      <c r="F353" s="445"/>
      <c r="G353" s="445"/>
      <c r="H353" s="445"/>
      <c r="I353" s="445"/>
      <c r="J353" s="445"/>
      <c r="K353" s="445"/>
      <c r="L353" s="445"/>
      <c r="M353" s="445"/>
      <c r="N353" s="445"/>
      <c r="O353" s="445"/>
      <c r="P353" s="445"/>
      <c r="Q353" s="445"/>
      <c r="R353" s="445"/>
      <c r="S353" s="445"/>
      <c r="T353" s="445"/>
      <c r="U353" s="445"/>
      <c r="V353" s="445"/>
      <c r="W353" s="445"/>
      <c r="X353" s="445"/>
      <c r="Y353" s="445"/>
    </row>
    <row r="354" spans="1:25" ht="13">
      <c r="A354" s="445"/>
      <c r="B354" s="445"/>
      <c r="C354" s="445"/>
      <c r="D354" s="445"/>
      <c r="E354" s="445"/>
      <c r="F354" s="445"/>
      <c r="G354" s="445"/>
      <c r="H354" s="445"/>
      <c r="I354" s="445"/>
      <c r="J354" s="445"/>
      <c r="K354" s="445"/>
      <c r="L354" s="445"/>
      <c r="M354" s="445"/>
      <c r="N354" s="445"/>
      <c r="O354" s="445"/>
      <c r="P354" s="445"/>
      <c r="Q354" s="445"/>
      <c r="R354" s="445"/>
      <c r="S354" s="445"/>
      <c r="T354" s="445"/>
      <c r="U354" s="445"/>
      <c r="V354" s="445"/>
      <c r="W354" s="445"/>
      <c r="X354" s="445"/>
      <c r="Y354" s="445"/>
    </row>
    <row r="355" spans="1:25" ht="13">
      <c r="A355" s="445"/>
      <c r="B355" s="445"/>
      <c r="C355" s="445"/>
      <c r="D355" s="445"/>
      <c r="E355" s="445"/>
      <c r="F355" s="445"/>
      <c r="G355" s="445"/>
      <c r="H355" s="445"/>
      <c r="I355" s="445"/>
      <c r="J355" s="445"/>
      <c r="K355" s="445"/>
      <c r="L355" s="445"/>
      <c r="M355" s="445"/>
      <c r="N355" s="445"/>
      <c r="O355" s="445"/>
      <c r="P355" s="445"/>
      <c r="Q355" s="445"/>
      <c r="R355" s="445"/>
      <c r="S355" s="445"/>
      <c r="T355" s="445"/>
      <c r="U355" s="445"/>
      <c r="V355" s="445"/>
      <c r="W355" s="445"/>
      <c r="X355" s="445"/>
      <c r="Y355" s="445"/>
    </row>
    <row r="356" spans="1:25" ht="13">
      <c r="A356" s="445"/>
      <c r="B356" s="445"/>
      <c r="C356" s="445"/>
      <c r="D356" s="445"/>
      <c r="E356" s="445"/>
      <c r="F356" s="445"/>
      <c r="G356" s="445"/>
      <c r="H356" s="445"/>
      <c r="I356" s="445"/>
      <c r="J356" s="445"/>
      <c r="K356" s="445"/>
      <c r="L356" s="445"/>
      <c r="M356" s="445"/>
      <c r="N356" s="445"/>
      <c r="O356" s="445"/>
      <c r="P356" s="445"/>
      <c r="Q356" s="445"/>
      <c r="R356" s="445"/>
      <c r="S356" s="445"/>
      <c r="T356" s="445"/>
      <c r="U356" s="445"/>
      <c r="V356" s="445"/>
      <c r="W356" s="445"/>
      <c r="X356" s="445"/>
      <c r="Y356" s="445"/>
    </row>
    <row r="357" spans="1:25" ht="13">
      <c r="A357" s="445"/>
      <c r="B357" s="445"/>
      <c r="C357" s="445"/>
      <c r="D357" s="445"/>
      <c r="E357" s="445"/>
      <c r="F357" s="445"/>
      <c r="G357" s="445"/>
      <c r="H357" s="445"/>
      <c r="I357" s="445"/>
      <c r="J357" s="445"/>
      <c r="K357" s="445"/>
      <c r="L357" s="445"/>
      <c r="M357" s="445"/>
      <c r="N357" s="445"/>
      <c r="O357" s="445"/>
      <c r="P357" s="445"/>
      <c r="Q357" s="445"/>
      <c r="R357" s="445"/>
      <c r="S357" s="445"/>
      <c r="T357" s="445"/>
      <c r="U357" s="445"/>
      <c r="V357" s="445"/>
      <c r="W357" s="445"/>
      <c r="X357" s="445"/>
      <c r="Y357" s="445"/>
    </row>
    <row r="358" spans="1:25" ht="13">
      <c r="A358" s="445"/>
      <c r="B358" s="445"/>
      <c r="C358" s="445"/>
      <c r="D358" s="445"/>
      <c r="E358" s="445"/>
      <c r="F358" s="445"/>
      <c r="G358" s="445"/>
      <c r="H358" s="445"/>
      <c r="I358" s="445"/>
      <c r="J358" s="445"/>
      <c r="K358" s="445"/>
      <c r="L358" s="445"/>
      <c r="M358" s="445"/>
      <c r="N358" s="445"/>
      <c r="O358" s="445"/>
      <c r="P358" s="445"/>
      <c r="Q358" s="445"/>
      <c r="R358" s="445"/>
      <c r="S358" s="445"/>
      <c r="T358" s="445"/>
      <c r="U358" s="445"/>
      <c r="V358" s="445"/>
      <c r="W358" s="445"/>
      <c r="X358" s="445"/>
      <c r="Y358" s="445"/>
    </row>
    <row r="359" spans="1:25" ht="13">
      <c r="A359" s="445"/>
      <c r="B359" s="445"/>
      <c r="C359" s="445"/>
      <c r="D359" s="445"/>
      <c r="E359" s="445"/>
      <c r="F359" s="445"/>
      <c r="G359" s="445"/>
      <c r="H359" s="445"/>
      <c r="I359" s="445"/>
      <c r="J359" s="445"/>
      <c r="K359" s="445"/>
      <c r="L359" s="445"/>
      <c r="M359" s="445"/>
      <c r="N359" s="445"/>
      <c r="O359" s="445"/>
      <c r="P359" s="445"/>
      <c r="Q359" s="445"/>
      <c r="R359" s="445"/>
      <c r="S359" s="445"/>
      <c r="T359" s="445"/>
      <c r="U359" s="445"/>
      <c r="V359" s="445"/>
      <c r="W359" s="445"/>
      <c r="X359" s="445"/>
      <c r="Y359" s="445"/>
    </row>
    <row r="360" spans="1:25" ht="13">
      <c r="A360" s="445"/>
      <c r="B360" s="445"/>
      <c r="C360" s="445"/>
      <c r="D360" s="445"/>
      <c r="E360" s="445"/>
      <c r="F360" s="445"/>
      <c r="G360" s="445"/>
      <c r="H360" s="445"/>
      <c r="I360" s="445"/>
      <c r="J360" s="445"/>
      <c r="K360" s="445"/>
      <c r="L360" s="445"/>
      <c r="M360" s="445"/>
      <c r="N360" s="445"/>
      <c r="O360" s="445"/>
      <c r="P360" s="445"/>
      <c r="Q360" s="445"/>
      <c r="R360" s="445"/>
      <c r="S360" s="445"/>
      <c r="T360" s="445"/>
      <c r="U360" s="445"/>
      <c r="V360" s="445"/>
      <c r="W360" s="445"/>
      <c r="X360" s="445"/>
      <c r="Y360" s="445"/>
    </row>
    <row r="361" spans="1:25" ht="13">
      <c r="A361" s="445"/>
      <c r="B361" s="445"/>
      <c r="C361" s="445"/>
      <c r="D361" s="445"/>
      <c r="E361" s="445"/>
      <c r="F361" s="445"/>
      <c r="G361" s="445"/>
      <c r="H361" s="445"/>
      <c r="I361" s="445"/>
      <c r="J361" s="445"/>
      <c r="K361" s="445"/>
      <c r="L361" s="445"/>
      <c r="M361" s="445"/>
      <c r="N361" s="445"/>
      <c r="O361" s="445"/>
      <c r="P361" s="445"/>
      <c r="Q361" s="445"/>
      <c r="R361" s="445"/>
      <c r="S361" s="445"/>
      <c r="T361" s="445"/>
      <c r="U361" s="445"/>
      <c r="V361" s="445"/>
      <c r="W361" s="445"/>
      <c r="X361" s="445"/>
      <c r="Y361" s="445"/>
    </row>
    <row r="362" spans="1:25" ht="13">
      <c r="A362" s="445"/>
      <c r="B362" s="445"/>
      <c r="C362" s="445"/>
      <c r="D362" s="445"/>
      <c r="E362" s="445"/>
      <c r="F362" s="445"/>
      <c r="G362" s="445"/>
      <c r="H362" s="445"/>
      <c r="I362" s="445"/>
      <c r="J362" s="445"/>
      <c r="K362" s="445"/>
      <c r="L362" s="445"/>
      <c r="M362" s="445"/>
      <c r="N362" s="445"/>
      <c r="O362" s="445"/>
      <c r="P362" s="445"/>
      <c r="Q362" s="445"/>
      <c r="R362" s="445"/>
      <c r="S362" s="445"/>
      <c r="T362" s="445"/>
      <c r="U362" s="445"/>
      <c r="V362" s="445"/>
      <c r="W362" s="445"/>
      <c r="X362" s="445"/>
      <c r="Y362" s="445"/>
    </row>
    <row r="363" spans="1:25" ht="13">
      <c r="A363" s="445"/>
      <c r="B363" s="445"/>
      <c r="C363" s="445"/>
      <c r="D363" s="445"/>
      <c r="E363" s="445"/>
      <c r="F363" s="445"/>
      <c r="G363" s="445"/>
      <c r="H363" s="445"/>
      <c r="I363" s="445"/>
      <c r="J363" s="445"/>
      <c r="K363" s="445"/>
      <c r="L363" s="445"/>
      <c r="M363" s="445"/>
      <c r="N363" s="445"/>
      <c r="O363" s="445"/>
      <c r="P363" s="445"/>
      <c r="Q363" s="445"/>
      <c r="R363" s="445"/>
      <c r="S363" s="445"/>
      <c r="T363" s="445"/>
      <c r="U363" s="445"/>
      <c r="V363" s="445"/>
      <c r="W363" s="445"/>
      <c r="X363" s="445"/>
      <c r="Y363" s="445"/>
    </row>
    <row r="364" spans="1:25" ht="13">
      <c r="A364" s="445"/>
      <c r="B364" s="445"/>
      <c r="C364" s="445"/>
      <c r="D364" s="445"/>
      <c r="E364" s="445"/>
      <c r="F364" s="445"/>
      <c r="G364" s="445"/>
      <c r="H364" s="445"/>
      <c r="I364" s="445"/>
      <c r="J364" s="445"/>
      <c r="K364" s="445"/>
      <c r="L364" s="445"/>
      <c r="M364" s="445"/>
      <c r="N364" s="445"/>
      <c r="O364" s="445"/>
      <c r="P364" s="445"/>
      <c r="Q364" s="445"/>
      <c r="R364" s="445"/>
      <c r="S364" s="445"/>
      <c r="T364" s="445"/>
      <c r="U364" s="445"/>
      <c r="V364" s="445"/>
      <c r="W364" s="445"/>
      <c r="X364" s="445"/>
      <c r="Y364" s="445"/>
    </row>
    <row r="365" spans="1:25" ht="13">
      <c r="A365" s="445"/>
      <c r="B365" s="445"/>
      <c r="C365" s="445"/>
      <c r="D365" s="445"/>
      <c r="E365" s="445"/>
      <c r="F365" s="445"/>
      <c r="G365" s="445"/>
      <c r="H365" s="445"/>
      <c r="I365" s="445"/>
      <c r="J365" s="445"/>
      <c r="K365" s="445"/>
      <c r="L365" s="445"/>
      <c r="M365" s="445"/>
      <c r="N365" s="445"/>
      <c r="O365" s="445"/>
      <c r="P365" s="445"/>
      <c r="Q365" s="445"/>
      <c r="R365" s="445"/>
      <c r="S365" s="445"/>
      <c r="T365" s="445"/>
      <c r="U365" s="445"/>
      <c r="V365" s="445"/>
      <c r="W365" s="445"/>
      <c r="X365" s="445"/>
      <c r="Y365" s="445"/>
    </row>
    <row r="366" spans="1:25" ht="13">
      <c r="A366" s="445"/>
      <c r="B366" s="445"/>
      <c r="C366" s="445"/>
      <c r="D366" s="445"/>
      <c r="E366" s="445"/>
      <c r="F366" s="445"/>
      <c r="G366" s="445"/>
      <c r="H366" s="445"/>
      <c r="I366" s="445"/>
      <c r="J366" s="445"/>
      <c r="K366" s="445"/>
      <c r="L366" s="445"/>
      <c r="M366" s="445"/>
      <c r="N366" s="445"/>
      <c r="O366" s="445"/>
      <c r="P366" s="445"/>
      <c r="Q366" s="445"/>
      <c r="R366" s="445"/>
      <c r="S366" s="445"/>
      <c r="T366" s="445"/>
      <c r="U366" s="445"/>
      <c r="V366" s="445"/>
      <c r="W366" s="445"/>
      <c r="X366" s="445"/>
      <c r="Y366" s="445"/>
    </row>
    <row r="367" spans="1:25" ht="13">
      <c r="A367" s="445"/>
      <c r="B367" s="445"/>
      <c r="C367" s="445"/>
      <c r="D367" s="445"/>
      <c r="E367" s="445"/>
      <c r="F367" s="445"/>
      <c r="G367" s="445"/>
      <c r="H367" s="445"/>
      <c r="I367" s="445"/>
      <c r="J367" s="445"/>
      <c r="K367" s="445"/>
      <c r="L367" s="445"/>
      <c r="M367" s="445"/>
      <c r="N367" s="445"/>
      <c r="O367" s="445"/>
      <c r="P367" s="445"/>
      <c r="Q367" s="445"/>
      <c r="R367" s="445"/>
      <c r="S367" s="445"/>
      <c r="T367" s="445"/>
      <c r="U367" s="445"/>
      <c r="V367" s="445"/>
      <c r="W367" s="445"/>
      <c r="X367" s="445"/>
      <c r="Y367" s="445"/>
    </row>
    <row r="368" spans="1:25" ht="13">
      <c r="A368" s="445"/>
      <c r="B368" s="445"/>
      <c r="C368" s="445"/>
      <c r="D368" s="445"/>
      <c r="E368" s="445"/>
      <c r="F368" s="445"/>
      <c r="G368" s="445"/>
      <c r="H368" s="445"/>
      <c r="I368" s="445"/>
      <c r="J368" s="445"/>
      <c r="K368" s="445"/>
      <c r="L368" s="445"/>
      <c r="M368" s="445"/>
      <c r="N368" s="445"/>
      <c r="O368" s="445"/>
      <c r="P368" s="445"/>
      <c r="Q368" s="445"/>
      <c r="R368" s="445"/>
      <c r="S368" s="445"/>
      <c r="T368" s="445"/>
      <c r="U368" s="445"/>
      <c r="V368" s="445"/>
      <c r="W368" s="445"/>
      <c r="X368" s="445"/>
      <c r="Y368" s="445"/>
    </row>
    <row r="369" spans="1:25" ht="13">
      <c r="A369" s="445"/>
      <c r="B369" s="445"/>
      <c r="C369" s="445"/>
      <c r="D369" s="445"/>
      <c r="E369" s="445"/>
      <c r="F369" s="445"/>
      <c r="G369" s="445"/>
      <c r="H369" s="445"/>
      <c r="I369" s="445"/>
      <c r="J369" s="445"/>
      <c r="K369" s="445"/>
      <c r="L369" s="445"/>
      <c r="M369" s="445"/>
      <c r="N369" s="445"/>
      <c r="O369" s="445"/>
      <c r="P369" s="445"/>
      <c r="Q369" s="445"/>
      <c r="R369" s="445"/>
      <c r="S369" s="445"/>
      <c r="T369" s="445"/>
      <c r="U369" s="445"/>
      <c r="V369" s="445"/>
      <c r="W369" s="445"/>
      <c r="X369" s="445"/>
      <c r="Y369" s="445"/>
    </row>
    <row r="370" spans="1:25" ht="13">
      <c r="A370" s="445"/>
      <c r="B370" s="445"/>
      <c r="C370" s="445"/>
      <c r="D370" s="445"/>
      <c r="E370" s="445"/>
      <c r="F370" s="445"/>
      <c r="G370" s="445"/>
      <c r="H370" s="445"/>
      <c r="I370" s="445"/>
      <c r="J370" s="445"/>
      <c r="K370" s="445"/>
      <c r="L370" s="445"/>
      <c r="M370" s="445"/>
      <c r="N370" s="445"/>
      <c r="O370" s="445"/>
      <c r="P370" s="445"/>
      <c r="Q370" s="445"/>
      <c r="R370" s="445"/>
      <c r="S370" s="445"/>
      <c r="T370" s="445"/>
      <c r="U370" s="445"/>
      <c r="V370" s="445"/>
      <c r="W370" s="445"/>
      <c r="X370" s="445"/>
      <c r="Y370" s="445"/>
    </row>
    <row r="371" spans="1:25" ht="13">
      <c r="A371" s="445"/>
      <c r="B371" s="445"/>
      <c r="C371" s="445"/>
      <c r="D371" s="445"/>
      <c r="E371" s="445"/>
      <c r="F371" s="445"/>
      <c r="G371" s="445"/>
      <c r="H371" s="445"/>
      <c r="I371" s="445"/>
      <c r="J371" s="445"/>
      <c r="K371" s="445"/>
      <c r="L371" s="445"/>
      <c r="M371" s="445"/>
      <c r="N371" s="445"/>
      <c r="O371" s="445"/>
      <c r="P371" s="445"/>
      <c r="Q371" s="445"/>
      <c r="R371" s="445"/>
      <c r="S371" s="445"/>
      <c r="T371" s="445"/>
      <c r="U371" s="445"/>
      <c r="V371" s="445"/>
      <c r="W371" s="445"/>
      <c r="X371" s="445"/>
      <c r="Y371" s="445"/>
    </row>
    <row r="372" spans="1:25" ht="13">
      <c r="A372" s="445"/>
      <c r="B372" s="445"/>
      <c r="C372" s="445"/>
      <c r="D372" s="445"/>
      <c r="E372" s="445"/>
      <c r="F372" s="445"/>
      <c r="G372" s="445"/>
      <c r="H372" s="445"/>
      <c r="I372" s="445"/>
      <c r="J372" s="445"/>
      <c r="K372" s="445"/>
      <c r="L372" s="445"/>
      <c r="M372" s="445"/>
      <c r="N372" s="445"/>
      <c r="O372" s="445"/>
      <c r="P372" s="445"/>
      <c r="Q372" s="445"/>
      <c r="R372" s="445"/>
      <c r="S372" s="445"/>
      <c r="T372" s="445"/>
      <c r="U372" s="445"/>
      <c r="V372" s="445"/>
      <c r="W372" s="445"/>
      <c r="X372" s="445"/>
      <c r="Y372" s="445"/>
    </row>
    <row r="373" spans="1:25" ht="13">
      <c r="A373" s="445"/>
      <c r="B373" s="445"/>
      <c r="C373" s="445"/>
      <c r="D373" s="445"/>
      <c r="E373" s="445"/>
      <c r="F373" s="445"/>
      <c r="G373" s="445"/>
      <c r="H373" s="445"/>
      <c r="I373" s="445"/>
      <c r="J373" s="445"/>
      <c r="K373" s="445"/>
      <c r="L373" s="445"/>
      <c r="M373" s="445"/>
      <c r="N373" s="445"/>
      <c r="O373" s="445"/>
      <c r="P373" s="445"/>
      <c r="Q373" s="445"/>
      <c r="R373" s="445"/>
      <c r="S373" s="445"/>
      <c r="T373" s="445"/>
      <c r="U373" s="445"/>
      <c r="V373" s="445"/>
      <c r="W373" s="445"/>
      <c r="X373" s="445"/>
      <c r="Y373" s="445"/>
    </row>
    <row r="374" spans="1:25" ht="13">
      <c r="A374" s="445"/>
      <c r="B374" s="445"/>
      <c r="C374" s="445"/>
      <c r="D374" s="445"/>
      <c r="E374" s="445"/>
      <c r="F374" s="445"/>
      <c r="G374" s="445"/>
      <c r="H374" s="445"/>
      <c r="I374" s="445"/>
      <c r="J374" s="445"/>
      <c r="K374" s="445"/>
      <c r="L374" s="445"/>
      <c r="M374" s="445"/>
      <c r="N374" s="445"/>
      <c r="O374" s="445"/>
      <c r="P374" s="445"/>
      <c r="Q374" s="445"/>
      <c r="R374" s="445"/>
      <c r="S374" s="445"/>
      <c r="T374" s="445"/>
      <c r="U374" s="445"/>
      <c r="V374" s="445"/>
      <c r="W374" s="445"/>
      <c r="X374" s="445"/>
      <c r="Y374" s="445"/>
    </row>
    <row r="375" spans="1:25" ht="13">
      <c r="A375" s="445"/>
      <c r="B375" s="445"/>
      <c r="C375" s="445"/>
      <c r="D375" s="445"/>
      <c r="E375" s="445"/>
      <c r="F375" s="445"/>
      <c r="G375" s="445"/>
      <c r="H375" s="445"/>
      <c r="I375" s="445"/>
      <c r="J375" s="445"/>
      <c r="K375" s="445"/>
      <c r="L375" s="445"/>
      <c r="M375" s="445"/>
      <c r="N375" s="445"/>
      <c r="O375" s="445"/>
      <c r="P375" s="445"/>
      <c r="Q375" s="445"/>
      <c r="R375" s="445"/>
      <c r="S375" s="445"/>
      <c r="T375" s="445"/>
      <c r="U375" s="445"/>
      <c r="V375" s="445"/>
      <c r="W375" s="445"/>
      <c r="X375" s="445"/>
      <c r="Y375" s="445"/>
    </row>
    <row r="376" spans="1:25" ht="13">
      <c r="A376" s="445"/>
      <c r="B376" s="445"/>
      <c r="C376" s="445"/>
      <c r="D376" s="445"/>
      <c r="E376" s="445"/>
      <c r="F376" s="445"/>
      <c r="G376" s="445"/>
      <c r="H376" s="445"/>
      <c r="I376" s="445"/>
      <c r="J376" s="445"/>
      <c r="K376" s="445"/>
      <c r="L376" s="445"/>
      <c r="M376" s="445"/>
      <c r="N376" s="445"/>
      <c r="O376" s="445"/>
      <c r="P376" s="445"/>
      <c r="Q376" s="445"/>
      <c r="R376" s="445"/>
      <c r="S376" s="445"/>
      <c r="T376" s="445"/>
      <c r="U376" s="445"/>
      <c r="V376" s="445"/>
      <c r="W376" s="445"/>
      <c r="X376" s="445"/>
      <c r="Y376" s="445"/>
    </row>
    <row r="377" spans="1:25" ht="13">
      <c r="A377" s="445"/>
      <c r="B377" s="445"/>
      <c r="C377" s="445"/>
      <c r="D377" s="445"/>
      <c r="E377" s="445"/>
      <c r="F377" s="445"/>
      <c r="G377" s="445"/>
      <c r="H377" s="445"/>
      <c r="I377" s="445"/>
      <c r="J377" s="445"/>
      <c r="K377" s="445"/>
      <c r="L377" s="445"/>
      <c r="M377" s="445"/>
      <c r="N377" s="445"/>
      <c r="O377" s="445"/>
      <c r="P377" s="445"/>
      <c r="Q377" s="445"/>
      <c r="R377" s="445"/>
      <c r="S377" s="445"/>
      <c r="T377" s="445"/>
      <c r="U377" s="445"/>
      <c r="V377" s="445"/>
      <c r="W377" s="445"/>
      <c r="X377" s="445"/>
      <c r="Y377" s="445"/>
    </row>
    <row r="378" spans="1:25" ht="13">
      <c r="A378" s="445"/>
      <c r="B378" s="445"/>
      <c r="C378" s="445"/>
      <c r="D378" s="445"/>
      <c r="E378" s="445"/>
      <c r="F378" s="445"/>
      <c r="G378" s="445"/>
      <c r="H378" s="445"/>
      <c r="I378" s="445"/>
      <c r="J378" s="445"/>
      <c r="K378" s="445"/>
      <c r="L378" s="445"/>
      <c r="M378" s="445"/>
      <c r="N378" s="445"/>
      <c r="O378" s="445"/>
      <c r="P378" s="445"/>
      <c r="Q378" s="445"/>
      <c r="R378" s="445"/>
      <c r="S378" s="445"/>
      <c r="T378" s="445"/>
      <c r="U378" s="445"/>
      <c r="V378" s="445"/>
      <c r="W378" s="445"/>
      <c r="X378" s="445"/>
      <c r="Y378" s="445"/>
    </row>
    <row r="379" spans="1:25" ht="13">
      <c r="A379" s="445"/>
      <c r="B379" s="445"/>
      <c r="C379" s="445"/>
      <c r="D379" s="445"/>
      <c r="E379" s="445"/>
      <c r="F379" s="445"/>
      <c r="G379" s="445"/>
      <c r="H379" s="445"/>
      <c r="I379" s="445"/>
      <c r="J379" s="445"/>
      <c r="K379" s="445"/>
      <c r="L379" s="445"/>
      <c r="M379" s="445"/>
      <c r="N379" s="445"/>
      <c r="O379" s="445"/>
      <c r="P379" s="445"/>
      <c r="Q379" s="445"/>
      <c r="R379" s="445"/>
      <c r="S379" s="445"/>
      <c r="T379" s="445"/>
      <c r="U379" s="445"/>
      <c r="V379" s="445"/>
      <c r="W379" s="445"/>
      <c r="X379" s="445"/>
      <c r="Y379" s="445"/>
    </row>
    <row r="380" spans="1:25" ht="13">
      <c r="A380" s="445"/>
      <c r="B380" s="445"/>
      <c r="C380" s="445"/>
      <c r="D380" s="445"/>
      <c r="E380" s="445"/>
      <c r="F380" s="445"/>
      <c r="G380" s="445"/>
      <c r="H380" s="445"/>
      <c r="I380" s="445"/>
      <c r="J380" s="445"/>
      <c r="K380" s="445"/>
      <c r="L380" s="445"/>
      <c r="M380" s="445"/>
      <c r="N380" s="445"/>
      <c r="O380" s="445"/>
      <c r="P380" s="445"/>
      <c r="Q380" s="445"/>
      <c r="R380" s="445"/>
      <c r="S380" s="445"/>
      <c r="T380" s="445"/>
      <c r="U380" s="445"/>
      <c r="V380" s="445"/>
      <c r="W380" s="445"/>
      <c r="X380" s="445"/>
      <c r="Y380" s="445"/>
    </row>
    <row r="381" spans="1:25" ht="13">
      <c r="A381" s="445"/>
      <c r="B381" s="445"/>
      <c r="C381" s="445"/>
      <c r="D381" s="445"/>
      <c r="E381" s="445"/>
      <c r="F381" s="445"/>
      <c r="G381" s="445"/>
      <c r="H381" s="445"/>
      <c r="I381" s="445"/>
      <c r="J381" s="445"/>
      <c r="K381" s="445"/>
      <c r="L381" s="445"/>
      <c r="M381" s="445"/>
      <c r="N381" s="445"/>
      <c r="O381" s="445"/>
      <c r="P381" s="445"/>
      <c r="Q381" s="445"/>
      <c r="R381" s="445"/>
      <c r="S381" s="445"/>
      <c r="T381" s="445"/>
      <c r="U381" s="445"/>
      <c r="V381" s="445"/>
      <c r="W381" s="445"/>
      <c r="X381" s="445"/>
      <c r="Y381" s="445"/>
    </row>
    <row r="382" spans="1:25" ht="13">
      <c r="A382" s="445"/>
      <c r="B382" s="445"/>
      <c r="C382" s="445"/>
      <c r="D382" s="445"/>
      <c r="E382" s="445"/>
      <c r="F382" s="445"/>
      <c r="G382" s="445"/>
      <c r="H382" s="445"/>
      <c r="I382" s="445"/>
      <c r="J382" s="445"/>
      <c r="K382" s="445"/>
      <c r="L382" s="445"/>
      <c r="M382" s="445"/>
      <c r="N382" s="445"/>
      <c r="O382" s="445"/>
      <c r="P382" s="445"/>
      <c r="Q382" s="445"/>
      <c r="R382" s="445"/>
      <c r="S382" s="445"/>
      <c r="T382" s="445"/>
      <c r="U382" s="445"/>
      <c r="V382" s="445"/>
      <c r="W382" s="445"/>
      <c r="X382" s="445"/>
      <c r="Y382" s="445"/>
    </row>
    <row r="383" spans="1:25" ht="13">
      <c r="A383" s="445"/>
      <c r="B383" s="445"/>
      <c r="C383" s="445"/>
      <c r="D383" s="445"/>
      <c r="E383" s="445"/>
      <c r="F383" s="445"/>
      <c r="G383" s="445"/>
      <c r="H383" s="445"/>
      <c r="I383" s="445"/>
      <c r="J383" s="445"/>
      <c r="K383" s="445"/>
      <c r="L383" s="445"/>
      <c r="M383" s="445"/>
      <c r="N383" s="445"/>
      <c r="O383" s="445"/>
      <c r="P383" s="445"/>
      <c r="Q383" s="445"/>
      <c r="R383" s="445"/>
      <c r="S383" s="445"/>
      <c r="T383" s="445"/>
      <c r="U383" s="445"/>
      <c r="V383" s="445"/>
      <c r="W383" s="445"/>
      <c r="X383" s="445"/>
      <c r="Y383" s="445"/>
    </row>
    <row r="384" spans="1:25" ht="13">
      <c r="A384" s="445"/>
      <c r="B384" s="445"/>
      <c r="C384" s="445"/>
      <c r="D384" s="445"/>
      <c r="E384" s="445"/>
      <c r="F384" s="445"/>
      <c r="G384" s="445"/>
      <c r="H384" s="445"/>
      <c r="I384" s="445"/>
      <c r="J384" s="445"/>
      <c r="K384" s="445"/>
      <c r="L384" s="445"/>
      <c r="M384" s="445"/>
      <c r="N384" s="445"/>
      <c r="O384" s="445"/>
      <c r="P384" s="445"/>
      <c r="Q384" s="445"/>
      <c r="R384" s="445"/>
      <c r="S384" s="445"/>
      <c r="T384" s="445"/>
      <c r="U384" s="445"/>
      <c r="V384" s="445"/>
      <c r="W384" s="445"/>
      <c r="X384" s="445"/>
      <c r="Y384" s="445"/>
    </row>
    <row r="385" spans="1:25" ht="13">
      <c r="A385" s="445"/>
      <c r="B385" s="445"/>
      <c r="C385" s="445"/>
      <c r="D385" s="445"/>
      <c r="E385" s="445"/>
      <c r="F385" s="445"/>
      <c r="G385" s="445"/>
      <c r="H385" s="445"/>
      <c r="I385" s="445"/>
      <c r="J385" s="445"/>
      <c r="K385" s="445"/>
      <c r="L385" s="445"/>
      <c r="M385" s="445"/>
      <c r="N385" s="445"/>
      <c r="O385" s="445"/>
      <c r="P385" s="445"/>
      <c r="Q385" s="445"/>
      <c r="R385" s="445"/>
      <c r="S385" s="445"/>
      <c r="T385" s="445"/>
      <c r="U385" s="445"/>
      <c r="V385" s="445"/>
      <c r="W385" s="445"/>
      <c r="X385" s="445"/>
      <c r="Y385" s="445"/>
    </row>
    <row r="386" spans="1:25" ht="13">
      <c r="A386" s="445"/>
      <c r="B386" s="445"/>
      <c r="C386" s="445"/>
      <c r="D386" s="445"/>
      <c r="E386" s="445"/>
      <c r="F386" s="445"/>
      <c r="G386" s="445"/>
      <c r="H386" s="445"/>
      <c r="I386" s="445"/>
      <c r="J386" s="445"/>
      <c r="K386" s="445"/>
      <c r="L386" s="445"/>
      <c r="M386" s="445"/>
      <c r="N386" s="445"/>
      <c r="O386" s="445"/>
      <c r="P386" s="445"/>
      <c r="Q386" s="445"/>
      <c r="R386" s="445"/>
      <c r="S386" s="445"/>
      <c r="T386" s="445"/>
      <c r="U386" s="445"/>
      <c r="V386" s="445"/>
      <c r="W386" s="445"/>
      <c r="X386" s="445"/>
      <c r="Y386" s="445"/>
    </row>
    <row r="387" spans="1:25" ht="13">
      <c r="A387" s="445"/>
      <c r="B387" s="445"/>
      <c r="C387" s="445"/>
      <c r="D387" s="445"/>
      <c r="E387" s="445"/>
      <c r="F387" s="445"/>
      <c r="G387" s="445"/>
      <c r="H387" s="445"/>
      <c r="I387" s="445"/>
      <c r="J387" s="445"/>
      <c r="K387" s="445"/>
      <c r="L387" s="445"/>
      <c r="M387" s="445"/>
      <c r="N387" s="445"/>
      <c r="O387" s="445"/>
      <c r="P387" s="445"/>
      <c r="Q387" s="445"/>
      <c r="R387" s="445"/>
      <c r="S387" s="445"/>
      <c r="T387" s="445"/>
      <c r="U387" s="445"/>
      <c r="V387" s="445"/>
      <c r="W387" s="445"/>
      <c r="X387" s="445"/>
      <c r="Y387" s="445"/>
    </row>
    <row r="388" spans="1:25" ht="13">
      <c r="A388" s="445"/>
      <c r="B388" s="445"/>
      <c r="C388" s="445"/>
      <c r="D388" s="445"/>
      <c r="E388" s="445"/>
      <c r="F388" s="445"/>
      <c r="G388" s="445"/>
      <c r="H388" s="445"/>
      <c r="I388" s="445"/>
      <c r="J388" s="445"/>
      <c r="K388" s="445"/>
      <c r="L388" s="445"/>
      <c r="M388" s="445"/>
      <c r="N388" s="445"/>
      <c r="O388" s="445"/>
      <c r="P388" s="445"/>
      <c r="Q388" s="445"/>
      <c r="R388" s="445"/>
      <c r="S388" s="445"/>
      <c r="T388" s="445"/>
      <c r="U388" s="445"/>
      <c r="V388" s="445"/>
      <c r="W388" s="445"/>
      <c r="X388" s="445"/>
      <c r="Y388" s="445"/>
    </row>
    <row r="389" spans="1:25" ht="13">
      <c r="A389" s="445"/>
      <c r="B389" s="445"/>
      <c r="C389" s="445"/>
      <c r="D389" s="445"/>
      <c r="E389" s="445"/>
      <c r="F389" s="445"/>
      <c r="G389" s="445"/>
      <c r="H389" s="445"/>
      <c r="I389" s="445"/>
      <c r="J389" s="445"/>
      <c r="K389" s="445"/>
      <c r="L389" s="445"/>
      <c r="M389" s="445"/>
      <c r="N389" s="445"/>
      <c r="O389" s="445"/>
      <c r="P389" s="445"/>
      <c r="Q389" s="445"/>
      <c r="R389" s="445"/>
      <c r="S389" s="445"/>
      <c r="T389" s="445"/>
      <c r="U389" s="445"/>
      <c r="V389" s="445"/>
      <c r="W389" s="445"/>
      <c r="X389" s="445"/>
      <c r="Y389" s="445"/>
    </row>
    <row r="390" spans="1:25" ht="13">
      <c r="A390" s="445"/>
      <c r="B390" s="445"/>
      <c r="C390" s="445"/>
      <c r="D390" s="445"/>
      <c r="E390" s="445"/>
      <c r="F390" s="445"/>
      <c r="G390" s="445"/>
      <c r="H390" s="445"/>
      <c r="I390" s="445"/>
      <c r="J390" s="445"/>
      <c r="K390" s="445"/>
      <c r="L390" s="445"/>
      <c r="M390" s="445"/>
      <c r="N390" s="445"/>
      <c r="O390" s="445"/>
      <c r="P390" s="445"/>
      <c r="Q390" s="445"/>
      <c r="R390" s="445"/>
      <c r="S390" s="445"/>
      <c r="T390" s="445"/>
      <c r="U390" s="445"/>
      <c r="V390" s="445"/>
      <c r="W390" s="445"/>
      <c r="X390" s="445"/>
      <c r="Y390" s="445"/>
    </row>
    <row r="391" spans="1:25" ht="13">
      <c r="A391" s="445"/>
      <c r="B391" s="445"/>
      <c r="C391" s="445"/>
      <c r="D391" s="445"/>
      <c r="E391" s="445"/>
      <c r="F391" s="445"/>
      <c r="G391" s="445"/>
      <c r="H391" s="445"/>
      <c r="I391" s="445"/>
      <c r="J391" s="445"/>
      <c r="K391" s="445"/>
      <c r="L391" s="445"/>
      <c r="M391" s="445"/>
      <c r="N391" s="445"/>
      <c r="O391" s="445"/>
      <c r="P391" s="445"/>
      <c r="Q391" s="445"/>
      <c r="R391" s="445"/>
      <c r="S391" s="445"/>
      <c r="T391" s="445"/>
      <c r="U391" s="445"/>
      <c r="V391" s="445"/>
      <c r="W391" s="445"/>
      <c r="X391" s="445"/>
      <c r="Y391" s="445"/>
    </row>
    <row r="392" spans="1:25" ht="13">
      <c r="A392" s="445"/>
      <c r="B392" s="445"/>
      <c r="C392" s="445"/>
      <c r="D392" s="445"/>
      <c r="E392" s="445"/>
      <c r="F392" s="445"/>
      <c r="G392" s="445"/>
      <c r="H392" s="445"/>
      <c r="I392" s="445"/>
      <c r="J392" s="445"/>
      <c r="K392" s="445"/>
      <c r="L392" s="445"/>
      <c r="M392" s="445"/>
      <c r="N392" s="445"/>
      <c r="O392" s="445"/>
      <c r="P392" s="445"/>
      <c r="Q392" s="445"/>
      <c r="R392" s="445"/>
      <c r="S392" s="445"/>
      <c r="T392" s="445"/>
      <c r="U392" s="445"/>
      <c r="V392" s="445"/>
      <c r="W392" s="445"/>
      <c r="X392" s="445"/>
      <c r="Y392" s="445"/>
    </row>
    <row r="393" spans="1:25" ht="13">
      <c r="A393" s="445"/>
      <c r="B393" s="445"/>
      <c r="C393" s="445"/>
      <c r="D393" s="445"/>
      <c r="E393" s="445"/>
      <c r="F393" s="445"/>
      <c r="G393" s="445"/>
      <c r="H393" s="445"/>
      <c r="I393" s="445"/>
      <c r="J393" s="445"/>
      <c r="K393" s="445"/>
      <c r="L393" s="445"/>
      <c r="M393" s="445"/>
      <c r="N393" s="445"/>
      <c r="O393" s="445"/>
      <c r="P393" s="445"/>
      <c r="Q393" s="445"/>
      <c r="R393" s="445"/>
      <c r="S393" s="445"/>
      <c r="T393" s="445"/>
      <c r="U393" s="445"/>
      <c r="V393" s="445"/>
      <c r="W393" s="445"/>
      <c r="X393" s="445"/>
      <c r="Y393" s="445"/>
    </row>
    <row r="394" spans="1:25" ht="13">
      <c r="A394" s="445"/>
      <c r="B394" s="445"/>
      <c r="C394" s="445"/>
      <c r="D394" s="445"/>
      <c r="E394" s="445"/>
      <c r="F394" s="445"/>
      <c r="G394" s="445"/>
      <c r="H394" s="445"/>
      <c r="I394" s="445"/>
      <c r="J394" s="445"/>
      <c r="K394" s="445"/>
      <c r="L394" s="445"/>
      <c r="M394" s="445"/>
      <c r="N394" s="445"/>
      <c r="O394" s="445"/>
      <c r="P394" s="445"/>
      <c r="Q394" s="445"/>
      <c r="R394" s="445"/>
      <c r="S394" s="445"/>
      <c r="T394" s="445"/>
      <c r="U394" s="445"/>
      <c r="V394" s="445"/>
      <c r="W394" s="445"/>
      <c r="X394" s="445"/>
      <c r="Y394" s="445"/>
    </row>
    <row r="395" spans="1:25" ht="13">
      <c r="A395" s="445"/>
      <c r="B395" s="445"/>
      <c r="C395" s="445"/>
      <c r="D395" s="445"/>
      <c r="E395" s="445"/>
      <c r="F395" s="445"/>
      <c r="G395" s="445"/>
      <c r="H395" s="445"/>
      <c r="I395" s="445"/>
      <c r="J395" s="445"/>
      <c r="K395" s="445"/>
      <c r="L395" s="445"/>
      <c r="M395" s="445"/>
      <c r="N395" s="445"/>
      <c r="O395" s="445"/>
      <c r="P395" s="445"/>
      <c r="Q395" s="445"/>
      <c r="R395" s="445"/>
      <c r="S395" s="445"/>
      <c r="T395" s="445"/>
      <c r="U395" s="445"/>
      <c r="V395" s="445"/>
      <c r="W395" s="445"/>
      <c r="X395" s="445"/>
      <c r="Y395" s="445"/>
    </row>
    <row r="396" spans="1:25" ht="13">
      <c r="A396" s="445"/>
      <c r="B396" s="445"/>
      <c r="C396" s="445"/>
      <c r="D396" s="445"/>
      <c r="E396" s="445"/>
      <c r="F396" s="445"/>
      <c r="G396" s="445"/>
      <c r="H396" s="445"/>
      <c r="I396" s="445"/>
      <c r="J396" s="445"/>
      <c r="K396" s="445"/>
      <c r="L396" s="445"/>
      <c r="M396" s="445"/>
      <c r="N396" s="445"/>
      <c r="O396" s="445"/>
      <c r="P396" s="445"/>
      <c r="Q396" s="445"/>
      <c r="R396" s="445"/>
      <c r="S396" s="445"/>
      <c r="T396" s="445"/>
      <c r="U396" s="445"/>
      <c r="V396" s="445"/>
      <c r="W396" s="445"/>
      <c r="X396" s="445"/>
      <c r="Y396" s="445"/>
    </row>
    <row r="397" spans="1:25" ht="13">
      <c r="A397" s="445"/>
      <c r="B397" s="445"/>
      <c r="C397" s="445"/>
      <c r="D397" s="445"/>
      <c r="E397" s="445"/>
      <c r="F397" s="445"/>
      <c r="G397" s="445"/>
      <c r="H397" s="445"/>
      <c r="I397" s="445"/>
      <c r="J397" s="445"/>
      <c r="K397" s="445"/>
      <c r="L397" s="445"/>
      <c r="M397" s="445"/>
      <c r="N397" s="445"/>
      <c r="O397" s="445"/>
      <c r="P397" s="445"/>
      <c r="Q397" s="445"/>
      <c r="R397" s="445"/>
      <c r="S397" s="445"/>
      <c r="T397" s="445"/>
      <c r="U397" s="445"/>
      <c r="V397" s="445"/>
      <c r="W397" s="445"/>
      <c r="X397" s="445"/>
      <c r="Y397" s="445"/>
    </row>
    <row r="398" spans="1:25" ht="13">
      <c r="A398" s="445"/>
      <c r="B398" s="445"/>
      <c r="C398" s="445"/>
      <c r="D398" s="445"/>
      <c r="E398" s="445"/>
      <c r="F398" s="445"/>
      <c r="G398" s="445"/>
      <c r="H398" s="445"/>
      <c r="I398" s="445"/>
      <c r="J398" s="445"/>
      <c r="K398" s="445"/>
      <c r="L398" s="445"/>
      <c r="M398" s="445"/>
      <c r="N398" s="445"/>
      <c r="O398" s="445"/>
      <c r="P398" s="445"/>
      <c r="Q398" s="445"/>
      <c r="R398" s="445"/>
      <c r="S398" s="445"/>
      <c r="T398" s="445"/>
      <c r="U398" s="445"/>
      <c r="V398" s="445"/>
      <c r="W398" s="445"/>
      <c r="X398" s="445"/>
      <c r="Y398" s="445"/>
    </row>
    <row r="399" spans="1:25" ht="13">
      <c r="A399" s="445"/>
      <c r="B399" s="445"/>
      <c r="C399" s="445"/>
      <c r="D399" s="445"/>
      <c r="E399" s="445"/>
      <c r="F399" s="445"/>
      <c r="G399" s="445"/>
      <c r="H399" s="445"/>
      <c r="I399" s="445"/>
      <c r="J399" s="445"/>
      <c r="K399" s="445"/>
      <c r="L399" s="445"/>
      <c r="M399" s="445"/>
      <c r="N399" s="445"/>
      <c r="O399" s="445"/>
      <c r="P399" s="445"/>
      <c r="Q399" s="445"/>
      <c r="R399" s="445"/>
      <c r="S399" s="445"/>
      <c r="T399" s="445"/>
      <c r="U399" s="445"/>
      <c r="V399" s="445"/>
      <c r="W399" s="445"/>
      <c r="X399" s="445"/>
      <c r="Y399" s="445"/>
    </row>
    <row r="400" spans="1:25" ht="13">
      <c r="A400" s="445"/>
      <c r="B400" s="445"/>
      <c r="C400" s="445"/>
      <c r="D400" s="445"/>
      <c r="E400" s="445"/>
      <c r="F400" s="445"/>
      <c r="G400" s="445"/>
      <c r="H400" s="445"/>
      <c r="I400" s="445"/>
      <c r="J400" s="445"/>
      <c r="K400" s="445"/>
      <c r="L400" s="445"/>
      <c r="M400" s="445"/>
      <c r="N400" s="445"/>
      <c r="O400" s="445"/>
      <c r="P400" s="445"/>
      <c r="Q400" s="445"/>
      <c r="R400" s="445"/>
      <c r="S400" s="445"/>
      <c r="T400" s="445"/>
      <c r="U400" s="445"/>
      <c r="V400" s="445"/>
      <c r="W400" s="445"/>
      <c r="X400" s="445"/>
      <c r="Y400" s="445"/>
    </row>
    <row r="401" spans="1:25" ht="13">
      <c r="A401" s="445"/>
      <c r="B401" s="445"/>
      <c r="C401" s="445"/>
      <c r="D401" s="445"/>
      <c r="E401" s="445"/>
      <c r="F401" s="445"/>
      <c r="G401" s="445"/>
      <c r="H401" s="445"/>
      <c r="I401" s="445"/>
      <c r="J401" s="445"/>
      <c r="K401" s="445"/>
      <c r="L401" s="445"/>
      <c r="M401" s="445"/>
      <c r="N401" s="445"/>
      <c r="O401" s="445"/>
      <c r="P401" s="445"/>
      <c r="Q401" s="445"/>
      <c r="R401" s="445"/>
      <c r="S401" s="445"/>
      <c r="T401" s="445"/>
      <c r="U401" s="445"/>
      <c r="V401" s="445"/>
      <c r="W401" s="445"/>
      <c r="X401" s="445"/>
      <c r="Y401" s="445"/>
    </row>
    <row r="402" spans="1:25" ht="13">
      <c r="A402" s="445"/>
      <c r="B402" s="445"/>
      <c r="C402" s="445"/>
      <c r="D402" s="445"/>
      <c r="E402" s="445"/>
      <c r="F402" s="445"/>
      <c r="G402" s="445"/>
      <c r="H402" s="445"/>
      <c r="I402" s="445"/>
      <c r="J402" s="445"/>
      <c r="K402" s="445"/>
      <c r="L402" s="445"/>
      <c r="M402" s="445"/>
      <c r="N402" s="445"/>
      <c r="O402" s="445"/>
      <c r="P402" s="445"/>
      <c r="Q402" s="445"/>
      <c r="R402" s="445"/>
      <c r="S402" s="445"/>
      <c r="T402" s="445"/>
      <c r="U402" s="445"/>
      <c r="V402" s="445"/>
      <c r="W402" s="445"/>
      <c r="X402" s="445"/>
      <c r="Y402" s="445"/>
    </row>
    <row r="403" spans="1:25" ht="13">
      <c r="A403" s="445"/>
      <c r="B403" s="445"/>
      <c r="C403" s="445"/>
      <c r="D403" s="445"/>
      <c r="E403" s="445"/>
      <c r="F403" s="445"/>
      <c r="G403" s="445"/>
      <c r="H403" s="445"/>
      <c r="I403" s="445"/>
      <c r="J403" s="445"/>
      <c r="K403" s="445"/>
      <c r="L403" s="445"/>
      <c r="M403" s="445"/>
      <c r="N403" s="445"/>
      <c r="O403" s="445"/>
      <c r="P403" s="445"/>
      <c r="Q403" s="445"/>
      <c r="R403" s="445"/>
      <c r="S403" s="445"/>
      <c r="T403" s="445"/>
      <c r="U403" s="445"/>
      <c r="V403" s="445"/>
      <c r="W403" s="445"/>
      <c r="X403" s="445"/>
      <c r="Y403" s="445"/>
    </row>
    <row r="404" spans="1:25" ht="13">
      <c r="A404" s="445"/>
      <c r="B404" s="445"/>
      <c r="C404" s="445"/>
      <c r="D404" s="445"/>
      <c r="E404" s="445"/>
      <c r="F404" s="445"/>
      <c r="G404" s="445"/>
      <c r="H404" s="445"/>
      <c r="I404" s="445"/>
      <c r="J404" s="445"/>
      <c r="K404" s="445"/>
      <c r="L404" s="445"/>
      <c r="M404" s="445"/>
      <c r="N404" s="445"/>
      <c r="O404" s="445"/>
      <c r="P404" s="445"/>
      <c r="Q404" s="445"/>
      <c r="R404" s="445"/>
      <c r="S404" s="445"/>
      <c r="T404" s="445"/>
      <c r="U404" s="445"/>
      <c r="V404" s="445"/>
      <c r="W404" s="445"/>
      <c r="X404" s="445"/>
      <c r="Y404" s="445"/>
    </row>
    <row r="405" spans="1:25" ht="13">
      <c r="A405" s="445"/>
      <c r="B405" s="445"/>
      <c r="C405" s="445"/>
      <c r="D405" s="445"/>
      <c r="E405" s="445"/>
      <c r="F405" s="445"/>
      <c r="G405" s="445"/>
      <c r="H405" s="445"/>
      <c r="I405" s="445"/>
      <c r="J405" s="445"/>
      <c r="K405" s="445"/>
      <c r="L405" s="445"/>
      <c r="M405" s="445"/>
      <c r="N405" s="445"/>
      <c r="O405" s="445"/>
      <c r="P405" s="445"/>
      <c r="Q405" s="445"/>
      <c r="R405" s="445"/>
      <c r="S405" s="445"/>
      <c r="T405" s="445"/>
      <c r="U405" s="445"/>
      <c r="V405" s="445"/>
      <c r="W405" s="445"/>
      <c r="X405" s="445"/>
      <c r="Y405" s="445"/>
    </row>
    <row r="406" spans="1:25" ht="13">
      <c r="A406" s="445"/>
      <c r="B406" s="445"/>
      <c r="C406" s="445"/>
      <c r="D406" s="445"/>
      <c r="E406" s="445"/>
      <c r="F406" s="445"/>
      <c r="G406" s="445"/>
      <c r="H406" s="445"/>
      <c r="I406" s="445"/>
      <c r="J406" s="445"/>
      <c r="K406" s="445"/>
      <c r="L406" s="445"/>
      <c r="M406" s="445"/>
      <c r="N406" s="445"/>
      <c r="O406" s="445"/>
      <c r="P406" s="445"/>
      <c r="Q406" s="445"/>
      <c r="R406" s="445"/>
      <c r="S406" s="445"/>
      <c r="T406" s="445"/>
      <c r="U406" s="445"/>
      <c r="V406" s="445"/>
      <c r="W406" s="445"/>
      <c r="X406" s="445"/>
      <c r="Y406" s="445"/>
    </row>
    <row r="407" spans="1:25" ht="13">
      <c r="A407" s="445"/>
      <c r="B407" s="445"/>
      <c r="C407" s="445"/>
      <c r="D407" s="445"/>
      <c r="E407" s="445"/>
      <c r="F407" s="445"/>
      <c r="G407" s="445"/>
      <c r="H407" s="445"/>
      <c r="I407" s="445"/>
      <c r="J407" s="445"/>
      <c r="K407" s="445"/>
      <c r="L407" s="445"/>
      <c r="M407" s="445"/>
      <c r="N407" s="445"/>
      <c r="O407" s="445"/>
      <c r="P407" s="445"/>
      <c r="Q407" s="445"/>
      <c r="R407" s="445"/>
      <c r="S407" s="445"/>
      <c r="T407" s="445"/>
      <c r="U407" s="445"/>
      <c r="V407" s="445"/>
      <c r="W407" s="445"/>
      <c r="X407" s="445"/>
      <c r="Y407" s="445"/>
    </row>
    <row r="408" spans="1:25" ht="13">
      <c r="A408" s="445"/>
      <c r="B408" s="445"/>
      <c r="C408" s="445"/>
      <c r="D408" s="445"/>
      <c r="E408" s="445"/>
      <c r="F408" s="445"/>
      <c r="G408" s="445"/>
      <c r="H408" s="445"/>
      <c r="I408" s="445"/>
      <c r="J408" s="445"/>
      <c r="K408" s="445"/>
      <c r="L408" s="445"/>
      <c r="M408" s="445"/>
      <c r="N408" s="445"/>
      <c r="O408" s="445"/>
      <c r="P408" s="445"/>
      <c r="Q408" s="445"/>
      <c r="R408" s="445"/>
      <c r="S408" s="445"/>
      <c r="T408" s="445"/>
      <c r="U408" s="445"/>
      <c r="V408" s="445"/>
      <c r="W408" s="445"/>
      <c r="X408" s="445"/>
      <c r="Y408" s="445"/>
    </row>
    <row r="409" spans="1:25" ht="13">
      <c r="A409" s="445"/>
      <c r="B409" s="445"/>
      <c r="C409" s="445"/>
      <c r="D409" s="445"/>
      <c r="E409" s="445"/>
      <c r="F409" s="445"/>
      <c r="G409" s="445"/>
      <c r="H409" s="445"/>
      <c r="I409" s="445"/>
      <c r="J409" s="445"/>
      <c r="K409" s="445"/>
      <c r="L409" s="445"/>
      <c r="M409" s="445"/>
      <c r="N409" s="445"/>
      <c r="O409" s="445"/>
      <c r="P409" s="445"/>
      <c r="Q409" s="445"/>
      <c r="R409" s="445"/>
      <c r="S409" s="445"/>
      <c r="T409" s="445"/>
      <c r="U409" s="445"/>
      <c r="V409" s="445"/>
      <c r="W409" s="445"/>
      <c r="X409" s="445"/>
      <c r="Y409" s="445"/>
    </row>
    <row r="410" spans="1:25" ht="13">
      <c r="A410" s="445"/>
      <c r="B410" s="445"/>
      <c r="C410" s="445"/>
      <c r="D410" s="445"/>
      <c r="E410" s="445"/>
      <c r="F410" s="445"/>
      <c r="G410" s="445"/>
      <c r="H410" s="445"/>
      <c r="I410" s="445"/>
      <c r="J410" s="445"/>
      <c r="K410" s="445"/>
      <c r="L410" s="445"/>
      <c r="M410" s="445"/>
      <c r="N410" s="445"/>
      <c r="O410" s="445"/>
      <c r="P410" s="445"/>
      <c r="Q410" s="445"/>
      <c r="R410" s="445"/>
      <c r="S410" s="445"/>
      <c r="T410" s="445"/>
      <c r="U410" s="445"/>
      <c r="V410" s="445"/>
      <c r="W410" s="445"/>
      <c r="X410" s="445"/>
      <c r="Y410" s="445"/>
    </row>
    <row r="411" spans="1:25" ht="13">
      <c r="A411" s="445"/>
      <c r="B411" s="445"/>
      <c r="C411" s="445"/>
      <c r="D411" s="445"/>
      <c r="E411" s="445"/>
      <c r="F411" s="445"/>
      <c r="G411" s="445"/>
      <c r="H411" s="445"/>
      <c r="I411" s="445"/>
      <c r="J411" s="445"/>
      <c r="K411" s="445"/>
      <c r="L411" s="445"/>
      <c r="M411" s="445"/>
      <c r="N411" s="445"/>
      <c r="O411" s="445"/>
      <c r="P411" s="445"/>
      <c r="Q411" s="445"/>
      <c r="R411" s="445"/>
      <c r="S411" s="445"/>
      <c r="T411" s="445"/>
      <c r="U411" s="445"/>
      <c r="V411" s="445"/>
      <c r="W411" s="445"/>
      <c r="X411" s="445"/>
      <c r="Y411" s="445"/>
    </row>
    <row r="412" spans="1:25" ht="13">
      <c r="A412" s="445"/>
      <c r="B412" s="445"/>
      <c r="C412" s="445"/>
      <c r="D412" s="445"/>
      <c r="E412" s="445"/>
      <c r="F412" s="445"/>
      <c r="G412" s="445"/>
      <c r="H412" s="445"/>
      <c r="I412" s="445"/>
      <c r="J412" s="445"/>
      <c r="K412" s="445"/>
      <c r="L412" s="445"/>
      <c r="M412" s="445"/>
      <c r="N412" s="445"/>
      <c r="O412" s="445"/>
      <c r="P412" s="445"/>
      <c r="Q412" s="445"/>
      <c r="R412" s="445"/>
      <c r="S412" s="445"/>
      <c r="T412" s="445"/>
      <c r="U412" s="445"/>
      <c r="V412" s="445"/>
      <c r="W412" s="445"/>
      <c r="X412" s="445"/>
      <c r="Y412" s="445"/>
    </row>
    <row r="413" spans="1:25" ht="13">
      <c r="A413" s="445"/>
      <c r="B413" s="445"/>
      <c r="C413" s="445"/>
      <c r="D413" s="445"/>
      <c r="E413" s="445"/>
      <c r="F413" s="445"/>
      <c r="G413" s="445"/>
      <c r="H413" s="445"/>
      <c r="I413" s="445"/>
      <c r="J413" s="445"/>
      <c r="K413" s="445"/>
      <c r="L413" s="445"/>
      <c r="M413" s="445"/>
      <c r="N413" s="445"/>
      <c r="O413" s="445"/>
      <c r="P413" s="445"/>
      <c r="Q413" s="445"/>
      <c r="R413" s="445"/>
      <c r="S413" s="445"/>
      <c r="T413" s="445"/>
      <c r="U413" s="445"/>
      <c r="V413" s="445"/>
      <c r="W413" s="445"/>
      <c r="X413" s="445"/>
      <c r="Y413" s="445"/>
    </row>
    <row r="414" spans="1:25" ht="13">
      <c r="A414" s="445"/>
      <c r="B414" s="445"/>
      <c r="C414" s="445"/>
      <c r="D414" s="445"/>
      <c r="E414" s="445"/>
      <c r="F414" s="445"/>
      <c r="G414" s="445"/>
      <c r="H414" s="445"/>
      <c r="I414" s="445"/>
      <c r="J414" s="445"/>
      <c r="K414" s="445"/>
      <c r="L414" s="445"/>
      <c r="M414" s="445"/>
      <c r="N414" s="445"/>
      <c r="O414" s="445"/>
      <c r="P414" s="445"/>
      <c r="Q414" s="445"/>
      <c r="R414" s="445"/>
      <c r="S414" s="445"/>
      <c r="T414" s="445"/>
      <c r="U414" s="445"/>
      <c r="V414" s="445"/>
      <c r="W414" s="445"/>
      <c r="X414" s="445"/>
      <c r="Y414" s="445"/>
    </row>
    <row r="415" spans="1:25" ht="13">
      <c r="A415" s="445"/>
      <c r="B415" s="445"/>
      <c r="C415" s="445"/>
      <c r="D415" s="445"/>
      <c r="E415" s="445"/>
      <c r="F415" s="445"/>
      <c r="G415" s="445"/>
      <c r="H415" s="445"/>
      <c r="I415" s="445"/>
      <c r="J415" s="445"/>
      <c r="K415" s="445"/>
      <c r="L415" s="445"/>
      <c r="M415" s="445"/>
      <c r="N415" s="445"/>
      <c r="O415" s="445"/>
      <c r="P415" s="445"/>
      <c r="Q415" s="445"/>
      <c r="R415" s="445"/>
      <c r="S415" s="445"/>
      <c r="T415" s="445"/>
      <c r="U415" s="445"/>
      <c r="V415" s="445"/>
      <c r="W415" s="445"/>
      <c r="X415" s="445"/>
      <c r="Y415" s="445"/>
    </row>
    <row r="416" spans="1:25" ht="13">
      <c r="A416" s="445"/>
      <c r="B416" s="445"/>
      <c r="C416" s="445"/>
      <c r="D416" s="445"/>
      <c r="E416" s="445"/>
      <c r="F416" s="445"/>
      <c r="G416" s="445"/>
      <c r="H416" s="445"/>
      <c r="I416" s="445"/>
      <c r="J416" s="445"/>
      <c r="K416" s="445"/>
      <c r="L416" s="445"/>
      <c r="M416" s="445"/>
      <c r="N416" s="445"/>
      <c r="O416" s="445"/>
      <c r="P416" s="445"/>
      <c r="Q416" s="445"/>
      <c r="R416" s="445"/>
      <c r="S416" s="445"/>
      <c r="T416" s="445"/>
      <c r="U416" s="445"/>
      <c r="V416" s="445"/>
      <c r="W416" s="445"/>
      <c r="X416" s="445"/>
      <c r="Y416" s="445"/>
    </row>
    <row r="417" spans="1:25" ht="13">
      <c r="A417" s="445"/>
      <c r="B417" s="445"/>
      <c r="C417" s="445"/>
      <c r="D417" s="445"/>
      <c r="E417" s="445"/>
      <c r="F417" s="445"/>
      <c r="G417" s="445"/>
      <c r="H417" s="445"/>
      <c r="I417" s="445"/>
      <c r="J417" s="445"/>
      <c r="K417" s="445"/>
      <c r="L417" s="445"/>
      <c r="M417" s="445"/>
      <c r="N417" s="445"/>
      <c r="O417" s="445"/>
      <c r="P417" s="445"/>
      <c r="Q417" s="445"/>
      <c r="R417" s="445"/>
      <c r="S417" s="445"/>
      <c r="T417" s="445"/>
      <c r="U417" s="445"/>
      <c r="V417" s="445"/>
      <c r="W417" s="445"/>
      <c r="X417" s="445"/>
      <c r="Y417" s="445"/>
    </row>
    <row r="418" spans="1:25" ht="13">
      <c r="A418" s="445"/>
      <c r="B418" s="445"/>
      <c r="C418" s="445"/>
      <c r="D418" s="445"/>
      <c r="E418" s="445"/>
      <c r="F418" s="445"/>
      <c r="G418" s="445"/>
      <c r="H418" s="445"/>
      <c r="I418" s="445"/>
      <c r="J418" s="445"/>
      <c r="K418" s="445"/>
      <c r="L418" s="445"/>
      <c r="M418" s="445"/>
      <c r="N418" s="445"/>
      <c r="O418" s="445"/>
      <c r="P418" s="445"/>
      <c r="Q418" s="445"/>
      <c r="R418" s="445"/>
      <c r="S418" s="445"/>
      <c r="T418" s="445"/>
      <c r="U418" s="445"/>
      <c r="V418" s="445"/>
      <c r="W418" s="445"/>
      <c r="X418" s="445"/>
      <c r="Y418" s="445"/>
    </row>
    <row r="419" spans="1:25" ht="13">
      <c r="A419" s="445"/>
      <c r="B419" s="445"/>
      <c r="C419" s="445"/>
      <c r="D419" s="445"/>
      <c r="E419" s="445"/>
      <c r="F419" s="445"/>
      <c r="G419" s="445"/>
      <c r="H419" s="445"/>
      <c r="I419" s="445"/>
      <c r="J419" s="445"/>
      <c r="K419" s="445"/>
      <c r="L419" s="445"/>
      <c r="M419" s="445"/>
      <c r="N419" s="445"/>
      <c r="O419" s="445"/>
      <c r="P419" s="445"/>
      <c r="Q419" s="445"/>
      <c r="R419" s="445"/>
      <c r="S419" s="445"/>
      <c r="T419" s="445"/>
      <c r="U419" s="445"/>
      <c r="V419" s="445"/>
      <c r="W419" s="445"/>
      <c r="X419" s="445"/>
      <c r="Y419" s="445"/>
    </row>
    <row r="420" spans="1:25" ht="13">
      <c r="A420" s="445"/>
      <c r="B420" s="445"/>
      <c r="C420" s="445"/>
      <c r="D420" s="445"/>
      <c r="E420" s="445"/>
      <c r="F420" s="445"/>
      <c r="G420" s="445"/>
      <c r="H420" s="445"/>
      <c r="I420" s="445"/>
      <c r="J420" s="445"/>
      <c r="K420" s="445"/>
      <c r="L420" s="445"/>
      <c r="M420" s="445"/>
      <c r="N420" s="445"/>
      <c r="O420" s="445"/>
      <c r="P420" s="445"/>
      <c r="Q420" s="445"/>
      <c r="R420" s="445"/>
      <c r="S420" s="445"/>
      <c r="T420" s="445"/>
      <c r="U420" s="445"/>
      <c r="V420" s="445"/>
      <c r="W420" s="445"/>
      <c r="X420" s="445"/>
      <c r="Y420" s="445"/>
    </row>
    <row r="421" spans="1:25" ht="13">
      <c r="A421" s="445"/>
      <c r="B421" s="445"/>
      <c r="C421" s="445"/>
      <c r="D421" s="445"/>
      <c r="E421" s="445"/>
      <c r="F421" s="445"/>
      <c r="G421" s="445"/>
      <c r="H421" s="445"/>
      <c r="I421" s="445"/>
      <c r="J421" s="445"/>
      <c r="K421" s="445"/>
      <c r="L421" s="445"/>
      <c r="M421" s="445"/>
      <c r="N421" s="445"/>
      <c r="O421" s="445"/>
      <c r="P421" s="445"/>
      <c r="Q421" s="445"/>
      <c r="R421" s="445"/>
      <c r="S421" s="445"/>
      <c r="T421" s="445"/>
      <c r="U421" s="445"/>
      <c r="V421" s="445"/>
      <c r="W421" s="445"/>
      <c r="X421" s="445"/>
      <c r="Y421" s="445"/>
    </row>
    <row r="422" spans="1:25" ht="13">
      <c r="A422" s="445"/>
      <c r="B422" s="445"/>
      <c r="C422" s="445"/>
      <c r="D422" s="445"/>
      <c r="E422" s="445"/>
      <c r="F422" s="445"/>
      <c r="G422" s="445"/>
      <c r="H422" s="445"/>
      <c r="I422" s="445"/>
      <c r="J422" s="445"/>
      <c r="K422" s="445"/>
      <c r="L422" s="445"/>
      <c r="M422" s="445"/>
      <c r="N422" s="445"/>
      <c r="O422" s="445"/>
      <c r="P422" s="445"/>
      <c r="Q422" s="445"/>
      <c r="R422" s="445"/>
      <c r="S422" s="445"/>
      <c r="T422" s="445"/>
      <c r="U422" s="445"/>
      <c r="V422" s="445"/>
      <c r="W422" s="445"/>
      <c r="X422" s="445"/>
      <c r="Y422" s="445"/>
    </row>
    <row r="423" spans="1:25" ht="13">
      <c r="A423" s="445"/>
      <c r="B423" s="445"/>
      <c r="C423" s="445"/>
      <c r="D423" s="445"/>
      <c r="E423" s="445"/>
      <c r="F423" s="445"/>
      <c r="G423" s="445"/>
      <c r="H423" s="445"/>
      <c r="I423" s="445"/>
      <c r="J423" s="445"/>
      <c r="K423" s="445"/>
      <c r="L423" s="445"/>
      <c r="M423" s="445"/>
      <c r="N423" s="445"/>
      <c r="O423" s="445"/>
      <c r="P423" s="445"/>
      <c r="Q423" s="445"/>
      <c r="R423" s="445"/>
      <c r="S423" s="445"/>
      <c r="T423" s="445"/>
      <c r="U423" s="445"/>
      <c r="V423" s="445"/>
      <c r="W423" s="445"/>
      <c r="X423" s="445"/>
      <c r="Y423" s="445"/>
    </row>
    <row r="424" spans="1:25" ht="13">
      <c r="A424" s="445"/>
      <c r="B424" s="445"/>
      <c r="C424" s="445"/>
      <c r="D424" s="445"/>
      <c r="E424" s="445"/>
      <c r="F424" s="445"/>
      <c r="G424" s="445"/>
      <c r="H424" s="445"/>
      <c r="I424" s="445"/>
      <c r="J424" s="445"/>
      <c r="K424" s="445"/>
      <c r="L424" s="445"/>
      <c r="M424" s="445"/>
      <c r="N424" s="445"/>
      <c r="O424" s="445"/>
      <c r="P424" s="445"/>
      <c r="Q424" s="445"/>
      <c r="R424" s="445"/>
      <c r="S424" s="445"/>
      <c r="T424" s="445"/>
      <c r="U424" s="445"/>
      <c r="V424" s="445"/>
      <c r="W424" s="445"/>
      <c r="X424" s="445"/>
      <c r="Y424" s="445"/>
    </row>
    <row r="425" spans="1:25" ht="13">
      <c r="A425" s="445"/>
      <c r="B425" s="445"/>
      <c r="C425" s="445"/>
      <c r="D425" s="445"/>
      <c r="E425" s="445"/>
      <c r="F425" s="445"/>
      <c r="G425" s="445"/>
      <c r="H425" s="445"/>
      <c r="I425" s="445"/>
      <c r="J425" s="445"/>
      <c r="K425" s="445"/>
      <c r="L425" s="445"/>
      <c r="M425" s="445"/>
      <c r="N425" s="445"/>
      <c r="O425" s="445"/>
      <c r="P425" s="445"/>
      <c r="Q425" s="445"/>
      <c r="R425" s="445"/>
      <c r="S425" s="445"/>
      <c r="T425" s="445"/>
      <c r="U425" s="445"/>
      <c r="V425" s="445"/>
      <c r="W425" s="445"/>
      <c r="X425" s="445"/>
      <c r="Y425" s="445"/>
    </row>
    <row r="426" spans="1:25" ht="13">
      <c r="A426" s="445"/>
      <c r="B426" s="445"/>
      <c r="C426" s="445"/>
      <c r="D426" s="445"/>
      <c r="E426" s="445"/>
      <c r="F426" s="445"/>
      <c r="G426" s="445"/>
      <c r="H426" s="445"/>
      <c r="I426" s="445"/>
      <c r="J426" s="445"/>
      <c r="K426" s="445"/>
      <c r="L426" s="445"/>
      <c r="M426" s="445"/>
      <c r="N426" s="445"/>
      <c r="O426" s="445"/>
      <c r="P426" s="445"/>
      <c r="Q426" s="445"/>
      <c r="R426" s="445"/>
      <c r="S426" s="445"/>
      <c r="T426" s="445"/>
      <c r="U426" s="445"/>
      <c r="V426" s="445"/>
      <c r="W426" s="445"/>
      <c r="X426" s="445"/>
      <c r="Y426" s="445"/>
    </row>
    <row r="427" spans="1:25" ht="13">
      <c r="A427" s="445"/>
      <c r="B427" s="445"/>
      <c r="C427" s="445"/>
      <c r="D427" s="445"/>
      <c r="E427" s="445"/>
      <c r="F427" s="445"/>
      <c r="G427" s="445"/>
      <c r="H427" s="445"/>
      <c r="I427" s="445"/>
      <c r="J427" s="445"/>
      <c r="K427" s="445"/>
      <c r="L427" s="445"/>
      <c r="M427" s="445"/>
      <c r="N427" s="445"/>
      <c r="O427" s="445"/>
      <c r="P427" s="445"/>
      <c r="Q427" s="445"/>
      <c r="R427" s="445"/>
      <c r="S427" s="445"/>
      <c r="T427" s="445"/>
      <c r="U427" s="445"/>
      <c r="V427" s="445"/>
      <c r="W427" s="445"/>
      <c r="X427" s="445"/>
      <c r="Y427" s="445"/>
    </row>
    <row r="428" spans="1:25" ht="13">
      <c r="A428" s="445"/>
      <c r="B428" s="445"/>
      <c r="C428" s="445"/>
      <c r="D428" s="445"/>
      <c r="E428" s="445"/>
      <c r="F428" s="445"/>
      <c r="G428" s="445"/>
      <c r="H428" s="445"/>
      <c r="I428" s="445"/>
      <c r="J428" s="445"/>
      <c r="K428" s="445"/>
      <c r="L428" s="445"/>
      <c r="M428" s="445"/>
      <c r="N428" s="445"/>
      <c r="O428" s="445"/>
      <c r="P428" s="445"/>
      <c r="Q428" s="445"/>
      <c r="R428" s="445"/>
      <c r="S428" s="445"/>
      <c r="T428" s="445"/>
      <c r="U428" s="445"/>
      <c r="V428" s="445"/>
      <c r="W428" s="445"/>
      <c r="X428" s="445"/>
      <c r="Y428" s="445"/>
    </row>
    <row r="429" spans="1:25" ht="13">
      <c r="A429" s="445"/>
      <c r="B429" s="445"/>
      <c r="C429" s="445"/>
      <c r="D429" s="445"/>
      <c r="E429" s="445"/>
      <c r="F429" s="445"/>
      <c r="G429" s="445"/>
      <c r="H429" s="445"/>
      <c r="I429" s="445"/>
      <c r="J429" s="445"/>
      <c r="K429" s="445"/>
      <c r="L429" s="445"/>
      <c r="M429" s="445"/>
      <c r="N429" s="445"/>
      <c r="O429" s="445"/>
      <c r="P429" s="445"/>
      <c r="Q429" s="445"/>
      <c r="R429" s="445"/>
      <c r="S429" s="445"/>
      <c r="T429" s="445"/>
      <c r="U429" s="445"/>
      <c r="V429" s="445"/>
      <c r="W429" s="445"/>
      <c r="X429" s="445"/>
      <c r="Y429" s="445"/>
    </row>
    <row r="430" spans="1:25" ht="13">
      <c r="A430" s="445"/>
      <c r="B430" s="445"/>
      <c r="C430" s="445"/>
      <c r="D430" s="445"/>
      <c r="E430" s="445"/>
      <c r="F430" s="445"/>
      <c r="G430" s="445"/>
      <c r="H430" s="445"/>
      <c r="I430" s="445"/>
      <c r="J430" s="445"/>
      <c r="K430" s="445"/>
      <c r="L430" s="445"/>
      <c r="M430" s="445"/>
      <c r="N430" s="445"/>
      <c r="O430" s="445"/>
      <c r="P430" s="445"/>
      <c r="Q430" s="445"/>
      <c r="R430" s="445"/>
      <c r="S430" s="445"/>
      <c r="T430" s="445"/>
      <c r="U430" s="445"/>
      <c r="V430" s="445"/>
      <c r="W430" s="445"/>
      <c r="X430" s="445"/>
      <c r="Y430" s="445"/>
    </row>
    <row r="431" spans="1:25" ht="13">
      <c r="A431" s="445"/>
      <c r="B431" s="445"/>
      <c r="C431" s="445"/>
      <c r="D431" s="445"/>
      <c r="E431" s="445"/>
      <c r="F431" s="445"/>
      <c r="G431" s="445"/>
      <c r="H431" s="445"/>
      <c r="I431" s="445"/>
      <c r="J431" s="445"/>
      <c r="K431" s="445"/>
      <c r="L431" s="445"/>
      <c r="M431" s="445"/>
      <c r="N431" s="445"/>
      <c r="O431" s="445"/>
      <c r="P431" s="445"/>
      <c r="Q431" s="445"/>
      <c r="R431" s="445"/>
      <c r="S431" s="445"/>
      <c r="T431" s="445"/>
      <c r="U431" s="445"/>
      <c r="V431" s="445"/>
      <c r="W431" s="445"/>
      <c r="X431" s="445"/>
      <c r="Y431" s="445"/>
    </row>
    <row r="432" spans="1:25" ht="13">
      <c r="A432" s="445"/>
      <c r="B432" s="445"/>
      <c r="C432" s="445"/>
      <c r="D432" s="445"/>
      <c r="E432" s="445"/>
      <c r="F432" s="445"/>
      <c r="G432" s="445"/>
      <c r="H432" s="445"/>
      <c r="I432" s="445"/>
      <c r="J432" s="445"/>
      <c r="K432" s="445"/>
      <c r="L432" s="445"/>
      <c r="M432" s="445"/>
      <c r="N432" s="445"/>
      <c r="O432" s="445"/>
      <c r="P432" s="445"/>
      <c r="Q432" s="445"/>
      <c r="R432" s="445"/>
      <c r="S432" s="445"/>
      <c r="T432" s="445"/>
      <c r="U432" s="445"/>
      <c r="V432" s="445"/>
      <c r="W432" s="445"/>
      <c r="X432" s="445"/>
      <c r="Y432" s="445"/>
    </row>
    <row r="433" spans="1:25" ht="13">
      <c r="A433" s="445"/>
      <c r="B433" s="445"/>
      <c r="C433" s="445"/>
      <c r="D433" s="445"/>
      <c r="E433" s="445"/>
      <c r="F433" s="445"/>
      <c r="G433" s="445"/>
      <c r="H433" s="445"/>
      <c r="I433" s="445"/>
      <c r="J433" s="445"/>
      <c r="K433" s="445"/>
      <c r="L433" s="445"/>
      <c r="M433" s="445"/>
      <c r="N433" s="445"/>
      <c r="O433" s="445"/>
      <c r="P433" s="445"/>
      <c r="Q433" s="445"/>
      <c r="R433" s="445"/>
      <c r="S433" s="445"/>
      <c r="T433" s="445"/>
      <c r="U433" s="445"/>
      <c r="V433" s="445"/>
      <c r="W433" s="445"/>
      <c r="X433" s="445"/>
      <c r="Y433" s="445"/>
    </row>
    <row r="434" spans="1:25" ht="13">
      <c r="A434" s="445"/>
      <c r="B434" s="445"/>
      <c r="C434" s="445"/>
      <c r="D434" s="445"/>
      <c r="E434" s="445"/>
      <c r="F434" s="445"/>
      <c r="G434" s="445"/>
      <c r="H434" s="445"/>
      <c r="I434" s="445"/>
      <c r="J434" s="445"/>
      <c r="K434" s="445"/>
      <c r="L434" s="445"/>
      <c r="M434" s="445"/>
      <c r="N434" s="445"/>
      <c r="O434" s="445"/>
      <c r="P434" s="445"/>
      <c r="Q434" s="445"/>
      <c r="R434" s="445"/>
      <c r="S434" s="445"/>
      <c r="T434" s="445"/>
      <c r="U434" s="445"/>
      <c r="V434" s="445"/>
      <c r="W434" s="445"/>
      <c r="X434" s="445"/>
      <c r="Y434" s="445"/>
    </row>
    <row r="435" spans="1:25" ht="13">
      <c r="A435" s="445"/>
      <c r="B435" s="445"/>
      <c r="C435" s="445"/>
      <c r="D435" s="445"/>
      <c r="E435" s="445"/>
      <c r="F435" s="445"/>
      <c r="G435" s="445"/>
      <c r="H435" s="445"/>
      <c r="I435" s="445"/>
      <c r="J435" s="445"/>
      <c r="K435" s="445"/>
      <c r="L435" s="445"/>
      <c r="M435" s="445"/>
      <c r="N435" s="445"/>
      <c r="O435" s="445"/>
      <c r="P435" s="445"/>
      <c r="Q435" s="445"/>
      <c r="R435" s="445"/>
      <c r="S435" s="445"/>
      <c r="T435" s="445"/>
      <c r="U435" s="445"/>
      <c r="V435" s="445"/>
      <c r="W435" s="445"/>
      <c r="X435" s="445"/>
      <c r="Y435" s="445"/>
    </row>
    <row r="436" spans="1:25" ht="13">
      <c r="A436" s="445"/>
      <c r="B436" s="445"/>
      <c r="C436" s="445"/>
      <c r="D436" s="445"/>
      <c r="E436" s="445"/>
      <c r="F436" s="445"/>
      <c r="G436" s="445"/>
      <c r="H436" s="445"/>
      <c r="I436" s="445"/>
      <c r="J436" s="445"/>
      <c r="K436" s="445"/>
      <c r="L436" s="445"/>
      <c r="M436" s="445"/>
      <c r="N436" s="445"/>
      <c r="O436" s="445"/>
      <c r="P436" s="445"/>
      <c r="Q436" s="445"/>
      <c r="R436" s="445"/>
      <c r="S436" s="445"/>
      <c r="T436" s="445"/>
      <c r="U436" s="445"/>
      <c r="V436" s="445"/>
      <c r="W436" s="445"/>
      <c r="X436" s="445"/>
      <c r="Y436" s="445"/>
    </row>
    <row r="437" spans="1:25" ht="13">
      <c r="A437" s="445"/>
      <c r="B437" s="445"/>
      <c r="C437" s="445"/>
      <c r="D437" s="445"/>
      <c r="E437" s="445"/>
      <c r="F437" s="445"/>
      <c r="G437" s="445"/>
      <c r="H437" s="445"/>
      <c r="I437" s="445"/>
      <c r="J437" s="445"/>
      <c r="K437" s="445"/>
      <c r="L437" s="445"/>
      <c r="M437" s="445"/>
      <c r="N437" s="445"/>
      <c r="O437" s="445"/>
      <c r="P437" s="445"/>
      <c r="Q437" s="445"/>
      <c r="R437" s="445"/>
      <c r="S437" s="445"/>
      <c r="T437" s="445"/>
      <c r="U437" s="445"/>
      <c r="V437" s="445"/>
      <c r="W437" s="445"/>
      <c r="X437" s="445"/>
      <c r="Y437" s="445"/>
    </row>
    <row r="438" spans="1:25" ht="13">
      <c r="A438" s="445"/>
      <c r="B438" s="445"/>
      <c r="C438" s="445"/>
      <c r="D438" s="445"/>
      <c r="E438" s="445"/>
      <c r="F438" s="445"/>
      <c r="G438" s="445"/>
      <c r="H438" s="445"/>
      <c r="I438" s="445"/>
      <c r="J438" s="445"/>
      <c r="K438" s="445"/>
      <c r="L438" s="445"/>
      <c r="M438" s="445"/>
      <c r="N438" s="445"/>
      <c r="O438" s="445"/>
      <c r="P438" s="445"/>
      <c r="Q438" s="445"/>
      <c r="R438" s="445"/>
      <c r="S438" s="445"/>
      <c r="T438" s="445"/>
      <c r="U438" s="445"/>
      <c r="V438" s="445"/>
      <c r="W438" s="445"/>
      <c r="X438" s="445"/>
      <c r="Y438" s="445"/>
    </row>
    <row r="439" spans="1:25" ht="13">
      <c r="A439" s="445"/>
      <c r="B439" s="445"/>
      <c r="C439" s="445"/>
      <c r="D439" s="445"/>
      <c r="E439" s="445"/>
      <c r="F439" s="445"/>
      <c r="G439" s="445"/>
      <c r="H439" s="445"/>
      <c r="I439" s="445"/>
      <c r="J439" s="445"/>
      <c r="K439" s="445"/>
      <c r="L439" s="445"/>
      <c r="M439" s="445"/>
      <c r="N439" s="445"/>
      <c r="O439" s="445"/>
      <c r="P439" s="445"/>
      <c r="Q439" s="445"/>
      <c r="R439" s="445"/>
      <c r="S439" s="445"/>
      <c r="T439" s="445"/>
      <c r="U439" s="445"/>
      <c r="V439" s="445"/>
      <c r="W439" s="445"/>
      <c r="X439" s="445"/>
      <c r="Y439" s="445"/>
    </row>
    <row r="440" spans="1:25" ht="13">
      <c r="A440" s="445"/>
      <c r="B440" s="445"/>
      <c r="C440" s="445"/>
      <c r="D440" s="445"/>
      <c r="E440" s="445"/>
      <c r="F440" s="445"/>
      <c r="G440" s="445"/>
      <c r="H440" s="445"/>
      <c r="I440" s="445"/>
      <c r="J440" s="445"/>
      <c r="K440" s="445"/>
      <c r="L440" s="445"/>
      <c r="M440" s="445"/>
      <c r="N440" s="445"/>
      <c r="O440" s="445"/>
      <c r="P440" s="445"/>
      <c r="Q440" s="445"/>
      <c r="R440" s="445"/>
      <c r="S440" s="445"/>
      <c r="T440" s="445"/>
      <c r="U440" s="445"/>
      <c r="V440" s="445"/>
      <c r="W440" s="445"/>
      <c r="X440" s="445"/>
      <c r="Y440" s="445"/>
    </row>
    <row r="441" spans="1:25" ht="13">
      <c r="A441" s="445"/>
      <c r="B441" s="445"/>
      <c r="C441" s="445"/>
      <c r="D441" s="445"/>
      <c r="E441" s="445"/>
      <c r="F441" s="445"/>
      <c r="G441" s="445"/>
      <c r="H441" s="445"/>
      <c r="I441" s="445"/>
      <c r="J441" s="445"/>
      <c r="K441" s="445"/>
      <c r="L441" s="445"/>
      <c r="M441" s="445"/>
      <c r="N441" s="445"/>
      <c r="O441" s="445"/>
      <c r="P441" s="445"/>
      <c r="Q441" s="445"/>
      <c r="R441" s="445"/>
      <c r="S441" s="445"/>
      <c r="T441" s="445"/>
      <c r="U441" s="445"/>
      <c r="V441" s="445"/>
      <c r="W441" s="445"/>
      <c r="X441" s="445"/>
      <c r="Y441" s="445"/>
    </row>
    <row r="442" spans="1:25" ht="13">
      <c r="A442" s="445"/>
      <c r="B442" s="445"/>
      <c r="C442" s="445"/>
      <c r="D442" s="445"/>
      <c r="E442" s="445"/>
      <c r="F442" s="445"/>
      <c r="G442" s="445"/>
      <c r="H442" s="445"/>
      <c r="I442" s="445"/>
      <c r="J442" s="445"/>
      <c r="K442" s="445"/>
      <c r="L442" s="445"/>
      <c r="M442" s="445"/>
      <c r="N442" s="445"/>
      <c r="O442" s="445"/>
      <c r="P442" s="445"/>
      <c r="Q442" s="445"/>
      <c r="R442" s="445"/>
      <c r="S442" s="445"/>
      <c r="T442" s="445"/>
      <c r="U442" s="445"/>
      <c r="V442" s="445"/>
      <c r="W442" s="445"/>
      <c r="X442" s="445"/>
      <c r="Y442" s="445"/>
    </row>
    <row r="443" spans="1:25" ht="13">
      <c r="A443" s="445"/>
      <c r="B443" s="445"/>
      <c r="C443" s="445"/>
      <c r="D443" s="445"/>
      <c r="E443" s="445"/>
      <c r="F443" s="445"/>
      <c r="G443" s="445"/>
      <c r="H443" s="445"/>
      <c r="I443" s="445"/>
      <c r="J443" s="445"/>
      <c r="K443" s="445"/>
      <c r="L443" s="445"/>
      <c r="M443" s="445"/>
      <c r="N443" s="445"/>
      <c r="O443" s="445"/>
      <c r="P443" s="445"/>
      <c r="Q443" s="445"/>
      <c r="R443" s="445"/>
      <c r="S443" s="445"/>
      <c r="T443" s="445"/>
      <c r="U443" s="445"/>
      <c r="V443" s="445"/>
      <c r="W443" s="445"/>
      <c r="X443" s="445"/>
      <c r="Y443" s="445"/>
    </row>
    <row r="444" spans="1:25" ht="13">
      <c r="A444" s="445"/>
      <c r="B444" s="445"/>
      <c r="C444" s="445"/>
      <c r="D444" s="445"/>
      <c r="E444" s="445"/>
      <c r="F444" s="445"/>
      <c r="G444" s="445"/>
      <c r="H444" s="445"/>
      <c r="I444" s="445"/>
      <c r="J444" s="445"/>
      <c r="K444" s="445"/>
      <c r="L444" s="445"/>
      <c r="M444" s="445"/>
      <c r="N444" s="445"/>
      <c r="O444" s="445"/>
      <c r="P444" s="445"/>
      <c r="Q444" s="445"/>
      <c r="R444" s="445"/>
      <c r="S444" s="445"/>
      <c r="T444" s="445"/>
      <c r="U444" s="445"/>
      <c r="V444" s="445"/>
      <c r="W444" s="445"/>
      <c r="X444" s="445"/>
      <c r="Y444" s="445"/>
    </row>
    <row r="445" spans="1:25" ht="13">
      <c r="A445" s="445"/>
      <c r="B445" s="445"/>
      <c r="C445" s="445"/>
      <c r="D445" s="445"/>
      <c r="E445" s="445"/>
      <c r="F445" s="445"/>
      <c r="G445" s="445"/>
      <c r="H445" s="445"/>
      <c r="I445" s="445"/>
      <c r="J445" s="445"/>
      <c r="K445" s="445"/>
      <c r="L445" s="445"/>
      <c r="M445" s="445"/>
      <c r="N445" s="445"/>
      <c r="O445" s="445"/>
      <c r="P445" s="445"/>
      <c r="Q445" s="445"/>
      <c r="R445" s="445"/>
      <c r="S445" s="445"/>
      <c r="T445" s="445"/>
      <c r="U445" s="445"/>
      <c r="V445" s="445"/>
      <c r="W445" s="445"/>
      <c r="X445" s="445"/>
      <c r="Y445" s="445"/>
    </row>
    <row r="446" spans="1:25" ht="13">
      <c r="A446" s="445"/>
      <c r="B446" s="445"/>
      <c r="C446" s="445"/>
      <c r="D446" s="445"/>
      <c r="E446" s="445"/>
      <c r="F446" s="445"/>
      <c r="G446" s="445"/>
      <c r="H446" s="445"/>
      <c r="I446" s="445"/>
      <c r="J446" s="445"/>
      <c r="K446" s="445"/>
      <c r="L446" s="445"/>
      <c r="M446" s="445"/>
      <c r="N446" s="445"/>
      <c r="O446" s="445"/>
      <c r="P446" s="445"/>
      <c r="Q446" s="445"/>
      <c r="R446" s="445"/>
      <c r="S446" s="445"/>
      <c r="T446" s="445"/>
      <c r="U446" s="445"/>
      <c r="V446" s="445"/>
      <c r="W446" s="445"/>
      <c r="X446" s="445"/>
      <c r="Y446" s="445"/>
    </row>
    <row r="447" spans="1:25" ht="13">
      <c r="A447" s="445"/>
      <c r="B447" s="445"/>
      <c r="C447" s="445"/>
      <c r="D447" s="445"/>
      <c r="E447" s="445"/>
      <c r="F447" s="445"/>
      <c r="G447" s="445"/>
      <c r="H447" s="445"/>
      <c r="I447" s="445"/>
      <c r="J447" s="445"/>
      <c r="K447" s="445"/>
      <c r="L447" s="445"/>
      <c r="M447" s="445"/>
      <c r="N447" s="445"/>
      <c r="O447" s="445"/>
      <c r="P447" s="445"/>
      <c r="Q447" s="445"/>
      <c r="R447" s="445"/>
      <c r="S447" s="445"/>
      <c r="T447" s="445"/>
      <c r="U447" s="445"/>
      <c r="V447" s="445"/>
      <c r="W447" s="445"/>
      <c r="X447" s="445"/>
      <c r="Y447" s="445"/>
    </row>
    <row r="448" spans="1:25" ht="13">
      <c r="A448" s="445"/>
      <c r="B448" s="445"/>
      <c r="C448" s="445"/>
      <c r="D448" s="445"/>
      <c r="E448" s="445"/>
      <c r="F448" s="445"/>
      <c r="G448" s="445"/>
      <c r="H448" s="445"/>
      <c r="I448" s="445"/>
      <c r="J448" s="445"/>
      <c r="K448" s="445"/>
      <c r="L448" s="445"/>
      <c r="M448" s="445"/>
      <c r="N448" s="445"/>
      <c r="O448" s="445"/>
      <c r="P448" s="445"/>
      <c r="Q448" s="445"/>
      <c r="R448" s="445"/>
      <c r="S448" s="445"/>
      <c r="T448" s="445"/>
      <c r="U448" s="445"/>
      <c r="V448" s="445"/>
      <c r="W448" s="445"/>
      <c r="X448" s="445"/>
      <c r="Y448" s="445"/>
    </row>
    <row r="449" spans="1:25" ht="13">
      <c r="A449" s="445"/>
      <c r="B449" s="445"/>
      <c r="C449" s="445"/>
      <c r="D449" s="445"/>
      <c r="E449" s="445"/>
      <c r="F449" s="445"/>
      <c r="G449" s="445"/>
      <c r="H449" s="445"/>
      <c r="I449" s="445"/>
      <c r="J449" s="445"/>
      <c r="K449" s="445"/>
      <c r="L449" s="445"/>
      <c r="M449" s="445"/>
      <c r="N449" s="445"/>
      <c r="O449" s="445"/>
      <c r="P449" s="445"/>
      <c r="Q449" s="445"/>
      <c r="R449" s="445"/>
      <c r="S449" s="445"/>
      <c r="T449" s="445"/>
      <c r="U449" s="445"/>
      <c r="V449" s="445"/>
      <c r="W449" s="445"/>
      <c r="X449" s="445"/>
      <c r="Y449" s="445"/>
    </row>
    <row r="450" spans="1:25" ht="13">
      <c r="A450" s="445"/>
      <c r="B450" s="445"/>
      <c r="C450" s="445"/>
      <c r="D450" s="445"/>
      <c r="E450" s="445"/>
      <c r="F450" s="445"/>
      <c r="G450" s="445"/>
      <c r="H450" s="445"/>
      <c r="I450" s="445"/>
      <c r="J450" s="445"/>
      <c r="K450" s="445"/>
      <c r="L450" s="445"/>
      <c r="M450" s="445"/>
      <c r="N450" s="445"/>
      <c r="O450" s="445"/>
      <c r="P450" s="445"/>
      <c r="Q450" s="445"/>
      <c r="R450" s="445"/>
      <c r="S450" s="445"/>
      <c r="T450" s="445"/>
      <c r="U450" s="445"/>
      <c r="V450" s="445"/>
      <c r="W450" s="445"/>
      <c r="X450" s="445"/>
      <c r="Y450" s="445"/>
    </row>
    <row r="451" spans="1:25" ht="13">
      <c r="A451" s="445"/>
      <c r="B451" s="445"/>
      <c r="C451" s="445"/>
      <c r="D451" s="445"/>
      <c r="E451" s="445"/>
      <c r="F451" s="445"/>
      <c r="G451" s="445"/>
      <c r="H451" s="445"/>
      <c r="I451" s="445"/>
      <c r="J451" s="445"/>
      <c r="K451" s="445"/>
      <c r="L451" s="445"/>
      <c r="M451" s="445"/>
      <c r="N451" s="445"/>
      <c r="O451" s="445"/>
      <c r="P451" s="445"/>
      <c r="Q451" s="445"/>
      <c r="R451" s="445"/>
      <c r="S451" s="445"/>
      <c r="T451" s="445"/>
      <c r="U451" s="445"/>
      <c r="V451" s="445"/>
      <c r="W451" s="445"/>
      <c r="X451" s="445"/>
      <c r="Y451" s="445"/>
    </row>
    <row r="452" spans="1:25" ht="13">
      <c r="A452" s="445"/>
      <c r="B452" s="445"/>
      <c r="C452" s="445"/>
      <c r="D452" s="445"/>
      <c r="E452" s="445"/>
      <c r="F452" s="445"/>
      <c r="G452" s="445"/>
      <c r="H452" s="445"/>
      <c r="I452" s="445"/>
      <c r="J452" s="445"/>
      <c r="K452" s="445"/>
      <c r="L452" s="445"/>
      <c r="M452" s="445"/>
      <c r="N452" s="445"/>
      <c r="O452" s="445"/>
      <c r="P452" s="445"/>
      <c r="Q452" s="445"/>
      <c r="R452" s="445"/>
      <c r="S452" s="445"/>
      <c r="T452" s="445"/>
      <c r="U452" s="445"/>
      <c r="V452" s="445"/>
      <c r="W452" s="445"/>
      <c r="X452" s="445"/>
      <c r="Y452" s="445"/>
    </row>
    <row r="453" spans="1:25" ht="13">
      <c r="A453" s="445"/>
      <c r="B453" s="445"/>
      <c r="C453" s="445"/>
      <c r="D453" s="445"/>
      <c r="E453" s="445"/>
      <c r="F453" s="445"/>
      <c r="G453" s="445"/>
      <c r="H453" s="445"/>
      <c r="I453" s="445"/>
      <c r="J453" s="445"/>
      <c r="K453" s="445"/>
      <c r="L453" s="445"/>
      <c r="M453" s="445"/>
      <c r="N453" s="445"/>
      <c r="O453" s="445"/>
      <c r="P453" s="445"/>
      <c r="Q453" s="445"/>
      <c r="R453" s="445"/>
      <c r="S453" s="445"/>
      <c r="T453" s="445"/>
      <c r="U453" s="445"/>
      <c r="V453" s="445"/>
      <c r="W453" s="445"/>
      <c r="X453" s="445"/>
      <c r="Y453" s="445"/>
    </row>
    <row r="454" spans="1:25" ht="13">
      <c r="A454" s="445"/>
      <c r="B454" s="445"/>
      <c r="C454" s="445"/>
      <c r="D454" s="445"/>
      <c r="E454" s="445"/>
      <c r="F454" s="445"/>
      <c r="G454" s="445"/>
      <c r="H454" s="445"/>
      <c r="I454" s="445"/>
      <c r="J454" s="445"/>
      <c r="K454" s="445"/>
      <c r="L454" s="445"/>
      <c r="M454" s="445"/>
      <c r="N454" s="445"/>
      <c r="O454" s="445"/>
      <c r="P454" s="445"/>
      <c r="Q454" s="445"/>
      <c r="R454" s="445"/>
      <c r="S454" s="445"/>
      <c r="T454" s="445"/>
      <c r="U454" s="445"/>
      <c r="V454" s="445"/>
      <c r="W454" s="445"/>
      <c r="X454" s="445"/>
      <c r="Y454" s="445"/>
    </row>
    <row r="455" spans="1:25" ht="13">
      <c r="A455" s="445"/>
      <c r="B455" s="445"/>
      <c r="C455" s="445"/>
      <c r="D455" s="445"/>
      <c r="E455" s="445"/>
      <c r="F455" s="445"/>
      <c r="G455" s="445"/>
      <c r="H455" s="445"/>
      <c r="I455" s="445"/>
      <c r="J455" s="445"/>
      <c r="K455" s="445"/>
      <c r="L455" s="445"/>
      <c r="M455" s="445"/>
      <c r="N455" s="445"/>
      <c r="O455" s="445"/>
      <c r="P455" s="445"/>
      <c r="Q455" s="445"/>
      <c r="R455" s="445"/>
      <c r="S455" s="445"/>
      <c r="T455" s="445"/>
      <c r="U455" s="445"/>
      <c r="V455" s="445"/>
      <c r="W455" s="445"/>
      <c r="X455" s="445"/>
      <c r="Y455" s="445"/>
    </row>
    <row r="456" spans="1:25" ht="13">
      <c r="A456" s="445"/>
      <c r="B456" s="445"/>
      <c r="C456" s="445"/>
      <c r="D456" s="445"/>
      <c r="E456" s="445"/>
      <c r="F456" s="445"/>
      <c r="G456" s="445"/>
      <c r="H456" s="445"/>
      <c r="I456" s="445"/>
      <c r="J456" s="445"/>
      <c r="K456" s="445"/>
      <c r="L456" s="445"/>
      <c r="M456" s="445"/>
      <c r="N456" s="445"/>
      <c r="O456" s="445"/>
      <c r="P456" s="445"/>
      <c r="Q456" s="445"/>
      <c r="R456" s="445"/>
      <c r="S456" s="445"/>
      <c r="T456" s="445"/>
      <c r="U456" s="445"/>
      <c r="V456" s="445"/>
      <c r="W456" s="445"/>
      <c r="X456" s="445"/>
      <c r="Y456" s="445"/>
    </row>
    <row r="457" spans="1:25" ht="13">
      <c r="A457" s="445"/>
      <c r="B457" s="445"/>
      <c r="C457" s="445"/>
      <c r="D457" s="445"/>
      <c r="E457" s="445"/>
      <c r="F457" s="445"/>
      <c r="G457" s="445"/>
      <c r="H457" s="445"/>
      <c r="I457" s="445"/>
      <c r="J457" s="445"/>
      <c r="K457" s="445"/>
      <c r="L457" s="445"/>
      <c r="M457" s="445"/>
      <c r="N457" s="445"/>
      <c r="O457" s="445"/>
      <c r="P457" s="445"/>
      <c r="Q457" s="445"/>
      <c r="R457" s="445"/>
      <c r="S457" s="445"/>
      <c r="T457" s="445"/>
      <c r="U457" s="445"/>
      <c r="V457" s="445"/>
      <c r="W457" s="445"/>
      <c r="X457" s="445"/>
      <c r="Y457" s="445"/>
    </row>
    <row r="458" spans="1:25" ht="13">
      <c r="A458" s="445"/>
      <c r="B458" s="445"/>
      <c r="C458" s="445"/>
      <c r="D458" s="445"/>
      <c r="E458" s="445"/>
      <c r="F458" s="445"/>
      <c r="G458" s="445"/>
      <c r="H458" s="445"/>
      <c r="I458" s="445"/>
      <c r="J458" s="445"/>
      <c r="K458" s="445"/>
      <c r="L458" s="445"/>
      <c r="M458" s="445"/>
      <c r="N458" s="445"/>
      <c r="O458" s="445"/>
      <c r="P458" s="445"/>
      <c r="Q458" s="445"/>
      <c r="R458" s="445"/>
      <c r="S458" s="445"/>
      <c r="T458" s="445"/>
      <c r="U458" s="445"/>
      <c r="V458" s="445"/>
      <c r="W458" s="445"/>
      <c r="X458" s="445"/>
      <c r="Y458" s="445"/>
    </row>
    <row r="459" spans="1:25" ht="13">
      <c r="A459" s="445"/>
      <c r="B459" s="445"/>
      <c r="C459" s="445"/>
      <c r="D459" s="445"/>
      <c r="E459" s="445"/>
      <c r="F459" s="445"/>
      <c r="G459" s="445"/>
      <c r="H459" s="445"/>
      <c r="I459" s="445"/>
      <c r="J459" s="445"/>
      <c r="K459" s="445"/>
      <c r="L459" s="445"/>
      <c r="M459" s="445"/>
      <c r="N459" s="445"/>
      <c r="O459" s="445"/>
      <c r="P459" s="445"/>
      <c r="Q459" s="445"/>
      <c r="R459" s="445"/>
      <c r="S459" s="445"/>
      <c r="T459" s="445"/>
      <c r="U459" s="445"/>
      <c r="V459" s="445"/>
      <c r="W459" s="445"/>
      <c r="X459" s="445"/>
      <c r="Y459" s="445"/>
    </row>
    <row r="460" spans="1:25" ht="13">
      <c r="A460" s="445"/>
      <c r="B460" s="445"/>
      <c r="C460" s="445"/>
      <c r="D460" s="445"/>
      <c r="E460" s="445"/>
      <c r="F460" s="445"/>
      <c r="G460" s="445"/>
      <c r="H460" s="445"/>
      <c r="I460" s="445"/>
      <c r="J460" s="445"/>
      <c r="K460" s="445"/>
      <c r="L460" s="445"/>
      <c r="M460" s="445"/>
      <c r="N460" s="445"/>
      <c r="O460" s="445"/>
      <c r="P460" s="445"/>
      <c r="Q460" s="445"/>
      <c r="R460" s="445"/>
      <c r="S460" s="445"/>
      <c r="T460" s="445"/>
      <c r="U460" s="445"/>
      <c r="V460" s="445"/>
      <c r="W460" s="445"/>
      <c r="X460" s="445"/>
      <c r="Y460" s="445"/>
    </row>
    <row r="461" spans="1:25" ht="13">
      <c r="A461" s="445"/>
      <c r="B461" s="445"/>
      <c r="C461" s="445"/>
      <c r="D461" s="445"/>
      <c r="E461" s="445"/>
      <c r="F461" s="445"/>
      <c r="G461" s="445"/>
      <c r="H461" s="445"/>
      <c r="I461" s="445"/>
      <c r="J461" s="445"/>
      <c r="K461" s="445"/>
      <c r="L461" s="445"/>
      <c r="M461" s="445"/>
      <c r="N461" s="445"/>
      <c r="O461" s="445"/>
      <c r="P461" s="445"/>
      <c r="Q461" s="445"/>
      <c r="R461" s="445"/>
      <c r="S461" s="445"/>
      <c r="T461" s="445"/>
      <c r="U461" s="445"/>
      <c r="V461" s="445"/>
      <c r="W461" s="445"/>
      <c r="X461" s="445"/>
      <c r="Y461" s="445"/>
    </row>
    <row r="462" spans="1:25" ht="13">
      <c r="A462" s="445"/>
      <c r="B462" s="445"/>
      <c r="C462" s="445"/>
      <c r="D462" s="445"/>
      <c r="E462" s="445"/>
      <c r="F462" s="445"/>
      <c r="G462" s="445"/>
      <c r="H462" s="445"/>
      <c r="I462" s="445"/>
      <c r="J462" s="445"/>
      <c r="K462" s="445"/>
      <c r="L462" s="445"/>
      <c r="M462" s="445"/>
      <c r="N462" s="445"/>
      <c r="O462" s="445"/>
      <c r="P462" s="445"/>
      <c r="Q462" s="445"/>
      <c r="R462" s="445"/>
      <c r="S462" s="445"/>
      <c r="T462" s="445"/>
      <c r="U462" s="445"/>
      <c r="V462" s="445"/>
      <c r="W462" s="445"/>
      <c r="X462" s="445"/>
      <c r="Y462" s="445"/>
    </row>
    <row r="463" spans="1:25" ht="13">
      <c r="A463" s="445"/>
      <c r="B463" s="445"/>
      <c r="C463" s="445"/>
      <c r="D463" s="445"/>
      <c r="E463" s="445"/>
      <c r="F463" s="445"/>
      <c r="G463" s="445"/>
      <c r="H463" s="445"/>
      <c r="I463" s="445"/>
      <c r="J463" s="445"/>
      <c r="K463" s="445"/>
      <c r="L463" s="445"/>
      <c r="M463" s="445"/>
      <c r="N463" s="445"/>
      <c r="O463" s="445"/>
      <c r="P463" s="445"/>
      <c r="Q463" s="445"/>
      <c r="R463" s="445"/>
      <c r="S463" s="445"/>
      <c r="T463" s="445"/>
      <c r="U463" s="445"/>
      <c r="V463" s="445"/>
      <c r="W463" s="445"/>
      <c r="X463" s="445"/>
      <c r="Y463" s="445"/>
    </row>
    <row r="464" spans="1:25" ht="13">
      <c r="A464" s="445"/>
      <c r="B464" s="445"/>
      <c r="C464" s="445"/>
      <c r="D464" s="445"/>
      <c r="E464" s="445"/>
      <c r="F464" s="445"/>
      <c r="G464" s="445"/>
      <c r="H464" s="445"/>
      <c r="I464" s="445"/>
      <c r="J464" s="445"/>
      <c r="K464" s="445"/>
      <c r="L464" s="445"/>
      <c r="M464" s="445"/>
      <c r="N464" s="445"/>
      <c r="O464" s="445"/>
      <c r="P464" s="445"/>
      <c r="Q464" s="445"/>
      <c r="R464" s="445"/>
      <c r="S464" s="445"/>
      <c r="T464" s="445"/>
      <c r="U464" s="445"/>
      <c r="V464" s="445"/>
      <c r="W464" s="445"/>
      <c r="X464" s="445"/>
      <c r="Y464" s="445"/>
    </row>
    <row r="465" spans="1:25" ht="13">
      <c r="A465" s="445"/>
      <c r="B465" s="445"/>
      <c r="C465" s="445"/>
      <c r="D465" s="445"/>
      <c r="E465" s="445"/>
      <c r="F465" s="445"/>
      <c r="G465" s="445"/>
      <c r="H465" s="445"/>
      <c r="I465" s="445"/>
      <c r="J465" s="445"/>
      <c r="K465" s="445"/>
      <c r="L465" s="445"/>
      <c r="M465" s="445"/>
      <c r="N465" s="445"/>
      <c r="O465" s="445"/>
      <c r="P465" s="445"/>
      <c r="Q465" s="445"/>
      <c r="R465" s="445"/>
      <c r="S465" s="445"/>
      <c r="T465" s="445"/>
      <c r="U465" s="445"/>
      <c r="V465" s="445"/>
      <c r="W465" s="445"/>
      <c r="X465" s="445"/>
      <c r="Y465" s="445"/>
    </row>
    <row r="466" spans="1:25" ht="13">
      <c r="A466" s="445"/>
      <c r="B466" s="445"/>
      <c r="C466" s="445"/>
      <c r="D466" s="445"/>
      <c r="E466" s="445"/>
      <c r="F466" s="445"/>
      <c r="G466" s="445"/>
      <c r="H466" s="445"/>
      <c r="I466" s="445"/>
      <c r="J466" s="445"/>
      <c r="K466" s="445"/>
      <c r="L466" s="445"/>
      <c r="M466" s="445"/>
      <c r="N466" s="445"/>
      <c r="O466" s="445"/>
      <c r="P466" s="445"/>
      <c r="Q466" s="445"/>
      <c r="R466" s="445"/>
      <c r="S466" s="445"/>
      <c r="T466" s="445"/>
      <c r="U466" s="445"/>
      <c r="V466" s="445"/>
      <c r="W466" s="445"/>
      <c r="X466" s="445"/>
      <c r="Y466" s="445"/>
    </row>
    <row r="467" spans="1:25" ht="13">
      <c r="A467" s="445"/>
      <c r="B467" s="445"/>
      <c r="C467" s="445"/>
      <c r="D467" s="445"/>
      <c r="E467" s="445"/>
      <c r="F467" s="445"/>
      <c r="G467" s="445"/>
      <c r="H467" s="445"/>
      <c r="I467" s="445"/>
      <c r="J467" s="445"/>
      <c r="K467" s="445"/>
      <c r="L467" s="445"/>
      <c r="M467" s="445"/>
      <c r="N467" s="445"/>
      <c r="O467" s="445"/>
      <c r="P467" s="445"/>
      <c r="Q467" s="445"/>
      <c r="R467" s="445"/>
      <c r="S467" s="445"/>
      <c r="T467" s="445"/>
      <c r="U467" s="445"/>
      <c r="V467" s="445"/>
      <c r="W467" s="445"/>
      <c r="X467" s="445"/>
      <c r="Y467" s="445"/>
    </row>
    <row r="468" spans="1:25" ht="13">
      <c r="A468" s="445"/>
      <c r="B468" s="445"/>
      <c r="C468" s="445"/>
      <c r="D468" s="445"/>
      <c r="E468" s="445"/>
      <c r="F468" s="445"/>
      <c r="G468" s="445"/>
      <c r="H468" s="445"/>
      <c r="I468" s="445"/>
      <c r="J468" s="445"/>
      <c r="K468" s="445"/>
      <c r="L468" s="445"/>
      <c r="M468" s="445"/>
      <c r="N468" s="445"/>
      <c r="O468" s="445"/>
      <c r="P468" s="445"/>
      <c r="Q468" s="445"/>
      <c r="R468" s="445"/>
      <c r="S468" s="445"/>
      <c r="T468" s="445"/>
      <c r="U468" s="445"/>
      <c r="V468" s="445"/>
      <c r="W468" s="445"/>
      <c r="X468" s="445"/>
      <c r="Y468" s="445"/>
    </row>
    <row r="469" spans="1:25" ht="13">
      <c r="A469" s="445"/>
      <c r="B469" s="445"/>
      <c r="C469" s="445"/>
      <c r="D469" s="445"/>
      <c r="E469" s="445"/>
      <c r="F469" s="445"/>
      <c r="G469" s="445"/>
      <c r="H469" s="445"/>
      <c r="I469" s="445"/>
      <c r="J469" s="445"/>
      <c r="K469" s="445"/>
      <c r="L469" s="445"/>
      <c r="M469" s="445"/>
      <c r="N469" s="445"/>
      <c r="O469" s="445"/>
      <c r="P469" s="445"/>
      <c r="Q469" s="445"/>
      <c r="R469" s="445"/>
      <c r="S469" s="445"/>
      <c r="T469" s="445"/>
      <c r="U469" s="445"/>
      <c r="V469" s="445"/>
      <c r="W469" s="445"/>
      <c r="X469" s="445"/>
      <c r="Y469" s="445"/>
    </row>
    <row r="470" spans="1:25" ht="13">
      <c r="A470" s="445"/>
      <c r="B470" s="445"/>
      <c r="C470" s="445"/>
      <c r="D470" s="445"/>
      <c r="E470" s="445"/>
      <c r="F470" s="445"/>
      <c r="G470" s="445"/>
      <c r="H470" s="445"/>
      <c r="I470" s="445"/>
      <c r="J470" s="445"/>
      <c r="K470" s="445"/>
      <c r="L470" s="445"/>
      <c r="M470" s="445"/>
      <c r="N470" s="445"/>
      <c r="O470" s="445"/>
      <c r="P470" s="445"/>
      <c r="Q470" s="445"/>
      <c r="R470" s="445"/>
      <c r="S470" s="445"/>
      <c r="T470" s="445"/>
      <c r="U470" s="445"/>
      <c r="V470" s="445"/>
      <c r="W470" s="445"/>
      <c r="X470" s="445"/>
      <c r="Y470" s="445"/>
    </row>
    <row r="471" spans="1:25" ht="13">
      <c r="A471" s="445"/>
      <c r="B471" s="445"/>
      <c r="C471" s="445"/>
      <c r="D471" s="445"/>
      <c r="E471" s="445"/>
      <c r="F471" s="445"/>
      <c r="G471" s="445"/>
      <c r="H471" s="445"/>
      <c r="I471" s="445"/>
      <c r="J471" s="445"/>
      <c r="K471" s="445"/>
      <c r="L471" s="445"/>
      <c r="M471" s="445"/>
      <c r="N471" s="445"/>
      <c r="O471" s="445"/>
      <c r="P471" s="445"/>
      <c r="Q471" s="445"/>
      <c r="R471" s="445"/>
      <c r="S471" s="445"/>
      <c r="T471" s="445"/>
      <c r="U471" s="445"/>
      <c r="V471" s="445"/>
      <c r="W471" s="445"/>
      <c r="X471" s="445"/>
      <c r="Y471" s="445"/>
    </row>
    <row r="472" spans="1:25" ht="13">
      <c r="A472" s="445"/>
      <c r="B472" s="445"/>
      <c r="C472" s="445"/>
      <c r="D472" s="445"/>
      <c r="E472" s="445"/>
      <c r="F472" s="445"/>
      <c r="G472" s="445"/>
      <c r="H472" s="445"/>
      <c r="I472" s="445"/>
      <c r="J472" s="445"/>
      <c r="K472" s="445"/>
      <c r="L472" s="445"/>
      <c r="M472" s="445"/>
      <c r="N472" s="445"/>
      <c r="O472" s="445"/>
      <c r="P472" s="445"/>
      <c r="Q472" s="445"/>
      <c r="R472" s="445"/>
      <c r="S472" s="445"/>
      <c r="T472" s="445"/>
      <c r="U472" s="445"/>
      <c r="V472" s="445"/>
      <c r="W472" s="445"/>
      <c r="X472" s="445"/>
      <c r="Y472" s="445"/>
    </row>
    <row r="473" spans="1:25" ht="13">
      <c r="A473" s="445"/>
      <c r="B473" s="445"/>
      <c r="C473" s="445"/>
      <c r="D473" s="445"/>
      <c r="E473" s="445"/>
      <c r="F473" s="445"/>
      <c r="G473" s="445"/>
      <c r="H473" s="445"/>
      <c r="I473" s="445"/>
      <c r="J473" s="445"/>
      <c r="K473" s="445"/>
      <c r="L473" s="445"/>
      <c r="M473" s="445"/>
      <c r="N473" s="445"/>
      <c r="O473" s="445"/>
      <c r="P473" s="445"/>
      <c r="Q473" s="445"/>
      <c r="R473" s="445"/>
      <c r="S473" s="445"/>
      <c r="T473" s="445"/>
      <c r="U473" s="445"/>
      <c r="V473" s="445"/>
      <c r="W473" s="445"/>
      <c r="X473" s="445"/>
      <c r="Y473" s="445"/>
    </row>
    <row r="474" spans="1:25" ht="13">
      <c r="A474" s="445"/>
      <c r="B474" s="445"/>
      <c r="C474" s="445"/>
      <c r="D474" s="445"/>
      <c r="E474" s="445"/>
      <c r="F474" s="445"/>
      <c r="G474" s="445"/>
      <c r="H474" s="445"/>
      <c r="I474" s="445"/>
      <c r="J474" s="445"/>
      <c r="K474" s="445"/>
      <c r="L474" s="445"/>
      <c r="M474" s="445"/>
      <c r="N474" s="445"/>
      <c r="O474" s="445"/>
      <c r="P474" s="445"/>
      <c r="Q474" s="445"/>
      <c r="R474" s="445"/>
      <c r="S474" s="445"/>
      <c r="T474" s="445"/>
      <c r="U474" s="445"/>
      <c r="V474" s="445"/>
      <c r="W474" s="445"/>
      <c r="X474" s="445"/>
      <c r="Y474" s="445"/>
    </row>
    <row r="475" spans="1:25" ht="13">
      <c r="A475" s="445"/>
      <c r="B475" s="445"/>
      <c r="C475" s="445"/>
      <c r="D475" s="445"/>
      <c r="E475" s="445"/>
      <c r="F475" s="445"/>
      <c r="G475" s="445"/>
      <c r="H475" s="445"/>
      <c r="I475" s="445"/>
      <c r="J475" s="445"/>
      <c r="K475" s="445"/>
      <c r="L475" s="445"/>
      <c r="M475" s="445"/>
      <c r="N475" s="445"/>
      <c r="O475" s="445"/>
      <c r="P475" s="445"/>
      <c r="Q475" s="445"/>
      <c r="R475" s="445"/>
      <c r="S475" s="445"/>
      <c r="T475" s="445"/>
      <c r="U475" s="445"/>
      <c r="V475" s="445"/>
      <c r="W475" s="445"/>
      <c r="X475" s="445"/>
      <c r="Y475" s="445"/>
    </row>
    <row r="476" spans="1:25" ht="13">
      <c r="A476" s="445"/>
      <c r="B476" s="445"/>
      <c r="C476" s="445"/>
      <c r="D476" s="445"/>
      <c r="E476" s="445"/>
      <c r="F476" s="445"/>
      <c r="G476" s="445"/>
      <c r="H476" s="445"/>
      <c r="I476" s="445"/>
      <c r="J476" s="445"/>
      <c r="K476" s="445"/>
      <c r="L476" s="445"/>
      <c r="M476" s="445"/>
      <c r="N476" s="445"/>
      <c r="O476" s="445"/>
      <c r="P476" s="445"/>
      <c r="Q476" s="445"/>
      <c r="R476" s="445"/>
      <c r="S476" s="445"/>
      <c r="T476" s="445"/>
      <c r="U476" s="445"/>
      <c r="V476" s="445"/>
      <c r="W476" s="445"/>
      <c r="X476" s="445"/>
      <c r="Y476" s="445"/>
    </row>
    <row r="477" spans="1:25" ht="13">
      <c r="A477" s="445"/>
      <c r="B477" s="445"/>
      <c r="C477" s="445"/>
      <c r="D477" s="445"/>
      <c r="E477" s="445"/>
      <c r="F477" s="445"/>
      <c r="G477" s="445"/>
      <c r="H477" s="445"/>
      <c r="I477" s="445"/>
      <c r="J477" s="445"/>
      <c r="K477" s="445"/>
      <c r="L477" s="445"/>
      <c r="M477" s="445"/>
      <c r="N477" s="445"/>
      <c r="O477" s="445"/>
      <c r="P477" s="445"/>
      <c r="Q477" s="445"/>
      <c r="R477" s="445"/>
      <c r="S477" s="445"/>
      <c r="T477" s="445"/>
      <c r="U477" s="445"/>
      <c r="V477" s="445"/>
      <c r="W477" s="445"/>
      <c r="X477" s="445"/>
      <c r="Y477" s="445"/>
    </row>
    <row r="478" spans="1:25" ht="13">
      <c r="A478" s="445"/>
      <c r="B478" s="445"/>
      <c r="C478" s="445"/>
      <c r="D478" s="445"/>
      <c r="E478" s="445"/>
      <c r="F478" s="445"/>
      <c r="G478" s="445"/>
      <c r="H478" s="445"/>
      <c r="I478" s="445"/>
      <c r="J478" s="445"/>
      <c r="K478" s="445"/>
      <c r="L478" s="445"/>
      <c r="M478" s="445"/>
      <c r="N478" s="445"/>
      <c r="O478" s="445"/>
      <c r="P478" s="445"/>
      <c r="Q478" s="445"/>
      <c r="R478" s="445"/>
      <c r="S478" s="445"/>
      <c r="T478" s="445"/>
      <c r="U478" s="445"/>
      <c r="V478" s="445"/>
      <c r="W478" s="445"/>
      <c r="X478" s="445"/>
      <c r="Y478" s="445"/>
    </row>
    <row r="479" spans="1:25" ht="13">
      <c r="A479" s="445"/>
      <c r="B479" s="445"/>
      <c r="C479" s="445"/>
      <c r="D479" s="445"/>
      <c r="E479" s="445"/>
      <c r="F479" s="445"/>
      <c r="G479" s="445"/>
      <c r="H479" s="445"/>
      <c r="I479" s="445"/>
      <c r="J479" s="445"/>
      <c r="K479" s="445"/>
      <c r="L479" s="445"/>
      <c r="M479" s="445"/>
      <c r="N479" s="445"/>
      <c r="O479" s="445"/>
      <c r="P479" s="445"/>
      <c r="Q479" s="445"/>
      <c r="R479" s="445"/>
      <c r="S479" s="445"/>
      <c r="T479" s="445"/>
      <c r="U479" s="445"/>
      <c r="V479" s="445"/>
      <c r="W479" s="445"/>
      <c r="X479" s="445"/>
      <c r="Y479" s="445"/>
    </row>
    <row r="480" spans="1:25" ht="13">
      <c r="A480" s="445"/>
      <c r="B480" s="445"/>
      <c r="C480" s="445"/>
      <c r="D480" s="445"/>
      <c r="E480" s="445"/>
      <c r="F480" s="445"/>
      <c r="G480" s="445"/>
      <c r="H480" s="445"/>
      <c r="I480" s="445"/>
      <c r="J480" s="445"/>
      <c r="K480" s="445"/>
      <c r="L480" s="445"/>
      <c r="M480" s="445"/>
      <c r="N480" s="445"/>
      <c r="O480" s="445"/>
      <c r="P480" s="445"/>
      <c r="Q480" s="445"/>
      <c r="R480" s="445"/>
      <c r="S480" s="445"/>
      <c r="T480" s="445"/>
      <c r="U480" s="445"/>
      <c r="V480" s="445"/>
      <c r="W480" s="445"/>
      <c r="X480" s="445"/>
      <c r="Y480" s="445"/>
    </row>
    <row r="481" spans="1:25" ht="13">
      <c r="A481" s="445"/>
      <c r="B481" s="445"/>
      <c r="C481" s="445"/>
      <c r="D481" s="445"/>
      <c r="E481" s="445"/>
      <c r="F481" s="445"/>
      <c r="G481" s="445"/>
      <c r="H481" s="445"/>
      <c r="I481" s="445"/>
      <c r="J481" s="445"/>
      <c r="K481" s="445"/>
      <c r="L481" s="445"/>
      <c r="M481" s="445"/>
      <c r="N481" s="445"/>
      <c r="O481" s="445"/>
      <c r="P481" s="445"/>
      <c r="Q481" s="445"/>
      <c r="R481" s="445"/>
      <c r="S481" s="445"/>
      <c r="T481" s="445"/>
      <c r="U481" s="445"/>
      <c r="V481" s="445"/>
      <c r="W481" s="445"/>
      <c r="X481" s="445"/>
      <c r="Y481" s="445"/>
    </row>
    <row r="482" spans="1:25" ht="13">
      <c r="A482" s="445"/>
      <c r="B482" s="445"/>
      <c r="C482" s="445"/>
      <c r="D482" s="445"/>
      <c r="E482" s="445"/>
      <c r="F482" s="445"/>
      <c r="G482" s="445"/>
      <c r="H482" s="445"/>
      <c r="I482" s="445"/>
      <c r="J482" s="445"/>
      <c r="K482" s="445"/>
      <c r="L482" s="445"/>
      <c r="M482" s="445"/>
      <c r="N482" s="445"/>
      <c r="O482" s="445"/>
      <c r="P482" s="445"/>
      <c r="Q482" s="445"/>
      <c r="R482" s="445"/>
      <c r="S482" s="445"/>
      <c r="T482" s="445"/>
      <c r="U482" s="445"/>
      <c r="V482" s="445"/>
      <c r="W482" s="445"/>
      <c r="X482" s="445"/>
      <c r="Y482" s="445"/>
    </row>
    <row r="483" spans="1:25" ht="13">
      <c r="A483" s="445"/>
      <c r="B483" s="445"/>
      <c r="C483" s="445"/>
      <c r="D483" s="445"/>
      <c r="E483" s="445"/>
      <c r="F483" s="445"/>
      <c r="G483" s="445"/>
      <c r="H483" s="445"/>
      <c r="I483" s="445"/>
      <c r="J483" s="445"/>
      <c r="K483" s="445"/>
      <c r="L483" s="445"/>
      <c r="M483" s="445"/>
      <c r="N483" s="445"/>
      <c r="O483" s="445"/>
      <c r="P483" s="445"/>
      <c r="Q483" s="445"/>
      <c r="R483" s="445"/>
      <c r="S483" s="445"/>
      <c r="T483" s="445"/>
      <c r="U483" s="445"/>
      <c r="V483" s="445"/>
      <c r="W483" s="445"/>
      <c r="X483" s="445"/>
      <c r="Y483" s="445"/>
    </row>
    <row r="484" spans="1:25" ht="13">
      <c r="A484" s="445"/>
      <c r="B484" s="445"/>
      <c r="C484" s="445"/>
      <c r="D484" s="445"/>
      <c r="E484" s="445"/>
      <c r="F484" s="445"/>
      <c r="G484" s="445"/>
      <c r="H484" s="445"/>
      <c r="I484" s="445"/>
      <c r="J484" s="445"/>
      <c r="K484" s="445"/>
      <c r="L484" s="445"/>
      <c r="M484" s="445"/>
      <c r="N484" s="445"/>
      <c r="O484" s="445"/>
      <c r="P484" s="445"/>
      <c r="Q484" s="445"/>
      <c r="R484" s="445"/>
      <c r="S484" s="445"/>
      <c r="T484" s="445"/>
      <c r="U484" s="445"/>
      <c r="V484" s="445"/>
      <c r="W484" s="445"/>
      <c r="X484" s="445"/>
      <c r="Y484" s="445"/>
    </row>
    <row r="485" spans="1:25" ht="13">
      <c r="A485" s="445"/>
      <c r="B485" s="445"/>
      <c r="C485" s="445"/>
      <c r="D485" s="445"/>
      <c r="E485" s="445"/>
      <c r="F485" s="445"/>
      <c r="G485" s="445"/>
      <c r="H485" s="445"/>
      <c r="I485" s="445"/>
      <c r="J485" s="445"/>
      <c r="K485" s="445"/>
      <c r="L485" s="445"/>
      <c r="M485" s="445"/>
      <c r="N485" s="445"/>
      <c r="O485" s="445"/>
      <c r="P485" s="445"/>
      <c r="Q485" s="445"/>
      <c r="R485" s="445"/>
      <c r="S485" s="445"/>
      <c r="T485" s="445"/>
      <c r="U485" s="445"/>
      <c r="V485" s="445"/>
      <c r="W485" s="445"/>
      <c r="X485" s="445"/>
      <c r="Y485" s="445"/>
    </row>
    <row r="486" spans="1:25" ht="13">
      <c r="A486" s="445"/>
      <c r="B486" s="445"/>
      <c r="C486" s="445"/>
      <c r="D486" s="445"/>
      <c r="E486" s="445"/>
      <c r="F486" s="445"/>
      <c r="G486" s="445"/>
      <c r="H486" s="445"/>
      <c r="I486" s="445"/>
      <c r="J486" s="445"/>
      <c r="K486" s="445"/>
      <c r="L486" s="445"/>
      <c r="M486" s="445"/>
      <c r="N486" s="445"/>
      <c r="O486" s="445"/>
      <c r="P486" s="445"/>
      <c r="Q486" s="445"/>
      <c r="R486" s="445"/>
      <c r="S486" s="445"/>
      <c r="T486" s="445"/>
      <c r="U486" s="445"/>
      <c r="V486" s="445"/>
      <c r="W486" s="445"/>
      <c r="X486" s="445"/>
      <c r="Y486" s="445"/>
    </row>
    <row r="487" spans="1:25" ht="13">
      <c r="A487" s="445"/>
      <c r="B487" s="445"/>
      <c r="C487" s="445"/>
      <c r="D487" s="445"/>
      <c r="E487" s="445"/>
      <c r="F487" s="445"/>
      <c r="G487" s="445"/>
      <c r="H487" s="445"/>
      <c r="I487" s="445"/>
      <c r="J487" s="445"/>
      <c r="K487" s="445"/>
      <c r="L487" s="445"/>
      <c r="M487" s="445"/>
      <c r="N487" s="445"/>
      <c r="O487" s="445"/>
      <c r="P487" s="445"/>
      <c r="Q487" s="445"/>
      <c r="R487" s="445"/>
      <c r="S487" s="445"/>
      <c r="T487" s="445"/>
      <c r="U487" s="445"/>
      <c r="V487" s="445"/>
      <c r="W487" s="445"/>
      <c r="X487" s="445"/>
      <c r="Y487" s="445"/>
    </row>
    <row r="488" spans="1:25" ht="13">
      <c r="A488" s="445"/>
      <c r="B488" s="445"/>
      <c r="C488" s="445"/>
      <c r="D488" s="445"/>
      <c r="E488" s="445"/>
      <c r="F488" s="445"/>
      <c r="G488" s="445"/>
      <c r="H488" s="445"/>
      <c r="I488" s="445"/>
      <c r="J488" s="445"/>
      <c r="K488" s="445"/>
      <c r="L488" s="445"/>
      <c r="M488" s="445"/>
      <c r="N488" s="445"/>
      <c r="O488" s="445"/>
      <c r="P488" s="445"/>
      <c r="Q488" s="445"/>
      <c r="R488" s="445"/>
      <c r="S488" s="445"/>
      <c r="T488" s="445"/>
      <c r="U488" s="445"/>
      <c r="V488" s="445"/>
      <c r="W488" s="445"/>
      <c r="X488" s="445"/>
      <c r="Y488" s="445"/>
    </row>
    <row r="489" spans="1:25" ht="13">
      <c r="A489" s="445"/>
      <c r="B489" s="445"/>
      <c r="C489" s="445"/>
      <c r="D489" s="445"/>
      <c r="E489" s="445"/>
      <c r="F489" s="445"/>
      <c r="G489" s="445"/>
      <c r="H489" s="445"/>
      <c r="I489" s="445"/>
      <c r="J489" s="445"/>
      <c r="K489" s="445"/>
      <c r="L489" s="445"/>
      <c r="M489" s="445"/>
      <c r="N489" s="445"/>
      <c r="O489" s="445"/>
      <c r="P489" s="445"/>
      <c r="Q489" s="445"/>
      <c r="R489" s="445"/>
      <c r="S489" s="445"/>
      <c r="T489" s="445"/>
      <c r="U489" s="445"/>
      <c r="V489" s="445"/>
      <c r="W489" s="445"/>
      <c r="X489" s="445"/>
      <c r="Y489" s="445"/>
    </row>
    <row r="490" spans="1:25" ht="13">
      <c r="A490" s="445"/>
      <c r="B490" s="445"/>
      <c r="C490" s="445"/>
      <c r="D490" s="445"/>
      <c r="E490" s="445"/>
      <c r="F490" s="445"/>
      <c r="G490" s="445"/>
      <c r="H490" s="445"/>
      <c r="I490" s="445"/>
      <c r="J490" s="445"/>
      <c r="K490" s="445"/>
      <c r="L490" s="445"/>
      <c r="M490" s="445"/>
      <c r="N490" s="445"/>
      <c r="O490" s="445"/>
      <c r="P490" s="445"/>
      <c r="Q490" s="445"/>
      <c r="R490" s="445"/>
      <c r="S490" s="445"/>
      <c r="T490" s="445"/>
      <c r="U490" s="445"/>
      <c r="V490" s="445"/>
      <c r="W490" s="445"/>
      <c r="X490" s="445"/>
      <c r="Y490" s="445"/>
    </row>
    <row r="491" spans="1:25" ht="13">
      <c r="A491" s="445"/>
      <c r="B491" s="445"/>
      <c r="C491" s="445"/>
      <c r="D491" s="445"/>
      <c r="E491" s="445"/>
      <c r="F491" s="445"/>
      <c r="G491" s="445"/>
      <c r="H491" s="445"/>
      <c r="I491" s="445"/>
      <c r="J491" s="445"/>
      <c r="K491" s="445"/>
      <c r="L491" s="445"/>
      <c r="M491" s="445"/>
      <c r="N491" s="445"/>
      <c r="O491" s="445"/>
      <c r="P491" s="445"/>
      <c r="Q491" s="445"/>
      <c r="R491" s="445"/>
      <c r="S491" s="445"/>
      <c r="T491" s="445"/>
      <c r="U491" s="445"/>
      <c r="V491" s="445"/>
      <c r="W491" s="445"/>
      <c r="X491" s="445"/>
      <c r="Y491" s="445"/>
    </row>
    <row r="492" spans="1:25" ht="13">
      <c r="A492" s="445"/>
      <c r="B492" s="445"/>
      <c r="C492" s="445"/>
      <c r="D492" s="445"/>
      <c r="E492" s="445"/>
      <c r="F492" s="445"/>
      <c r="G492" s="445"/>
      <c r="H492" s="445"/>
      <c r="I492" s="445"/>
      <c r="J492" s="445"/>
      <c r="K492" s="445"/>
      <c r="L492" s="445"/>
      <c r="M492" s="445"/>
      <c r="N492" s="445"/>
      <c r="O492" s="445"/>
      <c r="P492" s="445"/>
      <c r="Q492" s="445"/>
      <c r="R492" s="445"/>
      <c r="S492" s="445"/>
      <c r="T492" s="445"/>
      <c r="U492" s="445"/>
      <c r="V492" s="445"/>
      <c r="W492" s="445"/>
      <c r="X492" s="445"/>
      <c r="Y492" s="445"/>
    </row>
    <row r="493" spans="1:25" ht="13">
      <c r="A493" s="445"/>
      <c r="B493" s="445"/>
      <c r="C493" s="445"/>
      <c r="D493" s="445"/>
      <c r="E493" s="445"/>
      <c r="F493" s="445"/>
      <c r="G493" s="445"/>
      <c r="H493" s="445"/>
      <c r="I493" s="445"/>
      <c r="J493" s="445"/>
      <c r="K493" s="445"/>
      <c r="L493" s="445"/>
      <c r="M493" s="445"/>
      <c r="N493" s="445"/>
      <c r="O493" s="445"/>
      <c r="P493" s="445"/>
      <c r="Q493" s="445"/>
      <c r="R493" s="445"/>
      <c r="S493" s="445"/>
      <c r="T493" s="445"/>
      <c r="U493" s="445"/>
      <c r="V493" s="445"/>
      <c r="W493" s="445"/>
      <c r="X493" s="445"/>
      <c r="Y493" s="445"/>
    </row>
    <row r="494" spans="1:25" ht="13">
      <c r="A494" s="445"/>
      <c r="B494" s="445"/>
      <c r="C494" s="445"/>
      <c r="D494" s="445"/>
      <c r="E494" s="445"/>
      <c r="F494" s="445"/>
      <c r="G494" s="445"/>
      <c r="H494" s="445"/>
      <c r="I494" s="445"/>
      <c r="J494" s="445"/>
      <c r="K494" s="445"/>
      <c r="L494" s="445"/>
      <c r="M494" s="445"/>
      <c r="N494" s="445"/>
      <c r="O494" s="445"/>
      <c r="P494" s="445"/>
      <c r="Q494" s="445"/>
      <c r="R494" s="445"/>
      <c r="S494" s="445"/>
      <c r="T494" s="445"/>
      <c r="U494" s="445"/>
      <c r="V494" s="445"/>
      <c r="W494" s="445"/>
      <c r="X494" s="445"/>
      <c r="Y494" s="445"/>
    </row>
    <row r="495" spans="1:25" ht="13">
      <c r="A495" s="445"/>
      <c r="B495" s="445"/>
      <c r="C495" s="445"/>
      <c r="D495" s="445"/>
      <c r="E495" s="445"/>
      <c r="F495" s="445"/>
      <c r="G495" s="445"/>
      <c r="H495" s="445"/>
      <c r="I495" s="445"/>
      <c r="J495" s="445"/>
      <c r="K495" s="445"/>
      <c r="L495" s="445"/>
      <c r="M495" s="445"/>
      <c r="N495" s="445"/>
      <c r="O495" s="445"/>
      <c r="P495" s="445"/>
      <c r="Q495" s="445"/>
      <c r="R495" s="445"/>
      <c r="S495" s="445"/>
      <c r="T495" s="445"/>
      <c r="U495" s="445"/>
      <c r="V495" s="445"/>
      <c r="W495" s="445"/>
      <c r="X495" s="445"/>
      <c r="Y495" s="445"/>
    </row>
    <row r="496" spans="1:25" ht="13">
      <c r="A496" s="445"/>
      <c r="B496" s="445"/>
      <c r="C496" s="445"/>
      <c r="D496" s="445"/>
      <c r="E496" s="445"/>
      <c r="F496" s="445"/>
      <c r="G496" s="445"/>
      <c r="H496" s="445"/>
      <c r="I496" s="445"/>
      <c r="J496" s="445"/>
      <c r="K496" s="445"/>
      <c r="L496" s="445"/>
      <c r="M496" s="445"/>
      <c r="N496" s="445"/>
      <c r="O496" s="445"/>
      <c r="P496" s="445"/>
      <c r="Q496" s="445"/>
      <c r="R496" s="445"/>
      <c r="S496" s="445"/>
      <c r="T496" s="445"/>
      <c r="U496" s="445"/>
      <c r="V496" s="445"/>
      <c r="W496" s="445"/>
      <c r="X496" s="445"/>
      <c r="Y496" s="445"/>
    </row>
    <row r="497" spans="1:25" ht="13">
      <c r="A497" s="445"/>
      <c r="B497" s="445"/>
      <c r="C497" s="445"/>
      <c r="D497" s="445"/>
      <c r="E497" s="445"/>
      <c r="F497" s="445"/>
      <c r="G497" s="445"/>
      <c r="H497" s="445"/>
      <c r="I497" s="445"/>
      <c r="J497" s="445"/>
      <c r="K497" s="445"/>
      <c r="L497" s="445"/>
      <c r="M497" s="445"/>
      <c r="N497" s="445"/>
      <c r="O497" s="445"/>
      <c r="P497" s="445"/>
      <c r="Q497" s="445"/>
      <c r="R497" s="445"/>
      <c r="S497" s="445"/>
      <c r="T497" s="445"/>
      <c r="U497" s="445"/>
      <c r="V497" s="445"/>
      <c r="W497" s="445"/>
      <c r="X497" s="445"/>
      <c r="Y497" s="445"/>
    </row>
    <row r="498" spans="1:25" ht="13">
      <c r="A498" s="445"/>
      <c r="B498" s="445"/>
      <c r="C498" s="445"/>
      <c r="D498" s="445"/>
      <c r="E498" s="445"/>
      <c r="F498" s="445"/>
      <c r="G498" s="445"/>
      <c r="H498" s="445"/>
      <c r="I498" s="445"/>
      <c r="J498" s="445"/>
      <c r="K498" s="445"/>
      <c r="L498" s="445"/>
      <c r="M498" s="445"/>
      <c r="N498" s="445"/>
      <c r="O498" s="445"/>
      <c r="P498" s="445"/>
      <c r="Q498" s="445"/>
      <c r="R498" s="445"/>
      <c r="S498" s="445"/>
      <c r="T498" s="445"/>
      <c r="U498" s="445"/>
      <c r="V498" s="445"/>
      <c r="W498" s="445"/>
      <c r="X498" s="445"/>
      <c r="Y498" s="445"/>
    </row>
    <row r="499" spans="1:25" ht="13">
      <c r="A499" s="445"/>
      <c r="B499" s="445"/>
      <c r="C499" s="445"/>
      <c r="D499" s="445"/>
      <c r="E499" s="445"/>
      <c r="F499" s="445"/>
      <c r="G499" s="445"/>
      <c r="H499" s="445"/>
      <c r="I499" s="445"/>
      <c r="J499" s="445"/>
      <c r="K499" s="445"/>
      <c r="L499" s="445"/>
      <c r="M499" s="445"/>
      <c r="N499" s="445"/>
      <c r="O499" s="445"/>
      <c r="P499" s="445"/>
      <c r="Q499" s="445"/>
      <c r="R499" s="445"/>
      <c r="S499" s="445"/>
      <c r="T499" s="445"/>
      <c r="U499" s="445"/>
      <c r="V499" s="445"/>
      <c r="W499" s="445"/>
      <c r="X499" s="445"/>
      <c r="Y499" s="445"/>
    </row>
    <row r="500" spans="1:25" ht="13">
      <c r="A500" s="445"/>
      <c r="B500" s="445"/>
      <c r="C500" s="445"/>
      <c r="D500" s="445"/>
      <c r="E500" s="445"/>
      <c r="F500" s="445"/>
      <c r="G500" s="445"/>
      <c r="H500" s="445"/>
      <c r="I500" s="445"/>
      <c r="J500" s="445"/>
      <c r="K500" s="445"/>
      <c r="L500" s="445"/>
      <c r="M500" s="445"/>
      <c r="N500" s="445"/>
      <c r="O500" s="445"/>
      <c r="P500" s="445"/>
      <c r="Q500" s="445"/>
      <c r="R500" s="445"/>
      <c r="S500" s="445"/>
      <c r="T500" s="445"/>
      <c r="U500" s="445"/>
      <c r="V500" s="445"/>
      <c r="W500" s="445"/>
      <c r="X500" s="445"/>
      <c r="Y500" s="445"/>
    </row>
    <row r="501" spans="1:25" ht="13">
      <c r="A501" s="445"/>
      <c r="B501" s="445"/>
      <c r="C501" s="445"/>
      <c r="D501" s="445"/>
      <c r="E501" s="445"/>
      <c r="F501" s="445"/>
      <c r="G501" s="445"/>
      <c r="H501" s="445"/>
      <c r="I501" s="445"/>
      <c r="J501" s="445"/>
      <c r="K501" s="445"/>
      <c r="L501" s="445"/>
      <c r="M501" s="445"/>
      <c r="N501" s="445"/>
      <c r="O501" s="445"/>
      <c r="P501" s="445"/>
      <c r="Q501" s="445"/>
      <c r="R501" s="445"/>
      <c r="S501" s="445"/>
      <c r="T501" s="445"/>
      <c r="U501" s="445"/>
      <c r="V501" s="445"/>
      <c r="W501" s="445"/>
      <c r="X501" s="445"/>
      <c r="Y501" s="445"/>
    </row>
    <row r="502" spans="1:25" ht="13">
      <c r="A502" s="445"/>
      <c r="B502" s="445"/>
      <c r="C502" s="445"/>
      <c r="D502" s="445"/>
      <c r="E502" s="445"/>
      <c r="F502" s="445"/>
      <c r="G502" s="445"/>
      <c r="H502" s="445"/>
      <c r="I502" s="445"/>
      <c r="J502" s="445"/>
      <c r="K502" s="445"/>
      <c r="L502" s="445"/>
      <c r="M502" s="445"/>
      <c r="N502" s="445"/>
      <c r="O502" s="445"/>
      <c r="P502" s="445"/>
      <c r="Q502" s="445"/>
      <c r="R502" s="445"/>
      <c r="S502" s="445"/>
      <c r="T502" s="445"/>
      <c r="U502" s="445"/>
      <c r="V502" s="445"/>
      <c r="W502" s="445"/>
      <c r="X502" s="445"/>
      <c r="Y502" s="445"/>
    </row>
    <row r="503" spans="1:25" ht="13">
      <c r="A503" s="445"/>
      <c r="B503" s="445"/>
      <c r="C503" s="445"/>
      <c r="D503" s="445"/>
      <c r="E503" s="445"/>
      <c r="F503" s="445"/>
      <c r="G503" s="445"/>
      <c r="H503" s="445"/>
      <c r="I503" s="445"/>
      <c r="J503" s="445"/>
      <c r="K503" s="445"/>
      <c r="L503" s="445"/>
      <c r="M503" s="445"/>
      <c r="N503" s="445"/>
      <c r="O503" s="445"/>
      <c r="P503" s="445"/>
      <c r="Q503" s="445"/>
      <c r="R503" s="445"/>
      <c r="S503" s="445"/>
      <c r="T503" s="445"/>
      <c r="U503" s="445"/>
      <c r="V503" s="445"/>
      <c r="W503" s="445"/>
      <c r="X503" s="445"/>
      <c r="Y503" s="445"/>
    </row>
    <row r="504" spans="1:25" ht="13">
      <c r="A504" s="445"/>
      <c r="B504" s="445"/>
      <c r="C504" s="445"/>
      <c r="D504" s="445"/>
      <c r="E504" s="445"/>
      <c r="F504" s="445"/>
      <c r="G504" s="445"/>
      <c r="H504" s="445"/>
      <c r="I504" s="445"/>
      <c r="J504" s="445"/>
      <c r="K504" s="445"/>
      <c r="L504" s="445"/>
      <c r="M504" s="445"/>
      <c r="N504" s="445"/>
      <c r="O504" s="445"/>
      <c r="P504" s="445"/>
      <c r="Q504" s="445"/>
      <c r="R504" s="445"/>
      <c r="S504" s="445"/>
      <c r="T504" s="445"/>
      <c r="U504" s="445"/>
      <c r="V504" s="445"/>
      <c r="W504" s="445"/>
      <c r="X504" s="445"/>
      <c r="Y504" s="445"/>
    </row>
    <row r="505" spans="1:25" ht="13">
      <c r="A505" s="445"/>
      <c r="B505" s="445"/>
      <c r="C505" s="445"/>
      <c r="D505" s="445"/>
      <c r="E505" s="445"/>
      <c r="F505" s="445"/>
      <c r="G505" s="445"/>
      <c r="H505" s="445"/>
      <c r="I505" s="445"/>
      <c r="J505" s="445"/>
      <c r="K505" s="445"/>
      <c r="L505" s="445"/>
      <c r="M505" s="445"/>
      <c r="N505" s="445"/>
      <c r="O505" s="445"/>
      <c r="P505" s="445"/>
      <c r="Q505" s="445"/>
      <c r="R505" s="445"/>
      <c r="S505" s="445"/>
      <c r="T505" s="445"/>
      <c r="U505" s="445"/>
      <c r="V505" s="445"/>
      <c r="W505" s="445"/>
      <c r="X505" s="445"/>
      <c r="Y505" s="445"/>
    </row>
    <row r="506" spans="1:25" ht="13">
      <c r="A506" s="445"/>
      <c r="B506" s="445"/>
      <c r="C506" s="445"/>
      <c r="D506" s="445"/>
      <c r="E506" s="445"/>
      <c r="F506" s="445"/>
      <c r="G506" s="445"/>
      <c r="H506" s="445"/>
      <c r="I506" s="445"/>
      <c r="J506" s="445"/>
      <c r="K506" s="445"/>
      <c r="L506" s="445"/>
      <c r="M506" s="445"/>
      <c r="N506" s="445"/>
      <c r="O506" s="445"/>
      <c r="P506" s="445"/>
      <c r="Q506" s="445"/>
      <c r="R506" s="445"/>
      <c r="S506" s="445"/>
      <c r="T506" s="445"/>
      <c r="U506" s="445"/>
      <c r="V506" s="445"/>
      <c r="W506" s="445"/>
      <c r="X506" s="445"/>
      <c r="Y506" s="445"/>
    </row>
    <row r="507" spans="1:25" ht="13">
      <c r="A507" s="445"/>
      <c r="B507" s="445"/>
      <c r="C507" s="445"/>
      <c r="D507" s="445"/>
      <c r="E507" s="445"/>
      <c r="F507" s="445"/>
      <c r="G507" s="445"/>
      <c r="H507" s="445"/>
      <c r="I507" s="445"/>
      <c r="J507" s="445"/>
      <c r="K507" s="445"/>
      <c r="L507" s="445"/>
      <c r="M507" s="445"/>
      <c r="N507" s="445"/>
      <c r="O507" s="445"/>
      <c r="P507" s="445"/>
      <c r="Q507" s="445"/>
      <c r="R507" s="445"/>
      <c r="S507" s="445"/>
      <c r="T507" s="445"/>
      <c r="U507" s="445"/>
      <c r="V507" s="445"/>
      <c r="W507" s="445"/>
      <c r="X507" s="445"/>
      <c r="Y507" s="445"/>
    </row>
    <row r="508" spans="1:25" ht="13">
      <c r="A508" s="445"/>
      <c r="B508" s="445"/>
      <c r="C508" s="445"/>
      <c r="D508" s="445"/>
      <c r="E508" s="445"/>
      <c r="F508" s="445"/>
      <c r="G508" s="445"/>
      <c r="H508" s="445"/>
      <c r="I508" s="445"/>
      <c r="J508" s="445"/>
      <c r="K508" s="445"/>
      <c r="L508" s="445"/>
      <c r="M508" s="445"/>
      <c r="N508" s="445"/>
      <c r="O508" s="445"/>
      <c r="P508" s="445"/>
      <c r="Q508" s="445"/>
      <c r="R508" s="445"/>
      <c r="S508" s="445"/>
      <c r="T508" s="445"/>
      <c r="U508" s="445"/>
      <c r="V508" s="445"/>
      <c r="W508" s="445"/>
      <c r="X508" s="445"/>
      <c r="Y508" s="445"/>
    </row>
    <row r="509" spans="1:25" ht="13">
      <c r="A509" s="445"/>
      <c r="B509" s="445"/>
      <c r="C509" s="445"/>
      <c r="D509" s="445"/>
      <c r="E509" s="445"/>
      <c r="F509" s="445"/>
      <c r="G509" s="445"/>
      <c r="H509" s="445"/>
      <c r="I509" s="445"/>
      <c r="J509" s="445"/>
      <c r="K509" s="445"/>
      <c r="L509" s="445"/>
      <c r="M509" s="445"/>
      <c r="N509" s="445"/>
      <c r="O509" s="445"/>
      <c r="P509" s="445"/>
      <c r="Q509" s="445"/>
      <c r="R509" s="445"/>
      <c r="S509" s="445"/>
      <c r="T509" s="445"/>
      <c r="U509" s="445"/>
      <c r="V509" s="445"/>
      <c r="W509" s="445"/>
      <c r="X509" s="445"/>
      <c r="Y509" s="445"/>
    </row>
    <row r="510" spans="1:25" ht="13">
      <c r="A510" s="445"/>
      <c r="B510" s="445"/>
      <c r="C510" s="445"/>
      <c r="D510" s="445"/>
      <c r="E510" s="445"/>
      <c r="F510" s="445"/>
      <c r="G510" s="445"/>
      <c r="H510" s="445"/>
      <c r="I510" s="445"/>
      <c r="J510" s="445"/>
      <c r="K510" s="445"/>
      <c r="L510" s="445"/>
      <c r="M510" s="445"/>
      <c r="N510" s="445"/>
      <c r="O510" s="445"/>
      <c r="P510" s="445"/>
      <c r="Q510" s="445"/>
      <c r="R510" s="445"/>
      <c r="S510" s="445"/>
      <c r="T510" s="445"/>
      <c r="U510" s="445"/>
      <c r="V510" s="445"/>
      <c r="W510" s="445"/>
      <c r="X510" s="445"/>
      <c r="Y510" s="445"/>
    </row>
    <row r="511" spans="1:25" ht="13">
      <c r="A511" s="445"/>
      <c r="B511" s="445"/>
      <c r="C511" s="445"/>
      <c r="D511" s="445"/>
      <c r="E511" s="445"/>
      <c r="F511" s="445"/>
      <c r="G511" s="445"/>
      <c r="H511" s="445"/>
      <c r="I511" s="445"/>
      <c r="J511" s="445"/>
      <c r="K511" s="445"/>
      <c r="L511" s="445"/>
      <c r="M511" s="445"/>
      <c r="N511" s="445"/>
      <c r="O511" s="445"/>
      <c r="P511" s="445"/>
      <c r="Q511" s="445"/>
      <c r="R511" s="445"/>
      <c r="S511" s="445"/>
      <c r="T511" s="445"/>
      <c r="U511" s="445"/>
      <c r="V511" s="445"/>
      <c r="W511" s="445"/>
      <c r="X511" s="445"/>
      <c r="Y511" s="445"/>
    </row>
    <row r="512" spans="1:25" ht="13">
      <c r="A512" s="445"/>
      <c r="B512" s="445"/>
      <c r="C512" s="445"/>
      <c r="D512" s="445"/>
      <c r="E512" s="445"/>
      <c r="F512" s="445"/>
      <c r="G512" s="445"/>
      <c r="H512" s="445"/>
      <c r="I512" s="445"/>
      <c r="J512" s="445"/>
      <c r="K512" s="445"/>
      <c r="L512" s="445"/>
      <c r="M512" s="445"/>
      <c r="N512" s="445"/>
      <c r="O512" s="445"/>
      <c r="P512" s="445"/>
      <c r="Q512" s="445"/>
      <c r="R512" s="445"/>
      <c r="S512" s="445"/>
      <c r="T512" s="445"/>
      <c r="U512" s="445"/>
      <c r="V512" s="445"/>
      <c r="W512" s="445"/>
      <c r="X512" s="445"/>
      <c r="Y512" s="445"/>
    </row>
    <row r="513" spans="1:25" ht="13">
      <c r="A513" s="445"/>
      <c r="B513" s="445"/>
      <c r="C513" s="445"/>
      <c r="D513" s="445"/>
      <c r="E513" s="445"/>
      <c r="F513" s="445"/>
      <c r="G513" s="445"/>
      <c r="H513" s="445"/>
      <c r="I513" s="445"/>
      <c r="J513" s="445"/>
      <c r="K513" s="445"/>
      <c r="L513" s="445"/>
      <c r="M513" s="445"/>
      <c r="N513" s="445"/>
      <c r="O513" s="445"/>
      <c r="P513" s="445"/>
      <c r="Q513" s="445"/>
      <c r="R513" s="445"/>
      <c r="S513" s="445"/>
      <c r="T513" s="445"/>
      <c r="U513" s="445"/>
      <c r="V513" s="445"/>
      <c r="W513" s="445"/>
      <c r="X513" s="445"/>
      <c r="Y513" s="445"/>
    </row>
    <row r="514" spans="1:25" ht="13">
      <c r="A514" s="445"/>
      <c r="B514" s="445"/>
      <c r="C514" s="445"/>
      <c r="D514" s="445"/>
      <c r="E514" s="445"/>
      <c r="F514" s="445"/>
      <c r="G514" s="445"/>
      <c r="H514" s="445"/>
      <c r="I514" s="445"/>
      <c r="J514" s="445"/>
      <c r="K514" s="445"/>
      <c r="L514" s="445"/>
      <c r="M514" s="445"/>
      <c r="N514" s="445"/>
      <c r="O514" s="445"/>
      <c r="P514" s="445"/>
      <c r="Q514" s="445"/>
      <c r="R514" s="445"/>
      <c r="S514" s="445"/>
      <c r="T514" s="445"/>
      <c r="U514" s="445"/>
      <c r="V514" s="445"/>
      <c r="W514" s="445"/>
      <c r="X514" s="445"/>
      <c r="Y514" s="445"/>
    </row>
    <row r="515" spans="1:25" ht="13">
      <c r="A515" s="445"/>
      <c r="B515" s="445"/>
      <c r="C515" s="445"/>
      <c r="D515" s="445"/>
      <c r="E515" s="445"/>
      <c r="F515" s="445"/>
      <c r="G515" s="445"/>
      <c r="H515" s="445"/>
      <c r="I515" s="445"/>
      <c r="J515" s="445"/>
      <c r="K515" s="445"/>
      <c r="L515" s="445"/>
      <c r="M515" s="445"/>
      <c r="N515" s="445"/>
      <c r="O515" s="445"/>
      <c r="P515" s="445"/>
      <c r="Q515" s="445"/>
      <c r="R515" s="445"/>
      <c r="S515" s="445"/>
      <c r="T515" s="445"/>
      <c r="U515" s="445"/>
      <c r="V515" s="445"/>
      <c r="W515" s="445"/>
      <c r="X515" s="445"/>
      <c r="Y515" s="445"/>
    </row>
    <row r="516" spans="1:25" ht="13">
      <c r="A516" s="445"/>
      <c r="B516" s="445"/>
      <c r="C516" s="445"/>
      <c r="D516" s="445"/>
      <c r="E516" s="445"/>
      <c r="F516" s="445"/>
      <c r="G516" s="445"/>
      <c r="H516" s="445"/>
      <c r="I516" s="445"/>
      <c r="J516" s="445"/>
      <c r="K516" s="445"/>
      <c r="L516" s="445"/>
      <c r="M516" s="445"/>
      <c r="N516" s="445"/>
      <c r="O516" s="445"/>
      <c r="P516" s="445"/>
      <c r="Q516" s="445"/>
      <c r="R516" s="445"/>
      <c r="S516" s="445"/>
      <c r="T516" s="445"/>
      <c r="U516" s="445"/>
      <c r="V516" s="445"/>
      <c r="W516" s="445"/>
      <c r="X516" s="445"/>
      <c r="Y516" s="445"/>
    </row>
    <row r="517" spans="1:25" ht="13">
      <c r="A517" s="445"/>
      <c r="B517" s="445"/>
      <c r="C517" s="445"/>
      <c r="D517" s="445"/>
      <c r="E517" s="445"/>
      <c r="F517" s="445"/>
      <c r="G517" s="445"/>
      <c r="H517" s="445"/>
      <c r="I517" s="445"/>
      <c r="J517" s="445"/>
      <c r="K517" s="445"/>
      <c r="L517" s="445"/>
      <c r="M517" s="445"/>
      <c r="N517" s="445"/>
      <c r="O517" s="445"/>
      <c r="P517" s="445"/>
      <c r="Q517" s="445"/>
      <c r="R517" s="445"/>
      <c r="S517" s="445"/>
      <c r="T517" s="445"/>
      <c r="U517" s="445"/>
      <c r="V517" s="445"/>
      <c r="W517" s="445"/>
      <c r="X517" s="445"/>
      <c r="Y517" s="445"/>
    </row>
    <row r="518" spans="1:25" ht="13">
      <c r="A518" s="445"/>
      <c r="B518" s="445"/>
      <c r="C518" s="445"/>
      <c r="D518" s="445"/>
      <c r="E518" s="445"/>
      <c r="F518" s="445"/>
      <c r="G518" s="445"/>
      <c r="H518" s="445"/>
      <c r="I518" s="445"/>
      <c r="J518" s="445"/>
      <c r="K518" s="445"/>
      <c r="L518" s="445"/>
      <c r="M518" s="445"/>
      <c r="N518" s="445"/>
      <c r="O518" s="445"/>
      <c r="P518" s="445"/>
      <c r="Q518" s="445"/>
      <c r="R518" s="445"/>
      <c r="S518" s="445"/>
      <c r="T518" s="445"/>
      <c r="U518" s="445"/>
      <c r="V518" s="445"/>
      <c r="W518" s="445"/>
      <c r="X518" s="445"/>
      <c r="Y518" s="445"/>
    </row>
    <row r="519" spans="1:25" ht="13">
      <c r="A519" s="445"/>
      <c r="B519" s="445"/>
      <c r="C519" s="445"/>
      <c r="D519" s="445"/>
      <c r="E519" s="445"/>
      <c r="F519" s="445"/>
      <c r="G519" s="445"/>
      <c r="H519" s="445"/>
      <c r="I519" s="445"/>
      <c r="J519" s="445"/>
      <c r="K519" s="445"/>
      <c r="L519" s="445"/>
      <c r="M519" s="445"/>
      <c r="N519" s="445"/>
      <c r="O519" s="445"/>
      <c r="P519" s="445"/>
      <c r="Q519" s="445"/>
      <c r="R519" s="445"/>
      <c r="S519" s="445"/>
      <c r="T519" s="445"/>
      <c r="U519" s="445"/>
      <c r="V519" s="445"/>
      <c r="W519" s="445"/>
      <c r="X519" s="445"/>
      <c r="Y519" s="445"/>
    </row>
    <row r="520" spans="1:25" ht="13">
      <c r="A520" s="445"/>
      <c r="B520" s="445"/>
      <c r="C520" s="445"/>
      <c r="D520" s="445"/>
      <c r="E520" s="445"/>
      <c r="F520" s="445"/>
      <c r="G520" s="445"/>
      <c r="H520" s="445"/>
      <c r="I520" s="445"/>
      <c r="J520" s="445"/>
      <c r="K520" s="445"/>
      <c r="L520" s="445"/>
      <c r="M520" s="445"/>
      <c r="N520" s="445"/>
      <c r="O520" s="445"/>
      <c r="P520" s="445"/>
      <c r="Q520" s="445"/>
      <c r="R520" s="445"/>
      <c r="S520" s="445"/>
      <c r="T520" s="445"/>
      <c r="U520" s="445"/>
      <c r="V520" s="445"/>
      <c r="W520" s="445"/>
      <c r="X520" s="445"/>
      <c r="Y520" s="445"/>
    </row>
    <row r="521" spans="1:25" ht="13">
      <c r="A521" s="445"/>
      <c r="B521" s="445"/>
      <c r="C521" s="445"/>
      <c r="D521" s="445"/>
      <c r="E521" s="445"/>
      <c r="F521" s="445"/>
      <c r="G521" s="445"/>
      <c r="H521" s="445"/>
      <c r="I521" s="445"/>
      <c r="J521" s="445"/>
      <c r="K521" s="445"/>
      <c r="L521" s="445"/>
      <c r="M521" s="445"/>
      <c r="N521" s="445"/>
      <c r="O521" s="445"/>
      <c r="P521" s="445"/>
      <c r="Q521" s="445"/>
      <c r="R521" s="445"/>
      <c r="S521" s="445"/>
      <c r="T521" s="445"/>
      <c r="U521" s="445"/>
      <c r="V521" s="445"/>
      <c r="W521" s="445"/>
      <c r="X521" s="445"/>
      <c r="Y521" s="445"/>
    </row>
    <row r="522" spans="1:25" ht="13">
      <c r="A522" s="445"/>
      <c r="B522" s="445"/>
      <c r="C522" s="445"/>
      <c r="D522" s="445"/>
      <c r="E522" s="445"/>
      <c r="F522" s="445"/>
      <c r="G522" s="445"/>
      <c r="H522" s="445"/>
      <c r="I522" s="445"/>
      <c r="J522" s="445"/>
      <c r="K522" s="445"/>
      <c r="L522" s="445"/>
      <c r="M522" s="445"/>
      <c r="N522" s="445"/>
      <c r="O522" s="445"/>
      <c r="P522" s="445"/>
      <c r="Q522" s="445"/>
      <c r="R522" s="445"/>
      <c r="S522" s="445"/>
      <c r="T522" s="445"/>
      <c r="U522" s="445"/>
      <c r="V522" s="445"/>
      <c r="W522" s="445"/>
      <c r="X522" s="445"/>
      <c r="Y522" s="445"/>
    </row>
    <row r="523" spans="1:25" ht="13">
      <c r="A523" s="445"/>
      <c r="B523" s="445"/>
      <c r="C523" s="445"/>
      <c r="D523" s="445"/>
      <c r="E523" s="445"/>
      <c r="F523" s="445"/>
      <c r="G523" s="445"/>
      <c r="H523" s="445"/>
      <c r="I523" s="445"/>
      <c r="J523" s="445"/>
      <c r="K523" s="445"/>
      <c r="L523" s="445"/>
      <c r="M523" s="445"/>
      <c r="N523" s="445"/>
      <c r="O523" s="445"/>
      <c r="P523" s="445"/>
      <c r="Q523" s="445"/>
      <c r="R523" s="445"/>
      <c r="S523" s="445"/>
      <c r="T523" s="445"/>
      <c r="U523" s="445"/>
      <c r="V523" s="445"/>
      <c r="W523" s="445"/>
      <c r="X523" s="445"/>
      <c r="Y523" s="445"/>
    </row>
    <row r="524" spans="1:25" ht="13">
      <c r="A524" s="445"/>
      <c r="B524" s="445"/>
      <c r="C524" s="445"/>
      <c r="D524" s="445"/>
      <c r="E524" s="445"/>
      <c r="F524" s="445"/>
      <c r="G524" s="445"/>
      <c r="H524" s="445"/>
      <c r="I524" s="445"/>
      <c r="J524" s="445"/>
      <c r="K524" s="445"/>
      <c r="L524" s="445"/>
      <c r="M524" s="445"/>
      <c r="N524" s="445"/>
      <c r="O524" s="445"/>
      <c r="P524" s="445"/>
      <c r="Q524" s="445"/>
      <c r="R524" s="445"/>
      <c r="S524" s="445"/>
      <c r="T524" s="445"/>
      <c r="U524" s="445"/>
      <c r="V524" s="445"/>
      <c r="W524" s="445"/>
      <c r="X524" s="445"/>
      <c r="Y524" s="445"/>
    </row>
    <row r="525" spans="1:25" ht="13">
      <c r="A525" s="445"/>
      <c r="B525" s="445"/>
      <c r="C525" s="445"/>
      <c r="D525" s="445"/>
      <c r="E525" s="445"/>
      <c r="F525" s="445"/>
      <c r="G525" s="445"/>
      <c r="H525" s="445"/>
      <c r="I525" s="445"/>
      <c r="J525" s="445"/>
      <c r="K525" s="445"/>
      <c r="L525" s="445"/>
      <c r="M525" s="445"/>
      <c r="N525" s="445"/>
      <c r="O525" s="445"/>
      <c r="P525" s="445"/>
      <c r="Q525" s="445"/>
      <c r="R525" s="445"/>
      <c r="S525" s="445"/>
      <c r="T525" s="445"/>
      <c r="U525" s="445"/>
      <c r="V525" s="445"/>
      <c r="W525" s="445"/>
      <c r="X525" s="445"/>
      <c r="Y525" s="445"/>
    </row>
    <row r="526" spans="1:25" ht="13">
      <c r="A526" s="445"/>
      <c r="B526" s="445"/>
      <c r="C526" s="445"/>
      <c r="D526" s="445"/>
      <c r="E526" s="445"/>
      <c r="F526" s="445"/>
      <c r="G526" s="445"/>
      <c r="H526" s="445"/>
      <c r="I526" s="445"/>
      <c r="J526" s="445"/>
      <c r="K526" s="445"/>
      <c r="L526" s="445"/>
      <c r="M526" s="445"/>
      <c r="N526" s="445"/>
      <c r="O526" s="445"/>
      <c r="P526" s="445"/>
      <c r="Q526" s="445"/>
      <c r="R526" s="445"/>
      <c r="S526" s="445"/>
      <c r="T526" s="445"/>
      <c r="U526" s="445"/>
      <c r="V526" s="445"/>
      <c r="W526" s="445"/>
      <c r="X526" s="445"/>
      <c r="Y526" s="445"/>
    </row>
    <row r="527" spans="1:25" ht="13">
      <c r="A527" s="445"/>
      <c r="B527" s="445"/>
      <c r="C527" s="445"/>
      <c r="D527" s="445"/>
      <c r="E527" s="445"/>
      <c r="F527" s="445"/>
      <c r="G527" s="445"/>
      <c r="H527" s="445"/>
      <c r="I527" s="445"/>
      <c r="J527" s="445"/>
      <c r="K527" s="445"/>
      <c r="L527" s="445"/>
      <c r="M527" s="445"/>
      <c r="N527" s="445"/>
      <c r="O527" s="445"/>
      <c r="P527" s="445"/>
      <c r="Q527" s="445"/>
      <c r="R527" s="445"/>
      <c r="S527" s="445"/>
      <c r="T527" s="445"/>
      <c r="U527" s="445"/>
      <c r="V527" s="445"/>
      <c r="W527" s="445"/>
      <c r="X527" s="445"/>
      <c r="Y527" s="445"/>
    </row>
    <row r="528" spans="1:25" ht="13">
      <c r="A528" s="445"/>
      <c r="B528" s="445"/>
      <c r="C528" s="445"/>
      <c r="D528" s="445"/>
      <c r="E528" s="445"/>
      <c r="F528" s="445"/>
      <c r="G528" s="445"/>
      <c r="H528" s="445"/>
      <c r="I528" s="445"/>
      <c r="J528" s="445"/>
      <c r="K528" s="445"/>
      <c r="L528" s="445"/>
      <c r="M528" s="445"/>
      <c r="N528" s="445"/>
      <c r="O528" s="445"/>
      <c r="P528" s="445"/>
      <c r="Q528" s="445"/>
      <c r="R528" s="445"/>
      <c r="S528" s="445"/>
      <c r="T528" s="445"/>
      <c r="U528" s="445"/>
      <c r="V528" s="445"/>
      <c r="W528" s="445"/>
      <c r="X528" s="445"/>
      <c r="Y528" s="445"/>
    </row>
    <row r="529" spans="1:25" ht="13">
      <c r="A529" s="445"/>
      <c r="B529" s="445"/>
      <c r="C529" s="445"/>
      <c r="D529" s="445"/>
      <c r="E529" s="445"/>
      <c r="F529" s="445"/>
      <c r="G529" s="445"/>
      <c r="H529" s="445"/>
      <c r="I529" s="445"/>
      <c r="J529" s="445"/>
      <c r="K529" s="445"/>
      <c r="L529" s="445"/>
      <c r="M529" s="445"/>
      <c r="N529" s="445"/>
      <c r="O529" s="445"/>
      <c r="P529" s="445"/>
      <c r="Q529" s="445"/>
      <c r="R529" s="445"/>
      <c r="S529" s="445"/>
      <c r="T529" s="445"/>
      <c r="U529" s="445"/>
      <c r="V529" s="445"/>
      <c r="W529" s="445"/>
      <c r="X529" s="445"/>
      <c r="Y529" s="445"/>
    </row>
    <row r="530" spans="1:25" ht="13">
      <c r="A530" s="445"/>
      <c r="B530" s="445"/>
      <c r="C530" s="445"/>
      <c r="D530" s="445"/>
      <c r="E530" s="445"/>
      <c r="F530" s="445"/>
      <c r="G530" s="445"/>
      <c r="H530" s="445"/>
      <c r="I530" s="445"/>
      <c r="J530" s="445"/>
      <c r="K530" s="445"/>
      <c r="L530" s="445"/>
      <c r="M530" s="445"/>
      <c r="N530" s="445"/>
      <c r="O530" s="445"/>
      <c r="P530" s="445"/>
      <c r="Q530" s="445"/>
      <c r="R530" s="445"/>
      <c r="S530" s="445"/>
      <c r="T530" s="445"/>
      <c r="U530" s="445"/>
      <c r="V530" s="445"/>
      <c r="W530" s="445"/>
      <c r="X530" s="445"/>
      <c r="Y530" s="445"/>
    </row>
    <row r="531" spans="1:25" ht="13">
      <c r="A531" s="445"/>
      <c r="B531" s="445"/>
      <c r="C531" s="445"/>
      <c r="D531" s="445"/>
      <c r="E531" s="445"/>
      <c r="F531" s="445"/>
      <c r="G531" s="445"/>
      <c r="H531" s="445"/>
      <c r="I531" s="445"/>
      <c r="J531" s="445"/>
      <c r="K531" s="445"/>
      <c r="L531" s="445"/>
      <c r="M531" s="445"/>
      <c r="N531" s="445"/>
      <c r="O531" s="445"/>
      <c r="P531" s="445"/>
      <c r="Q531" s="445"/>
      <c r="R531" s="445"/>
      <c r="S531" s="445"/>
      <c r="T531" s="445"/>
      <c r="U531" s="445"/>
      <c r="V531" s="445"/>
      <c r="W531" s="445"/>
      <c r="X531" s="445"/>
      <c r="Y531" s="445"/>
    </row>
    <row r="532" spans="1:25" ht="13">
      <c r="A532" s="445"/>
      <c r="B532" s="445"/>
      <c r="C532" s="445"/>
      <c r="D532" s="445"/>
      <c r="E532" s="445"/>
      <c r="F532" s="445"/>
      <c r="G532" s="445"/>
      <c r="H532" s="445"/>
      <c r="I532" s="445"/>
      <c r="J532" s="445"/>
      <c r="K532" s="445"/>
      <c r="L532" s="445"/>
      <c r="M532" s="445"/>
      <c r="N532" s="445"/>
      <c r="O532" s="445"/>
      <c r="P532" s="445"/>
      <c r="Q532" s="445"/>
      <c r="R532" s="445"/>
      <c r="S532" s="445"/>
      <c r="T532" s="445"/>
      <c r="U532" s="445"/>
      <c r="V532" s="445"/>
      <c r="W532" s="445"/>
      <c r="X532" s="445"/>
      <c r="Y532" s="445"/>
    </row>
    <row r="533" spans="1:25" ht="13">
      <c r="A533" s="445"/>
      <c r="B533" s="445"/>
      <c r="C533" s="445"/>
      <c r="D533" s="445"/>
      <c r="E533" s="445"/>
      <c r="F533" s="445"/>
      <c r="G533" s="445"/>
      <c r="H533" s="445"/>
      <c r="I533" s="445"/>
      <c r="J533" s="445"/>
      <c r="K533" s="445"/>
      <c r="L533" s="445"/>
      <c r="M533" s="445"/>
      <c r="N533" s="445"/>
      <c r="O533" s="445"/>
      <c r="P533" s="445"/>
      <c r="Q533" s="445"/>
      <c r="R533" s="445"/>
      <c r="S533" s="445"/>
      <c r="T533" s="445"/>
      <c r="U533" s="445"/>
      <c r="V533" s="445"/>
      <c r="W533" s="445"/>
      <c r="X533" s="445"/>
      <c r="Y533" s="445"/>
    </row>
    <row r="534" spans="1:25" ht="13">
      <c r="A534" s="445"/>
      <c r="B534" s="445"/>
      <c r="C534" s="445"/>
      <c r="D534" s="445"/>
      <c r="E534" s="445"/>
      <c r="F534" s="445"/>
      <c r="G534" s="445"/>
      <c r="H534" s="445"/>
      <c r="I534" s="445"/>
      <c r="J534" s="445"/>
      <c r="K534" s="445"/>
      <c r="L534" s="445"/>
      <c r="M534" s="445"/>
      <c r="N534" s="445"/>
      <c r="O534" s="445"/>
      <c r="P534" s="445"/>
      <c r="Q534" s="445"/>
      <c r="R534" s="445"/>
      <c r="S534" s="445"/>
      <c r="T534" s="445"/>
      <c r="U534" s="445"/>
      <c r="V534" s="445"/>
      <c r="W534" s="445"/>
      <c r="X534" s="445"/>
      <c r="Y534" s="445"/>
    </row>
    <row r="535" spans="1:25" ht="13">
      <c r="A535" s="445"/>
      <c r="B535" s="445"/>
      <c r="C535" s="445"/>
      <c r="D535" s="445"/>
      <c r="E535" s="445"/>
      <c r="F535" s="445"/>
      <c r="G535" s="445"/>
      <c r="H535" s="445"/>
      <c r="I535" s="445"/>
      <c r="J535" s="445"/>
      <c r="K535" s="445"/>
      <c r="L535" s="445"/>
      <c r="M535" s="445"/>
      <c r="N535" s="445"/>
      <c r="O535" s="445"/>
      <c r="P535" s="445"/>
      <c r="Q535" s="445"/>
      <c r="R535" s="445"/>
      <c r="S535" s="445"/>
      <c r="T535" s="445"/>
      <c r="U535" s="445"/>
      <c r="V535" s="445"/>
      <c r="W535" s="445"/>
      <c r="X535" s="445"/>
      <c r="Y535" s="445"/>
    </row>
    <row r="536" spans="1:25" ht="13">
      <c r="A536" s="445"/>
      <c r="B536" s="445"/>
      <c r="C536" s="445"/>
      <c r="D536" s="445"/>
      <c r="E536" s="445"/>
      <c r="F536" s="445"/>
      <c r="G536" s="445"/>
      <c r="H536" s="445"/>
      <c r="I536" s="445"/>
      <c r="J536" s="445"/>
      <c r="K536" s="445"/>
      <c r="L536" s="445"/>
      <c r="M536" s="445"/>
      <c r="N536" s="445"/>
      <c r="O536" s="445"/>
      <c r="P536" s="445"/>
      <c r="Q536" s="445"/>
      <c r="R536" s="445"/>
      <c r="S536" s="445"/>
      <c r="T536" s="445"/>
      <c r="U536" s="445"/>
      <c r="V536" s="445"/>
      <c r="W536" s="445"/>
      <c r="X536" s="445"/>
      <c r="Y536" s="445"/>
    </row>
    <row r="537" spans="1:25" ht="13">
      <c r="A537" s="445"/>
      <c r="B537" s="445"/>
      <c r="C537" s="445"/>
      <c r="D537" s="445"/>
      <c r="E537" s="445"/>
      <c r="F537" s="445"/>
      <c r="G537" s="445"/>
      <c r="H537" s="445"/>
      <c r="I537" s="445"/>
      <c r="J537" s="445"/>
      <c r="K537" s="445"/>
      <c r="L537" s="445"/>
      <c r="M537" s="445"/>
      <c r="N537" s="445"/>
      <c r="O537" s="445"/>
      <c r="P537" s="445"/>
      <c r="Q537" s="445"/>
      <c r="R537" s="445"/>
      <c r="S537" s="445"/>
      <c r="T537" s="445"/>
      <c r="U537" s="445"/>
      <c r="V537" s="445"/>
      <c r="W537" s="445"/>
      <c r="X537" s="445"/>
      <c r="Y537" s="445"/>
    </row>
    <row r="538" spans="1:25" ht="13">
      <c r="A538" s="445"/>
      <c r="B538" s="445"/>
      <c r="C538" s="445"/>
      <c r="D538" s="445"/>
      <c r="E538" s="445"/>
      <c r="F538" s="445"/>
      <c r="G538" s="445"/>
      <c r="H538" s="445"/>
      <c r="I538" s="445"/>
      <c r="J538" s="445"/>
      <c r="K538" s="445"/>
      <c r="L538" s="445"/>
      <c r="M538" s="445"/>
      <c r="N538" s="445"/>
      <c r="O538" s="445"/>
      <c r="P538" s="445"/>
      <c r="Q538" s="445"/>
      <c r="R538" s="445"/>
      <c r="S538" s="445"/>
      <c r="T538" s="445"/>
      <c r="U538" s="445"/>
      <c r="V538" s="445"/>
      <c r="W538" s="445"/>
      <c r="X538" s="445"/>
      <c r="Y538" s="445"/>
    </row>
    <row r="539" spans="1:25" ht="13">
      <c r="A539" s="445"/>
      <c r="B539" s="445"/>
      <c r="C539" s="445"/>
      <c r="D539" s="445"/>
      <c r="E539" s="445"/>
      <c r="F539" s="445"/>
      <c r="G539" s="445"/>
      <c r="H539" s="445"/>
      <c r="I539" s="445"/>
      <c r="J539" s="445"/>
      <c r="K539" s="445"/>
      <c r="L539" s="445"/>
      <c r="M539" s="445"/>
      <c r="N539" s="445"/>
      <c r="O539" s="445"/>
      <c r="P539" s="445"/>
      <c r="Q539" s="445"/>
      <c r="R539" s="445"/>
      <c r="S539" s="445"/>
      <c r="T539" s="445"/>
      <c r="U539" s="445"/>
      <c r="V539" s="445"/>
      <c r="W539" s="445"/>
      <c r="X539" s="445"/>
      <c r="Y539" s="445"/>
    </row>
    <row r="540" spans="1:25" ht="13">
      <c r="A540" s="445"/>
      <c r="B540" s="445"/>
      <c r="C540" s="445"/>
      <c r="D540" s="445"/>
      <c r="E540" s="445"/>
      <c r="F540" s="445"/>
      <c r="G540" s="445"/>
      <c r="H540" s="445"/>
      <c r="I540" s="445"/>
      <c r="J540" s="445"/>
      <c r="K540" s="445"/>
      <c r="L540" s="445"/>
      <c r="M540" s="445"/>
      <c r="N540" s="445"/>
      <c r="O540" s="445"/>
      <c r="P540" s="445"/>
      <c r="Q540" s="445"/>
      <c r="R540" s="445"/>
      <c r="S540" s="445"/>
      <c r="T540" s="445"/>
      <c r="U540" s="445"/>
      <c r="V540" s="445"/>
      <c r="W540" s="445"/>
      <c r="X540" s="445"/>
      <c r="Y540" s="445"/>
    </row>
    <row r="541" spans="1:25" ht="13">
      <c r="A541" s="445"/>
      <c r="B541" s="445"/>
      <c r="C541" s="445"/>
      <c r="D541" s="445"/>
      <c r="E541" s="445"/>
      <c r="F541" s="445"/>
      <c r="G541" s="445"/>
      <c r="H541" s="445"/>
      <c r="I541" s="445"/>
      <c r="J541" s="445"/>
      <c r="K541" s="445"/>
      <c r="L541" s="445"/>
      <c r="M541" s="445"/>
      <c r="N541" s="445"/>
      <c r="O541" s="445"/>
      <c r="P541" s="445"/>
      <c r="Q541" s="445"/>
      <c r="R541" s="445"/>
      <c r="S541" s="445"/>
      <c r="T541" s="445"/>
      <c r="U541" s="445"/>
      <c r="V541" s="445"/>
      <c r="W541" s="445"/>
      <c r="X541" s="445"/>
      <c r="Y541" s="445"/>
    </row>
    <row r="542" spans="1:25" ht="13">
      <c r="A542" s="445"/>
      <c r="B542" s="445"/>
      <c r="C542" s="445"/>
      <c r="D542" s="445"/>
      <c r="E542" s="445"/>
      <c r="F542" s="445"/>
      <c r="G542" s="445"/>
      <c r="H542" s="445"/>
      <c r="I542" s="445"/>
      <c r="J542" s="445"/>
      <c r="K542" s="445"/>
      <c r="L542" s="445"/>
      <c r="M542" s="445"/>
      <c r="N542" s="445"/>
      <c r="O542" s="445"/>
      <c r="P542" s="445"/>
      <c r="Q542" s="445"/>
      <c r="R542" s="445"/>
      <c r="S542" s="445"/>
      <c r="T542" s="445"/>
      <c r="U542" s="445"/>
      <c r="V542" s="445"/>
      <c r="W542" s="445"/>
      <c r="X542" s="445"/>
      <c r="Y542" s="445"/>
    </row>
    <row r="543" spans="1:25" ht="13">
      <c r="A543" s="445"/>
      <c r="B543" s="445"/>
      <c r="C543" s="445"/>
      <c r="D543" s="445"/>
      <c r="E543" s="445"/>
      <c r="F543" s="445"/>
      <c r="G543" s="445"/>
      <c r="H543" s="445"/>
      <c r="I543" s="445"/>
      <c r="J543" s="445"/>
      <c r="K543" s="445"/>
      <c r="L543" s="445"/>
      <c r="M543" s="445"/>
      <c r="N543" s="445"/>
      <c r="O543" s="445"/>
      <c r="P543" s="445"/>
      <c r="Q543" s="445"/>
      <c r="R543" s="445"/>
      <c r="S543" s="445"/>
      <c r="T543" s="445"/>
      <c r="U543" s="445"/>
      <c r="V543" s="445"/>
      <c r="W543" s="445"/>
      <c r="X543" s="445"/>
      <c r="Y543" s="445"/>
    </row>
    <row r="544" spans="1:25" ht="13">
      <c r="A544" s="445"/>
      <c r="B544" s="445"/>
      <c r="C544" s="445"/>
      <c r="D544" s="445"/>
      <c r="E544" s="445"/>
      <c r="F544" s="445"/>
      <c r="G544" s="445"/>
      <c r="H544" s="445"/>
      <c r="I544" s="445"/>
      <c r="J544" s="445"/>
      <c r="K544" s="445"/>
      <c r="L544" s="445"/>
      <c r="M544" s="445"/>
      <c r="N544" s="445"/>
      <c r="O544" s="445"/>
      <c r="P544" s="445"/>
      <c r="Q544" s="445"/>
      <c r="R544" s="445"/>
      <c r="S544" s="445"/>
      <c r="T544" s="445"/>
      <c r="U544" s="445"/>
      <c r="V544" s="445"/>
      <c r="W544" s="445"/>
      <c r="X544" s="445"/>
      <c r="Y544" s="445"/>
    </row>
    <row r="545" spans="1:25" ht="13">
      <c r="A545" s="445"/>
      <c r="B545" s="445"/>
      <c r="C545" s="445"/>
      <c r="D545" s="445"/>
      <c r="E545" s="445"/>
      <c r="F545" s="445"/>
      <c r="G545" s="445"/>
      <c r="H545" s="445"/>
      <c r="I545" s="445"/>
      <c r="J545" s="445"/>
      <c r="K545" s="445"/>
      <c r="L545" s="445"/>
      <c r="M545" s="445"/>
      <c r="N545" s="445"/>
      <c r="O545" s="445"/>
      <c r="P545" s="445"/>
      <c r="Q545" s="445"/>
      <c r="R545" s="445"/>
      <c r="S545" s="445"/>
      <c r="T545" s="445"/>
      <c r="U545" s="445"/>
      <c r="V545" s="445"/>
      <c r="W545" s="445"/>
      <c r="X545" s="445"/>
      <c r="Y545" s="445"/>
    </row>
    <row r="546" spans="1:25" ht="13">
      <c r="A546" s="445"/>
      <c r="B546" s="445"/>
      <c r="C546" s="445"/>
      <c r="D546" s="445"/>
      <c r="E546" s="445"/>
      <c r="F546" s="445"/>
      <c r="G546" s="445"/>
      <c r="H546" s="445"/>
      <c r="I546" s="445"/>
      <c r="J546" s="445"/>
      <c r="K546" s="445"/>
      <c r="L546" s="445"/>
      <c r="M546" s="445"/>
      <c r="N546" s="445"/>
      <c r="O546" s="445"/>
      <c r="P546" s="445"/>
      <c r="Q546" s="445"/>
      <c r="R546" s="445"/>
      <c r="S546" s="445"/>
      <c r="T546" s="445"/>
      <c r="U546" s="445"/>
      <c r="V546" s="445"/>
      <c r="W546" s="445"/>
      <c r="X546" s="445"/>
      <c r="Y546" s="445"/>
    </row>
    <row r="547" spans="1:25" ht="13">
      <c r="A547" s="445"/>
      <c r="B547" s="445"/>
      <c r="C547" s="445"/>
      <c r="D547" s="445"/>
      <c r="E547" s="445"/>
      <c r="F547" s="445"/>
      <c r="G547" s="445"/>
      <c r="H547" s="445"/>
      <c r="I547" s="445"/>
      <c r="J547" s="445"/>
      <c r="K547" s="445"/>
      <c r="L547" s="445"/>
      <c r="M547" s="445"/>
      <c r="N547" s="445"/>
      <c r="O547" s="445"/>
      <c r="P547" s="445"/>
      <c r="Q547" s="445"/>
      <c r="R547" s="445"/>
      <c r="S547" s="445"/>
      <c r="T547" s="445"/>
      <c r="U547" s="445"/>
      <c r="V547" s="445"/>
      <c r="W547" s="445"/>
      <c r="X547" s="445"/>
      <c r="Y547" s="445"/>
    </row>
    <row r="548" spans="1:25" ht="13">
      <c r="A548" s="445"/>
      <c r="B548" s="445"/>
      <c r="C548" s="445"/>
      <c r="D548" s="445"/>
      <c r="E548" s="445"/>
      <c r="F548" s="445"/>
      <c r="G548" s="445"/>
      <c r="H548" s="445"/>
      <c r="I548" s="445"/>
      <c r="J548" s="445"/>
      <c r="K548" s="445"/>
      <c r="L548" s="445"/>
      <c r="M548" s="445"/>
      <c r="N548" s="445"/>
      <c r="O548" s="445"/>
      <c r="P548" s="445"/>
      <c r="Q548" s="445"/>
      <c r="R548" s="445"/>
      <c r="S548" s="445"/>
      <c r="T548" s="445"/>
      <c r="U548" s="445"/>
      <c r="V548" s="445"/>
      <c r="W548" s="445"/>
      <c r="X548" s="445"/>
      <c r="Y548" s="445"/>
    </row>
    <row r="549" spans="1:25" ht="13">
      <c r="A549" s="445"/>
      <c r="B549" s="445"/>
      <c r="C549" s="445"/>
      <c r="D549" s="445"/>
      <c r="E549" s="445"/>
      <c r="F549" s="445"/>
      <c r="G549" s="445"/>
      <c r="H549" s="445"/>
      <c r="I549" s="445"/>
      <c r="J549" s="445"/>
      <c r="K549" s="445"/>
      <c r="L549" s="445"/>
      <c r="M549" s="445"/>
      <c r="N549" s="445"/>
      <c r="O549" s="445"/>
      <c r="P549" s="445"/>
      <c r="Q549" s="445"/>
      <c r="R549" s="445"/>
      <c r="S549" s="445"/>
      <c r="T549" s="445"/>
      <c r="U549" s="445"/>
      <c r="V549" s="445"/>
      <c r="W549" s="445"/>
      <c r="X549" s="445"/>
      <c r="Y549" s="445"/>
    </row>
    <row r="550" spans="1:25" ht="13">
      <c r="A550" s="445"/>
      <c r="B550" s="445"/>
      <c r="C550" s="445"/>
      <c r="D550" s="445"/>
      <c r="E550" s="445"/>
      <c r="F550" s="445"/>
      <c r="G550" s="445"/>
      <c r="H550" s="445"/>
      <c r="I550" s="445"/>
      <c r="J550" s="445"/>
      <c r="K550" s="445"/>
      <c r="L550" s="445"/>
      <c r="M550" s="445"/>
      <c r="N550" s="445"/>
      <c r="O550" s="445"/>
      <c r="P550" s="445"/>
      <c r="Q550" s="445"/>
      <c r="R550" s="445"/>
      <c r="S550" s="445"/>
      <c r="T550" s="445"/>
      <c r="U550" s="445"/>
      <c r="V550" s="445"/>
      <c r="W550" s="445"/>
      <c r="X550" s="445"/>
      <c r="Y550" s="445"/>
    </row>
    <row r="551" spans="1:25" ht="13">
      <c r="A551" s="445"/>
      <c r="B551" s="445"/>
      <c r="C551" s="445"/>
      <c r="D551" s="445"/>
      <c r="E551" s="445"/>
      <c r="F551" s="445"/>
      <c r="G551" s="445"/>
      <c r="H551" s="445"/>
      <c r="I551" s="445"/>
      <c r="J551" s="445"/>
      <c r="K551" s="445"/>
      <c r="L551" s="445"/>
      <c r="M551" s="445"/>
      <c r="N551" s="445"/>
      <c r="O551" s="445"/>
      <c r="P551" s="445"/>
      <c r="Q551" s="445"/>
      <c r="R551" s="445"/>
      <c r="S551" s="445"/>
      <c r="T551" s="445"/>
      <c r="U551" s="445"/>
      <c r="V551" s="445"/>
      <c r="W551" s="445"/>
      <c r="X551" s="445"/>
      <c r="Y551" s="445"/>
    </row>
    <row r="552" spans="1:25" ht="13">
      <c r="A552" s="445"/>
      <c r="B552" s="445"/>
      <c r="C552" s="445"/>
      <c r="D552" s="445"/>
      <c r="E552" s="445"/>
      <c r="F552" s="445"/>
      <c r="G552" s="445"/>
      <c r="H552" s="445"/>
      <c r="I552" s="445"/>
      <c r="J552" s="445"/>
      <c r="K552" s="445"/>
      <c r="L552" s="445"/>
      <c r="M552" s="445"/>
      <c r="N552" s="445"/>
      <c r="O552" s="445"/>
      <c r="P552" s="445"/>
      <c r="Q552" s="445"/>
      <c r="R552" s="445"/>
      <c r="S552" s="445"/>
      <c r="T552" s="445"/>
      <c r="U552" s="445"/>
      <c r="V552" s="445"/>
      <c r="W552" s="445"/>
      <c r="X552" s="445"/>
      <c r="Y552" s="445"/>
    </row>
    <row r="553" spans="1:25" ht="13">
      <c r="A553" s="445"/>
      <c r="B553" s="445"/>
      <c r="C553" s="445"/>
      <c r="D553" s="445"/>
      <c r="E553" s="445"/>
      <c r="F553" s="445"/>
      <c r="G553" s="445"/>
      <c r="H553" s="445"/>
      <c r="I553" s="445"/>
      <c r="J553" s="445"/>
      <c r="K553" s="445"/>
      <c r="L553" s="445"/>
      <c r="M553" s="445"/>
      <c r="N553" s="445"/>
      <c r="O553" s="445"/>
      <c r="P553" s="445"/>
      <c r="Q553" s="445"/>
      <c r="R553" s="445"/>
      <c r="S553" s="445"/>
      <c r="T553" s="445"/>
      <c r="U553" s="445"/>
      <c r="V553" s="445"/>
      <c r="W553" s="445"/>
      <c r="X553" s="445"/>
      <c r="Y553" s="445"/>
    </row>
    <row r="554" spans="1:25" ht="13">
      <c r="A554" s="445"/>
      <c r="B554" s="445"/>
      <c r="C554" s="445"/>
      <c r="D554" s="445"/>
      <c r="E554" s="445"/>
      <c r="F554" s="445"/>
      <c r="G554" s="445"/>
      <c r="H554" s="445"/>
      <c r="I554" s="445"/>
      <c r="J554" s="445"/>
      <c r="K554" s="445"/>
      <c r="L554" s="445"/>
      <c r="M554" s="445"/>
      <c r="N554" s="445"/>
      <c r="O554" s="445"/>
      <c r="P554" s="445"/>
      <c r="Q554" s="445"/>
      <c r="R554" s="445"/>
      <c r="S554" s="445"/>
      <c r="T554" s="445"/>
      <c r="U554" s="445"/>
      <c r="V554" s="445"/>
      <c r="W554" s="445"/>
      <c r="X554" s="445"/>
      <c r="Y554" s="445"/>
    </row>
    <row r="555" spans="1:25" ht="13">
      <c r="A555" s="445"/>
      <c r="B555" s="445"/>
      <c r="C555" s="445"/>
      <c r="D555" s="445"/>
      <c r="E555" s="445"/>
      <c r="F555" s="445"/>
      <c r="G555" s="445"/>
      <c r="H555" s="445"/>
      <c r="I555" s="445"/>
      <c r="J555" s="445"/>
      <c r="K555" s="445"/>
      <c r="L555" s="445"/>
      <c r="M555" s="445"/>
      <c r="N555" s="445"/>
      <c r="O555" s="445"/>
      <c r="P555" s="445"/>
      <c r="Q555" s="445"/>
      <c r="R555" s="445"/>
      <c r="S555" s="445"/>
      <c r="T555" s="445"/>
      <c r="U555" s="445"/>
      <c r="V555" s="445"/>
      <c r="W555" s="445"/>
      <c r="X555" s="445"/>
      <c r="Y555" s="445"/>
    </row>
    <row r="556" spans="1:25" ht="13">
      <c r="A556" s="445"/>
      <c r="B556" s="445"/>
      <c r="C556" s="445"/>
      <c r="D556" s="445"/>
      <c r="E556" s="445"/>
      <c r="F556" s="445"/>
      <c r="G556" s="445"/>
      <c r="H556" s="445"/>
      <c r="I556" s="445"/>
      <c r="J556" s="445"/>
      <c r="K556" s="445"/>
      <c r="L556" s="445"/>
      <c r="M556" s="445"/>
      <c r="N556" s="445"/>
      <c r="O556" s="445"/>
      <c r="P556" s="445"/>
      <c r="Q556" s="445"/>
      <c r="R556" s="445"/>
      <c r="S556" s="445"/>
      <c r="T556" s="445"/>
      <c r="U556" s="445"/>
      <c r="V556" s="445"/>
      <c r="W556" s="445"/>
      <c r="X556" s="445"/>
      <c r="Y556" s="445"/>
    </row>
    <row r="557" spans="1:25" ht="13">
      <c r="A557" s="445"/>
      <c r="B557" s="445"/>
      <c r="C557" s="445"/>
      <c r="D557" s="445"/>
      <c r="E557" s="445"/>
      <c r="F557" s="445"/>
      <c r="G557" s="445"/>
      <c r="H557" s="445"/>
      <c r="I557" s="445"/>
      <c r="J557" s="445"/>
      <c r="K557" s="445"/>
      <c r="L557" s="445"/>
      <c r="M557" s="445"/>
      <c r="N557" s="445"/>
      <c r="O557" s="445"/>
      <c r="P557" s="445"/>
      <c r="Q557" s="445"/>
      <c r="R557" s="445"/>
      <c r="S557" s="445"/>
      <c r="T557" s="445"/>
      <c r="U557" s="445"/>
      <c r="V557" s="445"/>
      <c r="W557" s="445"/>
      <c r="X557" s="445"/>
      <c r="Y557" s="445"/>
    </row>
    <row r="558" spans="1:25" ht="13">
      <c r="A558" s="445"/>
      <c r="B558" s="445"/>
      <c r="C558" s="445"/>
      <c r="D558" s="445"/>
      <c r="E558" s="445"/>
      <c r="F558" s="445"/>
      <c r="G558" s="445"/>
      <c r="H558" s="445"/>
      <c r="I558" s="445"/>
      <c r="J558" s="445"/>
      <c r="K558" s="445"/>
      <c r="L558" s="445"/>
      <c r="M558" s="445"/>
      <c r="N558" s="445"/>
      <c r="O558" s="445"/>
      <c r="P558" s="445"/>
      <c r="Q558" s="445"/>
      <c r="R558" s="445"/>
      <c r="S558" s="445"/>
      <c r="T558" s="445"/>
      <c r="U558" s="445"/>
      <c r="V558" s="445"/>
      <c r="W558" s="445"/>
      <c r="X558" s="445"/>
      <c r="Y558" s="445"/>
    </row>
    <row r="559" spans="1:25" ht="13">
      <c r="A559" s="445"/>
      <c r="B559" s="445"/>
      <c r="C559" s="445"/>
      <c r="D559" s="445"/>
      <c r="E559" s="445"/>
      <c r="F559" s="445"/>
      <c r="G559" s="445"/>
      <c r="H559" s="445"/>
      <c r="I559" s="445"/>
      <c r="J559" s="445"/>
      <c r="K559" s="445"/>
      <c r="L559" s="445"/>
      <c r="M559" s="445"/>
      <c r="N559" s="445"/>
      <c r="O559" s="445"/>
      <c r="P559" s="445"/>
      <c r="Q559" s="445"/>
      <c r="R559" s="445"/>
      <c r="S559" s="445"/>
      <c r="T559" s="445"/>
      <c r="U559" s="445"/>
      <c r="V559" s="445"/>
      <c r="W559" s="445"/>
      <c r="X559" s="445"/>
      <c r="Y559" s="445"/>
    </row>
    <row r="560" spans="1:25" ht="13">
      <c r="A560" s="445"/>
      <c r="B560" s="445"/>
      <c r="C560" s="445"/>
      <c r="D560" s="445"/>
      <c r="E560" s="445"/>
      <c r="F560" s="445"/>
      <c r="G560" s="445"/>
      <c r="H560" s="445"/>
      <c r="I560" s="445"/>
      <c r="J560" s="445"/>
      <c r="K560" s="445"/>
      <c r="L560" s="445"/>
      <c r="M560" s="445"/>
      <c r="N560" s="445"/>
      <c r="O560" s="445"/>
      <c r="P560" s="445"/>
      <c r="Q560" s="445"/>
      <c r="R560" s="445"/>
      <c r="S560" s="445"/>
      <c r="T560" s="445"/>
      <c r="U560" s="445"/>
      <c r="V560" s="445"/>
      <c r="W560" s="445"/>
      <c r="X560" s="445"/>
      <c r="Y560" s="445"/>
    </row>
    <row r="561" spans="1:25" ht="13">
      <c r="A561" s="445"/>
      <c r="B561" s="445"/>
      <c r="C561" s="445"/>
      <c r="D561" s="445"/>
      <c r="E561" s="445"/>
      <c r="F561" s="445"/>
      <c r="G561" s="445"/>
      <c r="H561" s="445"/>
      <c r="I561" s="445"/>
      <c r="J561" s="445"/>
      <c r="K561" s="445"/>
      <c r="L561" s="445"/>
      <c r="M561" s="445"/>
      <c r="N561" s="445"/>
      <c r="O561" s="445"/>
      <c r="P561" s="445"/>
      <c r="Q561" s="445"/>
      <c r="R561" s="445"/>
      <c r="S561" s="445"/>
      <c r="T561" s="445"/>
      <c r="U561" s="445"/>
      <c r="V561" s="445"/>
      <c r="W561" s="445"/>
      <c r="X561" s="445"/>
      <c r="Y561" s="445"/>
    </row>
    <row r="562" spans="1:25" ht="13">
      <c r="A562" s="445"/>
      <c r="B562" s="445"/>
      <c r="C562" s="445"/>
      <c r="D562" s="445"/>
      <c r="E562" s="445"/>
      <c r="F562" s="445"/>
      <c r="G562" s="445"/>
      <c r="H562" s="445"/>
      <c r="I562" s="445"/>
      <c r="J562" s="445"/>
      <c r="K562" s="445"/>
      <c r="L562" s="445"/>
      <c r="M562" s="445"/>
      <c r="N562" s="445"/>
      <c r="O562" s="445"/>
      <c r="P562" s="445"/>
      <c r="Q562" s="445"/>
      <c r="R562" s="445"/>
      <c r="S562" s="445"/>
      <c r="T562" s="445"/>
      <c r="U562" s="445"/>
      <c r="V562" s="445"/>
      <c r="W562" s="445"/>
      <c r="X562" s="445"/>
      <c r="Y562" s="445"/>
    </row>
    <row r="563" spans="1:25" ht="13">
      <c r="A563" s="445"/>
      <c r="B563" s="445"/>
      <c r="C563" s="445"/>
      <c r="D563" s="445"/>
      <c r="E563" s="445"/>
      <c r="F563" s="445"/>
      <c r="G563" s="445"/>
      <c r="H563" s="445"/>
      <c r="I563" s="445"/>
      <c r="J563" s="445"/>
      <c r="K563" s="445"/>
      <c r="L563" s="445"/>
      <c r="M563" s="445"/>
      <c r="N563" s="445"/>
      <c r="O563" s="445"/>
      <c r="P563" s="445"/>
      <c r="Q563" s="445"/>
      <c r="R563" s="445"/>
      <c r="S563" s="445"/>
      <c r="T563" s="445"/>
      <c r="U563" s="445"/>
      <c r="V563" s="445"/>
      <c r="W563" s="445"/>
      <c r="X563" s="445"/>
      <c r="Y563" s="445"/>
    </row>
    <row r="564" spans="1:25" ht="13">
      <c r="A564" s="445"/>
      <c r="B564" s="445"/>
      <c r="C564" s="445"/>
      <c r="D564" s="445"/>
      <c r="E564" s="445"/>
      <c r="F564" s="445"/>
      <c r="G564" s="445"/>
      <c r="H564" s="445"/>
      <c r="I564" s="445"/>
      <c r="J564" s="445"/>
      <c r="K564" s="445"/>
      <c r="L564" s="445"/>
      <c r="M564" s="445"/>
      <c r="N564" s="445"/>
      <c r="O564" s="445"/>
      <c r="P564" s="445"/>
      <c r="Q564" s="445"/>
      <c r="R564" s="445"/>
      <c r="S564" s="445"/>
      <c r="T564" s="445"/>
      <c r="U564" s="445"/>
      <c r="V564" s="445"/>
      <c r="W564" s="445"/>
      <c r="X564" s="445"/>
      <c r="Y564" s="445"/>
    </row>
    <row r="565" spans="1:25" ht="13">
      <c r="A565" s="445"/>
      <c r="B565" s="445"/>
      <c r="C565" s="445"/>
      <c r="D565" s="445"/>
      <c r="E565" s="445"/>
      <c r="F565" s="445"/>
      <c r="G565" s="445"/>
      <c r="H565" s="445"/>
      <c r="I565" s="445"/>
      <c r="J565" s="445"/>
      <c r="K565" s="445"/>
      <c r="L565" s="445"/>
      <c r="M565" s="445"/>
      <c r="N565" s="445"/>
      <c r="O565" s="445"/>
      <c r="P565" s="445"/>
      <c r="Q565" s="445"/>
      <c r="R565" s="445"/>
      <c r="S565" s="445"/>
      <c r="T565" s="445"/>
      <c r="U565" s="445"/>
      <c r="V565" s="445"/>
      <c r="W565" s="445"/>
      <c r="X565" s="445"/>
      <c r="Y565" s="445"/>
    </row>
    <row r="566" spans="1:25" ht="13">
      <c r="A566" s="445"/>
      <c r="B566" s="445"/>
      <c r="C566" s="445"/>
      <c r="D566" s="445"/>
      <c r="E566" s="445"/>
      <c r="F566" s="445"/>
      <c r="G566" s="445"/>
      <c r="H566" s="445"/>
      <c r="I566" s="445"/>
      <c r="J566" s="445"/>
      <c r="K566" s="445"/>
      <c r="L566" s="445"/>
      <c r="M566" s="445"/>
      <c r="N566" s="445"/>
      <c r="O566" s="445"/>
      <c r="P566" s="445"/>
      <c r="Q566" s="445"/>
      <c r="R566" s="445"/>
      <c r="S566" s="445"/>
      <c r="T566" s="445"/>
      <c r="U566" s="445"/>
      <c r="V566" s="445"/>
      <c r="W566" s="445"/>
      <c r="X566" s="445"/>
      <c r="Y566" s="445"/>
    </row>
    <row r="567" spans="1:25" ht="13">
      <c r="A567" s="445"/>
      <c r="B567" s="445"/>
      <c r="C567" s="445"/>
      <c r="D567" s="445"/>
      <c r="E567" s="445"/>
      <c r="F567" s="445"/>
      <c r="G567" s="445"/>
      <c r="H567" s="445"/>
      <c r="I567" s="445"/>
      <c r="J567" s="445"/>
      <c r="K567" s="445"/>
      <c r="L567" s="445"/>
      <c r="M567" s="445"/>
      <c r="N567" s="445"/>
      <c r="O567" s="445"/>
      <c r="P567" s="445"/>
      <c r="Q567" s="445"/>
      <c r="R567" s="445"/>
      <c r="S567" s="445"/>
      <c r="T567" s="445"/>
      <c r="U567" s="445"/>
      <c r="V567" s="445"/>
      <c r="W567" s="445"/>
      <c r="X567" s="445"/>
      <c r="Y567" s="445"/>
    </row>
    <row r="568" spans="1:25" ht="13">
      <c r="A568" s="445"/>
      <c r="B568" s="445"/>
      <c r="C568" s="445"/>
      <c r="D568" s="445"/>
      <c r="E568" s="445"/>
      <c r="F568" s="445"/>
      <c r="G568" s="445"/>
      <c r="H568" s="445"/>
      <c r="I568" s="445"/>
      <c r="J568" s="445"/>
      <c r="K568" s="445"/>
      <c r="L568" s="445"/>
      <c r="M568" s="445"/>
      <c r="N568" s="445"/>
      <c r="O568" s="445"/>
      <c r="P568" s="445"/>
      <c r="Q568" s="445"/>
      <c r="R568" s="445"/>
      <c r="S568" s="445"/>
      <c r="T568" s="445"/>
      <c r="U568" s="445"/>
      <c r="V568" s="445"/>
      <c r="W568" s="445"/>
      <c r="X568" s="445"/>
      <c r="Y568" s="445"/>
    </row>
    <row r="569" spans="1:25" ht="13">
      <c r="A569" s="445"/>
      <c r="B569" s="445"/>
      <c r="C569" s="445"/>
      <c r="D569" s="445"/>
      <c r="E569" s="445"/>
      <c r="F569" s="445"/>
      <c r="G569" s="445"/>
      <c r="H569" s="445"/>
      <c r="I569" s="445"/>
      <c r="J569" s="445"/>
      <c r="K569" s="445"/>
      <c r="L569" s="445"/>
      <c r="M569" s="445"/>
      <c r="N569" s="445"/>
      <c r="O569" s="445"/>
      <c r="P569" s="445"/>
      <c r="Q569" s="445"/>
      <c r="R569" s="445"/>
      <c r="S569" s="445"/>
      <c r="T569" s="445"/>
      <c r="U569" s="445"/>
      <c r="V569" s="445"/>
      <c r="W569" s="445"/>
      <c r="X569" s="445"/>
      <c r="Y569" s="445"/>
    </row>
    <row r="570" spans="1:25" ht="13">
      <c r="A570" s="445"/>
      <c r="B570" s="445"/>
      <c r="C570" s="445"/>
      <c r="D570" s="445"/>
      <c r="E570" s="445"/>
      <c r="F570" s="445"/>
      <c r="G570" s="445"/>
      <c r="H570" s="445"/>
      <c r="I570" s="445"/>
      <c r="J570" s="445"/>
      <c r="K570" s="445"/>
      <c r="L570" s="445"/>
      <c r="M570" s="445"/>
      <c r="N570" s="445"/>
      <c r="O570" s="445"/>
      <c r="P570" s="445"/>
      <c r="Q570" s="445"/>
      <c r="R570" s="445"/>
      <c r="S570" s="445"/>
      <c r="T570" s="445"/>
      <c r="U570" s="445"/>
      <c r="V570" s="445"/>
      <c r="W570" s="445"/>
      <c r="X570" s="445"/>
      <c r="Y570" s="445"/>
    </row>
    <row r="571" spans="1:25" ht="13">
      <c r="A571" s="445"/>
      <c r="B571" s="445"/>
      <c r="C571" s="445"/>
      <c r="D571" s="445"/>
      <c r="E571" s="445"/>
      <c r="F571" s="445"/>
      <c r="G571" s="445"/>
      <c r="H571" s="445"/>
      <c r="I571" s="445"/>
      <c r="J571" s="445"/>
      <c r="K571" s="445"/>
      <c r="L571" s="445"/>
      <c r="M571" s="445"/>
      <c r="N571" s="445"/>
      <c r="O571" s="445"/>
      <c r="P571" s="445"/>
      <c r="Q571" s="445"/>
      <c r="R571" s="445"/>
      <c r="S571" s="445"/>
      <c r="T571" s="445"/>
      <c r="U571" s="445"/>
      <c r="V571" s="445"/>
      <c r="W571" s="445"/>
      <c r="X571" s="445"/>
      <c r="Y571" s="445"/>
    </row>
    <row r="572" spans="1:25" ht="13">
      <c r="A572" s="445"/>
      <c r="B572" s="445"/>
      <c r="C572" s="445"/>
      <c r="D572" s="445"/>
      <c r="E572" s="445"/>
      <c r="F572" s="445"/>
      <c r="G572" s="445"/>
      <c r="H572" s="445"/>
      <c r="I572" s="445"/>
      <c r="J572" s="445"/>
      <c r="K572" s="445"/>
      <c r="L572" s="445"/>
      <c r="M572" s="445"/>
      <c r="N572" s="445"/>
      <c r="O572" s="445"/>
      <c r="P572" s="445"/>
      <c r="Q572" s="445"/>
      <c r="R572" s="445"/>
      <c r="S572" s="445"/>
      <c r="T572" s="445"/>
      <c r="U572" s="445"/>
      <c r="V572" s="445"/>
      <c r="W572" s="445"/>
      <c r="X572" s="445"/>
      <c r="Y572" s="445"/>
    </row>
    <row r="573" spans="1:25" ht="13">
      <c r="A573" s="445"/>
      <c r="B573" s="445"/>
      <c r="C573" s="445"/>
      <c r="D573" s="445"/>
      <c r="E573" s="445"/>
      <c r="F573" s="445"/>
      <c r="G573" s="445"/>
      <c r="H573" s="445"/>
      <c r="I573" s="445"/>
      <c r="J573" s="445"/>
      <c r="K573" s="445"/>
      <c r="L573" s="445"/>
      <c r="M573" s="445"/>
      <c r="N573" s="445"/>
      <c r="O573" s="445"/>
      <c r="P573" s="445"/>
      <c r="Q573" s="445"/>
      <c r="R573" s="445"/>
      <c r="S573" s="445"/>
      <c r="T573" s="445"/>
      <c r="U573" s="445"/>
      <c r="V573" s="445"/>
      <c r="W573" s="445"/>
      <c r="X573" s="445"/>
      <c r="Y573" s="445"/>
    </row>
    <row r="574" spans="1:25" ht="13">
      <c r="A574" s="445"/>
      <c r="B574" s="445"/>
      <c r="C574" s="445"/>
      <c r="D574" s="445"/>
      <c r="E574" s="445"/>
      <c r="F574" s="445"/>
      <c r="G574" s="445"/>
      <c r="H574" s="445"/>
      <c r="I574" s="445"/>
      <c r="J574" s="445"/>
      <c r="K574" s="445"/>
      <c r="L574" s="445"/>
      <c r="M574" s="445"/>
      <c r="N574" s="445"/>
      <c r="O574" s="445"/>
      <c r="P574" s="445"/>
      <c r="Q574" s="445"/>
      <c r="R574" s="445"/>
      <c r="S574" s="445"/>
      <c r="T574" s="445"/>
      <c r="U574" s="445"/>
      <c r="V574" s="445"/>
      <c r="W574" s="445"/>
      <c r="X574" s="445"/>
      <c r="Y574" s="445"/>
    </row>
    <row r="575" spans="1:25" ht="13">
      <c r="A575" s="445"/>
      <c r="B575" s="445"/>
      <c r="C575" s="445"/>
      <c r="D575" s="445"/>
      <c r="E575" s="445"/>
      <c r="F575" s="445"/>
      <c r="G575" s="445"/>
      <c r="H575" s="445"/>
      <c r="I575" s="445"/>
      <c r="J575" s="445"/>
      <c r="K575" s="445"/>
      <c r="L575" s="445"/>
      <c r="M575" s="445"/>
      <c r="N575" s="445"/>
      <c r="O575" s="445"/>
      <c r="P575" s="445"/>
      <c r="Q575" s="445"/>
      <c r="R575" s="445"/>
      <c r="S575" s="445"/>
      <c r="T575" s="445"/>
      <c r="U575" s="445"/>
      <c r="V575" s="445"/>
      <c r="W575" s="445"/>
      <c r="X575" s="445"/>
      <c r="Y575" s="445"/>
    </row>
    <row r="576" spans="1:25" ht="13">
      <c r="A576" s="445"/>
      <c r="B576" s="445"/>
      <c r="C576" s="445"/>
      <c r="D576" s="445"/>
      <c r="E576" s="445"/>
      <c r="F576" s="445"/>
      <c r="G576" s="445"/>
      <c r="H576" s="445"/>
      <c r="I576" s="445"/>
      <c r="J576" s="445"/>
      <c r="K576" s="445"/>
      <c r="L576" s="445"/>
      <c r="M576" s="445"/>
      <c r="N576" s="445"/>
      <c r="O576" s="445"/>
      <c r="P576" s="445"/>
      <c r="Q576" s="445"/>
      <c r="R576" s="445"/>
      <c r="S576" s="445"/>
      <c r="T576" s="445"/>
      <c r="U576" s="445"/>
      <c r="V576" s="445"/>
      <c r="W576" s="445"/>
      <c r="X576" s="445"/>
      <c r="Y576" s="445"/>
    </row>
    <row r="577" spans="1:25" ht="13">
      <c r="A577" s="445"/>
      <c r="B577" s="445"/>
      <c r="C577" s="445"/>
      <c r="D577" s="445"/>
      <c r="E577" s="445"/>
      <c r="F577" s="445"/>
      <c r="G577" s="445"/>
      <c r="H577" s="445"/>
      <c r="I577" s="445"/>
      <c r="J577" s="445"/>
      <c r="K577" s="445"/>
      <c r="L577" s="445"/>
      <c r="M577" s="445"/>
      <c r="N577" s="445"/>
      <c r="O577" s="445"/>
      <c r="P577" s="445"/>
      <c r="Q577" s="445"/>
      <c r="R577" s="445"/>
      <c r="S577" s="445"/>
      <c r="T577" s="445"/>
      <c r="U577" s="445"/>
      <c r="V577" s="445"/>
      <c r="W577" s="445"/>
      <c r="X577" s="445"/>
      <c r="Y577" s="445"/>
    </row>
    <row r="578" spans="1:25" ht="13">
      <c r="A578" s="445"/>
      <c r="B578" s="445"/>
      <c r="C578" s="445"/>
      <c r="D578" s="445"/>
      <c r="E578" s="445"/>
      <c r="F578" s="445"/>
      <c r="G578" s="445"/>
      <c r="H578" s="445"/>
      <c r="I578" s="445"/>
      <c r="J578" s="445"/>
      <c r="K578" s="445"/>
      <c r="L578" s="445"/>
      <c r="M578" s="445"/>
      <c r="N578" s="445"/>
      <c r="O578" s="445"/>
      <c r="P578" s="445"/>
      <c r="Q578" s="445"/>
      <c r="R578" s="445"/>
      <c r="S578" s="445"/>
      <c r="T578" s="445"/>
      <c r="U578" s="445"/>
      <c r="V578" s="445"/>
      <c r="W578" s="445"/>
      <c r="X578" s="445"/>
      <c r="Y578" s="445"/>
    </row>
    <row r="579" spans="1:25" ht="13">
      <c r="A579" s="445"/>
      <c r="B579" s="445"/>
      <c r="C579" s="445"/>
      <c r="D579" s="445"/>
      <c r="E579" s="445"/>
      <c r="F579" s="445"/>
      <c r="G579" s="445"/>
      <c r="H579" s="445"/>
      <c r="I579" s="445"/>
      <c r="J579" s="445"/>
      <c r="K579" s="445"/>
      <c r="L579" s="445"/>
      <c r="M579" s="445"/>
      <c r="N579" s="445"/>
      <c r="O579" s="445"/>
      <c r="P579" s="445"/>
      <c r="Q579" s="445"/>
      <c r="R579" s="445"/>
      <c r="S579" s="445"/>
      <c r="T579" s="445"/>
      <c r="U579" s="445"/>
      <c r="V579" s="445"/>
      <c r="W579" s="445"/>
      <c r="X579" s="445"/>
      <c r="Y579" s="445"/>
    </row>
    <row r="580" spans="1:25" ht="13">
      <c r="A580" s="445"/>
      <c r="B580" s="445"/>
      <c r="C580" s="445"/>
      <c r="D580" s="445"/>
      <c r="E580" s="445"/>
      <c r="F580" s="445"/>
      <c r="G580" s="445"/>
      <c r="H580" s="445"/>
      <c r="I580" s="445"/>
      <c r="J580" s="445"/>
      <c r="K580" s="445"/>
      <c r="L580" s="445"/>
      <c r="M580" s="445"/>
      <c r="N580" s="445"/>
      <c r="O580" s="445"/>
      <c r="P580" s="445"/>
      <c r="Q580" s="445"/>
      <c r="R580" s="445"/>
      <c r="S580" s="445"/>
      <c r="T580" s="445"/>
      <c r="U580" s="445"/>
      <c r="V580" s="445"/>
      <c r="W580" s="445"/>
      <c r="X580" s="445"/>
      <c r="Y580" s="445"/>
    </row>
    <row r="581" spans="1:25" ht="13">
      <c r="A581" s="445"/>
      <c r="B581" s="445"/>
      <c r="C581" s="445"/>
      <c r="D581" s="445"/>
      <c r="E581" s="445"/>
      <c r="F581" s="445"/>
      <c r="G581" s="445"/>
      <c r="H581" s="445"/>
      <c r="I581" s="445"/>
      <c r="J581" s="445"/>
      <c r="K581" s="445"/>
      <c r="L581" s="445"/>
      <c r="M581" s="445"/>
      <c r="N581" s="445"/>
      <c r="O581" s="445"/>
      <c r="P581" s="445"/>
      <c r="Q581" s="445"/>
      <c r="R581" s="445"/>
      <c r="S581" s="445"/>
      <c r="T581" s="445"/>
      <c r="U581" s="445"/>
      <c r="V581" s="445"/>
      <c r="W581" s="445"/>
      <c r="X581" s="445"/>
      <c r="Y581" s="445"/>
    </row>
    <row r="582" spans="1:25" ht="13">
      <c r="A582" s="445"/>
      <c r="B582" s="445"/>
      <c r="C582" s="445"/>
      <c r="D582" s="445"/>
      <c r="E582" s="445"/>
      <c r="F582" s="445"/>
      <c r="G582" s="445"/>
      <c r="H582" s="445"/>
      <c r="I582" s="445"/>
      <c r="J582" s="445"/>
      <c r="K582" s="445"/>
      <c r="L582" s="445"/>
      <c r="M582" s="445"/>
      <c r="N582" s="445"/>
      <c r="O582" s="445"/>
      <c r="P582" s="445"/>
      <c r="Q582" s="445"/>
      <c r="R582" s="445"/>
      <c r="S582" s="445"/>
      <c r="T582" s="445"/>
      <c r="U582" s="445"/>
      <c r="V582" s="445"/>
      <c r="W582" s="445"/>
      <c r="X582" s="445"/>
      <c r="Y582" s="445"/>
    </row>
    <row r="583" spans="1:25" ht="13">
      <c r="A583" s="445"/>
      <c r="B583" s="445"/>
      <c r="C583" s="445"/>
      <c r="D583" s="445"/>
      <c r="E583" s="445"/>
      <c r="F583" s="445"/>
      <c r="G583" s="445"/>
      <c r="H583" s="445"/>
      <c r="I583" s="445"/>
      <c r="J583" s="445"/>
      <c r="K583" s="445"/>
      <c r="L583" s="445"/>
      <c r="M583" s="445"/>
      <c r="N583" s="445"/>
      <c r="O583" s="445"/>
      <c r="P583" s="445"/>
      <c r="Q583" s="445"/>
      <c r="R583" s="445"/>
      <c r="S583" s="445"/>
      <c r="T583" s="445"/>
      <c r="U583" s="445"/>
      <c r="V583" s="445"/>
      <c r="W583" s="445"/>
      <c r="X583" s="445"/>
      <c r="Y583" s="445"/>
    </row>
    <row r="584" spans="1:25" ht="13">
      <c r="A584" s="445"/>
      <c r="B584" s="445"/>
      <c r="C584" s="445"/>
      <c r="D584" s="445"/>
      <c r="E584" s="445"/>
      <c r="F584" s="445"/>
      <c r="G584" s="445"/>
      <c r="H584" s="445"/>
      <c r="I584" s="445"/>
      <c r="J584" s="445"/>
      <c r="K584" s="445"/>
      <c r="L584" s="445"/>
      <c r="M584" s="445"/>
      <c r="N584" s="445"/>
      <c r="O584" s="445"/>
      <c r="P584" s="445"/>
      <c r="Q584" s="445"/>
      <c r="R584" s="445"/>
      <c r="S584" s="445"/>
      <c r="T584" s="445"/>
      <c r="U584" s="445"/>
      <c r="V584" s="445"/>
      <c r="W584" s="445"/>
      <c r="X584" s="445"/>
      <c r="Y584" s="445"/>
    </row>
    <row r="585" spans="1:25" ht="13">
      <c r="A585" s="445"/>
      <c r="B585" s="445"/>
      <c r="C585" s="445"/>
      <c r="D585" s="445"/>
      <c r="E585" s="445"/>
      <c r="F585" s="445"/>
      <c r="G585" s="445"/>
      <c r="H585" s="445"/>
      <c r="I585" s="445"/>
      <c r="J585" s="445"/>
      <c r="K585" s="445"/>
      <c r="L585" s="445"/>
      <c r="M585" s="445"/>
      <c r="N585" s="445"/>
      <c r="O585" s="445"/>
      <c r="P585" s="445"/>
      <c r="Q585" s="445"/>
      <c r="R585" s="445"/>
      <c r="S585" s="445"/>
      <c r="T585" s="445"/>
      <c r="U585" s="445"/>
      <c r="V585" s="445"/>
      <c r="W585" s="445"/>
      <c r="X585" s="445"/>
      <c r="Y585" s="445"/>
    </row>
    <row r="586" spans="1:25" ht="13">
      <c r="A586" s="445"/>
      <c r="B586" s="445"/>
      <c r="C586" s="445"/>
      <c r="D586" s="445"/>
      <c r="E586" s="445"/>
      <c r="F586" s="445"/>
      <c r="G586" s="445"/>
      <c r="H586" s="445"/>
      <c r="I586" s="445"/>
      <c r="J586" s="445"/>
      <c r="K586" s="445"/>
      <c r="L586" s="445"/>
      <c r="M586" s="445"/>
      <c r="N586" s="445"/>
      <c r="O586" s="445"/>
      <c r="P586" s="445"/>
      <c r="Q586" s="445"/>
      <c r="R586" s="445"/>
      <c r="S586" s="445"/>
      <c r="T586" s="445"/>
      <c r="U586" s="445"/>
      <c r="V586" s="445"/>
      <c r="W586" s="445"/>
      <c r="X586" s="445"/>
      <c r="Y586" s="445"/>
    </row>
    <row r="587" spans="1:25" ht="13">
      <c r="A587" s="445"/>
      <c r="B587" s="445"/>
      <c r="C587" s="445"/>
      <c r="D587" s="445"/>
      <c r="E587" s="445"/>
      <c r="F587" s="445"/>
      <c r="G587" s="445"/>
      <c r="H587" s="445"/>
      <c r="I587" s="445"/>
      <c r="J587" s="445"/>
      <c r="K587" s="445"/>
      <c r="L587" s="445"/>
      <c r="M587" s="445"/>
      <c r="N587" s="445"/>
      <c r="O587" s="445"/>
      <c r="P587" s="445"/>
      <c r="Q587" s="445"/>
      <c r="R587" s="445"/>
      <c r="S587" s="445"/>
      <c r="T587" s="445"/>
      <c r="U587" s="445"/>
      <c r="V587" s="445"/>
      <c r="W587" s="445"/>
      <c r="X587" s="445"/>
      <c r="Y587" s="445"/>
    </row>
    <row r="588" spans="1:25" ht="13">
      <c r="A588" s="445"/>
      <c r="B588" s="445"/>
      <c r="C588" s="445"/>
      <c r="D588" s="445"/>
      <c r="E588" s="445"/>
      <c r="F588" s="445"/>
      <c r="G588" s="445"/>
      <c r="H588" s="445"/>
      <c r="I588" s="445"/>
      <c r="J588" s="445"/>
      <c r="K588" s="445"/>
      <c r="L588" s="445"/>
      <c r="M588" s="445"/>
      <c r="N588" s="445"/>
      <c r="O588" s="445"/>
      <c r="P588" s="445"/>
      <c r="Q588" s="445"/>
      <c r="R588" s="445"/>
      <c r="S588" s="445"/>
      <c r="T588" s="445"/>
      <c r="U588" s="445"/>
      <c r="V588" s="445"/>
      <c r="W588" s="445"/>
      <c r="X588" s="445"/>
      <c r="Y588" s="445"/>
    </row>
    <row r="589" spans="1:25" ht="13">
      <c r="A589" s="445"/>
      <c r="B589" s="445"/>
      <c r="C589" s="445"/>
      <c r="D589" s="445"/>
      <c r="E589" s="445"/>
      <c r="F589" s="445"/>
      <c r="G589" s="445"/>
      <c r="H589" s="445"/>
      <c r="I589" s="445"/>
      <c r="J589" s="445"/>
      <c r="K589" s="445"/>
      <c r="L589" s="445"/>
      <c r="M589" s="445"/>
      <c r="N589" s="445"/>
      <c r="O589" s="445"/>
      <c r="P589" s="445"/>
      <c r="Q589" s="445"/>
      <c r="R589" s="445"/>
      <c r="S589" s="445"/>
      <c r="T589" s="445"/>
      <c r="U589" s="445"/>
      <c r="V589" s="445"/>
      <c r="W589" s="445"/>
      <c r="X589" s="445"/>
      <c r="Y589" s="445"/>
    </row>
    <row r="590" spans="1:25" ht="13">
      <c r="A590" s="445"/>
      <c r="B590" s="445"/>
      <c r="C590" s="445"/>
      <c r="D590" s="445"/>
      <c r="E590" s="445"/>
      <c r="F590" s="445"/>
      <c r="G590" s="445"/>
      <c r="H590" s="445"/>
      <c r="I590" s="445"/>
      <c r="J590" s="445"/>
      <c r="K590" s="445"/>
      <c r="L590" s="445"/>
      <c r="M590" s="445"/>
      <c r="N590" s="445"/>
      <c r="O590" s="445"/>
      <c r="P590" s="445"/>
      <c r="Q590" s="445"/>
      <c r="R590" s="445"/>
      <c r="S590" s="445"/>
      <c r="T590" s="445"/>
      <c r="U590" s="445"/>
      <c r="V590" s="445"/>
      <c r="W590" s="445"/>
      <c r="X590" s="445"/>
      <c r="Y590" s="445"/>
    </row>
    <row r="591" spans="1:25" ht="13">
      <c r="A591" s="445"/>
      <c r="B591" s="445"/>
      <c r="C591" s="445"/>
      <c r="D591" s="445"/>
      <c r="E591" s="445"/>
      <c r="F591" s="445"/>
      <c r="G591" s="445"/>
      <c r="H591" s="445"/>
      <c r="I591" s="445"/>
      <c r="J591" s="445"/>
      <c r="K591" s="445"/>
      <c r="L591" s="445"/>
      <c r="M591" s="445"/>
      <c r="N591" s="445"/>
      <c r="O591" s="445"/>
      <c r="P591" s="445"/>
      <c r="Q591" s="445"/>
      <c r="R591" s="445"/>
      <c r="S591" s="445"/>
      <c r="T591" s="445"/>
      <c r="U591" s="445"/>
      <c r="V591" s="445"/>
      <c r="W591" s="445"/>
      <c r="X591" s="445"/>
      <c r="Y591" s="445"/>
    </row>
    <row r="592" spans="1:25" ht="13">
      <c r="A592" s="445"/>
      <c r="B592" s="445"/>
      <c r="C592" s="445"/>
      <c r="D592" s="445"/>
      <c r="E592" s="445"/>
      <c r="F592" s="445"/>
      <c r="G592" s="445"/>
      <c r="H592" s="445"/>
      <c r="I592" s="445"/>
      <c r="J592" s="445"/>
      <c r="K592" s="445"/>
      <c r="L592" s="445"/>
      <c r="M592" s="445"/>
      <c r="N592" s="445"/>
      <c r="O592" s="445"/>
      <c r="P592" s="445"/>
      <c r="Q592" s="445"/>
      <c r="R592" s="445"/>
      <c r="S592" s="445"/>
      <c r="T592" s="445"/>
      <c r="U592" s="445"/>
      <c r="V592" s="445"/>
      <c r="W592" s="445"/>
      <c r="X592" s="445"/>
      <c r="Y592" s="445"/>
    </row>
    <row r="593" spans="1:25" ht="13">
      <c r="A593" s="445"/>
      <c r="B593" s="445"/>
      <c r="C593" s="445"/>
      <c r="D593" s="445"/>
      <c r="E593" s="445"/>
      <c r="F593" s="445"/>
      <c r="G593" s="445"/>
      <c r="H593" s="445"/>
      <c r="I593" s="445"/>
      <c r="J593" s="445"/>
      <c r="K593" s="445"/>
      <c r="L593" s="445"/>
      <c r="M593" s="445"/>
      <c r="N593" s="445"/>
      <c r="O593" s="445"/>
      <c r="P593" s="445"/>
      <c r="Q593" s="445"/>
      <c r="R593" s="445"/>
      <c r="S593" s="445"/>
      <c r="T593" s="445"/>
      <c r="U593" s="445"/>
      <c r="V593" s="445"/>
      <c r="W593" s="445"/>
      <c r="X593" s="445"/>
      <c r="Y593" s="445"/>
    </row>
    <row r="594" spans="1:25" ht="13">
      <c r="A594" s="445"/>
      <c r="B594" s="445"/>
      <c r="C594" s="445"/>
      <c r="D594" s="445"/>
      <c r="E594" s="445"/>
      <c r="F594" s="445"/>
      <c r="G594" s="445"/>
      <c r="H594" s="445"/>
      <c r="I594" s="445"/>
      <c r="J594" s="445"/>
      <c r="K594" s="445"/>
      <c r="L594" s="445"/>
      <c r="M594" s="445"/>
      <c r="N594" s="445"/>
      <c r="O594" s="445"/>
      <c r="P594" s="445"/>
      <c r="Q594" s="445"/>
      <c r="R594" s="445"/>
      <c r="S594" s="445"/>
      <c r="T594" s="445"/>
      <c r="U594" s="445"/>
      <c r="V594" s="445"/>
      <c r="W594" s="445"/>
      <c r="X594" s="445"/>
      <c r="Y594" s="445"/>
    </row>
    <row r="595" spans="1:25" ht="13">
      <c r="A595" s="445"/>
      <c r="B595" s="445"/>
      <c r="C595" s="445"/>
      <c r="D595" s="445"/>
      <c r="E595" s="445"/>
      <c r="F595" s="445"/>
      <c r="G595" s="445"/>
      <c r="H595" s="445"/>
      <c r="I595" s="445"/>
      <c r="J595" s="445"/>
      <c r="K595" s="445"/>
      <c r="L595" s="445"/>
      <c r="M595" s="445"/>
      <c r="N595" s="445"/>
      <c r="O595" s="445"/>
      <c r="P595" s="445"/>
      <c r="Q595" s="445"/>
      <c r="R595" s="445"/>
      <c r="S595" s="445"/>
      <c r="T595" s="445"/>
      <c r="U595" s="445"/>
      <c r="V595" s="445"/>
      <c r="W595" s="445"/>
      <c r="X595" s="445"/>
      <c r="Y595" s="445"/>
    </row>
    <row r="596" spans="1:25" ht="13">
      <c r="A596" s="445"/>
      <c r="B596" s="445"/>
      <c r="C596" s="445"/>
      <c r="D596" s="445"/>
      <c r="E596" s="445"/>
      <c r="F596" s="445"/>
      <c r="G596" s="445"/>
      <c r="H596" s="445"/>
      <c r="I596" s="445"/>
      <c r="J596" s="445"/>
      <c r="K596" s="445"/>
      <c r="L596" s="445"/>
      <c r="M596" s="445"/>
      <c r="N596" s="445"/>
      <c r="O596" s="445"/>
      <c r="P596" s="445"/>
      <c r="Q596" s="445"/>
      <c r="R596" s="445"/>
      <c r="S596" s="445"/>
      <c r="T596" s="445"/>
      <c r="U596" s="445"/>
      <c r="V596" s="445"/>
      <c r="W596" s="445"/>
      <c r="X596" s="445"/>
      <c r="Y596" s="445"/>
    </row>
    <row r="597" spans="1:25" ht="13">
      <c r="A597" s="445"/>
      <c r="B597" s="445"/>
      <c r="C597" s="445"/>
      <c r="D597" s="445"/>
      <c r="E597" s="445"/>
      <c r="F597" s="445"/>
      <c r="G597" s="445"/>
      <c r="H597" s="445"/>
      <c r="I597" s="445"/>
      <c r="J597" s="445"/>
      <c r="K597" s="445"/>
      <c r="L597" s="445"/>
      <c r="M597" s="445"/>
      <c r="N597" s="445"/>
      <c r="O597" s="445"/>
      <c r="P597" s="445"/>
      <c r="Q597" s="445"/>
      <c r="R597" s="445"/>
      <c r="S597" s="445"/>
      <c r="T597" s="445"/>
      <c r="U597" s="445"/>
      <c r="V597" s="445"/>
      <c r="W597" s="445"/>
      <c r="X597" s="445"/>
      <c r="Y597" s="445"/>
    </row>
    <row r="598" spans="1:25" ht="13">
      <c r="A598" s="445"/>
      <c r="B598" s="445"/>
      <c r="C598" s="445"/>
      <c r="D598" s="445"/>
      <c r="E598" s="445"/>
      <c r="F598" s="445"/>
      <c r="G598" s="445"/>
      <c r="H598" s="445"/>
      <c r="I598" s="445"/>
      <c r="J598" s="445"/>
      <c r="K598" s="445"/>
      <c r="L598" s="445"/>
      <c r="M598" s="445"/>
      <c r="N598" s="445"/>
      <c r="O598" s="445"/>
      <c r="P598" s="445"/>
      <c r="Q598" s="445"/>
      <c r="R598" s="445"/>
      <c r="S598" s="445"/>
      <c r="T598" s="445"/>
      <c r="U598" s="445"/>
      <c r="V598" s="445"/>
      <c r="W598" s="445"/>
      <c r="X598" s="445"/>
      <c r="Y598" s="445"/>
    </row>
    <row r="599" spans="1:25" ht="13">
      <c r="A599" s="445"/>
      <c r="B599" s="445"/>
      <c r="C599" s="445"/>
      <c r="D599" s="445"/>
      <c r="E599" s="445"/>
      <c r="F599" s="445"/>
      <c r="G599" s="445"/>
      <c r="H599" s="445"/>
      <c r="I599" s="445"/>
      <c r="J599" s="445"/>
      <c r="K599" s="445"/>
      <c r="L599" s="445"/>
      <c r="M599" s="445"/>
      <c r="N599" s="445"/>
      <c r="O599" s="445"/>
      <c r="P599" s="445"/>
      <c r="Q599" s="445"/>
      <c r="R599" s="445"/>
      <c r="S599" s="445"/>
      <c r="T599" s="445"/>
      <c r="U599" s="445"/>
      <c r="V599" s="445"/>
      <c r="W599" s="445"/>
      <c r="X599" s="445"/>
      <c r="Y599" s="445"/>
    </row>
    <row r="600" spans="1:25" ht="13">
      <c r="A600" s="445"/>
      <c r="B600" s="445"/>
      <c r="C600" s="445"/>
      <c r="D600" s="445"/>
      <c r="E600" s="445"/>
      <c r="F600" s="445"/>
      <c r="G600" s="445"/>
      <c r="H600" s="445"/>
      <c r="I600" s="445"/>
      <c r="J600" s="445"/>
      <c r="K600" s="445"/>
      <c r="L600" s="445"/>
      <c r="M600" s="445"/>
      <c r="N600" s="445"/>
      <c r="O600" s="445"/>
      <c r="P600" s="445"/>
      <c r="Q600" s="445"/>
      <c r="R600" s="445"/>
      <c r="S600" s="445"/>
      <c r="T600" s="445"/>
      <c r="U600" s="445"/>
      <c r="V600" s="445"/>
      <c r="W600" s="445"/>
      <c r="X600" s="445"/>
      <c r="Y600" s="445"/>
    </row>
    <row r="601" spans="1:25" ht="13">
      <c r="A601" s="445"/>
      <c r="B601" s="445"/>
      <c r="C601" s="445"/>
      <c r="D601" s="445"/>
      <c r="E601" s="445"/>
      <c r="F601" s="445"/>
      <c r="G601" s="445"/>
      <c r="H601" s="445"/>
      <c r="I601" s="445"/>
      <c r="J601" s="445"/>
      <c r="K601" s="445"/>
      <c r="L601" s="445"/>
      <c r="M601" s="445"/>
      <c r="N601" s="445"/>
      <c r="O601" s="445"/>
      <c r="P601" s="445"/>
      <c r="Q601" s="445"/>
      <c r="R601" s="445"/>
      <c r="S601" s="445"/>
      <c r="T601" s="445"/>
      <c r="U601" s="445"/>
      <c r="V601" s="445"/>
      <c r="W601" s="445"/>
      <c r="X601" s="445"/>
      <c r="Y601" s="445"/>
    </row>
    <row r="602" spans="1:25" ht="13">
      <c r="A602" s="445"/>
      <c r="B602" s="445"/>
      <c r="C602" s="445"/>
      <c r="D602" s="445"/>
      <c r="E602" s="445"/>
      <c r="F602" s="445"/>
      <c r="G602" s="445"/>
      <c r="H602" s="445"/>
      <c r="I602" s="445"/>
      <c r="J602" s="445"/>
      <c r="K602" s="445"/>
      <c r="L602" s="445"/>
      <c r="M602" s="445"/>
      <c r="N602" s="445"/>
      <c r="O602" s="445"/>
      <c r="P602" s="445"/>
      <c r="Q602" s="445"/>
      <c r="R602" s="445"/>
      <c r="S602" s="445"/>
      <c r="T602" s="445"/>
      <c r="U602" s="445"/>
      <c r="V602" s="445"/>
      <c r="W602" s="445"/>
      <c r="X602" s="445"/>
      <c r="Y602" s="445"/>
    </row>
    <row r="603" spans="1:25" ht="13">
      <c r="A603" s="445"/>
      <c r="B603" s="445"/>
      <c r="C603" s="445"/>
      <c r="D603" s="445"/>
      <c r="E603" s="445"/>
      <c r="F603" s="445"/>
      <c r="G603" s="445"/>
      <c r="H603" s="445"/>
      <c r="I603" s="445"/>
      <c r="J603" s="445"/>
      <c r="K603" s="445"/>
      <c r="L603" s="445"/>
      <c r="M603" s="445"/>
      <c r="N603" s="445"/>
      <c r="O603" s="445"/>
      <c r="P603" s="445"/>
      <c r="Q603" s="445"/>
      <c r="R603" s="445"/>
      <c r="S603" s="445"/>
      <c r="T603" s="445"/>
      <c r="U603" s="445"/>
      <c r="V603" s="445"/>
      <c r="W603" s="445"/>
      <c r="X603" s="445"/>
      <c r="Y603" s="445"/>
    </row>
    <row r="604" spans="1:25" ht="13">
      <c r="A604" s="445"/>
      <c r="B604" s="445"/>
      <c r="C604" s="445"/>
      <c r="D604" s="445"/>
      <c r="E604" s="445"/>
      <c r="F604" s="445"/>
      <c r="G604" s="445"/>
      <c r="H604" s="445"/>
      <c r="I604" s="445"/>
      <c r="J604" s="445"/>
      <c r="K604" s="445"/>
      <c r="L604" s="445"/>
      <c r="M604" s="445"/>
      <c r="N604" s="445"/>
      <c r="O604" s="445"/>
      <c r="P604" s="445"/>
      <c r="Q604" s="445"/>
      <c r="R604" s="445"/>
      <c r="S604" s="445"/>
      <c r="T604" s="445"/>
      <c r="U604" s="445"/>
      <c r="V604" s="445"/>
      <c r="W604" s="445"/>
      <c r="X604" s="445"/>
      <c r="Y604" s="445"/>
    </row>
    <row r="605" spans="1:25" ht="13">
      <c r="A605" s="445"/>
      <c r="B605" s="445"/>
      <c r="C605" s="445"/>
      <c r="D605" s="445"/>
      <c r="E605" s="445"/>
      <c r="F605" s="445"/>
      <c r="G605" s="445"/>
      <c r="H605" s="445"/>
      <c r="I605" s="445"/>
      <c r="J605" s="445"/>
      <c r="K605" s="445"/>
      <c r="L605" s="445"/>
      <c r="M605" s="445"/>
      <c r="N605" s="445"/>
      <c r="O605" s="445"/>
      <c r="P605" s="445"/>
      <c r="Q605" s="445"/>
      <c r="R605" s="445"/>
      <c r="S605" s="445"/>
      <c r="T605" s="445"/>
      <c r="U605" s="445"/>
      <c r="V605" s="445"/>
      <c r="W605" s="445"/>
      <c r="X605" s="445"/>
      <c r="Y605" s="445"/>
    </row>
    <row r="606" spans="1:25" ht="13">
      <c r="A606" s="445"/>
      <c r="B606" s="445"/>
      <c r="C606" s="445"/>
      <c r="D606" s="445"/>
      <c r="E606" s="445"/>
      <c r="F606" s="445"/>
      <c r="G606" s="445"/>
      <c r="H606" s="445"/>
      <c r="I606" s="445"/>
      <c r="J606" s="445"/>
      <c r="K606" s="445"/>
      <c r="L606" s="445"/>
      <c r="M606" s="445"/>
      <c r="N606" s="445"/>
      <c r="O606" s="445"/>
      <c r="P606" s="445"/>
      <c r="Q606" s="445"/>
      <c r="R606" s="445"/>
      <c r="S606" s="445"/>
      <c r="T606" s="445"/>
      <c r="U606" s="445"/>
      <c r="V606" s="445"/>
      <c r="W606" s="445"/>
      <c r="X606" s="445"/>
      <c r="Y606" s="445"/>
    </row>
    <row r="607" spans="1:25" ht="13">
      <c r="A607" s="445"/>
      <c r="B607" s="445"/>
      <c r="C607" s="445"/>
      <c r="D607" s="445"/>
      <c r="E607" s="445"/>
      <c r="F607" s="445"/>
      <c r="G607" s="445"/>
      <c r="H607" s="445"/>
      <c r="I607" s="445"/>
      <c r="J607" s="445"/>
      <c r="K607" s="445"/>
      <c r="L607" s="445"/>
      <c r="M607" s="445"/>
      <c r="N607" s="445"/>
      <c r="O607" s="445"/>
      <c r="P607" s="445"/>
      <c r="Q607" s="445"/>
      <c r="R607" s="445"/>
      <c r="S607" s="445"/>
      <c r="T607" s="445"/>
      <c r="U607" s="445"/>
      <c r="V607" s="445"/>
      <c r="W607" s="445"/>
      <c r="X607" s="445"/>
      <c r="Y607" s="445"/>
    </row>
    <row r="608" spans="1:25" ht="13">
      <c r="A608" s="445"/>
      <c r="B608" s="445"/>
      <c r="C608" s="445"/>
      <c r="D608" s="445"/>
      <c r="E608" s="445"/>
      <c r="F608" s="445"/>
      <c r="G608" s="445"/>
      <c r="H608" s="445"/>
      <c r="I608" s="445"/>
      <c r="J608" s="445"/>
      <c r="K608" s="445"/>
      <c r="L608" s="445"/>
      <c r="M608" s="445"/>
      <c r="N608" s="445"/>
      <c r="O608" s="445"/>
      <c r="P608" s="445"/>
      <c r="Q608" s="445"/>
      <c r="R608" s="445"/>
      <c r="S608" s="445"/>
      <c r="T608" s="445"/>
      <c r="U608" s="445"/>
      <c r="V608" s="445"/>
      <c r="W608" s="445"/>
      <c r="X608" s="445"/>
      <c r="Y608" s="445"/>
    </row>
    <row r="609" spans="1:25" ht="13">
      <c r="A609" s="445"/>
      <c r="B609" s="445"/>
      <c r="C609" s="445"/>
      <c r="D609" s="445"/>
      <c r="E609" s="445"/>
      <c r="F609" s="445"/>
      <c r="G609" s="445"/>
      <c r="H609" s="445"/>
      <c r="I609" s="445"/>
      <c r="J609" s="445"/>
      <c r="K609" s="445"/>
      <c r="L609" s="445"/>
      <c r="M609" s="445"/>
      <c r="N609" s="445"/>
      <c r="O609" s="445"/>
      <c r="P609" s="445"/>
      <c r="Q609" s="445"/>
      <c r="R609" s="445"/>
      <c r="S609" s="445"/>
      <c r="T609" s="445"/>
      <c r="U609" s="445"/>
      <c r="V609" s="445"/>
      <c r="W609" s="445"/>
      <c r="X609" s="445"/>
      <c r="Y609" s="445"/>
    </row>
    <row r="610" spans="1:25" ht="13">
      <c r="A610" s="445"/>
      <c r="B610" s="445"/>
      <c r="C610" s="445"/>
      <c r="D610" s="445"/>
      <c r="E610" s="445"/>
      <c r="F610" s="445"/>
      <c r="G610" s="445"/>
      <c r="H610" s="445"/>
      <c r="I610" s="445"/>
      <c r="J610" s="445"/>
      <c r="K610" s="445"/>
      <c r="L610" s="445"/>
      <c r="M610" s="445"/>
      <c r="N610" s="445"/>
      <c r="O610" s="445"/>
      <c r="P610" s="445"/>
      <c r="Q610" s="445"/>
      <c r="R610" s="445"/>
      <c r="S610" s="445"/>
      <c r="T610" s="445"/>
      <c r="U610" s="445"/>
      <c r="V610" s="445"/>
      <c r="W610" s="445"/>
      <c r="X610" s="445"/>
      <c r="Y610" s="445"/>
    </row>
    <row r="611" spans="1:25" ht="13">
      <c r="A611" s="445"/>
      <c r="B611" s="445"/>
      <c r="C611" s="445"/>
      <c r="D611" s="445"/>
      <c r="E611" s="445"/>
      <c r="F611" s="445"/>
      <c r="G611" s="445"/>
      <c r="H611" s="445"/>
      <c r="I611" s="445"/>
      <c r="J611" s="445"/>
      <c r="K611" s="445"/>
      <c r="L611" s="445"/>
      <c r="M611" s="445"/>
      <c r="N611" s="445"/>
      <c r="O611" s="445"/>
      <c r="P611" s="445"/>
      <c r="Q611" s="445"/>
      <c r="R611" s="445"/>
      <c r="S611" s="445"/>
      <c r="T611" s="445"/>
      <c r="U611" s="445"/>
      <c r="V611" s="445"/>
      <c r="W611" s="445"/>
      <c r="X611" s="445"/>
      <c r="Y611" s="445"/>
    </row>
    <row r="612" spans="1:25" ht="13">
      <c r="A612" s="445"/>
      <c r="B612" s="445"/>
      <c r="C612" s="445"/>
      <c r="D612" s="445"/>
      <c r="E612" s="445"/>
      <c r="F612" s="445"/>
      <c r="G612" s="445"/>
      <c r="H612" s="445"/>
      <c r="I612" s="445"/>
      <c r="J612" s="445"/>
      <c r="K612" s="445"/>
      <c r="L612" s="445"/>
      <c r="M612" s="445"/>
      <c r="N612" s="445"/>
      <c r="O612" s="445"/>
      <c r="P612" s="445"/>
      <c r="Q612" s="445"/>
      <c r="R612" s="445"/>
      <c r="S612" s="445"/>
      <c r="T612" s="445"/>
      <c r="U612" s="445"/>
      <c r="V612" s="445"/>
      <c r="W612" s="445"/>
      <c r="X612" s="445"/>
      <c r="Y612" s="445"/>
    </row>
    <row r="613" spans="1:25" ht="13">
      <c r="A613" s="445"/>
      <c r="B613" s="445"/>
      <c r="C613" s="445"/>
      <c r="D613" s="445"/>
      <c r="E613" s="445"/>
      <c r="F613" s="445"/>
      <c r="G613" s="445"/>
      <c r="H613" s="445"/>
      <c r="I613" s="445"/>
      <c r="J613" s="445"/>
      <c r="K613" s="445"/>
      <c r="L613" s="445"/>
      <c r="M613" s="445"/>
      <c r="N613" s="445"/>
      <c r="O613" s="445"/>
      <c r="P613" s="445"/>
      <c r="Q613" s="445"/>
      <c r="R613" s="445"/>
      <c r="S613" s="445"/>
      <c r="T613" s="445"/>
      <c r="U613" s="445"/>
      <c r="V613" s="445"/>
      <c r="W613" s="445"/>
      <c r="X613" s="445"/>
      <c r="Y613" s="445"/>
    </row>
    <row r="614" spans="1:25" ht="13">
      <c r="A614" s="445"/>
      <c r="B614" s="445"/>
      <c r="C614" s="445"/>
      <c r="D614" s="445"/>
      <c r="E614" s="445"/>
      <c r="F614" s="445"/>
      <c r="G614" s="445"/>
      <c r="H614" s="445"/>
      <c r="I614" s="445"/>
      <c r="J614" s="445"/>
      <c r="K614" s="445"/>
      <c r="L614" s="445"/>
      <c r="M614" s="445"/>
      <c r="N614" s="445"/>
      <c r="O614" s="445"/>
      <c r="P614" s="445"/>
      <c r="Q614" s="445"/>
      <c r="R614" s="445"/>
      <c r="S614" s="445"/>
      <c r="T614" s="445"/>
      <c r="U614" s="445"/>
      <c r="V614" s="445"/>
      <c r="W614" s="445"/>
      <c r="X614" s="445"/>
      <c r="Y614" s="445"/>
    </row>
    <row r="615" spans="1:25" ht="13">
      <c r="A615" s="445"/>
      <c r="B615" s="445"/>
      <c r="C615" s="445"/>
      <c r="D615" s="445"/>
      <c r="E615" s="445"/>
      <c r="F615" s="445"/>
      <c r="G615" s="445"/>
      <c r="H615" s="445"/>
      <c r="I615" s="445"/>
      <c r="J615" s="445"/>
      <c r="K615" s="445"/>
      <c r="L615" s="445"/>
      <c r="M615" s="445"/>
      <c r="N615" s="445"/>
      <c r="O615" s="445"/>
      <c r="P615" s="445"/>
      <c r="Q615" s="445"/>
      <c r="R615" s="445"/>
      <c r="S615" s="445"/>
      <c r="T615" s="445"/>
      <c r="U615" s="445"/>
      <c r="V615" s="445"/>
      <c r="W615" s="445"/>
      <c r="X615" s="445"/>
      <c r="Y615" s="445"/>
    </row>
    <row r="616" spans="1:25" ht="13">
      <c r="A616" s="445"/>
      <c r="B616" s="445"/>
      <c r="C616" s="445"/>
      <c r="D616" s="445"/>
      <c r="E616" s="445"/>
      <c r="F616" s="445"/>
      <c r="G616" s="445"/>
      <c r="H616" s="445"/>
      <c r="I616" s="445"/>
      <c r="J616" s="445"/>
      <c r="K616" s="445"/>
      <c r="L616" s="445"/>
      <c r="M616" s="445"/>
      <c r="N616" s="445"/>
      <c r="O616" s="445"/>
      <c r="P616" s="445"/>
      <c r="Q616" s="445"/>
      <c r="R616" s="445"/>
      <c r="S616" s="445"/>
      <c r="T616" s="445"/>
      <c r="U616" s="445"/>
      <c r="V616" s="445"/>
      <c r="W616" s="445"/>
      <c r="X616" s="445"/>
      <c r="Y616" s="445"/>
    </row>
    <row r="617" spans="1:25" ht="13">
      <c r="A617" s="445"/>
      <c r="B617" s="445"/>
      <c r="C617" s="445"/>
      <c r="D617" s="445"/>
      <c r="E617" s="445"/>
      <c r="F617" s="445"/>
      <c r="G617" s="445"/>
      <c r="H617" s="445"/>
      <c r="I617" s="445"/>
      <c r="J617" s="445"/>
      <c r="K617" s="445"/>
      <c r="L617" s="445"/>
      <c r="M617" s="445"/>
      <c r="N617" s="445"/>
      <c r="O617" s="445"/>
      <c r="P617" s="445"/>
      <c r="Q617" s="445"/>
      <c r="R617" s="445"/>
      <c r="S617" s="445"/>
      <c r="T617" s="445"/>
      <c r="U617" s="445"/>
      <c r="V617" s="445"/>
      <c r="W617" s="445"/>
      <c r="X617" s="445"/>
      <c r="Y617" s="445"/>
    </row>
    <row r="618" spans="1:25" ht="13">
      <c r="A618" s="445"/>
      <c r="B618" s="445"/>
      <c r="C618" s="445"/>
      <c r="D618" s="445"/>
      <c r="E618" s="445"/>
      <c r="F618" s="445"/>
      <c r="G618" s="445"/>
      <c r="H618" s="445"/>
      <c r="I618" s="445"/>
      <c r="J618" s="445"/>
      <c r="K618" s="445"/>
      <c r="L618" s="445"/>
      <c r="M618" s="445"/>
      <c r="N618" s="445"/>
      <c r="O618" s="445"/>
      <c r="P618" s="445"/>
      <c r="Q618" s="445"/>
      <c r="R618" s="445"/>
      <c r="S618" s="445"/>
      <c r="T618" s="445"/>
      <c r="U618" s="445"/>
      <c r="V618" s="445"/>
      <c r="W618" s="445"/>
      <c r="X618" s="445"/>
      <c r="Y618" s="445"/>
    </row>
    <row r="619" spans="1:25" ht="13">
      <c r="A619" s="445"/>
      <c r="B619" s="445"/>
      <c r="C619" s="445"/>
      <c r="D619" s="445"/>
      <c r="E619" s="445"/>
      <c r="F619" s="445"/>
      <c r="G619" s="445"/>
      <c r="H619" s="445"/>
      <c r="I619" s="445"/>
      <c r="J619" s="445"/>
      <c r="K619" s="445"/>
      <c r="L619" s="445"/>
      <c r="M619" s="445"/>
      <c r="N619" s="445"/>
      <c r="O619" s="445"/>
      <c r="P619" s="445"/>
      <c r="Q619" s="445"/>
      <c r="R619" s="445"/>
      <c r="S619" s="445"/>
      <c r="T619" s="445"/>
      <c r="U619" s="445"/>
      <c r="V619" s="445"/>
      <c r="W619" s="445"/>
      <c r="X619" s="445"/>
      <c r="Y619" s="445"/>
    </row>
    <row r="620" spans="1:25" ht="13">
      <c r="A620" s="445"/>
      <c r="B620" s="445"/>
      <c r="C620" s="445"/>
      <c r="D620" s="445"/>
      <c r="E620" s="445"/>
      <c r="F620" s="445"/>
      <c r="G620" s="445"/>
      <c r="H620" s="445"/>
      <c r="I620" s="445"/>
      <c r="J620" s="445"/>
      <c r="K620" s="445"/>
      <c r="L620" s="445"/>
      <c r="M620" s="445"/>
      <c r="N620" s="445"/>
      <c r="O620" s="445"/>
      <c r="P620" s="445"/>
      <c r="Q620" s="445"/>
      <c r="R620" s="445"/>
      <c r="S620" s="445"/>
      <c r="T620" s="445"/>
      <c r="U620" s="445"/>
      <c r="V620" s="445"/>
      <c r="W620" s="445"/>
      <c r="X620" s="445"/>
      <c r="Y620" s="445"/>
    </row>
    <row r="621" spans="1:25" ht="13">
      <c r="A621" s="445"/>
      <c r="B621" s="445"/>
      <c r="C621" s="445"/>
      <c r="D621" s="445"/>
      <c r="E621" s="445"/>
      <c r="F621" s="445"/>
      <c r="G621" s="445"/>
      <c r="H621" s="445"/>
      <c r="I621" s="445"/>
      <c r="J621" s="445"/>
      <c r="K621" s="445"/>
      <c r="L621" s="445"/>
      <c r="M621" s="445"/>
      <c r="N621" s="445"/>
      <c r="O621" s="445"/>
      <c r="P621" s="445"/>
      <c r="Q621" s="445"/>
      <c r="R621" s="445"/>
      <c r="S621" s="445"/>
      <c r="T621" s="445"/>
      <c r="U621" s="445"/>
      <c r="V621" s="445"/>
      <c r="W621" s="445"/>
      <c r="X621" s="445"/>
      <c r="Y621" s="445"/>
    </row>
    <row r="622" spans="1:25" ht="13">
      <c r="A622" s="445"/>
      <c r="B622" s="445"/>
      <c r="C622" s="445"/>
      <c r="D622" s="445"/>
      <c r="E622" s="445"/>
      <c r="F622" s="445"/>
      <c r="G622" s="445"/>
      <c r="H622" s="445"/>
      <c r="I622" s="445"/>
      <c r="J622" s="445"/>
      <c r="K622" s="445"/>
      <c r="L622" s="445"/>
      <c r="M622" s="445"/>
      <c r="N622" s="445"/>
      <c r="O622" s="445"/>
      <c r="P622" s="445"/>
      <c r="Q622" s="445"/>
      <c r="R622" s="445"/>
      <c r="S622" s="445"/>
      <c r="T622" s="445"/>
      <c r="U622" s="445"/>
      <c r="V622" s="445"/>
      <c r="W622" s="445"/>
      <c r="X622" s="445"/>
      <c r="Y622" s="445"/>
    </row>
    <row r="623" spans="1:25" ht="13">
      <c r="A623" s="445"/>
      <c r="B623" s="445"/>
      <c r="C623" s="445"/>
      <c r="D623" s="445"/>
      <c r="E623" s="445"/>
      <c r="F623" s="445"/>
      <c r="G623" s="445"/>
      <c r="H623" s="445"/>
      <c r="I623" s="445"/>
      <c r="J623" s="445"/>
      <c r="K623" s="445"/>
      <c r="L623" s="445"/>
      <c r="M623" s="445"/>
      <c r="N623" s="445"/>
      <c r="O623" s="445"/>
      <c r="P623" s="445"/>
      <c r="Q623" s="445"/>
      <c r="R623" s="445"/>
      <c r="S623" s="445"/>
      <c r="T623" s="445"/>
      <c r="U623" s="445"/>
      <c r="V623" s="445"/>
      <c r="W623" s="445"/>
      <c r="X623" s="445"/>
      <c r="Y623" s="445"/>
    </row>
    <row r="624" spans="1:25" ht="13">
      <c r="A624" s="445"/>
      <c r="B624" s="445"/>
      <c r="C624" s="445"/>
      <c r="D624" s="445"/>
      <c r="E624" s="445"/>
      <c r="F624" s="445"/>
      <c r="G624" s="445"/>
      <c r="H624" s="445"/>
      <c r="I624" s="445"/>
      <c r="J624" s="445"/>
      <c r="K624" s="445"/>
      <c r="L624" s="445"/>
      <c r="M624" s="445"/>
      <c r="N624" s="445"/>
      <c r="O624" s="445"/>
      <c r="P624" s="445"/>
      <c r="Q624" s="445"/>
      <c r="R624" s="445"/>
      <c r="S624" s="445"/>
      <c r="T624" s="445"/>
      <c r="U624" s="445"/>
      <c r="V624" s="445"/>
      <c r="W624" s="445"/>
      <c r="X624" s="445"/>
      <c r="Y624" s="445"/>
    </row>
    <row r="625" spans="1:25" ht="13">
      <c r="A625" s="445"/>
      <c r="B625" s="445"/>
      <c r="C625" s="445"/>
      <c r="D625" s="445"/>
      <c r="E625" s="445"/>
      <c r="F625" s="445"/>
      <c r="G625" s="445"/>
      <c r="H625" s="445"/>
      <c r="I625" s="445"/>
      <c r="J625" s="445"/>
      <c r="K625" s="445"/>
      <c r="L625" s="445"/>
      <c r="M625" s="445"/>
      <c r="N625" s="445"/>
      <c r="O625" s="445"/>
      <c r="P625" s="445"/>
      <c r="Q625" s="445"/>
      <c r="R625" s="445"/>
      <c r="S625" s="445"/>
      <c r="T625" s="445"/>
      <c r="U625" s="445"/>
      <c r="V625" s="445"/>
      <c r="W625" s="445"/>
      <c r="X625" s="445"/>
      <c r="Y625" s="445"/>
    </row>
    <row r="626" spans="1:25" ht="13">
      <c r="A626" s="445"/>
      <c r="B626" s="445"/>
      <c r="C626" s="445"/>
      <c r="D626" s="445"/>
      <c r="E626" s="445"/>
      <c r="F626" s="445"/>
      <c r="G626" s="445"/>
      <c r="H626" s="445"/>
      <c r="I626" s="445"/>
      <c r="J626" s="445"/>
      <c r="K626" s="445"/>
      <c r="L626" s="445"/>
      <c r="M626" s="445"/>
      <c r="N626" s="445"/>
      <c r="O626" s="445"/>
      <c r="P626" s="445"/>
      <c r="Q626" s="445"/>
      <c r="R626" s="445"/>
      <c r="S626" s="445"/>
      <c r="T626" s="445"/>
      <c r="U626" s="445"/>
      <c r="V626" s="445"/>
      <c r="W626" s="445"/>
      <c r="X626" s="445"/>
      <c r="Y626" s="445"/>
    </row>
    <row r="627" spans="1:25" ht="13">
      <c r="A627" s="445"/>
      <c r="B627" s="445"/>
      <c r="C627" s="445"/>
      <c r="D627" s="445"/>
      <c r="E627" s="445"/>
      <c r="F627" s="445"/>
      <c r="G627" s="445"/>
      <c r="H627" s="445"/>
      <c r="I627" s="445"/>
      <c r="J627" s="445"/>
      <c r="K627" s="445"/>
      <c r="L627" s="445"/>
      <c r="M627" s="445"/>
      <c r="N627" s="445"/>
      <c r="O627" s="445"/>
      <c r="P627" s="445"/>
      <c r="Q627" s="445"/>
      <c r="R627" s="445"/>
      <c r="S627" s="445"/>
      <c r="T627" s="445"/>
      <c r="U627" s="445"/>
      <c r="V627" s="445"/>
      <c r="W627" s="445"/>
      <c r="X627" s="445"/>
      <c r="Y627" s="445"/>
    </row>
    <row r="628" spans="1:25" ht="13">
      <c r="A628" s="445"/>
      <c r="B628" s="445"/>
      <c r="C628" s="445"/>
      <c r="D628" s="445"/>
      <c r="E628" s="445"/>
      <c r="F628" s="445"/>
      <c r="G628" s="445"/>
      <c r="H628" s="445"/>
      <c r="I628" s="445"/>
      <c r="J628" s="445"/>
      <c r="K628" s="445"/>
      <c r="L628" s="445"/>
      <c r="M628" s="445"/>
      <c r="N628" s="445"/>
      <c r="O628" s="445"/>
      <c r="P628" s="445"/>
      <c r="Q628" s="445"/>
      <c r="R628" s="445"/>
      <c r="S628" s="445"/>
      <c r="T628" s="445"/>
      <c r="U628" s="445"/>
      <c r="V628" s="445"/>
      <c r="W628" s="445"/>
      <c r="X628" s="445"/>
      <c r="Y628" s="445"/>
    </row>
    <row r="629" spans="1:25" ht="13">
      <c r="A629" s="445"/>
      <c r="B629" s="445"/>
      <c r="C629" s="445"/>
      <c r="D629" s="445"/>
      <c r="E629" s="445"/>
      <c r="F629" s="445"/>
      <c r="G629" s="445"/>
      <c r="H629" s="445"/>
      <c r="I629" s="445"/>
      <c r="J629" s="445"/>
      <c r="K629" s="445"/>
      <c r="L629" s="445"/>
      <c r="M629" s="445"/>
      <c r="N629" s="445"/>
      <c r="O629" s="445"/>
      <c r="P629" s="445"/>
      <c r="Q629" s="445"/>
      <c r="R629" s="445"/>
      <c r="S629" s="445"/>
      <c r="T629" s="445"/>
      <c r="U629" s="445"/>
      <c r="V629" s="445"/>
      <c r="W629" s="445"/>
      <c r="X629" s="445"/>
      <c r="Y629" s="445"/>
    </row>
    <row r="630" spans="1:25" ht="13">
      <c r="A630" s="445"/>
      <c r="B630" s="445"/>
      <c r="C630" s="445"/>
      <c r="D630" s="445"/>
      <c r="E630" s="445"/>
      <c r="F630" s="445"/>
      <c r="G630" s="445"/>
      <c r="H630" s="445"/>
      <c r="I630" s="445"/>
      <c r="J630" s="445"/>
      <c r="K630" s="445"/>
      <c r="L630" s="445"/>
      <c r="M630" s="445"/>
      <c r="N630" s="445"/>
      <c r="O630" s="445"/>
      <c r="P630" s="445"/>
      <c r="Q630" s="445"/>
      <c r="R630" s="445"/>
      <c r="S630" s="445"/>
      <c r="T630" s="445"/>
      <c r="U630" s="445"/>
      <c r="V630" s="445"/>
      <c r="W630" s="445"/>
      <c r="X630" s="445"/>
      <c r="Y630" s="445"/>
    </row>
    <row r="631" spans="1:25" ht="13">
      <c r="A631" s="445"/>
      <c r="B631" s="445"/>
      <c r="C631" s="445"/>
      <c r="D631" s="445"/>
      <c r="E631" s="445"/>
      <c r="F631" s="445"/>
      <c r="G631" s="445"/>
      <c r="H631" s="445"/>
      <c r="I631" s="445"/>
      <c r="J631" s="445"/>
      <c r="K631" s="445"/>
      <c r="L631" s="445"/>
      <c r="M631" s="445"/>
      <c r="N631" s="445"/>
      <c r="O631" s="445"/>
      <c r="P631" s="445"/>
      <c r="Q631" s="445"/>
      <c r="R631" s="445"/>
      <c r="S631" s="445"/>
      <c r="T631" s="445"/>
      <c r="U631" s="445"/>
      <c r="V631" s="445"/>
      <c r="W631" s="445"/>
      <c r="X631" s="445"/>
      <c r="Y631" s="445"/>
    </row>
    <row r="632" spans="1:25" ht="13">
      <c r="A632" s="445"/>
      <c r="B632" s="445"/>
      <c r="C632" s="445"/>
      <c r="D632" s="445"/>
      <c r="E632" s="445"/>
      <c r="F632" s="445"/>
      <c r="G632" s="445"/>
      <c r="H632" s="445"/>
      <c r="I632" s="445"/>
      <c r="J632" s="445"/>
      <c r="K632" s="445"/>
      <c r="L632" s="445"/>
      <c r="M632" s="445"/>
      <c r="N632" s="445"/>
      <c r="O632" s="445"/>
      <c r="P632" s="445"/>
      <c r="Q632" s="445"/>
      <c r="R632" s="445"/>
      <c r="S632" s="445"/>
      <c r="T632" s="445"/>
      <c r="U632" s="445"/>
      <c r="V632" s="445"/>
      <c r="W632" s="445"/>
      <c r="X632" s="445"/>
      <c r="Y632" s="445"/>
    </row>
    <row r="633" spans="1:25" ht="13">
      <c r="A633" s="445"/>
      <c r="B633" s="445"/>
      <c r="C633" s="445"/>
      <c r="D633" s="445"/>
      <c r="E633" s="445"/>
      <c r="F633" s="445"/>
      <c r="G633" s="445"/>
      <c r="H633" s="445"/>
      <c r="I633" s="445"/>
      <c r="J633" s="445"/>
      <c r="K633" s="445"/>
      <c r="L633" s="445"/>
      <c r="M633" s="445"/>
      <c r="N633" s="445"/>
      <c r="O633" s="445"/>
      <c r="P633" s="445"/>
      <c r="Q633" s="445"/>
      <c r="R633" s="445"/>
      <c r="S633" s="445"/>
      <c r="T633" s="445"/>
      <c r="U633" s="445"/>
      <c r="V633" s="445"/>
      <c r="W633" s="445"/>
      <c r="X633" s="445"/>
      <c r="Y633" s="445"/>
    </row>
    <row r="634" spans="1:25" ht="13">
      <c r="A634" s="445"/>
      <c r="B634" s="445"/>
      <c r="C634" s="445"/>
      <c r="D634" s="445"/>
      <c r="E634" s="445"/>
      <c r="F634" s="445"/>
      <c r="G634" s="445"/>
      <c r="H634" s="445"/>
      <c r="I634" s="445"/>
      <c r="J634" s="445"/>
      <c r="K634" s="445"/>
      <c r="L634" s="445"/>
      <c r="M634" s="445"/>
      <c r="N634" s="445"/>
      <c r="O634" s="445"/>
      <c r="P634" s="445"/>
      <c r="Q634" s="445"/>
      <c r="R634" s="445"/>
      <c r="S634" s="445"/>
      <c r="T634" s="445"/>
      <c r="U634" s="445"/>
      <c r="V634" s="445"/>
      <c r="W634" s="445"/>
      <c r="X634" s="445"/>
      <c r="Y634" s="445"/>
    </row>
    <row r="635" spans="1:25" ht="13">
      <c r="A635" s="445"/>
      <c r="B635" s="445"/>
      <c r="C635" s="445"/>
      <c r="D635" s="445"/>
      <c r="E635" s="445"/>
      <c r="F635" s="445"/>
      <c r="G635" s="445"/>
      <c r="H635" s="445"/>
      <c r="I635" s="445"/>
      <c r="J635" s="445"/>
      <c r="K635" s="445"/>
      <c r="L635" s="445"/>
      <c r="M635" s="445"/>
      <c r="N635" s="445"/>
      <c r="O635" s="445"/>
      <c r="P635" s="445"/>
      <c r="Q635" s="445"/>
      <c r="R635" s="445"/>
      <c r="S635" s="445"/>
      <c r="T635" s="445"/>
      <c r="U635" s="445"/>
      <c r="V635" s="445"/>
      <c r="W635" s="445"/>
      <c r="X635" s="445"/>
      <c r="Y635" s="445"/>
    </row>
    <row r="636" spans="1:25" ht="13">
      <c r="A636" s="445"/>
      <c r="B636" s="445"/>
      <c r="C636" s="445"/>
      <c r="D636" s="445"/>
      <c r="E636" s="445"/>
      <c r="F636" s="445"/>
      <c r="G636" s="445"/>
      <c r="H636" s="445"/>
      <c r="I636" s="445"/>
      <c r="J636" s="445"/>
      <c r="K636" s="445"/>
      <c r="L636" s="445"/>
      <c r="M636" s="445"/>
      <c r="N636" s="445"/>
      <c r="O636" s="445"/>
      <c r="P636" s="445"/>
      <c r="Q636" s="445"/>
      <c r="R636" s="445"/>
      <c r="S636" s="445"/>
      <c r="T636" s="445"/>
      <c r="U636" s="445"/>
      <c r="V636" s="445"/>
      <c r="W636" s="445"/>
      <c r="X636" s="445"/>
      <c r="Y636" s="445"/>
    </row>
    <row r="637" spans="1:25" ht="13">
      <c r="A637" s="445"/>
      <c r="B637" s="445"/>
      <c r="C637" s="445"/>
      <c r="D637" s="445"/>
      <c r="E637" s="445"/>
      <c r="F637" s="445"/>
      <c r="G637" s="445"/>
      <c r="H637" s="445"/>
      <c r="I637" s="445"/>
      <c r="J637" s="445"/>
      <c r="K637" s="445"/>
      <c r="L637" s="445"/>
      <c r="M637" s="445"/>
      <c r="N637" s="445"/>
      <c r="O637" s="445"/>
      <c r="P637" s="445"/>
      <c r="Q637" s="445"/>
      <c r="R637" s="445"/>
      <c r="S637" s="445"/>
      <c r="T637" s="445"/>
      <c r="U637" s="445"/>
      <c r="V637" s="445"/>
      <c r="W637" s="445"/>
      <c r="X637" s="445"/>
      <c r="Y637" s="445"/>
    </row>
    <row r="638" spans="1:25" ht="13">
      <c r="A638" s="445"/>
      <c r="B638" s="445"/>
      <c r="C638" s="445"/>
      <c r="D638" s="445"/>
      <c r="E638" s="445"/>
      <c r="F638" s="445"/>
      <c r="G638" s="445"/>
      <c r="H638" s="445"/>
      <c r="I638" s="445"/>
      <c r="J638" s="445"/>
      <c r="K638" s="445"/>
      <c r="L638" s="445"/>
      <c r="M638" s="445"/>
      <c r="N638" s="445"/>
      <c r="O638" s="445"/>
      <c r="P638" s="445"/>
      <c r="Q638" s="445"/>
      <c r="R638" s="445"/>
      <c r="S638" s="445"/>
      <c r="T638" s="445"/>
      <c r="U638" s="445"/>
      <c r="V638" s="445"/>
      <c r="W638" s="445"/>
      <c r="X638" s="445"/>
      <c r="Y638" s="445"/>
    </row>
    <row r="639" spans="1:25" ht="13">
      <c r="A639" s="445"/>
      <c r="B639" s="445"/>
      <c r="C639" s="445"/>
      <c r="D639" s="445"/>
      <c r="E639" s="445"/>
      <c r="F639" s="445"/>
      <c r="G639" s="445"/>
      <c r="H639" s="445"/>
      <c r="I639" s="445"/>
      <c r="J639" s="445"/>
      <c r="K639" s="445"/>
      <c r="L639" s="445"/>
      <c r="M639" s="445"/>
      <c r="N639" s="445"/>
      <c r="O639" s="445"/>
      <c r="P639" s="445"/>
      <c r="Q639" s="445"/>
      <c r="R639" s="445"/>
      <c r="S639" s="445"/>
      <c r="T639" s="445"/>
      <c r="U639" s="445"/>
      <c r="V639" s="445"/>
      <c r="W639" s="445"/>
      <c r="X639" s="445"/>
      <c r="Y639" s="445"/>
    </row>
    <row r="640" spans="1:25" ht="13">
      <c r="A640" s="445"/>
      <c r="B640" s="445"/>
      <c r="C640" s="445"/>
      <c r="D640" s="445"/>
      <c r="E640" s="445"/>
      <c r="F640" s="445"/>
      <c r="G640" s="445"/>
      <c r="H640" s="445"/>
      <c r="I640" s="445"/>
      <c r="J640" s="445"/>
      <c r="K640" s="445"/>
      <c r="L640" s="445"/>
      <c r="M640" s="445"/>
      <c r="N640" s="445"/>
      <c r="O640" s="445"/>
      <c r="P640" s="445"/>
      <c r="Q640" s="445"/>
      <c r="R640" s="445"/>
      <c r="S640" s="445"/>
      <c r="T640" s="445"/>
      <c r="U640" s="445"/>
      <c r="V640" s="445"/>
      <c r="W640" s="445"/>
      <c r="X640" s="445"/>
      <c r="Y640" s="445"/>
    </row>
    <row r="641" spans="1:25" ht="13">
      <c r="A641" s="445"/>
      <c r="B641" s="445"/>
      <c r="C641" s="445"/>
      <c r="D641" s="445"/>
      <c r="E641" s="445"/>
      <c r="F641" s="445"/>
      <c r="G641" s="445"/>
      <c r="H641" s="445"/>
      <c r="I641" s="445"/>
      <c r="J641" s="445"/>
      <c r="K641" s="445"/>
      <c r="L641" s="445"/>
      <c r="M641" s="445"/>
      <c r="N641" s="445"/>
      <c r="O641" s="445"/>
      <c r="P641" s="445"/>
      <c r="Q641" s="445"/>
      <c r="R641" s="445"/>
      <c r="S641" s="445"/>
      <c r="T641" s="445"/>
      <c r="U641" s="445"/>
      <c r="V641" s="445"/>
      <c r="W641" s="445"/>
      <c r="X641" s="445"/>
      <c r="Y641" s="445"/>
    </row>
    <row r="642" spans="1:25" ht="13">
      <c r="A642" s="445"/>
      <c r="B642" s="445"/>
      <c r="C642" s="445"/>
      <c r="D642" s="445"/>
      <c r="E642" s="445"/>
      <c r="F642" s="445"/>
      <c r="G642" s="445"/>
      <c r="H642" s="445"/>
      <c r="I642" s="445"/>
      <c r="J642" s="445"/>
      <c r="K642" s="445"/>
      <c r="L642" s="445"/>
      <c r="M642" s="445"/>
      <c r="N642" s="445"/>
      <c r="O642" s="445"/>
      <c r="P642" s="445"/>
      <c r="Q642" s="445"/>
      <c r="R642" s="445"/>
      <c r="S642" s="445"/>
      <c r="T642" s="445"/>
      <c r="U642" s="445"/>
      <c r="V642" s="445"/>
      <c r="W642" s="445"/>
      <c r="X642" s="445"/>
      <c r="Y642" s="445"/>
    </row>
    <row r="643" spans="1:25" ht="13">
      <c r="A643" s="445"/>
      <c r="B643" s="445"/>
      <c r="C643" s="445"/>
      <c r="D643" s="445"/>
      <c r="E643" s="445"/>
      <c r="F643" s="445"/>
      <c r="G643" s="445"/>
      <c r="H643" s="445"/>
      <c r="I643" s="445"/>
      <c r="J643" s="445"/>
      <c r="K643" s="445"/>
      <c r="L643" s="445"/>
      <c r="M643" s="445"/>
      <c r="N643" s="445"/>
      <c r="O643" s="445"/>
      <c r="P643" s="445"/>
      <c r="Q643" s="445"/>
      <c r="R643" s="445"/>
      <c r="S643" s="445"/>
      <c r="T643" s="445"/>
      <c r="U643" s="445"/>
      <c r="V643" s="445"/>
      <c r="W643" s="445"/>
      <c r="X643" s="445"/>
      <c r="Y643" s="445"/>
    </row>
    <row r="644" spans="1:25" ht="13">
      <c r="A644" s="445"/>
      <c r="B644" s="445"/>
      <c r="C644" s="445"/>
      <c r="D644" s="445"/>
      <c r="E644" s="445"/>
      <c r="F644" s="445"/>
      <c r="G644" s="445"/>
      <c r="H644" s="445"/>
      <c r="I644" s="445"/>
      <c r="J644" s="445"/>
      <c r="K644" s="445"/>
      <c r="L644" s="445"/>
      <c r="M644" s="445"/>
      <c r="N644" s="445"/>
      <c r="O644" s="445"/>
      <c r="P644" s="445"/>
      <c r="Q644" s="445"/>
      <c r="R644" s="445"/>
      <c r="S644" s="445"/>
      <c r="T644" s="445"/>
      <c r="U644" s="445"/>
      <c r="V644" s="445"/>
      <c r="W644" s="445"/>
      <c r="X644" s="445"/>
      <c r="Y644" s="445"/>
    </row>
    <row r="645" spans="1:25" ht="13">
      <c r="A645" s="445"/>
      <c r="B645" s="445"/>
      <c r="C645" s="445"/>
      <c r="D645" s="445"/>
      <c r="E645" s="445"/>
      <c r="F645" s="445"/>
      <c r="G645" s="445"/>
      <c r="H645" s="445"/>
      <c r="I645" s="445"/>
      <c r="J645" s="445"/>
      <c r="K645" s="445"/>
      <c r="L645" s="445"/>
      <c r="M645" s="445"/>
      <c r="N645" s="445"/>
      <c r="O645" s="445"/>
      <c r="P645" s="445"/>
      <c r="Q645" s="445"/>
      <c r="R645" s="445"/>
      <c r="S645" s="445"/>
      <c r="T645" s="445"/>
      <c r="U645" s="445"/>
      <c r="V645" s="445"/>
      <c r="W645" s="445"/>
      <c r="X645" s="445"/>
      <c r="Y645" s="445"/>
    </row>
    <row r="646" spans="1:25" ht="13">
      <c r="A646" s="445"/>
      <c r="B646" s="445"/>
      <c r="C646" s="445"/>
      <c r="D646" s="445"/>
      <c r="E646" s="445"/>
      <c r="F646" s="445"/>
      <c r="G646" s="445"/>
      <c r="H646" s="445"/>
      <c r="I646" s="445"/>
      <c r="J646" s="445"/>
      <c r="K646" s="445"/>
      <c r="L646" s="445"/>
      <c r="M646" s="445"/>
      <c r="N646" s="445"/>
      <c r="O646" s="445"/>
      <c r="P646" s="445"/>
      <c r="Q646" s="445"/>
      <c r="R646" s="445"/>
      <c r="S646" s="445"/>
      <c r="T646" s="445"/>
      <c r="U646" s="445"/>
      <c r="V646" s="445"/>
      <c r="W646" s="445"/>
      <c r="X646" s="445"/>
      <c r="Y646" s="445"/>
    </row>
    <row r="647" spans="1:25" ht="13">
      <c r="A647" s="445"/>
      <c r="B647" s="445"/>
      <c r="C647" s="445"/>
      <c r="D647" s="445"/>
      <c r="E647" s="445"/>
      <c r="F647" s="445"/>
      <c r="G647" s="445"/>
      <c r="H647" s="445"/>
      <c r="I647" s="445"/>
      <c r="J647" s="445"/>
      <c r="K647" s="445"/>
      <c r="L647" s="445"/>
      <c r="M647" s="445"/>
      <c r="N647" s="445"/>
      <c r="O647" s="445"/>
      <c r="P647" s="445"/>
      <c r="Q647" s="445"/>
      <c r="R647" s="445"/>
      <c r="S647" s="445"/>
      <c r="T647" s="445"/>
      <c r="U647" s="445"/>
      <c r="V647" s="445"/>
      <c r="W647" s="445"/>
      <c r="X647" s="445"/>
      <c r="Y647" s="445"/>
    </row>
    <row r="648" spans="1:25" ht="13">
      <c r="A648" s="445"/>
      <c r="B648" s="445"/>
      <c r="C648" s="445"/>
      <c r="D648" s="445"/>
      <c r="E648" s="445"/>
      <c r="F648" s="445"/>
      <c r="G648" s="445"/>
      <c r="H648" s="445"/>
      <c r="I648" s="445"/>
      <c r="J648" s="445"/>
      <c r="K648" s="445"/>
      <c r="L648" s="445"/>
      <c r="M648" s="445"/>
      <c r="N648" s="445"/>
      <c r="O648" s="445"/>
      <c r="P648" s="445"/>
      <c r="Q648" s="445"/>
      <c r="R648" s="445"/>
      <c r="S648" s="445"/>
      <c r="T648" s="445"/>
      <c r="U648" s="445"/>
      <c r="V648" s="445"/>
      <c r="W648" s="445"/>
      <c r="X648" s="445"/>
      <c r="Y648" s="445"/>
    </row>
    <row r="649" spans="1:25" ht="13">
      <c r="A649" s="445"/>
      <c r="B649" s="445"/>
      <c r="C649" s="445"/>
      <c r="D649" s="445"/>
      <c r="E649" s="445"/>
      <c r="F649" s="445"/>
      <c r="G649" s="445"/>
      <c r="H649" s="445"/>
      <c r="I649" s="445"/>
      <c r="J649" s="445"/>
      <c r="K649" s="445"/>
      <c r="L649" s="445"/>
      <c r="M649" s="445"/>
      <c r="N649" s="445"/>
      <c r="O649" s="445"/>
      <c r="P649" s="445"/>
      <c r="Q649" s="445"/>
      <c r="R649" s="445"/>
      <c r="S649" s="445"/>
      <c r="T649" s="445"/>
      <c r="U649" s="445"/>
      <c r="V649" s="445"/>
      <c r="W649" s="445"/>
      <c r="X649" s="445"/>
      <c r="Y649" s="445"/>
    </row>
    <row r="650" spans="1:25" ht="13">
      <c r="A650" s="445"/>
      <c r="B650" s="445"/>
      <c r="C650" s="445"/>
      <c r="D650" s="445"/>
      <c r="E650" s="445"/>
      <c r="F650" s="445"/>
      <c r="G650" s="445"/>
      <c r="H650" s="445"/>
      <c r="I650" s="445"/>
      <c r="J650" s="445"/>
      <c r="K650" s="445"/>
      <c r="L650" s="445"/>
      <c r="M650" s="445"/>
      <c r="N650" s="445"/>
      <c r="O650" s="445"/>
      <c r="P650" s="445"/>
      <c r="Q650" s="445"/>
      <c r="R650" s="445"/>
      <c r="S650" s="445"/>
      <c r="T650" s="445"/>
      <c r="U650" s="445"/>
      <c r="V650" s="445"/>
      <c r="W650" s="445"/>
      <c r="X650" s="445"/>
      <c r="Y650" s="445"/>
    </row>
    <row r="651" spans="1:25" ht="13">
      <c r="A651" s="445"/>
      <c r="B651" s="445"/>
      <c r="C651" s="445"/>
      <c r="D651" s="445"/>
      <c r="E651" s="445"/>
      <c r="F651" s="445"/>
      <c r="G651" s="445"/>
      <c r="H651" s="445"/>
      <c r="I651" s="445"/>
      <c r="J651" s="445"/>
      <c r="K651" s="445"/>
      <c r="L651" s="445"/>
      <c r="M651" s="445"/>
      <c r="N651" s="445"/>
      <c r="O651" s="445"/>
      <c r="P651" s="445"/>
      <c r="Q651" s="445"/>
      <c r="R651" s="445"/>
      <c r="S651" s="445"/>
      <c r="T651" s="445"/>
      <c r="U651" s="445"/>
      <c r="V651" s="445"/>
      <c r="W651" s="445"/>
      <c r="X651" s="445"/>
      <c r="Y651" s="445"/>
    </row>
    <row r="652" spans="1:25" ht="13">
      <c r="A652" s="445"/>
      <c r="B652" s="445"/>
      <c r="C652" s="445"/>
      <c r="D652" s="445"/>
      <c r="E652" s="445"/>
      <c r="F652" s="445"/>
      <c r="G652" s="445"/>
      <c r="H652" s="445"/>
      <c r="I652" s="445"/>
      <c r="J652" s="445"/>
      <c r="K652" s="445"/>
      <c r="L652" s="445"/>
      <c r="M652" s="445"/>
      <c r="N652" s="445"/>
      <c r="O652" s="445"/>
      <c r="P652" s="445"/>
      <c r="Q652" s="445"/>
      <c r="R652" s="445"/>
      <c r="S652" s="445"/>
      <c r="T652" s="445"/>
      <c r="U652" s="445"/>
      <c r="V652" s="445"/>
      <c r="W652" s="445"/>
      <c r="X652" s="445"/>
      <c r="Y652" s="445"/>
    </row>
    <row r="653" spans="1:25" ht="13">
      <c r="A653" s="445"/>
      <c r="B653" s="445"/>
      <c r="C653" s="445"/>
      <c r="D653" s="445"/>
      <c r="E653" s="445"/>
      <c r="F653" s="445"/>
      <c r="G653" s="445"/>
      <c r="H653" s="445"/>
      <c r="I653" s="445"/>
      <c r="J653" s="445"/>
      <c r="K653" s="445"/>
      <c r="L653" s="445"/>
      <c r="M653" s="445"/>
      <c r="N653" s="445"/>
      <c r="O653" s="445"/>
      <c r="P653" s="445"/>
      <c r="Q653" s="445"/>
      <c r="R653" s="445"/>
      <c r="S653" s="445"/>
      <c r="T653" s="445"/>
      <c r="U653" s="445"/>
      <c r="V653" s="445"/>
      <c r="W653" s="445"/>
      <c r="X653" s="445"/>
      <c r="Y653" s="445"/>
    </row>
    <row r="654" spans="1:25" ht="13">
      <c r="A654" s="445"/>
      <c r="B654" s="445"/>
      <c r="C654" s="445"/>
      <c r="D654" s="445"/>
      <c r="E654" s="445"/>
      <c r="F654" s="445"/>
      <c r="G654" s="445"/>
      <c r="H654" s="445"/>
      <c r="I654" s="445"/>
      <c r="J654" s="445"/>
      <c r="K654" s="445"/>
      <c r="L654" s="445"/>
      <c r="M654" s="445"/>
      <c r="N654" s="445"/>
      <c r="O654" s="445"/>
      <c r="P654" s="445"/>
      <c r="Q654" s="445"/>
      <c r="R654" s="445"/>
      <c r="S654" s="445"/>
      <c r="T654" s="445"/>
      <c r="U654" s="445"/>
      <c r="V654" s="445"/>
      <c r="W654" s="445"/>
      <c r="X654" s="445"/>
      <c r="Y654" s="445"/>
    </row>
    <row r="655" spans="1:25" ht="13">
      <c r="A655" s="445"/>
      <c r="B655" s="445"/>
      <c r="C655" s="445"/>
      <c r="D655" s="445"/>
      <c r="E655" s="445"/>
      <c r="F655" s="445"/>
      <c r="G655" s="445"/>
      <c r="H655" s="445"/>
      <c r="I655" s="445"/>
      <c r="J655" s="445"/>
      <c r="K655" s="445"/>
      <c r="L655" s="445"/>
      <c r="M655" s="445"/>
      <c r="N655" s="445"/>
      <c r="O655" s="445"/>
      <c r="P655" s="445"/>
      <c r="Q655" s="445"/>
      <c r="R655" s="445"/>
      <c r="S655" s="445"/>
      <c r="T655" s="445"/>
      <c r="U655" s="445"/>
      <c r="V655" s="445"/>
      <c r="W655" s="445"/>
      <c r="X655" s="445"/>
      <c r="Y655" s="445"/>
    </row>
    <row r="656" spans="1:25" ht="13">
      <c r="A656" s="445"/>
      <c r="B656" s="445"/>
      <c r="C656" s="445"/>
      <c r="D656" s="445"/>
      <c r="E656" s="445"/>
      <c r="F656" s="445"/>
      <c r="G656" s="445"/>
      <c r="H656" s="445"/>
      <c r="I656" s="445"/>
      <c r="J656" s="445"/>
      <c r="K656" s="445"/>
      <c r="L656" s="445"/>
      <c r="M656" s="445"/>
      <c r="N656" s="445"/>
      <c r="O656" s="445"/>
      <c r="P656" s="445"/>
      <c r="Q656" s="445"/>
      <c r="R656" s="445"/>
      <c r="S656" s="445"/>
      <c r="T656" s="445"/>
      <c r="U656" s="445"/>
      <c r="V656" s="445"/>
      <c r="W656" s="445"/>
      <c r="X656" s="445"/>
      <c r="Y656" s="445"/>
    </row>
    <row r="657" spans="1:25" ht="13">
      <c r="A657" s="445"/>
      <c r="B657" s="445"/>
      <c r="C657" s="445"/>
      <c r="D657" s="445"/>
      <c r="E657" s="445"/>
      <c r="F657" s="445"/>
      <c r="G657" s="445"/>
      <c r="H657" s="445"/>
      <c r="I657" s="445"/>
      <c r="J657" s="445"/>
      <c r="K657" s="445"/>
      <c r="L657" s="445"/>
      <c r="M657" s="445"/>
      <c r="N657" s="445"/>
      <c r="O657" s="445"/>
      <c r="P657" s="445"/>
      <c r="Q657" s="445"/>
      <c r="R657" s="445"/>
      <c r="S657" s="445"/>
      <c r="T657" s="445"/>
      <c r="U657" s="445"/>
      <c r="V657" s="445"/>
      <c r="W657" s="445"/>
      <c r="X657" s="445"/>
      <c r="Y657" s="445"/>
    </row>
    <row r="658" spans="1:25" ht="13">
      <c r="A658" s="445"/>
      <c r="B658" s="445"/>
      <c r="C658" s="445"/>
      <c r="D658" s="445"/>
      <c r="E658" s="445"/>
      <c r="F658" s="445"/>
      <c r="G658" s="445"/>
      <c r="H658" s="445"/>
      <c r="I658" s="445"/>
      <c r="J658" s="445"/>
      <c r="K658" s="445"/>
      <c r="L658" s="445"/>
      <c r="M658" s="445"/>
      <c r="N658" s="445"/>
      <c r="O658" s="445"/>
      <c r="P658" s="445"/>
      <c r="Q658" s="445"/>
      <c r="R658" s="445"/>
      <c r="S658" s="445"/>
      <c r="T658" s="445"/>
      <c r="U658" s="445"/>
      <c r="V658" s="445"/>
      <c r="W658" s="445"/>
      <c r="X658" s="445"/>
      <c r="Y658" s="445"/>
    </row>
    <row r="659" spans="1:25" ht="13">
      <c r="A659" s="445"/>
      <c r="B659" s="445"/>
      <c r="C659" s="445"/>
      <c r="D659" s="445"/>
      <c r="E659" s="445"/>
      <c r="F659" s="445"/>
      <c r="G659" s="445"/>
      <c r="H659" s="445"/>
      <c r="I659" s="445"/>
      <c r="J659" s="445"/>
      <c r="K659" s="445"/>
      <c r="L659" s="445"/>
      <c r="M659" s="445"/>
      <c r="N659" s="445"/>
      <c r="O659" s="445"/>
      <c r="P659" s="445"/>
      <c r="Q659" s="445"/>
      <c r="R659" s="445"/>
      <c r="S659" s="445"/>
      <c r="T659" s="445"/>
      <c r="U659" s="445"/>
      <c r="V659" s="445"/>
      <c r="W659" s="445"/>
      <c r="X659" s="445"/>
      <c r="Y659" s="445"/>
    </row>
    <row r="660" spans="1:25" ht="13">
      <c r="A660" s="445"/>
      <c r="B660" s="445"/>
      <c r="C660" s="445"/>
      <c r="D660" s="445"/>
      <c r="E660" s="445"/>
      <c r="F660" s="445"/>
      <c r="G660" s="445"/>
      <c r="H660" s="445"/>
      <c r="I660" s="445"/>
      <c r="J660" s="445"/>
      <c r="K660" s="445"/>
      <c r="L660" s="445"/>
      <c r="M660" s="445"/>
      <c r="N660" s="445"/>
      <c r="O660" s="445"/>
      <c r="P660" s="445"/>
      <c r="Q660" s="445"/>
      <c r="R660" s="445"/>
      <c r="S660" s="445"/>
      <c r="T660" s="445"/>
      <c r="U660" s="445"/>
      <c r="V660" s="445"/>
      <c r="W660" s="445"/>
      <c r="X660" s="445"/>
      <c r="Y660" s="445"/>
    </row>
    <row r="661" spans="1:25" ht="13">
      <c r="A661" s="445"/>
      <c r="B661" s="445"/>
      <c r="C661" s="445"/>
      <c r="D661" s="445"/>
      <c r="E661" s="445"/>
      <c r="F661" s="445"/>
      <c r="G661" s="445"/>
      <c r="H661" s="445"/>
      <c r="I661" s="445"/>
      <c r="J661" s="445"/>
      <c r="K661" s="445"/>
      <c r="L661" s="445"/>
      <c r="M661" s="445"/>
      <c r="N661" s="445"/>
      <c r="O661" s="445"/>
      <c r="P661" s="445"/>
      <c r="Q661" s="445"/>
      <c r="R661" s="445"/>
      <c r="S661" s="445"/>
      <c r="T661" s="445"/>
      <c r="U661" s="445"/>
      <c r="V661" s="445"/>
      <c r="W661" s="445"/>
      <c r="X661" s="445"/>
      <c r="Y661" s="445"/>
    </row>
    <row r="662" spans="1:25" ht="13">
      <c r="A662" s="445"/>
      <c r="B662" s="445"/>
      <c r="C662" s="445"/>
      <c r="D662" s="445"/>
      <c r="E662" s="445"/>
      <c r="F662" s="445"/>
      <c r="G662" s="445"/>
      <c r="H662" s="445"/>
      <c r="I662" s="445"/>
      <c r="J662" s="445"/>
      <c r="K662" s="445"/>
      <c r="L662" s="445"/>
      <c r="M662" s="445"/>
      <c r="N662" s="445"/>
      <c r="O662" s="445"/>
      <c r="P662" s="445"/>
      <c r="Q662" s="445"/>
      <c r="R662" s="445"/>
      <c r="S662" s="445"/>
      <c r="T662" s="445"/>
      <c r="U662" s="445"/>
      <c r="V662" s="445"/>
      <c r="W662" s="445"/>
      <c r="X662" s="445"/>
      <c r="Y662" s="445"/>
    </row>
    <row r="663" spans="1:25" ht="13">
      <c r="A663" s="445"/>
      <c r="B663" s="445"/>
      <c r="C663" s="445"/>
      <c r="D663" s="445"/>
      <c r="E663" s="445"/>
      <c r="F663" s="445"/>
      <c r="G663" s="445"/>
      <c r="H663" s="445"/>
      <c r="I663" s="445"/>
      <c r="J663" s="445"/>
      <c r="K663" s="445"/>
      <c r="L663" s="445"/>
      <c r="M663" s="445"/>
      <c r="N663" s="445"/>
      <c r="O663" s="445"/>
      <c r="P663" s="445"/>
      <c r="Q663" s="445"/>
      <c r="R663" s="445"/>
      <c r="S663" s="445"/>
      <c r="T663" s="445"/>
      <c r="U663" s="445"/>
      <c r="V663" s="445"/>
      <c r="W663" s="445"/>
      <c r="X663" s="445"/>
      <c r="Y663" s="445"/>
    </row>
    <row r="664" spans="1:25" ht="13">
      <c r="A664" s="445"/>
      <c r="B664" s="445"/>
      <c r="C664" s="445"/>
      <c r="D664" s="445"/>
      <c r="E664" s="445"/>
      <c r="F664" s="445"/>
      <c r="G664" s="445"/>
      <c r="H664" s="445"/>
      <c r="I664" s="445"/>
      <c r="J664" s="445"/>
      <c r="K664" s="445"/>
      <c r="L664" s="445"/>
      <c r="M664" s="445"/>
      <c r="N664" s="445"/>
      <c r="O664" s="445"/>
      <c r="P664" s="445"/>
      <c r="Q664" s="445"/>
      <c r="R664" s="445"/>
      <c r="S664" s="445"/>
      <c r="T664" s="445"/>
      <c r="U664" s="445"/>
      <c r="V664" s="445"/>
      <c r="W664" s="445"/>
      <c r="X664" s="445"/>
      <c r="Y664" s="445"/>
    </row>
    <row r="665" spans="1:25" ht="13">
      <c r="A665" s="445"/>
      <c r="B665" s="445"/>
      <c r="C665" s="445"/>
      <c r="D665" s="445"/>
      <c r="E665" s="445"/>
      <c r="F665" s="445"/>
      <c r="G665" s="445"/>
      <c r="H665" s="445"/>
      <c r="I665" s="445"/>
      <c r="J665" s="445"/>
      <c r="K665" s="445"/>
      <c r="L665" s="445"/>
      <c r="M665" s="445"/>
      <c r="N665" s="445"/>
      <c r="O665" s="445"/>
      <c r="P665" s="445"/>
      <c r="Q665" s="445"/>
      <c r="R665" s="445"/>
      <c r="S665" s="445"/>
      <c r="T665" s="445"/>
      <c r="U665" s="445"/>
      <c r="V665" s="445"/>
      <c r="W665" s="445"/>
      <c r="X665" s="445"/>
      <c r="Y665" s="445"/>
    </row>
    <row r="666" spans="1:25" ht="13">
      <c r="A666" s="445"/>
      <c r="B666" s="445"/>
      <c r="C666" s="445"/>
      <c r="D666" s="445"/>
      <c r="E666" s="445"/>
      <c r="F666" s="445"/>
      <c r="G666" s="445"/>
      <c r="H666" s="445"/>
      <c r="I666" s="445"/>
      <c r="J666" s="445"/>
      <c r="K666" s="445"/>
      <c r="L666" s="445"/>
      <c r="M666" s="445"/>
      <c r="N666" s="445"/>
      <c r="O666" s="445"/>
      <c r="P666" s="445"/>
      <c r="Q666" s="445"/>
      <c r="R666" s="445"/>
      <c r="S666" s="445"/>
      <c r="T666" s="445"/>
      <c r="U666" s="445"/>
      <c r="V666" s="445"/>
      <c r="W666" s="445"/>
      <c r="X666" s="445"/>
      <c r="Y666" s="445"/>
    </row>
    <row r="667" spans="1:25" ht="13">
      <c r="A667" s="445"/>
      <c r="B667" s="445"/>
      <c r="C667" s="445"/>
      <c r="D667" s="445"/>
      <c r="E667" s="445"/>
      <c r="F667" s="445"/>
      <c r="G667" s="445"/>
      <c r="H667" s="445"/>
      <c r="I667" s="445"/>
      <c r="J667" s="445"/>
      <c r="K667" s="445"/>
      <c r="L667" s="445"/>
      <c r="M667" s="445"/>
      <c r="N667" s="445"/>
      <c r="O667" s="445"/>
      <c r="P667" s="445"/>
      <c r="Q667" s="445"/>
      <c r="R667" s="445"/>
      <c r="S667" s="445"/>
      <c r="T667" s="445"/>
      <c r="U667" s="445"/>
      <c r="V667" s="445"/>
      <c r="W667" s="445"/>
      <c r="X667" s="445"/>
      <c r="Y667" s="445"/>
    </row>
    <row r="668" spans="1:25" ht="13">
      <c r="A668" s="445"/>
      <c r="B668" s="445"/>
      <c r="C668" s="445"/>
      <c r="D668" s="445"/>
      <c r="E668" s="445"/>
      <c r="F668" s="445"/>
      <c r="G668" s="445"/>
      <c r="H668" s="445"/>
      <c r="I668" s="445"/>
      <c r="J668" s="445"/>
      <c r="K668" s="445"/>
      <c r="L668" s="445"/>
      <c r="M668" s="445"/>
      <c r="N668" s="445"/>
      <c r="O668" s="445"/>
      <c r="P668" s="445"/>
      <c r="Q668" s="445"/>
      <c r="R668" s="445"/>
      <c r="S668" s="445"/>
      <c r="T668" s="445"/>
      <c r="U668" s="445"/>
      <c r="V668" s="445"/>
      <c r="W668" s="445"/>
      <c r="X668" s="445"/>
      <c r="Y668" s="445"/>
    </row>
    <row r="669" spans="1:25" ht="13">
      <c r="A669" s="445"/>
      <c r="B669" s="445"/>
      <c r="C669" s="445"/>
      <c r="D669" s="445"/>
      <c r="E669" s="445"/>
      <c r="F669" s="445"/>
      <c r="G669" s="445"/>
      <c r="H669" s="445"/>
      <c r="I669" s="445"/>
      <c r="J669" s="445"/>
      <c r="K669" s="445"/>
      <c r="L669" s="445"/>
      <c r="M669" s="445"/>
      <c r="N669" s="445"/>
      <c r="O669" s="445"/>
      <c r="P669" s="445"/>
      <c r="Q669" s="445"/>
      <c r="R669" s="445"/>
      <c r="S669" s="445"/>
      <c r="T669" s="445"/>
      <c r="U669" s="445"/>
      <c r="V669" s="445"/>
      <c r="W669" s="445"/>
      <c r="X669" s="445"/>
      <c r="Y669" s="445"/>
    </row>
    <row r="670" spans="1:25" ht="13">
      <c r="A670" s="445"/>
      <c r="B670" s="445"/>
      <c r="C670" s="445"/>
      <c r="D670" s="445"/>
      <c r="E670" s="445"/>
      <c r="F670" s="445"/>
      <c r="G670" s="445"/>
      <c r="H670" s="445"/>
      <c r="I670" s="445"/>
      <c r="J670" s="445"/>
      <c r="K670" s="445"/>
      <c r="L670" s="445"/>
      <c r="M670" s="445"/>
      <c r="N670" s="445"/>
      <c r="O670" s="445"/>
      <c r="P670" s="445"/>
      <c r="Q670" s="445"/>
      <c r="R670" s="445"/>
      <c r="S670" s="445"/>
      <c r="T670" s="445"/>
      <c r="U670" s="445"/>
      <c r="V670" s="445"/>
      <c r="W670" s="445"/>
      <c r="X670" s="445"/>
      <c r="Y670" s="445"/>
    </row>
    <row r="671" spans="1:25" ht="13">
      <c r="A671" s="445"/>
      <c r="B671" s="445"/>
      <c r="C671" s="445"/>
      <c r="D671" s="445"/>
      <c r="E671" s="445"/>
      <c r="F671" s="445"/>
      <c r="G671" s="445"/>
      <c r="H671" s="445"/>
      <c r="I671" s="445"/>
      <c r="J671" s="445"/>
      <c r="K671" s="445"/>
      <c r="L671" s="445"/>
      <c r="M671" s="445"/>
      <c r="N671" s="445"/>
      <c r="O671" s="445"/>
      <c r="P671" s="445"/>
      <c r="Q671" s="445"/>
      <c r="R671" s="445"/>
      <c r="S671" s="445"/>
      <c r="T671" s="445"/>
      <c r="U671" s="445"/>
      <c r="V671" s="445"/>
      <c r="W671" s="445"/>
      <c r="X671" s="445"/>
      <c r="Y671" s="445"/>
    </row>
    <row r="672" spans="1:25" ht="13">
      <c r="A672" s="445"/>
      <c r="B672" s="445"/>
      <c r="C672" s="445"/>
      <c r="D672" s="445"/>
      <c r="E672" s="445"/>
      <c r="F672" s="445"/>
      <c r="G672" s="445"/>
      <c r="H672" s="445"/>
      <c r="I672" s="445"/>
      <c r="J672" s="445"/>
      <c r="K672" s="445"/>
      <c r="L672" s="445"/>
      <c r="M672" s="445"/>
      <c r="N672" s="445"/>
      <c r="O672" s="445"/>
      <c r="P672" s="445"/>
      <c r="Q672" s="445"/>
      <c r="R672" s="445"/>
      <c r="S672" s="445"/>
      <c r="T672" s="445"/>
      <c r="U672" s="445"/>
      <c r="V672" s="445"/>
      <c r="W672" s="445"/>
      <c r="X672" s="445"/>
      <c r="Y672" s="445"/>
    </row>
    <row r="673" spans="1:25" ht="13">
      <c r="A673" s="445"/>
      <c r="B673" s="445"/>
      <c r="C673" s="445"/>
      <c r="D673" s="445"/>
      <c r="E673" s="445"/>
      <c r="F673" s="445"/>
      <c r="G673" s="445"/>
      <c r="H673" s="445"/>
      <c r="I673" s="445"/>
      <c r="J673" s="445"/>
      <c r="K673" s="445"/>
      <c r="L673" s="445"/>
      <c r="M673" s="445"/>
      <c r="N673" s="445"/>
      <c r="O673" s="445"/>
      <c r="P673" s="445"/>
      <c r="Q673" s="445"/>
      <c r="R673" s="445"/>
      <c r="S673" s="445"/>
      <c r="T673" s="445"/>
      <c r="U673" s="445"/>
      <c r="V673" s="445"/>
      <c r="W673" s="445"/>
      <c r="X673" s="445"/>
      <c r="Y673" s="445"/>
    </row>
    <row r="674" spans="1:25" ht="13">
      <c r="A674" s="445"/>
      <c r="B674" s="445"/>
      <c r="C674" s="445"/>
      <c r="D674" s="445"/>
      <c r="E674" s="445"/>
      <c r="F674" s="445"/>
      <c r="G674" s="445"/>
      <c r="H674" s="445"/>
      <c r="I674" s="445"/>
      <c r="J674" s="445"/>
      <c r="K674" s="445"/>
      <c r="L674" s="445"/>
      <c r="M674" s="445"/>
      <c r="N674" s="445"/>
      <c r="O674" s="445"/>
      <c r="P674" s="445"/>
      <c r="Q674" s="445"/>
      <c r="R674" s="445"/>
      <c r="S674" s="445"/>
      <c r="T674" s="445"/>
      <c r="U674" s="445"/>
      <c r="V674" s="445"/>
      <c r="W674" s="445"/>
      <c r="X674" s="445"/>
      <c r="Y674" s="445"/>
    </row>
    <row r="675" spans="1:25" ht="13">
      <c r="A675" s="445"/>
      <c r="B675" s="445"/>
      <c r="C675" s="445"/>
      <c r="D675" s="445"/>
      <c r="E675" s="445"/>
      <c r="F675" s="445"/>
      <c r="G675" s="445"/>
      <c r="H675" s="445"/>
      <c r="I675" s="445"/>
      <c r="J675" s="445"/>
      <c r="K675" s="445"/>
      <c r="L675" s="445"/>
      <c r="M675" s="445"/>
      <c r="N675" s="445"/>
      <c r="O675" s="445"/>
      <c r="P675" s="445"/>
      <c r="Q675" s="445"/>
      <c r="R675" s="445"/>
      <c r="S675" s="445"/>
      <c r="T675" s="445"/>
      <c r="U675" s="445"/>
      <c r="V675" s="445"/>
      <c r="W675" s="445"/>
      <c r="X675" s="445"/>
      <c r="Y675" s="445"/>
    </row>
    <row r="676" spans="1:25" ht="13">
      <c r="A676" s="445"/>
      <c r="B676" s="445"/>
      <c r="C676" s="445"/>
      <c r="D676" s="445"/>
      <c r="E676" s="445"/>
      <c r="F676" s="445"/>
      <c r="G676" s="445"/>
      <c r="H676" s="445"/>
      <c r="I676" s="445"/>
      <c r="J676" s="445"/>
      <c r="K676" s="445"/>
      <c r="L676" s="445"/>
      <c r="M676" s="445"/>
      <c r="N676" s="445"/>
      <c r="O676" s="445"/>
      <c r="P676" s="445"/>
      <c r="Q676" s="445"/>
      <c r="R676" s="445"/>
      <c r="S676" s="445"/>
      <c r="T676" s="445"/>
      <c r="U676" s="445"/>
      <c r="V676" s="445"/>
      <c r="W676" s="445"/>
      <c r="X676" s="445"/>
      <c r="Y676" s="445"/>
    </row>
    <row r="677" spans="1:25" ht="13">
      <c r="A677" s="445"/>
      <c r="B677" s="445"/>
      <c r="C677" s="445"/>
      <c r="D677" s="445"/>
      <c r="E677" s="445"/>
      <c r="F677" s="445"/>
      <c r="G677" s="445"/>
      <c r="H677" s="445"/>
      <c r="I677" s="445"/>
      <c r="J677" s="445"/>
      <c r="K677" s="445"/>
      <c r="L677" s="445"/>
      <c r="M677" s="445"/>
      <c r="N677" s="445"/>
      <c r="O677" s="445"/>
      <c r="P677" s="445"/>
      <c r="Q677" s="445"/>
      <c r="R677" s="445"/>
      <c r="S677" s="445"/>
      <c r="T677" s="445"/>
      <c r="U677" s="445"/>
      <c r="V677" s="445"/>
      <c r="W677" s="445"/>
      <c r="X677" s="445"/>
      <c r="Y677" s="445"/>
    </row>
    <row r="678" spans="1:25" ht="13">
      <c r="A678" s="445"/>
      <c r="B678" s="445"/>
      <c r="C678" s="445"/>
      <c r="D678" s="445"/>
      <c r="E678" s="445"/>
      <c r="F678" s="445"/>
      <c r="G678" s="445"/>
      <c r="H678" s="445"/>
      <c r="I678" s="445"/>
      <c r="J678" s="445"/>
      <c r="K678" s="445"/>
      <c r="L678" s="445"/>
      <c r="M678" s="445"/>
      <c r="N678" s="445"/>
      <c r="O678" s="445"/>
      <c r="P678" s="445"/>
      <c r="Q678" s="445"/>
      <c r="R678" s="445"/>
      <c r="S678" s="445"/>
      <c r="T678" s="445"/>
      <c r="U678" s="445"/>
      <c r="V678" s="445"/>
      <c r="W678" s="445"/>
      <c r="X678" s="445"/>
      <c r="Y678" s="445"/>
    </row>
    <row r="679" spans="1:25" ht="13">
      <c r="A679" s="445"/>
      <c r="B679" s="445"/>
      <c r="C679" s="445"/>
      <c r="D679" s="445"/>
      <c r="E679" s="445"/>
      <c r="F679" s="445"/>
      <c r="G679" s="445"/>
      <c r="H679" s="445"/>
      <c r="I679" s="445"/>
      <c r="J679" s="445"/>
      <c r="K679" s="445"/>
      <c r="L679" s="445"/>
      <c r="M679" s="445"/>
      <c r="N679" s="445"/>
      <c r="O679" s="445"/>
      <c r="P679" s="445"/>
      <c r="Q679" s="445"/>
      <c r="R679" s="445"/>
      <c r="S679" s="445"/>
      <c r="T679" s="445"/>
      <c r="U679" s="445"/>
      <c r="V679" s="445"/>
      <c r="W679" s="445"/>
      <c r="X679" s="445"/>
      <c r="Y679" s="445"/>
    </row>
    <row r="680" spans="1:25" ht="13">
      <c r="A680" s="445"/>
      <c r="B680" s="445"/>
      <c r="C680" s="445"/>
      <c r="D680" s="445"/>
      <c r="E680" s="445"/>
      <c r="F680" s="445"/>
      <c r="G680" s="445"/>
      <c r="H680" s="445"/>
      <c r="I680" s="445"/>
      <c r="J680" s="445"/>
      <c r="K680" s="445"/>
      <c r="L680" s="445"/>
      <c r="M680" s="445"/>
      <c r="N680" s="445"/>
      <c r="O680" s="445"/>
      <c r="P680" s="445"/>
      <c r="Q680" s="445"/>
      <c r="R680" s="445"/>
      <c r="S680" s="445"/>
      <c r="T680" s="445"/>
      <c r="U680" s="445"/>
      <c r="V680" s="445"/>
      <c r="W680" s="445"/>
      <c r="X680" s="445"/>
      <c r="Y680" s="445"/>
    </row>
    <row r="681" spans="1:25" ht="13">
      <c r="A681" s="445"/>
      <c r="B681" s="445"/>
      <c r="C681" s="445"/>
      <c r="D681" s="445"/>
      <c r="E681" s="445"/>
      <c r="F681" s="445"/>
      <c r="G681" s="445"/>
      <c r="H681" s="445"/>
      <c r="I681" s="445"/>
      <c r="J681" s="445"/>
      <c r="K681" s="445"/>
      <c r="L681" s="445"/>
      <c r="M681" s="445"/>
      <c r="N681" s="445"/>
      <c r="O681" s="445"/>
      <c r="P681" s="445"/>
      <c r="Q681" s="445"/>
      <c r="R681" s="445"/>
      <c r="S681" s="445"/>
      <c r="T681" s="445"/>
      <c r="U681" s="445"/>
      <c r="V681" s="445"/>
      <c r="W681" s="445"/>
      <c r="X681" s="445"/>
      <c r="Y681" s="445"/>
    </row>
    <row r="682" spans="1:25" ht="13">
      <c r="A682" s="445"/>
      <c r="B682" s="445"/>
      <c r="C682" s="445"/>
      <c r="D682" s="445"/>
      <c r="E682" s="445"/>
      <c r="F682" s="445"/>
      <c r="G682" s="445"/>
      <c r="H682" s="445"/>
      <c r="I682" s="445"/>
      <c r="J682" s="445"/>
      <c r="K682" s="445"/>
      <c r="L682" s="445"/>
      <c r="M682" s="445"/>
      <c r="N682" s="445"/>
      <c r="O682" s="445"/>
      <c r="P682" s="445"/>
      <c r="Q682" s="445"/>
      <c r="R682" s="445"/>
      <c r="S682" s="445"/>
      <c r="T682" s="445"/>
      <c r="U682" s="445"/>
      <c r="V682" s="445"/>
      <c r="W682" s="445"/>
      <c r="X682" s="445"/>
      <c r="Y682" s="445"/>
    </row>
    <row r="683" spans="1:25" ht="13">
      <c r="A683" s="445"/>
      <c r="B683" s="445"/>
      <c r="C683" s="445"/>
      <c r="D683" s="445"/>
      <c r="E683" s="445"/>
      <c r="F683" s="445"/>
      <c r="G683" s="445"/>
      <c r="H683" s="445"/>
      <c r="I683" s="445"/>
      <c r="J683" s="445"/>
      <c r="K683" s="445"/>
      <c r="L683" s="445"/>
      <c r="M683" s="445"/>
      <c r="N683" s="445"/>
      <c r="O683" s="445"/>
      <c r="P683" s="445"/>
      <c r="Q683" s="445"/>
      <c r="R683" s="445"/>
      <c r="S683" s="445"/>
      <c r="T683" s="445"/>
      <c r="U683" s="445"/>
      <c r="V683" s="445"/>
      <c r="W683" s="445"/>
      <c r="X683" s="445"/>
      <c r="Y683" s="445"/>
    </row>
    <row r="684" spans="1:25" ht="13">
      <c r="A684" s="445"/>
      <c r="B684" s="445"/>
      <c r="C684" s="445"/>
      <c r="D684" s="445"/>
      <c r="E684" s="445"/>
      <c r="F684" s="445"/>
      <c r="G684" s="445"/>
      <c r="H684" s="445"/>
      <c r="I684" s="445"/>
      <c r="J684" s="445"/>
      <c r="K684" s="445"/>
      <c r="L684" s="445"/>
      <c r="M684" s="445"/>
      <c r="N684" s="445"/>
      <c r="O684" s="445"/>
      <c r="P684" s="445"/>
      <c r="Q684" s="445"/>
      <c r="R684" s="445"/>
      <c r="S684" s="445"/>
      <c r="T684" s="445"/>
      <c r="U684" s="445"/>
      <c r="V684" s="445"/>
      <c r="W684" s="445"/>
      <c r="X684" s="445"/>
      <c r="Y684" s="445"/>
    </row>
    <row r="685" spans="1:25" ht="13">
      <c r="A685" s="445"/>
      <c r="B685" s="445"/>
      <c r="C685" s="445"/>
      <c r="D685" s="445"/>
      <c r="E685" s="445"/>
      <c r="F685" s="445"/>
      <c r="G685" s="445"/>
      <c r="H685" s="445"/>
      <c r="I685" s="445"/>
      <c r="J685" s="445"/>
      <c r="K685" s="445"/>
      <c r="L685" s="445"/>
      <c r="M685" s="445"/>
      <c r="N685" s="445"/>
      <c r="O685" s="445"/>
      <c r="P685" s="445"/>
      <c r="Q685" s="445"/>
      <c r="R685" s="445"/>
      <c r="S685" s="445"/>
      <c r="T685" s="445"/>
      <c r="U685" s="445"/>
      <c r="V685" s="445"/>
      <c r="W685" s="445"/>
      <c r="X685" s="445"/>
      <c r="Y685" s="445"/>
    </row>
    <row r="686" spans="1:25" ht="13">
      <c r="A686" s="445"/>
      <c r="B686" s="445"/>
      <c r="C686" s="445"/>
      <c r="D686" s="445"/>
      <c r="E686" s="445"/>
      <c r="F686" s="445"/>
      <c r="G686" s="445"/>
      <c r="H686" s="445"/>
      <c r="I686" s="445"/>
      <c r="J686" s="445"/>
      <c r="K686" s="445"/>
      <c r="L686" s="445"/>
      <c r="M686" s="445"/>
      <c r="N686" s="445"/>
      <c r="O686" s="445"/>
      <c r="P686" s="445"/>
      <c r="Q686" s="445"/>
      <c r="R686" s="445"/>
      <c r="S686" s="445"/>
      <c r="T686" s="445"/>
      <c r="U686" s="445"/>
      <c r="V686" s="445"/>
      <c r="W686" s="445"/>
      <c r="X686" s="445"/>
      <c r="Y686" s="445"/>
    </row>
    <row r="687" spans="1:25" ht="13">
      <c r="A687" s="445"/>
      <c r="B687" s="445"/>
      <c r="C687" s="445"/>
      <c r="D687" s="445"/>
      <c r="E687" s="445"/>
      <c r="F687" s="445"/>
      <c r="G687" s="445"/>
      <c r="H687" s="445"/>
      <c r="I687" s="445"/>
      <c r="J687" s="445"/>
      <c r="K687" s="445"/>
      <c r="L687" s="445"/>
      <c r="M687" s="445"/>
      <c r="N687" s="445"/>
      <c r="O687" s="445"/>
      <c r="P687" s="445"/>
      <c r="Q687" s="445"/>
      <c r="R687" s="445"/>
      <c r="S687" s="445"/>
      <c r="T687" s="445"/>
      <c r="U687" s="445"/>
      <c r="V687" s="445"/>
      <c r="W687" s="445"/>
      <c r="X687" s="445"/>
      <c r="Y687" s="445"/>
    </row>
    <row r="688" spans="1:25" ht="13">
      <c r="A688" s="445"/>
      <c r="B688" s="445"/>
      <c r="C688" s="445"/>
      <c r="D688" s="445"/>
      <c r="E688" s="445"/>
      <c r="F688" s="445"/>
      <c r="G688" s="445"/>
      <c r="H688" s="445"/>
      <c r="I688" s="445"/>
      <c r="J688" s="445"/>
      <c r="K688" s="445"/>
      <c r="L688" s="445"/>
      <c r="M688" s="445"/>
      <c r="N688" s="445"/>
      <c r="O688" s="445"/>
      <c r="P688" s="445"/>
      <c r="Q688" s="445"/>
      <c r="R688" s="445"/>
      <c r="S688" s="445"/>
      <c r="T688" s="445"/>
      <c r="U688" s="445"/>
      <c r="V688" s="445"/>
      <c r="W688" s="445"/>
      <c r="X688" s="445"/>
      <c r="Y688" s="445"/>
    </row>
    <row r="689" spans="1:25" ht="13">
      <c r="A689" s="445"/>
      <c r="B689" s="445"/>
      <c r="C689" s="445"/>
      <c r="D689" s="445"/>
      <c r="E689" s="445"/>
      <c r="F689" s="445"/>
      <c r="G689" s="445"/>
      <c r="H689" s="445"/>
      <c r="I689" s="445"/>
      <c r="J689" s="445"/>
      <c r="K689" s="445"/>
      <c r="L689" s="445"/>
      <c r="M689" s="445"/>
      <c r="N689" s="445"/>
      <c r="O689" s="445"/>
      <c r="P689" s="445"/>
      <c r="Q689" s="445"/>
      <c r="R689" s="445"/>
      <c r="S689" s="445"/>
      <c r="T689" s="445"/>
      <c r="U689" s="445"/>
      <c r="V689" s="445"/>
      <c r="W689" s="445"/>
      <c r="X689" s="445"/>
      <c r="Y689" s="445"/>
    </row>
    <row r="690" spans="1:25" ht="13">
      <c r="A690" s="445"/>
      <c r="B690" s="445"/>
      <c r="C690" s="445"/>
      <c r="D690" s="445"/>
      <c r="E690" s="445"/>
      <c r="F690" s="445"/>
      <c r="G690" s="445"/>
      <c r="H690" s="445"/>
      <c r="I690" s="445"/>
      <c r="J690" s="445"/>
      <c r="K690" s="445"/>
      <c r="L690" s="445"/>
      <c r="M690" s="445"/>
      <c r="N690" s="445"/>
      <c r="O690" s="445"/>
      <c r="P690" s="445"/>
      <c r="Q690" s="445"/>
      <c r="R690" s="445"/>
      <c r="S690" s="445"/>
      <c r="T690" s="445"/>
      <c r="U690" s="445"/>
      <c r="V690" s="445"/>
      <c r="W690" s="445"/>
      <c r="X690" s="445"/>
      <c r="Y690" s="445"/>
    </row>
    <row r="691" spans="1:25" ht="13">
      <c r="A691" s="445"/>
      <c r="B691" s="445"/>
      <c r="C691" s="445"/>
      <c r="D691" s="445"/>
      <c r="E691" s="445"/>
      <c r="F691" s="445"/>
      <c r="G691" s="445"/>
      <c r="H691" s="445"/>
      <c r="I691" s="445"/>
      <c r="J691" s="445"/>
      <c r="K691" s="445"/>
      <c r="L691" s="445"/>
      <c r="M691" s="445"/>
      <c r="N691" s="445"/>
      <c r="O691" s="445"/>
      <c r="P691" s="445"/>
      <c r="Q691" s="445"/>
      <c r="R691" s="445"/>
      <c r="S691" s="445"/>
      <c r="T691" s="445"/>
      <c r="U691" s="445"/>
      <c r="V691" s="445"/>
      <c r="W691" s="445"/>
      <c r="X691" s="445"/>
      <c r="Y691" s="445"/>
    </row>
    <row r="692" spans="1:25" ht="13">
      <c r="A692" s="445"/>
      <c r="B692" s="445"/>
      <c r="C692" s="445"/>
      <c r="D692" s="445"/>
      <c r="E692" s="445"/>
      <c r="F692" s="445"/>
      <c r="G692" s="445"/>
      <c r="H692" s="445"/>
      <c r="I692" s="445"/>
      <c r="J692" s="445"/>
      <c r="K692" s="445"/>
      <c r="L692" s="445"/>
      <c r="M692" s="445"/>
      <c r="N692" s="445"/>
      <c r="O692" s="445"/>
      <c r="P692" s="445"/>
      <c r="Q692" s="445"/>
      <c r="R692" s="445"/>
      <c r="S692" s="445"/>
      <c r="T692" s="445"/>
      <c r="U692" s="445"/>
      <c r="V692" s="445"/>
      <c r="W692" s="445"/>
      <c r="X692" s="445"/>
      <c r="Y692" s="445"/>
    </row>
    <row r="693" spans="1:25" ht="13">
      <c r="A693" s="445"/>
      <c r="B693" s="445"/>
      <c r="C693" s="445"/>
      <c r="D693" s="445"/>
      <c r="E693" s="445"/>
      <c r="F693" s="445"/>
      <c r="G693" s="445"/>
      <c r="H693" s="445"/>
      <c r="I693" s="445"/>
      <c r="J693" s="445"/>
      <c r="K693" s="445"/>
      <c r="L693" s="445"/>
      <c r="M693" s="445"/>
      <c r="N693" s="445"/>
      <c r="O693" s="445"/>
      <c r="P693" s="445"/>
      <c r="Q693" s="445"/>
      <c r="R693" s="445"/>
      <c r="S693" s="445"/>
      <c r="T693" s="445"/>
      <c r="U693" s="445"/>
      <c r="V693" s="445"/>
      <c r="W693" s="445"/>
      <c r="X693" s="445"/>
      <c r="Y693" s="445"/>
    </row>
    <row r="694" spans="1:25" ht="13">
      <c r="A694" s="445"/>
      <c r="B694" s="445"/>
      <c r="C694" s="445"/>
      <c r="D694" s="445"/>
      <c r="E694" s="445"/>
      <c r="F694" s="445"/>
      <c r="G694" s="445"/>
      <c r="H694" s="445"/>
      <c r="I694" s="445"/>
      <c r="J694" s="445"/>
      <c r="K694" s="445"/>
      <c r="L694" s="445"/>
      <c r="M694" s="445"/>
      <c r="N694" s="445"/>
      <c r="O694" s="445"/>
      <c r="P694" s="445"/>
      <c r="Q694" s="445"/>
      <c r="R694" s="445"/>
      <c r="S694" s="445"/>
      <c r="T694" s="445"/>
      <c r="U694" s="445"/>
      <c r="V694" s="445"/>
      <c r="W694" s="445"/>
      <c r="X694" s="445"/>
      <c r="Y694" s="445"/>
    </row>
    <row r="695" spans="1:25" ht="13">
      <c r="A695" s="445"/>
      <c r="B695" s="445"/>
      <c r="C695" s="445"/>
      <c r="D695" s="445"/>
      <c r="E695" s="445"/>
      <c r="F695" s="445"/>
      <c r="G695" s="445"/>
      <c r="H695" s="445"/>
      <c r="I695" s="445"/>
      <c r="J695" s="445"/>
      <c r="K695" s="445"/>
      <c r="L695" s="445"/>
      <c r="M695" s="445"/>
      <c r="N695" s="445"/>
      <c r="O695" s="445"/>
      <c r="P695" s="445"/>
      <c r="Q695" s="445"/>
      <c r="R695" s="445"/>
      <c r="S695" s="445"/>
      <c r="T695" s="445"/>
      <c r="U695" s="445"/>
      <c r="V695" s="445"/>
      <c r="W695" s="445"/>
      <c r="X695" s="445"/>
      <c r="Y695" s="445"/>
    </row>
    <row r="696" spans="1:25" ht="13">
      <c r="A696" s="445"/>
      <c r="B696" s="445"/>
      <c r="C696" s="445"/>
      <c r="D696" s="445"/>
      <c r="E696" s="445"/>
      <c r="F696" s="445"/>
      <c r="G696" s="445"/>
      <c r="H696" s="445"/>
      <c r="I696" s="445"/>
      <c r="J696" s="445"/>
      <c r="K696" s="445"/>
      <c r="L696" s="445"/>
      <c r="M696" s="445"/>
      <c r="N696" s="445"/>
      <c r="O696" s="445"/>
      <c r="P696" s="445"/>
      <c r="Q696" s="445"/>
      <c r="R696" s="445"/>
      <c r="S696" s="445"/>
      <c r="T696" s="445"/>
      <c r="U696" s="445"/>
      <c r="V696" s="445"/>
      <c r="W696" s="445"/>
      <c r="X696" s="445"/>
      <c r="Y696" s="445"/>
    </row>
    <row r="697" spans="1:25" ht="13">
      <c r="A697" s="445"/>
      <c r="B697" s="445"/>
      <c r="C697" s="445"/>
      <c r="D697" s="445"/>
      <c r="E697" s="445"/>
      <c r="F697" s="445"/>
      <c r="G697" s="445"/>
      <c r="H697" s="445"/>
      <c r="I697" s="445"/>
      <c r="J697" s="445"/>
      <c r="K697" s="445"/>
      <c r="L697" s="445"/>
      <c r="M697" s="445"/>
      <c r="N697" s="445"/>
      <c r="O697" s="445"/>
      <c r="P697" s="445"/>
      <c r="Q697" s="445"/>
      <c r="R697" s="445"/>
      <c r="S697" s="445"/>
      <c r="T697" s="445"/>
      <c r="U697" s="445"/>
      <c r="V697" s="445"/>
      <c r="W697" s="445"/>
      <c r="X697" s="445"/>
      <c r="Y697" s="445"/>
    </row>
    <row r="698" spans="1:25" ht="13">
      <c r="A698" s="445"/>
      <c r="B698" s="445"/>
      <c r="C698" s="445"/>
      <c r="D698" s="445"/>
      <c r="E698" s="445"/>
      <c r="F698" s="445"/>
      <c r="G698" s="445"/>
      <c r="H698" s="445"/>
      <c r="I698" s="445"/>
      <c r="J698" s="445"/>
      <c r="K698" s="445"/>
      <c r="L698" s="445"/>
      <c r="M698" s="445"/>
      <c r="N698" s="445"/>
      <c r="O698" s="445"/>
      <c r="P698" s="445"/>
      <c r="Q698" s="445"/>
      <c r="R698" s="445"/>
      <c r="S698" s="445"/>
      <c r="T698" s="445"/>
      <c r="U698" s="445"/>
      <c r="V698" s="445"/>
      <c r="W698" s="445"/>
      <c r="X698" s="445"/>
      <c r="Y698" s="445"/>
    </row>
    <row r="699" spans="1:25" ht="13">
      <c r="A699" s="445"/>
      <c r="B699" s="445"/>
      <c r="C699" s="445"/>
      <c r="D699" s="445"/>
      <c r="E699" s="445"/>
      <c r="F699" s="445"/>
      <c r="G699" s="445"/>
      <c r="H699" s="445"/>
      <c r="I699" s="445"/>
      <c r="J699" s="445"/>
      <c r="K699" s="445"/>
      <c r="L699" s="445"/>
      <c r="M699" s="445"/>
      <c r="N699" s="445"/>
      <c r="O699" s="445"/>
      <c r="P699" s="445"/>
      <c r="Q699" s="445"/>
      <c r="R699" s="445"/>
      <c r="S699" s="445"/>
      <c r="T699" s="445"/>
      <c r="U699" s="445"/>
      <c r="V699" s="445"/>
      <c r="W699" s="445"/>
      <c r="X699" s="445"/>
      <c r="Y699" s="445"/>
    </row>
    <row r="700" spans="1:25" ht="13">
      <c r="A700" s="445"/>
      <c r="B700" s="445"/>
      <c r="C700" s="445"/>
      <c r="D700" s="445"/>
      <c r="E700" s="445"/>
      <c r="F700" s="445"/>
      <c r="G700" s="445"/>
      <c r="H700" s="445"/>
      <c r="I700" s="445"/>
      <c r="J700" s="445"/>
      <c r="K700" s="445"/>
      <c r="L700" s="445"/>
      <c r="M700" s="445"/>
      <c r="N700" s="445"/>
      <c r="O700" s="445"/>
      <c r="P700" s="445"/>
      <c r="Q700" s="445"/>
      <c r="R700" s="445"/>
      <c r="S700" s="445"/>
      <c r="T700" s="445"/>
      <c r="U700" s="445"/>
      <c r="V700" s="445"/>
      <c r="W700" s="445"/>
      <c r="X700" s="445"/>
      <c r="Y700" s="445"/>
    </row>
    <row r="701" spans="1:25" ht="13">
      <c r="A701" s="445"/>
      <c r="B701" s="445"/>
      <c r="C701" s="445"/>
      <c r="D701" s="445"/>
      <c r="E701" s="445"/>
      <c r="F701" s="445"/>
      <c r="G701" s="445"/>
      <c r="H701" s="445"/>
      <c r="I701" s="445"/>
      <c r="J701" s="445"/>
      <c r="K701" s="445"/>
      <c r="L701" s="445"/>
      <c r="M701" s="445"/>
      <c r="N701" s="445"/>
      <c r="O701" s="445"/>
      <c r="P701" s="445"/>
      <c r="Q701" s="445"/>
      <c r="R701" s="445"/>
      <c r="S701" s="445"/>
      <c r="T701" s="445"/>
      <c r="U701" s="445"/>
      <c r="V701" s="445"/>
      <c r="W701" s="445"/>
      <c r="X701" s="445"/>
      <c r="Y701" s="445"/>
    </row>
    <row r="702" spans="1:25" ht="13">
      <c r="A702" s="445"/>
      <c r="B702" s="445"/>
      <c r="C702" s="445"/>
      <c r="D702" s="445"/>
      <c r="E702" s="445"/>
      <c r="F702" s="445"/>
      <c r="G702" s="445"/>
      <c r="H702" s="445"/>
      <c r="I702" s="445"/>
      <c r="J702" s="445"/>
      <c r="K702" s="445"/>
      <c r="L702" s="445"/>
      <c r="M702" s="445"/>
      <c r="N702" s="445"/>
      <c r="O702" s="445"/>
      <c r="P702" s="445"/>
      <c r="Q702" s="445"/>
      <c r="R702" s="445"/>
      <c r="S702" s="445"/>
      <c r="T702" s="445"/>
      <c r="U702" s="445"/>
      <c r="V702" s="445"/>
      <c r="W702" s="445"/>
      <c r="X702" s="445"/>
      <c r="Y702" s="445"/>
    </row>
    <row r="703" spans="1:25" ht="13">
      <c r="A703" s="445"/>
      <c r="B703" s="445"/>
      <c r="C703" s="445"/>
      <c r="D703" s="445"/>
      <c r="E703" s="445"/>
      <c r="F703" s="445"/>
      <c r="G703" s="445"/>
      <c r="H703" s="445"/>
      <c r="I703" s="445"/>
      <c r="J703" s="445"/>
      <c r="K703" s="445"/>
      <c r="L703" s="445"/>
      <c r="M703" s="445"/>
      <c r="N703" s="445"/>
      <c r="O703" s="445"/>
      <c r="P703" s="445"/>
      <c r="Q703" s="445"/>
      <c r="R703" s="445"/>
      <c r="S703" s="445"/>
      <c r="T703" s="445"/>
      <c r="U703" s="445"/>
      <c r="V703" s="445"/>
      <c r="W703" s="445"/>
      <c r="X703" s="445"/>
      <c r="Y703" s="445"/>
    </row>
    <row r="704" spans="1:25" ht="13">
      <c r="A704" s="445"/>
      <c r="B704" s="445"/>
      <c r="C704" s="445"/>
      <c r="D704" s="445"/>
      <c r="E704" s="445"/>
      <c r="F704" s="445"/>
      <c r="G704" s="445"/>
      <c r="H704" s="445"/>
      <c r="I704" s="445"/>
      <c r="J704" s="445"/>
      <c r="K704" s="445"/>
      <c r="L704" s="445"/>
      <c r="M704" s="445"/>
      <c r="N704" s="445"/>
      <c r="O704" s="445"/>
      <c r="P704" s="445"/>
      <c r="Q704" s="445"/>
      <c r="R704" s="445"/>
      <c r="S704" s="445"/>
      <c r="T704" s="445"/>
      <c r="U704" s="445"/>
      <c r="V704" s="445"/>
      <c r="W704" s="445"/>
      <c r="X704" s="445"/>
      <c r="Y704" s="445"/>
    </row>
    <row r="705" spans="1:25" ht="13">
      <c r="A705" s="445"/>
      <c r="B705" s="445"/>
      <c r="C705" s="445"/>
      <c r="D705" s="445"/>
      <c r="E705" s="445"/>
      <c r="F705" s="445"/>
      <c r="G705" s="445"/>
      <c r="H705" s="445"/>
      <c r="I705" s="445"/>
      <c r="J705" s="445"/>
      <c r="K705" s="445"/>
      <c r="L705" s="445"/>
      <c r="M705" s="445"/>
      <c r="N705" s="445"/>
      <c r="O705" s="445"/>
      <c r="P705" s="445"/>
      <c r="Q705" s="445"/>
      <c r="R705" s="445"/>
      <c r="S705" s="445"/>
      <c r="T705" s="445"/>
      <c r="U705" s="445"/>
      <c r="V705" s="445"/>
      <c r="W705" s="445"/>
      <c r="X705" s="445"/>
      <c r="Y705" s="445"/>
    </row>
    <row r="706" spans="1:25" ht="13">
      <c r="A706" s="445"/>
      <c r="B706" s="445"/>
      <c r="C706" s="445"/>
      <c r="D706" s="445"/>
      <c r="E706" s="445"/>
      <c r="F706" s="445"/>
      <c r="G706" s="445"/>
      <c r="H706" s="445"/>
      <c r="I706" s="445"/>
      <c r="J706" s="445"/>
      <c r="K706" s="445"/>
      <c r="L706" s="445"/>
      <c r="M706" s="445"/>
      <c r="N706" s="445"/>
      <c r="O706" s="445"/>
      <c r="P706" s="445"/>
      <c r="Q706" s="445"/>
      <c r="R706" s="445"/>
      <c r="S706" s="445"/>
      <c r="T706" s="445"/>
      <c r="U706" s="445"/>
      <c r="V706" s="445"/>
      <c r="W706" s="445"/>
      <c r="X706" s="445"/>
      <c r="Y706" s="445"/>
    </row>
    <row r="707" spans="1:25" ht="13">
      <c r="A707" s="445"/>
      <c r="B707" s="445"/>
      <c r="C707" s="445"/>
      <c r="D707" s="445"/>
      <c r="E707" s="445"/>
      <c r="F707" s="445"/>
      <c r="G707" s="445"/>
      <c r="H707" s="445"/>
      <c r="I707" s="445"/>
      <c r="J707" s="445"/>
      <c r="K707" s="445"/>
      <c r="L707" s="445"/>
      <c r="M707" s="445"/>
      <c r="N707" s="445"/>
      <c r="O707" s="445"/>
      <c r="P707" s="445"/>
      <c r="Q707" s="445"/>
      <c r="R707" s="445"/>
      <c r="S707" s="445"/>
      <c r="T707" s="445"/>
      <c r="U707" s="445"/>
      <c r="V707" s="445"/>
      <c r="W707" s="445"/>
      <c r="X707" s="445"/>
      <c r="Y707" s="445"/>
    </row>
    <row r="708" spans="1:25" ht="13">
      <c r="A708" s="445"/>
      <c r="B708" s="445"/>
      <c r="C708" s="445"/>
      <c r="D708" s="445"/>
      <c r="E708" s="445"/>
      <c r="F708" s="445"/>
      <c r="G708" s="445"/>
      <c r="H708" s="445"/>
      <c r="I708" s="445"/>
      <c r="J708" s="445"/>
      <c r="K708" s="445"/>
      <c r="L708" s="445"/>
      <c r="M708" s="445"/>
      <c r="N708" s="445"/>
      <c r="O708" s="445"/>
      <c r="P708" s="445"/>
      <c r="Q708" s="445"/>
      <c r="R708" s="445"/>
      <c r="S708" s="445"/>
      <c r="T708" s="445"/>
      <c r="U708" s="445"/>
      <c r="V708" s="445"/>
      <c r="W708" s="445"/>
      <c r="X708" s="445"/>
      <c r="Y708" s="445"/>
    </row>
    <row r="709" spans="1:25" ht="13">
      <c r="A709" s="445"/>
      <c r="B709" s="445"/>
      <c r="C709" s="445"/>
      <c r="D709" s="445"/>
      <c r="E709" s="445"/>
      <c r="F709" s="445"/>
      <c r="G709" s="445"/>
      <c r="H709" s="445"/>
      <c r="I709" s="445"/>
      <c r="J709" s="445"/>
      <c r="K709" s="445"/>
      <c r="L709" s="445"/>
      <c r="M709" s="445"/>
      <c r="N709" s="445"/>
      <c r="O709" s="445"/>
      <c r="P709" s="445"/>
      <c r="Q709" s="445"/>
      <c r="R709" s="445"/>
      <c r="S709" s="445"/>
      <c r="T709" s="445"/>
      <c r="U709" s="445"/>
      <c r="V709" s="445"/>
      <c r="W709" s="445"/>
      <c r="X709" s="445"/>
      <c r="Y709" s="445"/>
    </row>
    <row r="710" spans="1:25" ht="13">
      <c r="A710" s="445"/>
      <c r="B710" s="445"/>
      <c r="C710" s="445"/>
      <c r="D710" s="445"/>
      <c r="E710" s="445"/>
      <c r="F710" s="445"/>
      <c r="G710" s="445"/>
      <c r="H710" s="445"/>
      <c r="I710" s="445"/>
      <c r="J710" s="445"/>
      <c r="K710" s="445"/>
      <c r="L710" s="445"/>
      <c r="M710" s="445"/>
      <c r="N710" s="445"/>
      <c r="O710" s="445"/>
      <c r="P710" s="445"/>
      <c r="Q710" s="445"/>
      <c r="R710" s="445"/>
      <c r="S710" s="445"/>
      <c r="T710" s="445"/>
      <c r="U710" s="445"/>
      <c r="V710" s="445"/>
      <c r="W710" s="445"/>
      <c r="X710" s="445"/>
      <c r="Y710" s="445"/>
    </row>
    <row r="711" spans="1:25" ht="13">
      <c r="A711" s="445"/>
      <c r="B711" s="445"/>
      <c r="C711" s="445"/>
      <c r="D711" s="445"/>
      <c r="E711" s="445"/>
      <c r="F711" s="445"/>
      <c r="G711" s="445"/>
      <c r="H711" s="445"/>
      <c r="I711" s="445"/>
      <c r="J711" s="445"/>
      <c r="K711" s="445"/>
      <c r="L711" s="445"/>
      <c r="M711" s="445"/>
      <c r="N711" s="445"/>
      <c r="O711" s="445"/>
      <c r="P711" s="445"/>
      <c r="Q711" s="445"/>
      <c r="R711" s="445"/>
      <c r="S711" s="445"/>
      <c r="T711" s="445"/>
      <c r="U711" s="445"/>
      <c r="V711" s="445"/>
      <c r="W711" s="445"/>
      <c r="X711" s="445"/>
      <c r="Y711" s="445"/>
    </row>
    <row r="712" spans="1:25" ht="13">
      <c r="A712" s="445"/>
      <c r="B712" s="445"/>
      <c r="C712" s="445"/>
      <c r="D712" s="445"/>
      <c r="E712" s="445"/>
      <c r="F712" s="445"/>
      <c r="G712" s="445"/>
      <c r="H712" s="445"/>
      <c r="I712" s="445"/>
      <c r="J712" s="445"/>
      <c r="K712" s="445"/>
      <c r="L712" s="445"/>
      <c r="M712" s="445"/>
      <c r="N712" s="445"/>
      <c r="O712" s="445"/>
      <c r="P712" s="445"/>
      <c r="Q712" s="445"/>
      <c r="R712" s="445"/>
      <c r="S712" s="445"/>
      <c r="T712" s="445"/>
      <c r="U712" s="445"/>
      <c r="V712" s="445"/>
      <c r="W712" s="445"/>
      <c r="X712" s="445"/>
      <c r="Y712" s="445"/>
    </row>
    <row r="713" spans="1:25" ht="13">
      <c r="A713" s="445"/>
      <c r="B713" s="445"/>
      <c r="C713" s="445"/>
      <c r="D713" s="445"/>
      <c r="E713" s="445"/>
      <c r="F713" s="445"/>
      <c r="G713" s="445"/>
      <c r="H713" s="445"/>
      <c r="I713" s="445"/>
      <c r="J713" s="445"/>
      <c r="K713" s="445"/>
      <c r="L713" s="445"/>
      <c r="M713" s="445"/>
      <c r="N713" s="445"/>
      <c r="O713" s="445"/>
      <c r="P713" s="445"/>
      <c r="Q713" s="445"/>
      <c r="R713" s="445"/>
      <c r="S713" s="445"/>
      <c r="T713" s="445"/>
      <c r="U713" s="445"/>
      <c r="V713" s="445"/>
      <c r="W713" s="445"/>
      <c r="X713" s="445"/>
      <c r="Y713" s="445"/>
    </row>
    <row r="714" spans="1:25" ht="13">
      <c r="A714" s="445"/>
      <c r="B714" s="445"/>
      <c r="C714" s="445"/>
      <c r="D714" s="445"/>
      <c r="E714" s="445"/>
      <c r="F714" s="445"/>
      <c r="G714" s="445"/>
      <c r="H714" s="445"/>
      <c r="I714" s="445"/>
      <c r="J714" s="445"/>
      <c r="K714" s="445"/>
      <c r="L714" s="445"/>
      <c r="M714" s="445"/>
      <c r="N714" s="445"/>
      <c r="O714" s="445"/>
      <c r="P714" s="445"/>
      <c r="Q714" s="445"/>
      <c r="R714" s="445"/>
      <c r="S714" s="445"/>
      <c r="T714" s="445"/>
      <c r="U714" s="445"/>
      <c r="V714" s="445"/>
      <c r="W714" s="445"/>
      <c r="X714" s="445"/>
      <c r="Y714" s="445"/>
    </row>
    <row r="715" spans="1:25" ht="13">
      <c r="A715" s="445"/>
      <c r="B715" s="445"/>
      <c r="C715" s="445"/>
      <c r="D715" s="445"/>
      <c r="E715" s="445"/>
      <c r="F715" s="445"/>
      <c r="G715" s="445"/>
      <c r="H715" s="445"/>
      <c r="I715" s="445"/>
      <c r="J715" s="445"/>
      <c r="K715" s="445"/>
      <c r="L715" s="445"/>
      <c r="M715" s="445"/>
      <c r="N715" s="445"/>
      <c r="O715" s="445"/>
      <c r="P715" s="445"/>
      <c r="Q715" s="445"/>
      <c r="R715" s="445"/>
      <c r="S715" s="445"/>
      <c r="T715" s="445"/>
      <c r="U715" s="445"/>
      <c r="V715" s="445"/>
      <c r="W715" s="445"/>
      <c r="X715" s="445"/>
      <c r="Y715" s="445"/>
    </row>
    <row r="716" spans="1:25" ht="13">
      <c r="A716" s="445"/>
      <c r="B716" s="445"/>
      <c r="C716" s="445"/>
      <c r="D716" s="445"/>
      <c r="E716" s="445"/>
      <c r="F716" s="445"/>
      <c r="G716" s="445"/>
      <c r="H716" s="445"/>
      <c r="I716" s="445"/>
      <c r="J716" s="445"/>
      <c r="K716" s="445"/>
      <c r="L716" s="445"/>
      <c r="M716" s="445"/>
      <c r="N716" s="445"/>
      <c r="O716" s="445"/>
      <c r="P716" s="445"/>
      <c r="Q716" s="445"/>
      <c r="R716" s="445"/>
      <c r="S716" s="445"/>
      <c r="T716" s="445"/>
      <c r="U716" s="445"/>
      <c r="V716" s="445"/>
      <c r="W716" s="445"/>
      <c r="X716" s="445"/>
      <c r="Y716" s="445"/>
    </row>
    <row r="717" spans="1:25" ht="13">
      <c r="A717" s="445"/>
      <c r="B717" s="445"/>
      <c r="C717" s="445"/>
      <c r="D717" s="445"/>
      <c r="E717" s="445"/>
      <c r="F717" s="445"/>
      <c r="G717" s="445"/>
      <c r="H717" s="445"/>
      <c r="I717" s="445"/>
      <c r="J717" s="445"/>
      <c r="K717" s="445"/>
      <c r="L717" s="445"/>
      <c r="M717" s="445"/>
      <c r="N717" s="445"/>
      <c r="O717" s="445"/>
      <c r="P717" s="445"/>
      <c r="Q717" s="445"/>
      <c r="R717" s="445"/>
      <c r="S717" s="445"/>
      <c r="T717" s="445"/>
      <c r="U717" s="445"/>
      <c r="V717" s="445"/>
      <c r="W717" s="445"/>
      <c r="X717" s="445"/>
      <c r="Y717" s="445"/>
    </row>
    <row r="718" spans="1:25" ht="13">
      <c r="A718" s="445"/>
      <c r="B718" s="445"/>
      <c r="C718" s="445"/>
      <c r="D718" s="445"/>
      <c r="E718" s="445"/>
      <c r="F718" s="445"/>
      <c r="G718" s="445"/>
      <c r="H718" s="445"/>
      <c r="I718" s="445"/>
      <c r="J718" s="445"/>
      <c r="K718" s="445"/>
      <c r="L718" s="445"/>
      <c r="M718" s="445"/>
      <c r="N718" s="445"/>
      <c r="O718" s="445"/>
      <c r="P718" s="445"/>
      <c r="Q718" s="445"/>
      <c r="R718" s="445"/>
      <c r="S718" s="445"/>
      <c r="T718" s="445"/>
      <c r="U718" s="445"/>
      <c r="V718" s="445"/>
      <c r="W718" s="445"/>
      <c r="X718" s="445"/>
      <c r="Y718" s="445"/>
    </row>
    <row r="719" spans="1:25" ht="13">
      <c r="A719" s="445"/>
      <c r="B719" s="445"/>
      <c r="C719" s="445"/>
      <c r="D719" s="445"/>
      <c r="E719" s="445"/>
      <c r="F719" s="445"/>
      <c r="G719" s="445"/>
      <c r="H719" s="445"/>
      <c r="I719" s="445"/>
      <c r="J719" s="445"/>
      <c r="K719" s="445"/>
      <c r="L719" s="445"/>
      <c r="M719" s="445"/>
      <c r="N719" s="445"/>
      <c r="O719" s="445"/>
      <c r="P719" s="445"/>
      <c r="Q719" s="445"/>
      <c r="R719" s="445"/>
      <c r="S719" s="445"/>
      <c r="T719" s="445"/>
      <c r="U719" s="445"/>
      <c r="V719" s="445"/>
      <c r="W719" s="445"/>
      <c r="X719" s="445"/>
      <c r="Y719" s="445"/>
    </row>
    <row r="720" spans="1:25" ht="13">
      <c r="A720" s="445"/>
      <c r="B720" s="445"/>
      <c r="C720" s="445"/>
      <c r="D720" s="445"/>
      <c r="E720" s="445"/>
      <c r="F720" s="445"/>
      <c r="G720" s="445"/>
      <c r="H720" s="445"/>
      <c r="I720" s="445"/>
      <c r="J720" s="445"/>
      <c r="K720" s="445"/>
      <c r="L720" s="445"/>
      <c r="M720" s="445"/>
      <c r="N720" s="445"/>
      <c r="O720" s="445"/>
      <c r="P720" s="445"/>
      <c r="Q720" s="445"/>
      <c r="R720" s="445"/>
      <c r="S720" s="445"/>
      <c r="T720" s="445"/>
      <c r="U720" s="445"/>
      <c r="V720" s="445"/>
      <c r="W720" s="445"/>
      <c r="X720" s="445"/>
      <c r="Y720" s="445"/>
    </row>
    <row r="721" spans="1:25" ht="13">
      <c r="A721" s="445"/>
      <c r="B721" s="445"/>
      <c r="C721" s="445"/>
      <c r="D721" s="445"/>
      <c r="E721" s="445"/>
      <c r="F721" s="445"/>
      <c r="G721" s="445"/>
      <c r="H721" s="445"/>
      <c r="I721" s="445"/>
      <c r="J721" s="445"/>
      <c r="K721" s="445"/>
      <c r="L721" s="445"/>
      <c r="M721" s="445"/>
      <c r="N721" s="445"/>
      <c r="O721" s="445"/>
      <c r="P721" s="445"/>
      <c r="Q721" s="445"/>
      <c r="R721" s="445"/>
      <c r="S721" s="445"/>
      <c r="T721" s="445"/>
      <c r="U721" s="445"/>
      <c r="V721" s="445"/>
      <c r="W721" s="445"/>
      <c r="X721" s="445"/>
      <c r="Y721" s="445"/>
    </row>
    <row r="722" spans="1:25" ht="13">
      <c r="A722" s="445"/>
      <c r="B722" s="445"/>
      <c r="C722" s="445"/>
      <c r="D722" s="445"/>
      <c r="E722" s="445"/>
      <c r="F722" s="445"/>
      <c r="G722" s="445"/>
      <c r="H722" s="445"/>
      <c r="I722" s="445"/>
      <c r="J722" s="445"/>
      <c r="K722" s="445"/>
      <c r="L722" s="445"/>
      <c r="M722" s="445"/>
      <c r="N722" s="445"/>
      <c r="O722" s="445"/>
      <c r="P722" s="445"/>
      <c r="Q722" s="445"/>
      <c r="R722" s="445"/>
      <c r="S722" s="445"/>
      <c r="T722" s="445"/>
      <c r="U722" s="445"/>
      <c r="V722" s="445"/>
      <c r="W722" s="445"/>
      <c r="X722" s="445"/>
      <c r="Y722" s="445"/>
    </row>
    <row r="723" spans="1:25" ht="13">
      <c r="A723" s="445"/>
      <c r="B723" s="445"/>
      <c r="C723" s="445"/>
      <c r="D723" s="445"/>
      <c r="E723" s="445"/>
      <c r="F723" s="445"/>
      <c r="G723" s="445"/>
      <c r="H723" s="445"/>
      <c r="I723" s="445"/>
      <c r="J723" s="445"/>
      <c r="K723" s="445"/>
      <c r="L723" s="445"/>
      <c r="M723" s="445"/>
      <c r="N723" s="445"/>
      <c r="O723" s="445"/>
      <c r="P723" s="445"/>
      <c r="Q723" s="445"/>
      <c r="R723" s="445"/>
      <c r="S723" s="445"/>
      <c r="T723" s="445"/>
      <c r="U723" s="445"/>
      <c r="V723" s="445"/>
      <c r="W723" s="445"/>
      <c r="X723" s="445"/>
      <c r="Y723" s="445"/>
    </row>
    <row r="724" spans="1:25" ht="13">
      <c r="A724" s="445"/>
      <c r="B724" s="445"/>
      <c r="C724" s="445"/>
      <c r="D724" s="445"/>
      <c r="E724" s="445"/>
      <c r="F724" s="445"/>
      <c r="G724" s="445"/>
      <c r="H724" s="445"/>
      <c r="I724" s="445"/>
      <c r="J724" s="445"/>
      <c r="K724" s="445"/>
      <c r="L724" s="445"/>
      <c r="M724" s="445"/>
      <c r="N724" s="445"/>
      <c r="O724" s="445"/>
      <c r="P724" s="445"/>
      <c r="Q724" s="445"/>
      <c r="R724" s="445"/>
      <c r="S724" s="445"/>
      <c r="T724" s="445"/>
      <c r="U724" s="445"/>
      <c r="V724" s="445"/>
      <c r="W724" s="445"/>
      <c r="X724" s="445"/>
      <c r="Y724" s="445"/>
    </row>
    <row r="725" spans="1:25" ht="13">
      <c r="A725" s="445"/>
      <c r="B725" s="445"/>
      <c r="C725" s="445"/>
      <c r="D725" s="445"/>
      <c r="E725" s="445"/>
      <c r="F725" s="445"/>
      <c r="G725" s="445"/>
      <c r="H725" s="445"/>
      <c r="I725" s="445"/>
      <c r="J725" s="445"/>
      <c r="K725" s="445"/>
      <c r="L725" s="445"/>
      <c r="M725" s="445"/>
      <c r="N725" s="445"/>
      <c r="O725" s="445"/>
      <c r="P725" s="445"/>
      <c r="Q725" s="445"/>
      <c r="R725" s="445"/>
      <c r="S725" s="445"/>
      <c r="T725" s="445"/>
      <c r="U725" s="445"/>
      <c r="V725" s="445"/>
      <c r="W725" s="445"/>
      <c r="X725" s="445"/>
      <c r="Y725" s="445"/>
    </row>
    <row r="726" spans="1:25" ht="13">
      <c r="A726" s="445"/>
      <c r="B726" s="445"/>
      <c r="C726" s="445"/>
      <c r="D726" s="445"/>
      <c r="E726" s="445"/>
      <c r="F726" s="445"/>
      <c r="G726" s="445"/>
      <c r="H726" s="445"/>
      <c r="I726" s="445"/>
      <c r="J726" s="445"/>
      <c r="K726" s="445"/>
      <c r="L726" s="445"/>
      <c r="M726" s="445"/>
      <c r="N726" s="445"/>
      <c r="O726" s="445"/>
      <c r="P726" s="445"/>
      <c r="Q726" s="445"/>
      <c r="R726" s="445"/>
      <c r="S726" s="445"/>
      <c r="T726" s="445"/>
      <c r="U726" s="445"/>
      <c r="V726" s="445"/>
      <c r="W726" s="445"/>
      <c r="X726" s="445"/>
      <c r="Y726" s="445"/>
    </row>
    <row r="727" spans="1:25" ht="13">
      <c r="A727" s="445"/>
      <c r="B727" s="445"/>
      <c r="C727" s="445"/>
      <c r="D727" s="445"/>
      <c r="E727" s="445"/>
      <c r="F727" s="445"/>
      <c r="G727" s="445"/>
      <c r="H727" s="445"/>
      <c r="I727" s="445"/>
      <c r="J727" s="445"/>
      <c r="K727" s="445"/>
      <c r="L727" s="445"/>
      <c r="M727" s="445"/>
      <c r="N727" s="445"/>
      <c r="O727" s="445"/>
      <c r="P727" s="445"/>
      <c r="Q727" s="445"/>
      <c r="R727" s="445"/>
      <c r="S727" s="445"/>
      <c r="T727" s="445"/>
      <c r="U727" s="445"/>
      <c r="V727" s="445"/>
      <c r="W727" s="445"/>
      <c r="X727" s="445"/>
      <c r="Y727" s="445"/>
    </row>
    <row r="728" spans="1:25" ht="13">
      <c r="A728" s="445"/>
      <c r="B728" s="445"/>
      <c r="C728" s="445"/>
      <c r="D728" s="445"/>
      <c r="E728" s="445"/>
      <c r="F728" s="445"/>
      <c r="G728" s="445"/>
      <c r="H728" s="445"/>
      <c r="I728" s="445"/>
      <c r="J728" s="445"/>
      <c r="K728" s="445"/>
      <c r="L728" s="445"/>
      <c r="M728" s="445"/>
      <c r="N728" s="445"/>
      <c r="O728" s="445"/>
      <c r="P728" s="445"/>
      <c r="Q728" s="445"/>
      <c r="R728" s="445"/>
      <c r="S728" s="445"/>
      <c r="T728" s="445"/>
      <c r="U728" s="445"/>
      <c r="V728" s="445"/>
      <c r="W728" s="445"/>
      <c r="X728" s="445"/>
      <c r="Y728" s="445"/>
    </row>
    <row r="729" spans="1:25" ht="13">
      <c r="A729" s="445"/>
      <c r="B729" s="445"/>
      <c r="C729" s="445"/>
      <c r="D729" s="445"/>
      <c r="E729" s="445"/>
      <c r="F729" s="445"/>
      <c r="G729" s="445"/>
      <c r="H729" s="445"/>
      <c r="I729" s="445"/>
      <c r="J729" s="445"/>
      <c r="K729" s="445"/>
      <c r="L729" s="445"/>
      <c r="M729" s="445"/>
      <c r="N729" s="445"/>
      <c r="O729" s="445"/>
      <c r="P729" s="445"/>
      <c r="Q729" s="445"/>
      <c r="R729" s="445"/>
      <c r="S729" s="445"/>
      <c r="T729" s="445"/>
      <c r="U729" s="445"/>
      <c r="V729" s="445"/>
      <c r="W729" s="445"/>
      <c r="X729" s="445"/>
      <c r="Y729" s="445"/>
    </row>
    <row r="730" spans="1:25" ht="13">
      <c r="A730" s="445"/>
      <c r="B730" s="445"/>
      <c r="C730" s="445"/>
      <c r="D730" s="445"/>
      <c r="E730" s="445"/>
      <c r="F730" s="445"/>
      <c r="G730" s="445"/>
      <c r="H730" s="445"/>
      <c r="I730" s="445"/>
      <c r="J730" s="445"/>
      <c r="K730" s="445"/>
      <c r="L730" s="445"/>
      <c r="M730" s="445"/>
      <c r="N730" s="445"/>
      <c r="O730" s="445"/>
      <c r="P730" s="445"/>
      <c r="Q730" s="445"/>
      <c r="R730" s="445"/>
      <c r="S730" s="445"/>
      <c r="T730" s="445"/>
      <c r="U730" s="445"/>
      <c r="V730" s="445"/>
      <c r="W730" s="445"/>
      <c r="X730" s="445"/>
      <c r="Y730" s="445"/>
    </row>
    <row r="731" spans="1:25" ht="13">
      <c r="A731" s="445"/>
      <c r="B731" s="445"/>
      <c r="C731" s="445"/>
      <c r="D731" s="445"/>
      <c r="E731" s="445"/>
      <c r="F731" s="445"/>
      <c r="G731" s="445"/>
      <c r="H731" s="445"/>
      <c r="I731" s="445"/>
      <c r="J731" s="445"/>
      <c r="K731" s="445"/>
      <c r="L731" s="445"/>
      <c r="M731" s="445"/>
      <c r="N731" s="445"/>
      <c r="O731" s="445"/>
      <c r="P731" s="445"/>
      <c r="Q731" s="445"/>
      <c r="R731" s="445"/>
      <c r="S731" s="445"/>
      <c r="T731" s="445"/>
      <c r="U731" s="445"/>
      <c r="V731" s="445"/>
      <c r="W731" s="445"/>
      <c r="X731" s="445"/>
      <c r="Y731" s="445"/>
    </row>
    <row r="732" spans="1:25" ht="13">
      <c r="A732" s="445"/>
      <c r="B732" s="445"/>
      <c r="C732" s="445"/>
      <c r="D732" s="445"/>
      <c r="E732" s="445"/>
      <c r="F732" s="445"/>
      <c r="G732" s="445"/>
      <c r="H732" s="445"/>
      <c r="I732" s="445"/>
      <c r="J732" s="445"/>
      <c r="K732" s="445"/>
      <c r="L732" s="445"/>
      <c r="M732" s="445"/>
      <c r="N732" s="445"/>
      <c r="O732" s="445"/>
      <c r="P732" s="445"/>
      <c r="Q732" s="445"/>
      <c r="R732" s="445"/>
      <c r="S732" s="445"/>
      <c r="T732" s="445"/>
      <c r="U732" s="445"/>
      <c r="V732" s="445"/>
      <c r="W732" s="445"/>
      <c r="X732" s="445"/>
      <c r="Y732" s="445"/>
    </row>
    <row r="733" spans="1:25" ht="13">
      <c r="A733" s="445"/>
      <c r="B733" s="445"/>
      <c r="C733" s="445"/>
      <c r="D733" s="445"/>
      <c r="E733" s="445"/>
      <c r="F733" s="445"/>
      <c r="G733" s="445"/>
      <c r="H733" s="445"/>
      <c r="I733" s="445"/>
      <c r="J733" s="445"/>
      <c r="K733" s="445"/>
      <c r="L733" s="445"/>
      <c r="M733" s="445"/>
      <c r="N733" s="445"/>
      <c r="O733" s="445"/>
      <c r="P733" s="445"/>
      <c r="Q733" s="445"/>
      <c r="R733" s="445"/>
      <c r="S733" s="445"/>
      <c r="T733" s="445"/>
      <c r="U733" s="445"/>
      <c r="V733" s="445"/>
      <c r="W733" s="445"/>
      <c r="X733" s="445"/>
      <c r="Y733" s="445"/>
    </row>
    <row r="734" spans="1:25" ht="13">
      <c r="A734" s="445"/>
      <c r="B734" s="445"/>
      <c r="C734" s="445"/>
      <c r="D734" s="445"/>
      <c r="E734" s="445"/>
      <c r="F734" s="445"/>
      <c r="G734" s="445"/>
      <c r="H734" s="445"/>
      <c r="I734" s="445"/>
      <c r="J734" s="445"/>
      <c r="K734" s="445"/>
      <c r="L734" s="445"/>
      <c r="M734" s="445"/>
      <c r="N734" s="445"/>
      <c r="O734" s="445"/>
      <c r="P734" s="445"/>
      <c r="Q734" s="445"/>
      <c r="R734" s="445"/>
      <c r="S734" s="445"/>
      <c r="T734" s="445"/>
      <c r="U734" s="445"/>
      <c r="V734" s="445"/>
      <c r="W734" s="445"/>
      <c r="X734" s="445"/>
      <c r="Y734" s="445"/>
    </row>
    <row r="735" spans="1:25" ht="13">
      <c r="A735" s="445"/>
      <c r="B735" s="445"/>
      <c r="C735" s="445"/>
      <c r="D735" s="445"/>
      <c r="E735" s="445"/>
      <c r="F735" s="445"/>
      <c r="G735" s="445"/>
      <c r="H735" s="445"/>
      <c r="I735" s="445"/>
      <c r="J735" s="445"/>
      <c r="K735" s="445"/>
      <c r="L735" s="445"/>
      <c r="M735" s="445"/>
      <c r="N735" s="445"/>
      <c r="O735" s="445"/>
      <c r="P735" s="445"/>
      <c r="Q735" s="445"/>
      <c r="R735" s="445"/>
      <c r="S735" s="445"/>
      <c r="T735" s="445"/>
      <c r="U735" s="445"/>
      <c r="V735" s="445"/>
      <c r="W735" s="445"/>
      <c r="X735" s="445"/>
      <c r="Y735" s="445"/>
    </row>
    <row r="736" spans="1:25" ht="13">
      <c r="A736" s="445"/>
      <c r="B736" s="445"/>
      <c r="C736" s="445"/>
      <c r="D736" s="445"/>
      <c r="E736" s="445"/>
      <c r="F736" s="445"/>
      <c r="G736" s="445"/>
      <c r="H736" s="445"/>
      <c r="I736" s="445"/>
      <c r="J736" s="445"/>
      <c r="K736" s="445"/>
      <c r="L736" s="445"/>
      <c r="M736" s="445"/>
      <c r="N736" s="445"/>
      <c r="O736" s="445"/>
      <c r="P736" s="445"/>
      <c r="Q736" s="445"/>
      <c r="R736" s="445"/>
      <c r="S736" s="445"/>
      <c r="T736" s="445"/>
      <c r="U736" s="445"/>
      <c r="V736" s="445"/>
      <c r="W736" s="445"/>
      <c r="X736" s="445"/>
      <c r="Y736" s="445"/>
    </row>
    <row r="737" spans="1:25" ht="13">
      <c r="A737" s="445"/>
      <c r="B737" s="445"/>
      <c r="C737" s="445"/>
      <c r="D737" s="445"/>
      <c r="E737" s="445"/>
      <c r="F737" s="445"/>
      <c r="G737" s="445"/>
      <c r="H737" s="445"/>
      <c r="I737" s="445"/>
      <c r="J737" s="445"/>
      <c r="K737" s="445"/>
      <c r="L737" s="445"/>
      <c r="M737" s="445"/>
      <c r="N737" s="445"/>
      <c r="O737" s="445"/>
      <c r="P737" s="445"/>
      <c r="Q737" s="445"/>
      <c r="R737" s="445"/>
      <c r="S737" s="445"/>
      <c r="T737" s="445"/>
      <c r="U737" s="445"/>
      <c r="V737" s="445"/>
      <c r="W737" s="445"/>
      <c r="X737" s="445"/>
      <c r="Y737" s="445"/>
    </row>
    <row r="738" spans="1:25" ht="13">
      <c r="A738" s="445"/>
      <c r="B738" s="445"/>
      <c r="C738" s="445"/>
      <c r="D738" s="445"/>
      <c r="E738" s="445"/>
      <c r="F738" s="445"/>
      <c r="G738" s="445"/>
      <c r="H738" s="445"/>
      <c r="I738" s="445"/>
      <c r="J738" s="445"/>
      <c r="K738" s="445"/>
      <c r="L738" s="445"/>
      <c r="M738" s="445"/>
      <c r="N738" s="445"/>
      <c r="O738" s="445"/>
      <c r="P738" s="445"/>
      <c r="Q738" s="445"/>
      <c r="R738" s="445"/>
      <c r="S738" s="445"/>
      <c r="T738" s="445"/>
      <c r="U738" s="445"/>
      <c r="V738" s="445"/>
      <c r="W738" s="445"/>
      <c r="X738" s="445"/>
      <c r="Y738" s="445"/>
    </row>
    <row r="739" spans="1:25" ht="13">
      <c r="A739" s="445"/>
      <c r="B739" s="445"/>
      <c r="C739" s="445"/>
      <c r="D739" s="445"/>
      <c r="E739" s="445"/>
      <c r="F739" s="445"/>
      <c r="G739" s="445"/>
      <c r="H739" s="445"/>
      <c r="I739" s="445"/>
      <c r="J739" s="445"/>
      <c r="K739" s="445"/>
      <c r="L739" s="445"/>
      <c r="M739" s="445"/>
      <c r="N739" s="445"/>
      <c r="O739" s="445"/>
      <c r="P739" s="445"/>
      <c r="Q739" s="445"/>
      <c r="R739" s="445"/>
      <c r="S739" s="445"/>
      <c r="T739" s="445"/>
      <c r="U739" s="445"/>
      <c r="V739" s="445"/>
      <c r="W739" s="445"/>
      <c r="X739" s="445"/>
      <c r="Y739" s="445"/>
    </row>
    <row r="740" spans="1:25" ht="13">
      <c r="A740" s="445"/>
      <c r="B740" s="445"/>
      <c r="C740" s="445"/>
      <c r="D740" s="445"/>
      <c r="E740" s="445"/>
      <c r="F740" s="445"/>
      <c r="G740" s="445"/>
      <c r="H740" s="445"/>
      <c r="I740" s="445"/>
      <c r="J740" s="445"/>
      <c r="K740" s="445"/>
      <c r="L740" s="445"/>
      <c r="M740" s="445"/>
      <c r="N740" s="445"/>
      <c r="O740" s="445"/>
      <c r="P740" s="445"/>
      <c r="Q740" s="445"/>
      <c r="R740" s="445"/>
      <c r="S740" s="445"/>
      <c r="T740" s="445"/>
      <c r="U740" s="445"/>
      <c r="V740" s="445"/>
      <c r="W740" s="445"/>
      <c r="X740" s="445"/>
      <c r="Y740" s="445"/>
    </row>
    <row r="741" spans="1:25" ht="13">
      <c r="A741" s="445"/>
      <c r="B741" s="445"/>
      <c r="C741" s="445"/>
      <c r="D741" s="445"/>
      <c r="E741" s="445"/>
      <c r="F741" s="445"/>
      <c r="G741" s="445"/>
      <c r="H741" s="445"/>
      <c r="I741" s="445"/>
      <c r="J741" s="445"/>
      <c r="K741" s="445"/>
      <c r="L741" s="445"/>
      <c r="M741" s="445"/>
      <c r="N741" s="445"/>
      <c r="O741" s="445"/>
      <c r="P741" s="445"/>
      <c r="Q741" s="445"/>
      <c r="R741" s="445"/>
      <c r="S741" s="445"/>
      <c r="T741" s="445"/>
      <c r="U741" s="445"/>
      <c r="V741" s="445"/>
      <c r="W741" s="445"/>
      <c r="X741" s="445"/>
      <c r="Y741" s="445"/>
    </row>
    <row r="742" spans="1:25" ht="13">
      <c r="A742" s="445"/>
      <c r="B742" s="445"/>
      <c r="C742" s="445"/>
      <c r="D742" s="445"/>
      <c r="E742" s="445"/>
      <c r="F742" s="445"/>
      <c r="G742" s="445"/>
      <c r="H742" s="445"/>
      <c r="I742" s="445"/>
      <c r="J742" s="445"/>
      <c r="K742" s="445"/>
      <c r="L742" s="445"/>
      <c r="M742" s="445"/>
      <c r="N742" s="445"/>
      <c r="O742" s="445"/>
      <c r="P742" s="445"/>
      <c r="Q742" s="445"/>
      <c r="R742" s="445"/>
      <c r="S742" s="445"/>
      <c r="T742" s="445"/>
      <c r="U742" s="445"/>
      <c r="V742" s="445"/>
      <c r="W742" s="445"/>
      <c r="X742" s="445"/>
      <c r="Y742" s="445"/>
    </row>
    <row r="743" spans="1:25" ht="13">
      <c r="A743" s="445"/>
      <c r="B743" s="445"/>
      <c r="C743" s="445"/>
      <c r="D743" s="445"/>
      <c r="E743" s="445"/>
      <c r="F743" s="445"/>
      <c r="G743" s="445"/>
      <c r="H743" s="445"/>
      <c r="I743" s="445"/>
      <c r="J743" s="445"/>
      <c r="K743" s="445"/>
      <c r="L743" s="445"/>
      <c r="M743" s="445"/>
      <c r="N743" s="445"/>
      <c r="O743" s="445"/>
      <c r="P743" s="445"/>
      <c r="Q743" s="445"/>
      <c r="R743" s="445"/>
      <c r="S743" s="445"/>
      <c r="T743" s="445"/>
      <c r="U743" s="445"/>
      <c r="V743" s="445"/>
      <c r="W743" s="445"/>
      <c r="X743" s="445"/>
      <c r="Y743" s="445"/>
    </row>
    <row r="744" spans="1:25" ht="13">
      <c r="A744" s="445"/>
      <c r="B744" s="445"/>
      <c r="C744" s="445"/>
      <c r="D744" s="445"/>
      <c r="E744" s="445"/>
      <c r="F744" s="445"/>
      <c r="G744" s="445"/>
      <c r="H744" s="445"/>
      <c r="I744" s="445"/>
      <c r="J744" s="445"/>
      <c r="K744" s="445"/>
      <c r="L744" s="445"/>
      <c r="M744" s="445"/>
      <c r="N744" s="445"/>
      <c r="O744" s="445"/>
      <c r="P744" s="445"/>
      <c r="Q744" s="445"/>
      <c r="R744" s="445"/>
      <c r="S744" s="445"/>
      <c r="T744" s="445"/>
      <c r="U744" s="445"/>
      <c r="V744" s="445"/>
      <c r="W744" s="445"/>
      <c r="X744" s="445"/>
      <c r="Y744" s="445"/>
    </row>
    <row r="745" spans="1:25" ht="13">
      <c r="A745" s="445"/>
      <c r="B745" s="445"/>
      <c r="C745" s="445"/>
      <c r="D745" s="445"/>
      <c r="E745" s="445"/>
      <c r="F745" s="445"/>
      <c r="G745" s="445"/>
      <c r="H745" s="445"/>
      <c r="I745" s="445"/>
      <c r="J745" s="445"/>
      <c r="K745" s="445"/>
      <c r="L745" s="445"/>
      <c r="M745" s="445"/>
      <c r="N745" s="445"/>
      <c r="O745" s="445"/>
      <c r="P745" s="445"/>
      <c r="Q745" s="445"/>
      <c r="R745" s="445"/>
      <c r="S745" s="445"/>
      <c r="T745" s="445"/>
      <c r="U745" s="445"/>
      <c r="V745" s="445"/>
      <c r="W745" s="445"/>
      <c r="X745" s="445"/>
      <c r="Y745" s="445"/>
    </row>
    <row r="746" spans="1:25" ht="13">
      <c r="A746" s="445"/>
      <c r="B746" s="445"/>
      <c r="C746" s="445"/>
      <c r="D746" s="445"/>
      <c r="E746" s="445"/>
      <c r="F746" s="445"/>
      <c r="G746" s="445"/>
      <c r="H746" s="445"/>
      <c r="I746" s="445"/>
      <c r="J746" s="445"/>
      <c r="K746" s="445"/>
      <c r="L746" s="445"/>
      <c r="M746" s="445"/>
      <c r="N746" s="445"/>
      <c r="O746" s="445"/>
      <c r="P746" s="445"/>
      <c r="Q746" s="445"/>
      <c r="R746" s="445"/>
      <c r="S746" s="445"/>
      <c r="T746" s="445"/>
      <c r="U746" s="445"/>
      <c r="V746" s="445"/>
      <c r="W746" s="445"/>
      <c r="X746" s="445"/>
      <c r="Y746" s="445"/>
    </row>
    <row r="747" spans="1:25" ht="13">
      <c r="A747" s="445"/>
      <c r="B747" s="445"/>
      <c r="C747" s="445"/>
      <c r="D747" s="445"/>
      <c r="E747" s="445"/>
      <c r="F747" s="445"/>
      <c r="G747" s="445"/>
      <c r="H747" s="445"/>
      <c r="I747" s="445"/>
      <c r="J747" s="445"/>
      <c r="K747" s="445"/>
      <c r="L747" s="445"/>
      <c r="M747" s="445"/>
      <c r="N747" s="445"/>
      <c r="O747" s="445"/>
      <c r="P747" s="445"/>
      <c r="Q747" s="445"/>
      <c r="R747" s="445"/>
      <c r="S747" s="445"/>
      <c r="T747" s="445"/>
      <c r="U747" s="445"/>
      <c r="V747" s="445"/>
      <c r="W747" s="445"/>
      <c r="X747" s="445"/>
      <c r="Y747" s="445"/>
    </row>
    <row r="748" spans="1:25" ht="13">
      <c r="A748" s="445"/>
      <c r="B748" s="445"/>
      <c r="C748" s="445"/>
      <c r="D748" s="445"/>
      <c r="E748" s="445"/>
      <c r="F748" s="445"/>
      <c r="G748" s="445"/>
      <c r="H748" s="445"/>
      <c r="I748" s="445"/>
      <c r="J748" s="445"/>
      <c r="K748" s="445"/>
      <c r="L748" s="445"/>
      <c r="M748" s="445"/>
      <c r="N748" s="445"/>
      <c r="O748" s="445"/>
      <c r="P748" s="445"/>
      <c r="Q748" s="445"/>
      <c r="R748" s="445"/>
      <c r="S748" s="445"/>
      <c r="T748" s="445"/>
      <c r="U748" s="445"/>
      <c r="V748" s="445"/>
      <c r="W748" s="445"/>
      <c r="X748" s="445"/>
      <c r="Y748" s="445"/>
    </row>
    <row r="749" spans="1:25" ht="13">
      <c r="A749" s="445"/>
      <c r="B749" s="445"/>
      <c r="C749" s="445"/>
      <c r="D749" s="445"/>
      <c r="E749" s="445"/>
      <c r="F749" s="445"/>
      <c r="G749" s="445"/>
      <c r="H749" s="445"/>
      <c r="I749" s="445"/>
      <c r="J749" s="445"/>
      <c r="K749" s="445"/>
      <c r="L749" s="445"/>
      <c r="M749" s="445"/>
      <c r="N749" s="445"/>
      <c r="O749" s="445"/>
      <c r="P749" s="445"/>
      <c r="Q749" s="445"/>
      <c r="R749" s="445"/>
      <c r="S749" s="445"/>
      <c r="T749" s="445"/>
      <c r="U749" s="445"/>
      <c r="V749" s="445"/>
      <c r="W749" s="445"/>
      <c r="X749" s="445"/>
      <c r="Y749" s="445"/>
    </row>
    <row r="750" spans="1:25" ht="13">
      <c r="A750" s="445"/>
      <c r="B750" s="445"/>
      <c r="C750" s="445"/>
      <c r="D750" s="445"/>
      <c r="E750" s="445"/>
      <c r="F750" s="445"/>
      <c r="G750" s="445"/>
      <c r="H750" s="445"/>
      <c r="I750" s="445"/>
      <c r="J750" s="445"/>
      <c r="K750" s="445"/>
      <c r="L750" s="445"/>
      <c r="M750" s="445"/>
      <c r="N750" s="445"/>
      <c r="O750" s="445"/>
      <c r="P750" s="445"/>
      <c r="Q750" s="445"/>
      <c r="R750" s="445"/>
      <c r="S750" s="445"/>
      <c r="T750" s="445"/>
      <c r="U750" s="445"/>
      <c r="V750" s="445"/>
      <c r="W750" s="445"/>
      <c r="X750" s="445"/>
      <c r="Y750" s="445"/>
    </row>
    <row r="751" spans="1:25" ht="13">
      <c r="A751" s="445"/>
      <c r="B751" s="445"/>
      <c r="C751" s="445"/>
      <c r="D751" s="445"/>
      <c r="E751" s="445"/>
      <c r="F751" s="445"/>
      <c r="G751" s="445"/>
      <c r="H751" s="445"/>
      <c r="I751" s="445"/>
      <c r="J751" s="445"/>
      <c r="K751" s="445"/>
      <c r="L751" s="445"/>
      <c r="M751" s="445"/>
      <c r="N751" s="445"/>
      <c r="O751" s="445"/>
      <c r="P751" s="445"/>
      <c r="Q751" s="445"/>
      <c r="R751" s="445"/>
      <c r="S751" s="445"/>
      <c r="T751" s="445"/>
      <c r="U751" s="445"/>
      <c r="V751" s="445"/>
      <c r="W751" s="445"/>
      <c r="X751" s="445"/>
      <c r="Y751" s="445"/>
    </row>
    <row r="752" spans="1:25" ht="13">
      <c r="A752" s="445"/>
      <c r="B752" s="445"/>
      <c r="C752" s="445"/>
      <c r="D752" s="445"/>
      <c r="E752" s="445"/>
      <c r="F752" s="445"/>
      <c r="G752" s="445"/>
      <c r="H752" s="445"/>
      <c r="I752" s="445"/>
      <c r="J752" s="445"/>
      <c r="K752" s="445"/>
      <c r="L752" s="445"/>
      <c r="M752" s="445"/>
      <c r="N752" s="445"/>
      <c r="O752" s="445"/>
      <c r="P752" s="445"/>
      <c r="Q752" s="445"/>
      <c r="R752" s="445"/>
      <c r="S752" s="445"/>
      <c r="T752" s="445"/>
      <c r="U752" s="445"/>
      <c r="V752" s="445"/>
      <c r="W752" s="445"/>
      <c r="X752" s="445"/>
      <c r="Y752" s="445"/>
    </row>
    <row r="753" spans="1:25" ht="13">
      <c r="A753" s="445"/>
      <c r="B753" s="445"/>
      <c r="C753" s="445"/>
      <c r="D753" s="445"/>
      <c r="E753" s="445"/>
      <c r="F753" s="445"/>
      <c r="G753" s="445"/>
      <c r="H753" s="445"/>
      <c r="I753" s="445"/>
      <c r="J753" s="445"/>
      <c r="K753" s="445"/>
      <c r="L753" s="445"/>
      <c r="M753" s="445"/>
      <c r="N753" s="445"/>
      <c r="O753" s="445"/>
      <c r="P753" s="445"/>
      <c r="Q753" s="445"/>
      <c r="R753" s="445"/>
      <c r="S753" s="445"/>
      <c r="T753" s="445"/>
      <c r="U753" s="445"/>
      <c r="V753" s="445"/>
      <c r="W753" s="445"/>
      <c r="X753" s="445"/>
      <c r="Y753" s="445"/>
    </row>
    <row r="754" spans="1:25" ht="13">
      <c r="A754" s="445"/>
      <c r="B754" s="445"/>
      <c r="C754" s="445"/>
      <c r="D754" s="445"/>
      <c r="E754" s="445"/>
      <c r="F754" s="445"/>
      <c r="G754" s="445"/>
      <c r="H754" s="445"/>
      <c r="I754" s="445"/>
      <c r="J754" s="445"/>
      <c r="K754" s="445"/>
      <c r="L754" s="445"/>
      <c r="M754" s="445"/>
      <c r="N754" s="445"/>
      <c r="O754" s="445"/>
      <c r="P754" s="445"/>
      <c r="Q754" s="445"/>
      <c r="R754" s="445"/>
      <c r="S754" s="445"/>
      <c r="T754" s="445"/>
      <c r="U754" s="445"/>
      <c r="V754" s="445"/>
      <c r="W754" s="445"/>
      <c r="X754" s="445"/>
      <c r="Y754" s="445"/>
    </row>
    <row r="755" spans="1:25" ht="13">
      <c r="A755" s="445"/>
      <c r="B755" s="445"/>
      <c r="C755" s="445"/>
      <c r="D755" s="445"/>
      <c r="E755" s="445"/>
      <c r="F755" s="445"/>
      <c r="G755" s="445"/>
      <c r="H755" s="445"/>
      <c r="I755" s="445"/>
      <c r="J755" s="445"/>
      <c r="K755" s="445"/>
      <c r="L755" s="445"/>
      <c r="M755" s="445"/>
      <c r="N755" s="445"/>
      <c r="O755" s="445"/>
      <c r="P755" s="445"/>
      <c r="Q755" s="445"/>
      <c r="R755" s="445"/>
      <c r="S755" s="445"/>
      <c r="T755" s="445"/>
      <c r="U755" s="445"/>
      <c r="V755" s="445"/>
      <c r="W755" s="445"/>
      <c r="X755" s="445"/>
      <c r="Y755" s="445"/>
    </row>
    <row r="756" spans="1:25" ht="13">
      <c r="A756" s="445"/>
      <c r="B756" s="445"/>
      <c r="C756" s="445"/>
      <c r="D756" s="445"/>
      <c r="E756" s="445"/>
      <c r="F756" s="445"/>
      <c r="G756" s="445"/>
      <c r="H756" s="445"/>
      <c r="I756" s="445"/>
      <c r="J756" s="445"/>
      <c r="K756" s="445"/>
      <c r="L756" s="445"/>
      <c r="M756" s="445"/>
      <c r="N756" s="445"/>
      <c r="O756" s="445"/>
      <c r="P756" s="445"/>
      <c r="Q756" s="445"/>
      <c r="R756" s="445"/>
      <c r="S756" s="445"/>
      <c r="T756" s="445"/>
      <c r="U756" s="445"/>
      <c r="V756" s="445"/>
      <c r="W756" s="445"/>
      <c r="X756" s="445"/>
      <c r="Y756" s="445"/>
    </row>
    <row r="757" spans="1:25" ht="13">
      <c r="A757" s="445"/>
      <c r="B757" s="445"/>
      <c r="C757" s="445"/>
      <c r="D757" s="445"/>
      <c r="E757" s="445"/>
      <c r="F757" s="445"/>
      <c r="G757" s="445"/>
      <c r="H757" s="445"/>
      <c r="I757" s="445"/>
      <c r="J757" s="445"/>
      <c r="K757" s="445"/>
      <c r="L757" s="445"/>
      <c r="M757" s="445"/>
      <c r="N757" s="445"/>
      <c r="O757" s="445"/>
      <c r="P757" s="445"/>
      <c r="Q757" s="445"/>
      <c r="R757" s="445"/>
      <c r="S757" s="445"/>
      <c r="T757" s="445"/>
      <c r="U757" s="445"/>
      <c r="V757" s="445"/>
      <c r="W757" s="445"/>
      <c r="X757" s="445"/>
      <c r="Y757" s="445"/>
    </row>
    <row r="758" spans="1:25" ht="13">
      <c r="A758" s="445"/>
      <c r="B758" s="445"/>
      <c r="C758" s="445"/>
      <c r="D758" s="445"/>
      <c r="E758" s="445"/>
      <c r="F758" s="445"/>
      <c r="G758" s="445"/>
      <c r="H758" s="445"/>
      <c r="I758" s="445"/>
      <c r="J758" s="445"/>
      <c r="K758" s="445"/>
      <c r="L758" s="445"/>
      <c r="M758" s="445"/>
      <c r="N758" s="445"/>
      <c r="O758" s="445"/>
      <c r="P758" s="445"/>
      <c r="Q758" s="445"/>
      <c r="R758" s="445"/>
      <c r="S758" s="445"/>
      <c r="T758" s="445"/>
      <c r="U758" s="445"/>
      <c r="V758" s="445"/>
      <c r="W758" s="445"/>
      <c r="X758" s="445"/>
      <c r="Y758" s="445"/>
    </row>
    <row r="759" spans="1:25" ht="13">
      <c r="A759" s="445"/>
      <c r="B759" s="445"/>
      <c r="C759" s="445"/>
      <c r="D759" s="445"/>
      <c r="E759" s="445"/>
      <c r="F759" s="445"/>
      <c r="G759" s="445"/>
      <c r="H759" s="445"/>
      <c r="I759" s="445"/>
      <c r="J759" s="445"/>
      <c r="K759" s="445"/>
      <c r="L759" s="445"/>
      <c r="M759" s="445"/>
      <c r="N759" s="445"/>
      <c r="O759" s="445"/>
      <c r="P759" s="445"/>
      <c r="Q759" s="445"/>
      <c r="R759" s="445"/>
      <c r="S759" s="445"/>
      <c r="T759" s="445"/>
      <c r="U759" s="445"/>
      <c r="V759" s="445"/>
      <c r="W759" s="445"/>
      <c r="X759" s="445"/>
      <c r="Y759" s="445"/>
    </row>
    <row r="760" spans="1:25" ht="13">
      <c r="A760" s="445"/>
      <c r="B760" s="445"/>
      <c r="C760" s="445"/>
      <c r="D760" s="445"/>
      <c r="E760" s="445"/>
      <c r="F760" s="445"/>
      <c r="G760" s="445"/>
      <c r="H760" s="445"/>
      <c r="I760" s="445"/>
      <c r="J760" s="445"/>
      <c r="K760" s="445"/>
      <c r="L760" s="445"/>
      <c r="M760" s="445"/>
      <c r="N760" s="445"/>
      <c r="O760" s="445"/>
      <c r="P760" s="445"/>
      <c r="Q760" s="445"/>
      <c r="R760" s="445"/>
      <c r="S760" s="445"/>
      <c r="T760" s="445"/>
      <c r="U760" s="445"/>
      <c r="V760" s="445"/>
      <c r="W760" s="445"/>
      <c r="X760" s="445"/>
      <c r="Y760" s="445"/>
    </row>
    <row r="761" spans="1:25" ht="13">
      <c r="A761" s="445"/>
      <c r="B761" s="445"/>
      <c r="C761" s="445"/>
      <c r="D761" s="445"/>
      <c r="E761" s="445"/>
      <c r="F761" s="445"/>
      <c r="G761" s="445"/>
      <c r="H761" s="445"/>
      <c r="I761" s="445"/>
      <c r="J761" s="445"/>
      <c r="K761" s="445"/>
      <c r="L761" s="445"/>
      <c r="M761" s="445"/>
      <c r="N761" s="445"/>
      <c r="O761" s="445"/>
      <c r="P761" s="445"/>
      <c r="Q761" s="445"/>
      <c r="R761" s="445"/>
      <c r="S761" s="445"/>
      <c r="T761" s="445"/>
      <c r="U761" s="445"/>
      <c r="V761" s="445"/>
      <c r="W761" s="445"/>
      <c r="X761" s="445"/>
      <c r="Y761" s="445"/>
    </row>
    <row r="762" spans="1:25" ht="13">
      <c r="A762" s="445"/>
      <c r="B762" s="445"/>
      <c r="C762" s="445"/>
      <c r="D762" s="445"/>
      <c r="E762" s="445"/>
      <c r="F762" s="445"/>
      <c r="G762" s="445"/>
      <c r="H762" s="445"/>
      <c r="I762" s="445"/>
      <c r="J762" s="445"/>
      <c r="K762" s="445"/>
      <c r="L762" s="445"/>
      <c r="M762" s="445"/>
      <c r="N762" s="445"/>
      <c r="O762" s="445"/>
      <c r="P762" s="445"/>
      <c r="Q762" s="445"/>
      <c r="R762" s="445"/>
      <c r="S762" s="445"/>
      <c r="T762" s="445"/>
      <c r="U762" s="445"/>
      <c r="V762" s="445"/>
      <c r="W762" s="445"/>
      <c r="X762" s="445"/>
      <c r="Y762" s="445"/>
    </row>
    <row r="763" spans="1:25" ht="13">
      <c r="A763" s="445"/>
      <c r="B763" s="445"/>
      <c r="C763" s="445"/>
      <c r="D763" s="445"/>
      <c r="E763" s="445"/>
      <c r="F763" s="445"/>
      <c r="G763" s="445"/>
      <c r="H763" s="445"/>
      <c r="I763" s="445"/>
      <c r="J763" s="445"/>
      <c r="K763" s="445"/>
      <c r="L763" s="445"/>
      <c r="M763" s="445"/>
      <c r="N763" s="445"/>
      <c r="O763" s="445"/>
      <c r="P763" s="445"/>
      <c r="Q763" s="445"/>
      <c r="R763" s="445"/>
      <c r="S763" s="445"/>
      <c r="T763" s="445"/>
      <c r="U763" s="445"/>
      <c r="V763" s="445"/>
      <c r="W763" s="445"/>
      <c r="X763" s="445"/>
      <c r="Y763" s="445"/>
    </row>
    <row r="764" spans="1:25" ht="13">
      <c r="A764" s="445"/>
      <c r="B764" s="445"/>
      <c r="C764" s="445"/>
      <c r="D764" s="445"/>
      <c r="E764" s="445"/>
      <c r="F764" s="445"/>
      <c r="G764" s="445"/>
      <c r="H764" s="445"/>
      <c r="I764" s="445"/>
      <c r="J764" s="445"/>
      <c r="K764" s="445"/>
      <c r="L764" s="445"/>
      <c r="M764" s="445"/>
      <c r="N764" s="445"/>
      <c r="O764" s="445"/>
      <c r="P764" s="445"/>
      <c r="Q764" s="445"/>
      <c r="R764" s="445"/>
      <c r="S764" s="445"/>
      <c r="T764" s="445"/>
      <c r="U764" s="445"/>
      <c r="V764" s="445"/>
      <c r="W764" s="445"/>
      <c r="X764" s="445"/>
      <c r="Y764" s="445"/>
    </row>
    <row r="765" spans="1:25" ht="13">
      <c r="A765" s="445"/>
      <c r="B765" s="445"/>
      <c r="C765" s="445"/>
      <c r="D765" s="445"/>
      <c r="E765" s="445"/>
      <c r="F765" s="445"/>
      <c r="G765" s="445"/>
      <c r="H765" s="445"/>
      <c r="I765" s="445"/>
      <c r="J765" s="445"/>
      <c r="K765" s="445"/>
      <c r="L765" s="445"/>
      <c r="M765" s="445"/>
      <c r="N765" s="445"/>
      <c r="O765" s="445"/>
      <c r="P765" s="445"/>
      <c r="Q765" s="445"/>
      <c r="R765" s="445"/>
      <c r="S765" s="445"/>
      <c r="T765" s="445"/>
      <c r="U765" s="445"/>
      <c r="V765" s="445"/>
      <c r="W765" s="445"/>
      <c r="X765" s="445"/>
      <c r="Y765" s="445"/>
    </row>
    <row r="766" spans="1:25" ht="13">
      <c r="A766" s="445"/>
      <c r="B766" s="445"/>
      <c r="C766" s="445"/>
      <c r="D766" s="445"/>
      <c r="E766" s="445"/>
      <c r="F766" s="445"/>
      <c r="G766" s="445"/>
      <c r="H766" s="445"/>
      <c r="I766" s="445"/>
      <c r="J766" s="445"/>
      <c r="K766" s="445"/>
      <c r="L766" s="445"/>
      <c r="M766" s="445"/>
      <c r="N766" s="445"/>
      <c r="O766" s="445"/>
      <c r="P766" s="445"/>
      <c r="Q766" s="445"/>
      <c r="R766" s="445"/>
      <c r="S766" s="445"/>
      <c r="T766" s="445"/>
      <c r="U766" s="445"/>
      <c r="V766" s="445"/>
      <c r="W766" s="445"/>
      <c r="X766" s="445"/>
      <c r="Y766" s="445"/>
    </row>
    <row r="767" spans="1:25" ht="13">
      <c r="A767" s="445"/>
      <c r="B767" s="445"/>
      <c r="C767" s="445"/>
      <c r="D767" s="445"/>
      <c r="E767" s="445"/>
      <c r="F767" s="445"/>
      <c r="G767" s="445"/>
      <c r="H767" s="445"/>
      <c r="I767" s="445"/>
      <c r="J767" s="445"/>
      <c r="K767" s="445"/>
      <c r="L767" s="445"/>
      <c r="M767" s="445"/>
      <c r="N767" s="445"/>
      <c r="O767" s="445"/>
      <c r="P767" s="445"/>
      <c r="Q767" s="445"/>
      <c r="R767" s="445"/>
      <c r="S767" s="445"/>
      <c r="T767" s="445"/>
      <c r="U767" s="445"/>
      <c r="V767" s="445"/>
      <c r="W767" s="445"/>
      <c r="X767" s="445"/>
      <c r="Y767" s="445"/>
    </row>
    <row r="768" spans="1:25" ht="13">
      <c r="A768" s="445"/>
      <c r="B768" s="445"/>
      <c r="C768" s="445"/>
      <c r="D768" s="445"/>
      <c r="E768" s="445"/>
      <c r="F768" s="445"/>
      <c r="G768" s="445"/>
      <c r="H768" s="445"/>
      <c r="I768" s="445"/>
      <c r="J768" s="445"/>
      <c r="K768" s="445"/>
      <c r="L768" s="445"/>
      <c r="M768" s="445"/>
      <c r="N768" s="445"/>
      <c r="O768" s="445"/>
      <c r="P768" s="445"/>
      <c r="Q768" s="445"/>
      <c r="R768" s="445"/>
      <c r="S768" s="445"/>
      <c r="T768" s="445"/>
      <c r="U768" s="445"/>
      <c r="V768" s="445"/>
      <c r="W768" s="445"/>
      <c r="X768" s="445"/>
      <c r="Y768" s="445"/>
    </row>
    <row r="769" spans="1:25" ht="13">
      <c r="A769" s="445"/>
      <c r="B769" s="445"/>
      <c r="C769" s="445"/>
      <c r="D769" s="445"/>
      <c r="E769" s="445"/>
      <c r="F769" s="445"/>
      <c r="G769" s="445"/>
      <c r="H769" s="445"/>
      <c r="I769" s="445"/>
      <c r="J769" s="445"/>
      <c r="K769" s="445"/>
      <c r="L769" s="445"/>
      <c r="M769" s="445"/>
      <c r="N769" s="445"/>
      <c r="O769" s="445"/>
      <c r="P769" s="445"/>
      <c r="Q769" s="445"/>
      <c r="R769" s="445"/>
      <c r="S769" s="445"/>
      <c r="T769" s="445"/>
      <c r="U769" s="445"/>
      <c r="V769" s="445"/>
      <c r="W769" s="445"/>
      <c r="X769" s="445"/>
      <c r="Y769" s="445"/>
    </row>
    <row r="770" spans="1:25" ht="13">
      <c r="A770" s="445"/>
      <c r="B770" s="445"/>
      <c r="C770" s="445"/>
      <c r="D770" s="445"/>
      <c r="E770" s="445"/>
      <c r="F770" s="445"/>
      <c r="G770" s="445"/>
      <c r="H770" s="445"/>
      <c r="I770" s="445"/>
      <c r="J770" s="445"/>
      <c r="K770" s="445"/>
      <c r="L770" s="445"/>
      <c r="M770" s="445"/>
      <c r="N770" s="445"/>
      <c r="O770" s="445"/>
      <c r="P770" s="445"/>
      <c r="Q770" s="445"/>
      <c r="R770" s="445"/>
      <c r="S770" s="445"/>
      <c r="T770" s="445"/>
      <c r="U770" s="445"/>
      <c r="V770" s="445"/>
      <c r="W770" s="445"/>
      <c r="X770" s="445"/>
      <c r="Y770" s="445"/>
    </row>
    <row r="771" spans="1:25" ht="13">
      <c r="A771" s="445"/>
      <c r="B771" s="445"/>
      <c r="C771" s="445"/>
      <c r="D771" s="445"/>
      <c r="E771" s="445"/>
      <c r="F771" s="445"/>
      <c r="G771" s="445"/>
      <c r="H771" s="445"/>
      <c r="I771" s="445"/>
      <c r="J771" s="445"/>
      <c r="K771" s="445"/>
      <c r="L771" s="445"/>
      <c r="M771" s="445"/>
      <c r="N771" s="445"/>
      <c r="O771" s="445"/>
      <c r="P771" s="445"/>
      <c r="Q771" s="445"/>
      <c r="R771" s="445"/>
      <c r="S771" s="445"/>
      <c r="T771" s="445"/>
      <c r="U771" s="445"/>
      <c r="V771" s="445"/>
      <c r="W771" s="445"/>
      <c r="X771" s="445"/>
      <c r="Y771" s="445"/>
    </row>
    <row r="772" spans="1:25" ht="13">
      <c r="A772" s="445"/>
      <c r="B772" s="445"/>
      <c r="C772" s="445"/>
      <c r="D772" s="445"/>
      <c r="E772" s="445"/>
      <c r="F772" s="445"/>
      <c r="G772" s="445"/>
      <c r="H772" s="445"/>
      <c r="I772" s="445"/>
      <c r="J772" s="445"/>
      <c r="K772" s="445"/>
      <c r="L772" s="445"/>
      <c r="M772" s="445"/>
      <c r="N772" s="445"/>
      <c r="O772" s="445"/>
      <c r="P772" s="445"/>
      <c r="Q772" s="445"/>
      <c r="R772" s="445"/>
      <c r="S772" s="445"/>
      <c r="T772" s="445"/>
      <c r="U772" s="445"/>
      <c r="V772" s="445"/>
      <c r="W772" s="445"/>
      <c r="X772" s="445"/>
      <c r="Y772" s="445"/>
    </row>
    <row r="773" spans="1:25" ht="13">
      <c r="A773" s="445"/>
      <c r="B773" s="445"/>
      <c r="C773" s="445"/>
      <c r="D773" s="445"/>
      <c r="E773" s="445"/>
      <c r="F773" s="445"/>
      <c r="G773" s="445"/>
      <c r="H773" s="445"/>
      <c r="I773" s="445"/>
      <c r="J773" s="445"/>
      <c r="K773" s="445"/>
      <c r="L773" s="445"/>
      <c r="M773" s="445"/>
      <c r="N773" s="445"/>
      <c r="O773" s="445"/>
      <c r="P773" s="445"/>
      <c r="Q773" s="445"/>
      <c r="R773" s="445"/>
      <c r="S773" s="445"/>
      <c r="T773" s="445"/>
      <c r="U773" s="445"/>
      <c r="V773" s="445"/>
      <c r="W773" s="445"/>
      <c r="X773" s="445"/>
      <c r="Y773" s="445"/>
    </row>
    <row r="774" spans="1:25" ht="13">
      <c r="A774" s="445"/>
      <c r="B774" s="445"/>
      <c r="C774" s="445"/>
      <c r="D774" s="445"/>
      <c r="E774" s="445"/>
      <c r="F774" s="445"/>
      <c r="G774" s="445"/>
      <c r="H774" s="445"/>
      <c r="I774" s="445"/>
      <c r="J774" s="445"/>
      <c r="K774" s="445"/>
      <c r="L774" s="445"/>
      <c r="M774" s="445"/>
      <c r="N774" s="445"/>
      <c r="O774" s="445"/>
      <c r="P774" s="445"/>
      <c r="Q774" s="445"/>
      <c r="R774" s="445"/>
      <c r="S774" s="445"/>
      <c r="T774" s="445"/>
      <c r="U774" s="445"/>
      <c r="V774" s="445"/>
      <c r="W774" s="445"/>
      <c r="X774" s="445"/>
      <c r="Y774" s="445"/>
    </row>
    <row r="775" spans="1:25" ht="13">
      <c r="A775" s="445"/>
      <c r="B775" s="445"/>
      <c r="C775" s="445"/>
      <c r="D775" s="445"/>
      <c r="E775" s="445"/>
      <c r="F775" s="445"/>
      <c r="G775" s="445"/>
      <c r="H775" s="445"/>
      <c r="I775" s="445"/>
      <c r="J775" s="445"/>
      <c r="K775" s="445"/>
      <c r="L775" s="445"/>
      <c r="M775" s="445"/>
      <c r="N775" s="445"/>
      <c r="O775" s="445"/>
      <c r="P775" s="445"/>
      <c r="Q775" s="445"/>
      <c r="R775" s="445"/>
      <c r="S775" s="445"/>
      <c r="T775" s="445"/>
      <c r="U775" s="445"/>
      <c r="V775" s="445"/>
      <c r="W775" s="445"/>
      <c r="X775" s="445"/>
      <c r="Y775" s="445"/>
    </row>
    <row r="776" spans="1:25" ht="13">
      <c r="A776" s="445"/>
      <c r="B776" s="445"/>
      <c r="C776" s="445"/>
      <c r="D776" s="445"/>
      <c r="E776" s="445"/>
      <c r="F776" s="445"/>
      <c r="G776" s="445"/>
      <c r="H776" s="445"/>
      <c r="I776" s="445"/>
      <c r="J776" s="445"/>
      <c r="K776" s="445"/>
      <c r="L776" s="445"/>
      <c r="M776" s="445"/>
      <c r="N776" s="445"/>
      <c r="O776" s="445"/>
      <c r="P776" s="445"/>
      <c r="Q776" s="445"/>
      <c r="R776" s="445"/>
      <c r="S776" s="445"/>
      <c r="T776" s="445"/>
      <c r="U776" s="445"/>
      <c r="V776" s="445"/>
      <c r="W776" s="445"/>
      <c r="X776" s="445"/>
      <c r="Y776" s="445"/>
    </row>
    <row r="777" spans="1:25" ht="13">
      <c r="A777" s="445"/>
      <c r="B777" s="445"/>
      <c r="C777" s="445"/>
      <c r="D777" s="445"/>
      <c r="E777" s="445"/>
      <c r="F777" s="445"/>
      <c r="G777" s="445"/>
      <c r="H777" s="445"/>
      <c r="I777" s="445"/>
      <c r="J777" s="445"/>
      <c r="K777" s="445"/>
      <c r="L777" s="445"/>
      <c r="M777" s="445"/>
      <c r="N777" s="445"/>
      <c r="O777" s="445"/>
      <c r="P777" s="445"/>
      <c r="Q777" s="445"/>
      <c r="R777" s="445"/>
      <c r="S777" s="445"/>
      <c r="T777" s="445"/>
      <c r="U777" s="445"/>
      <c r="V777" s="445"/>
      <c r="W777" s="445"/>
      <c r="X777" s="445"/>
      <c r="Y777" s="445"/>
    </row>
    <row r="778" spans="1:25" ht="13">
      <c r="A778" s="445"/>
      <c r="B778" s="445"/>
      <c r="C778" s="445"/>
      <c r="D778" s="445"/>
      <c r="E778" s="445"/>
      <c r="F778" s="445"/>
      <c r="G778" s="445"/>
      <c r="H778" s="445"/>
      <c r="I778" s="445"/>
      <c r="J778" s="445"/>
      <c r="K778" s="445"/>
      <c r="L778" s="445"/>
      <c r="M778" s="445"/>
      <c r="N778" s="445"/>
      <c r="O778" s="445"/>
      <c r="P778" s="445"/>
      <c r="Q778" s="445"/>
      <c r="R778" s="445"/>
      <c r="S778" s="445"/>
      <c r="T778" s="445"/>
      <c r="U778" s="445"/>
      <c r="V778" s="445"/>
      <c r="W778" s="445"/>
      <c r="X778" s="445"/>
      <c r="Y778" s="445"/>
    </row>
    <row r="779" spans="1:25" ht="13">
      <c r="A779" s="445"/>
      <c r="B779" s="445"/>
      <c r="C779" s="445"/>
      <c r="D779" s="445"/>
      <c r="E779" s="445"/>
      <c r="F779" s="445"/>
      <c r="G779" s="445"/>
      <c r="H779" s="445"/>
      <c r="I779" s="445"/>
      <c r="J779" s="445"/>
      <c r="K779" s="445"/>
      <c r="L779" s="445"/>
      <c r="M779" s="445"/>
      <c r="N779" s="445"/>
      <c r="O779" s="445"/>
      <c r="P779" s="445"/>
      <c r="Q779" s="445"/>
      <c r="R779" s="445"/>
      <c r="S779" s="445"/>
      <c r="T779" s="445"/>
      <c r="U779" s="445"/>
      <c r="V779" s="445"/>
      <c r="W779" s="445"/>
      <c r="X779" s="445"/>
      <c r="Y779" s="445"/>
    </row>
    <row r="780" spans="1:25" ht="13">
      <c r="A780" s="445"/>
      <c r="B780" s="445"/>
      <c r="C780" s="445"/>
      <c r="D780" s="445"/>
      <c r="E780" s="445"/>
      <c r="F780" s="445"/>
      <c r="G780" s="445"/>
      <c r="H780" s="445"/>
      <c r="I780" s="445"/>
      <c r="J780" s="445"/>
      <c r="K780" s="445"/>
      <c r="L780" s="445"/>
      <c r="M780" s="445"/>
      <c r="N780" s="445"/>
      <c r="O780" s="445"/>
      <c r="P780" s="445"/>
      <c r="Q780" s="445"/>
      <c r="R780" s="445"/>
      <c r="S780" s="445"/>
      <c r="T780" s="445"/>
      <c r="U780" s="445"/>
      <c r="V780" s="445"/>
      <c r="W780" s="445"/>
      <c r="X780" s="445"/>
      <c r="Y780" s="445"/>
    </row>
    <row r="781" spans="1:25" ht="13">
      <c r="A781" s="445"/>
      <c r="B781" s="445"/>
      <c r="C781" s="445"/>
      <c r="D781" s="445"/>
      <c r="E781" s="445"/>
      <c r="F781" s="445"/>
      <c r="G781" s="445"/>
      <c r="H781" s="445"/>
      <c r="I781" s="445"/>
      <c r="J781" s="445"/>
      <c r="K781" s="445"/>
      <c r="L781" s="445"/>
      <c r="M781" s="445"/>
      <c r="N781" s="445"/>
      <c r="O781" s="445"/>
      <c r="P781" s="445"/>
      <c r="Q781" s="445"/>
      <c r="R781" s="445"/>
      <c r="S781" s="445"/>
      <c r="T781" s="445"/>
      <c r="U781" s="445"/>
      <c r="V781" s="445"/>
      <c r="W781" s="445"/>
      <c r="X781" s="445"/>
      <c r="Y781" s="445"/>
    </row>
    <row r="782" spans="1:25" ht="13">
      <c r="A782" s="445"/>
      <c r="B782" s="445"/>
      <c r="C782" s="445"/>
      <c r="D782" s="445"/>
      <c r="E782" s="445"/>
      <c r="F782" s="445"/>
      <c r="G782" s="445"/>
      <c r="H782" s="445"/>
      <c r="I782" s="445"/>
      <c r="J782" s="445"/>
      <c r="K782" s="445"/>
      <c r="L782" s="445"/>
      <c r="M782" s="445"/>
      <c r="N782" s="445"/>
      <c r="O782" s="445"/>
      <c r="P782" s="445"/>
      <c r="Q782" s="445"/>
      <c r="R782" s="445"/>
      <c r="S782" s="445"/>
      <c r="T782" s="445"/>
      <c r="U782" s="445"/>
      <c r="V782" s="445"/>
      <c r="W782" s="445"/>
      <c r="X782" s="445"/>
      <c r="Y782" s="445"/>
    </row>
    <row r="783" spans="1:25" ht="13">
      <c r="A783" s="445"/>
      <c r="B783" s="445"/>
      <c r="C783" s="445"/>
      <c r="D783" s="445"/>
      <c r="E783" s="445"/>
      <c r="F783" s="445"/>
      <c r="G783" s="445"/>
      <c r="H783" s="445"/>
      <c r="I783" s="445"/>
      <c r="J783" s="445"/>
      <c r="K783" s="445"/>
      <c r="L783" s="445"/>
      <c r="M783" s="445"/>
      <c r="N783" s="445"/>
      <c r="O783" s="445"/>
      <c r="P783" s="445"/>
      <c r="Q783" s="445"/>
      <c r="R783" s="445"/>
      <c r="S783" s="445"/>
      <c r="T783" s="445"/>
      <c r="U783" s="445"/>
      <c r="V783" s="445"/>
      <c r="W783" s="445"/>
      <c r="X783" s="445"/>
      <c r="Y783" s="445"/>
    </row>
    <row r="784" spans="1:25" ht="13">
      <c r="A784" s="445"/>
      <c r="B784" s="445"/>
      <c r="C784" s="445"/>
      <c r="D784" s="445"/>
      <c r="E784" s="445"/>
      <c r="F784" s="445"/>
      <c r="G784" s="445"/>
      <c r="H784" s="445"/>
      <c r="I784" s="445"/>
      <c r="J784" s="445"/>
      <c r="K784" s="445"/>
      <c r="L784" s="445"/>
      <c r="M784" s="445"/>
      <c r="N784" s="445"/>
      <c r="O784" s="445"/>
      <c r="P784" s="445"/>
      <c r="Q784" s="445"/>
      <c r="R784" s="445"/>
      <c r="S784" s="445"/>
      <c r="T784" s="445"/>
      <c r="U784" s="445"/>
      <c r="V784" s="445"/>
      <c r="W784" s="445"/>
      <c r="X784" s="445"/>
      <c r="Y784" s="445"/>
    </row>
    <row r="785" spans="1:25" ht="13">
      <c r="A785" s="445"/>
      <c r="B785" s="445"/>
      <c r="C785" s="445"/>
      <c r="D785" s="445"/>
      <c r="E785" s="445"/>
      <c r="F785" s="445"/>
      <c r="G785" s="445"/>
      <c r="H785" s="445"/>
      <c r="I785" s="445"/>
      <c r="J785" s="445"/>
      <c r="K785" s="445"/>
      <c r="L785" s="445"/>
      <c r="M785" s="445"/>
      <c r="N785" s="445"/>
      <c r="O785" s="445"/>
      <c r="P785" s="445"/>
      <c r="Q785" s="445"/>
      <c r="R785" s="445"/>
      <c r="S785" s="445"/>
      <c r="T785" s="445"/>
      <c r="U785" s="445"/>
      <c r="V785" s="445"/>
      <c r="W785" s="445"/>
      <c r="X785" s="445"/>
      <c r="Y785" s="445"/>
    </row>
    <row r="786" spans="1:25" ht="13">
      <c r="A786" s="445"/>
      <c r="B786" s="445"/>
      <c r="C786" s="445"/>
      <c r="D786" s="445"/>
      <c r="E786" s="445"/>
      <c r="F786" s="445"/>
      <c r="G786" s="445"/>
      <c r="H786" s="445"/>
      <c r="I786" s="445"/>
      <c r="J786" s="445"/>
      <c r="K786" s="445"/>
      <c r="L786" s="445"/>
      <c r="M786" s="445"/>
      <c r="N786" s="445"/>
      <c r="O786" s="445"/>
      <c r="P786" s="445"/>
      <c r="Q786" s="445"/>
      <c r="R786" s="445"/>
      <c r="S786" s="445"/>
      <c r="T786" s="445"/>
      <c r="U786" s="445"/>
      <c r="V786" s="445"/>
      <c r="W786" s="445"/>
      <c r="X786" s="445"/>
      <c r="Y786" s="445"/>
    </row>
    <row r="787" spans="1:25" ht="13">
      <c r="A787" s="445"/>
      <c r="B787" s="445"/>
      <c r="C787" s="445"/>
      <c r="D787" s="445"/>
      <c r="E787" s="445"/>
      <c r="F787" s="445"/>
      <c r="G787" s="445"/>
      <c r="H787" s="445"/>
      <c r="I787" s="445"/>
      <c r="J787" s="445"/>
      <c r="K787" s="445"/>
      <c r="L787" s="445"/>
      <c r="M787" s="445"/>
      <c r="N787" s="445"/>
      <c r="O787" s="445"/>
      <c r="P787" s="445"/>
      <c r="Q787" s="445"/>
      <c r="R787" s="445"/>
      <c r="S787" s="445"/>
      <c r="T787" s="445"/>
      <c r="U787" s="445"/>
      <c r="V787" s="445"/>
      <c r="W787" s="445"/>
      <c r="X787" s="445"/>
      <c r="Y787" s="445"/>
    </row>
    <row r="788" spans="1:25" ht="13">
      <c r="A788" s="445"/>
      <c r="B788" s="445"/>
      <c r="C788" s="445"/>
      <c r="D788" s="445"/>
      <c r="E788" s="445"/>
      <c r="F788" s="445"/>
      <c r="G788" s="445"/>
      <c r="H788" s="445"/>
      <c r="I788" s="445"/>
      <c r="J788" s="445"/>
      <c r="K788" s="445"/>
      <c r="L788" s="445"/>
      <c r="M788" s="445"/>
      <c r="N788" s="445"/>
      <c r="O788" s="445"/>
      <c r="P788" s="445"/>
      <c r="Q788" s="445"/>
      <c r="R788" s="445"/>
      <c r="S788" s="445"/>
      <c r="T788" s="445"/>
      <c r="U788" s="445"/>
      <c r="V788" s="445"/>
      <c r="W788" s="445"/>
      <c r="X788" s="445"/>
      <c r="Y788" s="445"/>
    </row>
    <row r="789" spans="1:25" ht="13">
      <c r="A789" s="445"/>
      <c r="B789" s="445"/>
      <c r="C789" s="445"/>
      <c r="D789" s="445"/>
      <c r="E789" s="445"/>
      <c r="F789" s="445"/>
      <c r="G789" s="445"/>
      <c r="H789" s="445"/>
      <c r="I789" s="445"/>
      <c r="J789" s="445"/>
      <c r="K789" s="445"/>
      <c r="L789" s="445"/>
      <c r="M789" s="445"/>
      <c r="N789" s="445"/>
      <c r="O789" s="445"/>
      <c r="P789" s="445"/>
      <c r="Q789" s="445"/>
      <c r="R789" s="445"/>
      <c r="S789" s="445"/>
      <c r="T789" s="445"/>
      <c r="U789" s="445"/>
      <c r="V789" s="445"/>
      <c r="W789" s="445"/>
      <c r="X789" s="445"/>
      <c r="Y789" s="445"/>
    </row>
    <row r="790" spans="1:25" ht="13">
      <c r="A790" s="445"/>
      <c r="B790" s="445"/>
      <c r="C790" s="445"/>
      <c r="D790" s="445"/>
      <c r="E790" s="445"/>
      <c r="F790" s="445"/>
      <c r="G790" s="445"/>
      <c r="H790" s="445"/>
      <c r="I790" s="445"/>
      <c r="J790" s="445"/>
      <c r="K790" s="445"/>
      <c r="L790" s="445"/>
      <c r="M790" s="445"/>
      <c r="N790" s="445"/>
      <c r="O790" s="445"/>
      <c r="P790" s="445"/>
      <c r="Q790" s="445"/>
      <c r="R790" s="445"/>
      <c r="S790" s="445"/>
      <c r="T790" s="445"/>
      <c r="U790" s="445"/>
      <c r="V790" s="445"/>
      <c r="W790" s="445"/>
      <c r="X790" s="445"/>
      <c r="Y790" s="445"/>
    </row>
    <row r="791" spans="1:25" ht="13">
      <c r="A791" s="445"/>
      <c r="B791" s="445"/>
      <c r="C791" s="445"/>
      <c r="D791" s="445"/>
      <c r="E791" s="445"/>
      <c r="F791" s="445"/>
      <c r="G791" s="445"/>
      <c r="H791" s="445"/>
      <c r="I791" s="445"/>
      <c r="J791" s="445"/>
      <c r="K791" s="445"/>
      <c r="L791" s="445"/>
      <c r="M791" s="445"/>
      <c r="N791" s="445"/>
      <c r="O791" s="445"/>
      <c r="P791" s="445"/>
      <c r="Q791" s="445"/>
      <c r="R791" s="445"/>
      <c r="S791" s="445"/>
      <c r="T791" s="445"/>
      <c r="U791" s="445"/>
      <c r="V791" s="445"/>
      <c r="W791" s="445"/>
      <c r="X791" s="445"/>
      <c r="Y791" s="445"/>
    </row>
    <row r="792" spans="1:25" ht="13">
      <c r="A792" s="445"/>
      <c r="B792" s="445"/>
      <c r="C792" s="445"/>
      <c r="D792" s="445"/>
      <c r="E792" s="445"/>
      <c r="F792" s="445"/>
      <c r="G792" s="445"/>
      <c r="H792" s="445"/>
      <c r="I792" s="445"/>
      <c r="J792" s="445"/>
      <c r="K792" s="445"/>
      <c r="L792" s="445"/>
      <c r="M792" s="445"/>
      <c r="N792" s="445"/>
      <c r="O792" s="445"/>
      <c r="P792" s="445"/>
      <c r="Q792" s="445"/>
      <c r="R792" s="445"/>
      <c r="S792" s="445"/>
      <c r="T792" s="445"/>
      <c r="U792" s="445"/>
      <c r="V792" s="445"/>
      <c r="W792" s="445"/>
      <c r="X792" s="445"/>
      <c r="Y792" s="445"/>
    </row>
    <row r="793" spans="1:25" ht="13">
      <c r="A793" s="445"/>
      <c r="B793" s="445"/>
      <c r="C793" s="445"/>
      <c r="D793" s="445"/>
      <c r="E793" s="445"/>
      <c r="F793" s="445"/>
      <c r="G793" s="445"/>
      <c r="H793" s="445"/>
      <c r="I793" s="445"/>
      <c r="J793" s="445"/>
      <c r="K793" s="445"/>
      <c r="L793" s="445"/>
      <c r="M793" s="445"/>
      <c r="N793" s="445"/>
      <c r="O793" s="445"/>
      <c r="P793" s="445"/>
      <c r="Q793" s="445"/>
      <c r="R793" s="445"/>
      <c r="S793" s="445"/>
      <c r="T793" s="445"/>
      <c r="U793" s="445"/>
      <c r="V793" s="445"/>
      <c r="W793" s="445"/>
      <c r="X793" s="445"/>
      <c r="Y793" s="445"/>
    </row>
    <row r="794" spans="1:25" ht="13">
      <c r="A794" s="445"/>
      <c r="B794" s="445"/>
      <c r="C794" s="445"/>
      <c r="D794" s="445"/>
      <c r="E794" s="445"/>
      <c r="F794" s="445"/>
      <c r="G794" s="445"/>
      <c r="H794" s="445"/>
      <c r="I794" s="445"/>
      <c r="J794" s="445"/>
      <c r="K794" s="445"/>
      <c r="L794" s="445"/>
      <c r="M794" s="445"/>
      <c r="N794" s="445"/>
      <c r="O794" s="445"/>
      <c r="P794" s="445"/>
      <c r="Q794" s="445"/>
      <c r="R794" s="445"/>
      <c r="S794" s="445"/>
      <c r="T794" s="445"/>
      <c r="U794" s="445"/>
      <c r="V794" s="445"/>
      <c r="W794" s="445"/>
      <c r="X794" s="445"/>
      <c r="Y794" s="445"/>
    </row>
    <row r="795" spans="1:25" ht="13">
      <c r="A795" s="445"/>
      <c r="B795" s="445"/>
      <c r="C795" s="445"/>
      <c r="D795" s="445"/>
      <c r="E795" s="445"/>
      <c r="F795" s="445"/>
      <c r="G795" s="445"/>
      <c r="H795" s="445"/>
      <c r="I795" s="445"/>
      <c r="J795" s="445"/>
      <c r="K795" s="445"/>
      <c r="L795" s="445"/>
      <c r="M795" s="445"/>
      <c r="N795" s="445"/>
      <c r="O795" s="445"/>
      <c r="P795" s="445"/>
      <c r="Q795" s="445"/>
      <c r="R795" s="445"/>
      <c r="S795" s="445"/>
      <c r="T795" s="445"/>
      <c r="U795" s="445"/>
      <c r="V795" s="445"/>
      <c r="W795" s="445"/>
      <c r="X795" s="445"/>
      <c r="Y795" s="445"/>
    </row>
    <row r="796" spans="1:25" ht="13">
      <c r="A796" s="445"/>
      <c r="B796" s="445"/>
      <c r="C796" s="445"/>
      <c r="D796" s="445"/>
      <c r="E796" s="445"/>
      <c r="F796" s="445"/>
      <c r="G796" s="445"/>
      <c r="H796" s="445"/>
      <c r="I796" s="445"/>
      <c r="J796" s="445"/>
      <c r="K796" s="445"/>
      <c r="L796" s="445"/>
      <c r="M796" s="445"/>
      <c r="N796" s="445"/>
      <c r="O796" s="445"/>
      <c r="P796" s="445"/>
      <c r="Q796" s="445"/>
      <c r="R796" s="445"/>
      <c r="S796" s="445"/>
      <c r="T796" s="445"/>
      <c r="U796" s="445"/>
      <c r="V796" s="445"/>
      <c r="W796" s="445"/>
      <c r="X796" s="445"/>
      <c r="Y796" s="445"/>
    </row>
    <row r="797" spans="1:25" ht="13">
      <c r="A797" s="445"/>
      <c r="B797" s="445"/>
      <c r="C797" s="445"/>
      <c r="D797" s="445"/>
      <c r="E797" s="445"/>
      <c r="F797" s="445"/>
      <c r="G797" s="445"/>
      <c r="H797" s="445"/>
      <c r="I797" s="445"/>
      <c r="J797" s="445"/>
      <c r="K797" s="445"/>
      <c r="L797" s="445"/>
      <c r="M797" s="445"/>
      <c r="N797" s="445"/>
      <c r="O797" s="445"/>
      <c r="P797" s="445"/>
      <c r="Q797" s="445"/>
      <c r="R797" s="445"/>
      <c r="S797" s="445"/>
      <c r="T797" s="445"/>
      <c r="U797" s="445"/>
      <c r="V797" s="445"/>
      <c r="W797" s="445"/>
      <c r="X797" s="445"/>
      <c r="Y797" s="445"/>
    </row>
    <row r="798" spans="1:25" ht="13">
      <c r="A798" s="445"/>
      <c r="B798" s="445"/>
      <c r="C798" s="445"/>
      <c r="D798" s="445"/>
      <c r="E798" s="445"/>
      <c r="F798" s="445"/>
      <c r="G798" s="445"/>
      <c r="H798" s="445"/>
      <c r="I798" s="445"/>
      <c r="J798" s="445"/>
      <c r="K798" s="445"/>
      <c r="L798" s="445"/>
      <c r="M798" s="445"/>
      <c r="N798" s="445"/>
      <c r="O798" s="445"/>
      <c r="P798" s="445"/>
      <c r="Q798" s="445"/>
      <c r="R798" s="445"/>
      <c r="S798" s="445"/>
      <c r="T798" s="445"/>
      <c r="U798" s="445"/>
      <c r="V798" s="445"/>
      <c r="W798" s="445"/>
      <c r="X798" s="445"/>
      <c r="Y798" s="445"/>
    </row>
    <row r="799" spans="1:25" ht="13">
      <c r="A799" s="445"/>
      <c r="B799" s="445"/>
      <c r="C799" s="445"/>
      <c r="D799" s="445"/>
      <c r="E799" s="445"/>
      <c r="F799" s="445"/>
      <c r="G799" s="445"/>
      <c r="H799" s="445"/>
      <c r="I799" s="445"/>
      <c r="J799" s="445"/>
      <c r="K799" s="445"/>
      <c r="L799" s="445"/>
      <c r="M799" s="445"/>
      <c r="N799" s="445"/>
      <c r="O799" s="445"/>
      <c r="P799" s="445"/>
      <c r="Q799" s="445"/>
      <c r="R799" s="445"/>
      <c r="S799" s="445"/>
      <c r="T799" s="445"/>
      <c r="U799" s="445"/>
      <c r="V799" s="445"/>
      <c r="W799" s="445"/>
      <c r="X799" s="445"/>
      <c r="Y799" s="445"/>
    </row>
    <row r="800" spans="1:25" ht="13">
      <c r="A800" s="445"/>
      <c r="B800" s="445"/>
      <c r="C800" s="445"/>
      <c r="D800" s="445"/>
      <c r="E800" s="445"/>
      <c r="F800" s="445"/>
      <c r="G800" s="445"/>
      <c r="H800" s="445"/>
      <c r="I800" s="445"/>
      <c r="J800" s="445"/>
      <c r="K800" s="445"/>
      <c r="L800" s="445"/>
      <c r="M800" s="445"/>
      <c r="N800" s="445"/>
      <c r="O800" s="445"/>
      <c r="P800" s="445"/>
      <c r="Q800" s="445"/>
      <c r="R800" s="445"/>
      <c r="S800" s="445"/>
      <c r="T800" s="445"/>
      <c r="U800" s="445"/>
      <c r="V800" s="445"/>
      <c r="W800" s="445"/>
      <c r="X800" s="445"/>
      <c r="Y800" s="445"/>
    </row>
    <row r="801" spans="1:25" ht="13">
      <c r="A801" s="445"/>
      <c r="B801" s="445"/>
      <c r="C801" s="445"/>
      <c r="D801" s="445"/>
      <c r="E801" s="445"/>
      <c r="F801" s="445"/>
      <c r="G801" s="445"/>
      <c r="H801" s="445"/>
      <c r="I801" s="445"/>
      <c r="J801" s="445"/>
      <c r="K801" s="445"/>
      <c r="L801" s="445"/>
      <c r="M801" s="445"/>
      <c r="N801" s="445"/>
      <c r="O801" s="445"/>
      <c r="P801" s="445"/>
      <c r="Q801" s="445"/>
      <c r="R801" s="445"/>
      <c r="S801" s="445"/>
      <c r="T801" s="445"/>
      <c r="U801" s="445"/>
      <c r="V801" s="445"/>
      <c r="W801" s="445"/>
      <c r="X801" s="445"/>
      <c r="Y801" s="445"/>
    </row>
    <row r="802" spans="1:25" ht="13">
      <c r="A802" s="445"/>
      <c r="B802" s="445"/>
      <c r="C802" s="445"/>
      <c r="D802" s="445"/>
      <c r="E802" s="445"/>
      <c r="F802" s="445"/>
      <c r="G802" s="445"/>
      <c r="H802" s="445"/>
      <c r="I802" s="445"/>
      <c r="J802" s="445"/>
      <c r="K802" s="445"/>
      <c r="L802" s="445"/>
      <c r="M802" s="445"/>
      <c r="N802" s="445"/>
      <c r="O802" s="445"/>
      <c r="P802" s="445"/>
      <c r="Q802" s="445"/>
      <c r="R802" s="445"/>
      <c r="S802" s="445"/>
      <c r="T802" s="445"/>
      <c r="U802" s="445"/>
      <c r="V802" s="445"/>
      <c r="W802" s="445"/>
      <c r="X802" s="445"/>
      <c r="Y802" s="445"/>
    </row>
    <row r="803" spans="1:25" ht="13">
      <c r="A803" s="445"/>
      <c r="B803" s="445"/>
      <c r="C803" s="445"/>
      <c r="D803" s="445"/>
      <c r="E803" s="445"/>
      <c r="F803" s="445"/>
      <c r="G803" s="445"/>
      <c r="H803" s="445"/>
      <c r="I803" s="445"/>
      <c r="J803" s="445"/>
      <c r="K803" s="445"/>
      <c r="L803" s="445"/>
      <c r="M803" s="445"/>
      <c r="N803" s="445"/>
      <c r="O803" s="445"/>
      <c r="P803" s="445"/>
      <c r="Q803" s="445"/>
      <c r="R803" s="445"/>
      <c r="S803" s="445"/>
      <c r="T803" s="445"/>
      <c r="U803" s="445"/>
      <c r="V803" s="445"/>
      <c r="W803" s="445"/>
      <c r="X803" s="445"/>
      <c r="Y803" s="445"/>
    </row>
    <row r="804" spans="1:25" ht="13">
      <c r="A804" s="445"/>
      <c r="B804" s="445"/>
      <c r="C804" s="445"/>
      <c r="D804" s="445"/>
      <c r="E804" s="445"/>
      <c r="F804" s="445"/>
      <c r="G804" s="445"/>
      <c r="H804" s="445"/>
      <c r="I804" s="445"/>
      <c r="J804" s="445"/>
      <c r="K804" s="445"/>
      <c r="L804" s="445"/>
      <c r="M804" s="445"/>
      <c r="N804" s="445"/>
      <c r="O804" s="445"/>
      <c r="P804" s="445"/>
      <c r="Q804" s="445"/>
      <c r="R804" s="445"/>
      <c r="S804" s="445"/>
      <c r="T804" s="445"/>
      <c r="U804" s="445"/>
      <c r="V804" s="445"/>
      <c r="W804" s="445"/>
      <c r="X804" s="445"/>
      <c r="Y804" s="445"/>
    </row>
    <row r="805" spans="1:25" ht="13">
      <c r="A805" s="445"/>
      <c r="B805" s="445"/>
      <c r="C805" s="445"/>
      <c r="D805" s="445"/>
      <c r="E805" s="445"/>
      <c r="F805" s="445"/>
      <c r="G805" s="445"/>
      <c r="H805" s="445"/>
      <c r="I805" s="445"/>
      <c r="J805" s="445"/>
      <c r="K805" s="445"/>
      <c r="L805" s="445"/>
      <c r="M805" s="445"/>
      <c r="N805" s="445"/>
      <c r="O805" s="445"/>
      <c r="P805" s="445"/>
      <c r="Q805" s="445"/>
      <c r="R805" s="445"/>
      <c r="S805" s="445"/>
      <c r="T805" s="445"/>
      <c r="U805" s="445"/>
      <c r="V805" s="445"/>
      <c r="W805" s="445"/>
      <c r="X805" s="445"/>
      <c r="Y805" s="445"/>
    </row>
    <row r="806" spans="1:25" ht="13">
      <c r="A806" s="445"/>
      <c r="B806" s="445"/>
      <c r="C806" s="445"/>
      <c r="D806" s="445"/>
      <c r="E806" s="445"/>
      <c r="F806" s="445"/>
      <c r="G806" s="445"/>
      <c r="H806" s="445"/>
      <c r="I806" s="445"/>
      <c r="J806" s="445"/>
      <c r="K806" s="445"/>
      <c r="L806" s="445"/>
      <c r="M806" s="445"/>
      <c r="N806" s="445"/>
      <c r="O806" s="445"/>
      <c r="P806" s="445"/>
      <c r="Q806" s="445"/>
      <c r="R806" s="445"/>
      <c r="S806" s="445"/>
      <c r="T806" s="445"/>
      <c r="U806" s="445"/>
      <c r="V806" s="445"/>
      <c r="W806" s="445"/>
      <c r="X806" s="445"/>
      <c r="Y806" s="445"/>
    </row>
    <row r="807" spans="1:25" ht="13">
      <c r="A807" s="445"/>
      <c r="B807" s="445"/>
      <c r="C807" s="445"/>
      <c r="D807" s="445"/>
      <c r="E807" s="445"/>
      <c r="F807" s="445"/>
      <c r="G807" s="445"/>
      <c r="H807" s="445"/>
      <c r="I807" s="445"/>
      <c r="J807" s="445"/>
      <c r="K807" s="445"/>
      <c r="L807" s="445"/>
      <c r="M807" s="445"/>
      <c r="N807" s="445"/>
      <c r="O807" s="445"/>
      <c r="P807" s="445"/>
      <c r="Q807" s="445"/>
      <c r="R807" s="445"/>
      <c r="S807" s="445"/>
      <c r="T807" s="445"/>
      <c r="U807" s="445"/>
      <c r="V807" s="445"/>
      <c r="W807" s="445"/>
      <c r="X807" s="445"/>
      <c r="Y807" s="445"/>
    </row>
    <row r="808" spans="1:25" ht="13">
      <c r="A808" s="445"/>
      <c r="B808" s="445"/>
      <c r="C808" s="445"/>
      <c r="D808" s="445"/>
      <c r="E808" s="445"/>
      <c r="F808" s="445"/>
      <c r="G808" s="445"/>
      <c r="H808" s="445"/>
      <c r="I808" s="445"/>
      <c r="J808" s="445"/>
      <c r="K808" s="445"/>
      <c r="L808" s="445"/>
      <c r="M808" s="445"/>
      <c r="N808" s="445"/>
      <c r="O808" s="445"/>
      <c r="P808" s="445"/>
      <c r="Q808" s="445"/>
      <c r="R808" s="445"/>
      <c r="S808" s="445"/>
      <c r="T808" s="445"/>
      <c r="U808" s="445"/>
      <c r="V808" s="445"/>
      <c r="W808" s="445"/>
      <c r="X808" s="445"/>
      <c r="Y808" s="445"/>
    </row>
    <row r="809" spans="1:25" ht="13">
      <c r="A809" s="445"/>
      <c r="B809" s="445"/>
      <c r="C809" s="445"/>
      <c r="D809" s="445"/>
      <c r="E809" s="445"/>
      <c r="F809" s="445"/>
      <c r="G809" s="445"/>
      <c r="H809" s="445"/>
      <c r="I809" s="445"/>
      <c r="J809" s="445"/>
      <c r="K809" s="445"/>
      <c r="L809" s="445"/>
      <c r="M809" s="445"/>
      <c r="N809" s="445"/>
      <c r="O809" s="445"/>
      <c r="P809" s="445"/>
      <c r="Q809" s="445"/>
      <c r="R809" s="445"/>
      <c r="S809" s="445"/>
      <c r="T809" s="445"/>
      <c r="U809" s="445"/>
      <c r="V809" s="445"/>
      <c r="W809" s="445"/>
      <c r="X809" s="445"/>
      <c r="Y809" s="445"/>
    </row>
    <row r="810" spans="1:25" ht="13">
      <c r="A810" s="445"/>
      <c r="B810" s="445"/>
      <c r="C810" s="445"/>
      <c r="D810" s="445"/>
      <c r="E810" s="445"/>
      <c r="F810" s="445"/>
      <c r="G810" s="445"/>
      <c r="H810" s="445"/>
      <c r="I810" s="445"/>
      <c r="J810" s="445"/>
      <c r="K810" s="445"/>
      <c r="L810" s="445"/>
      <c r="M810" s="445"/>
      <c r="N810" s="445"/>
      <c r="O810" s="445"/>
      <c r="P810" s="445"/>
      <c r="Q810" s="445"/>
      <c r="R810" s="445"/>
      <c r="S810" s="445"/>
      <c r="T810" s="445"/>
      <c r="U810" s="445"/>
      <c r="V810" s="445"/>
      <c r="W810" s="445"/>
      <c r="X810" s="445"/>
      <c r="Y810" s="445"/>
    </row>
    <row r="811" spans="1:25" ht="13">
      <c r="A811" s="445"/>
      <c r="B811" s="445"/>
      <c r="C811" s="445"/>
      <c r="D811" s="445"/>
      <c r="E811" s="445"/>
      <c r="F811" s="445"/>
      <c r="G811" s="445"/>
      <c r="H811" s="445"/>
      <c r="I811" s="445"/>
      <c r="J811" s="445"/>
      <c r="K811" s="445"/>
      <c r="L811" s="445"/>
      <c r="M811" s="445"/>
      <c r="N811" s="445"/>
      <c r="O811" s="445"/>
      <c r="P811" s="445"/>
      <c r="Q811" s="445"/>
      <c r="R811" s="445"/>
      <c r="S811" s="445"/>
      <c r="T811" s="445"/>
      <c r="U811" s="445"/>
      <c r="V811" s="445"/>
      <c r="W811" s="445"/>
      <c r="X811" s="445"/>
      <c r="Y811" s="445"/>
    </row>
    <row r="812" spans="1:25" ht="13">
      <c r="A812" s="445"/>
      <c r="B812" s="445"/>
      <c r="C812" s="445"/>
      <c r="D812" s="445"/>
      <c r="E812" s="445"/>
      <c r="F812" s="445"/>
      <c r="G812" s="445"/>
      <c r="H812" s="445"/>
      <c r="I812" s="445"/>
      <c r="J812" s="445"/>
      <c r="K812" s="445"/>
      <c r="L812" s="445"/>
      <c r="M812" s="445"/>
      <c r="N812" s="445"/>
      <c r="O812" s="445"/>
      <c r="P812" s="445"/>
      <c r="Q812" s="445"/>
      <c r="R812" s="445"/>
      <c r="S812" s="445"/>
      <c r="T812" s="445"/>
      <c r="U812" s="445"/>
      <c r="V812" s="445"/>
      <c r="W812" s="445"/>
      <c r="X812" s="445"/>
      <c r="Y812" s="445"/>
    </row>
    <row r="813" spans="1:25" ht="13">
      <c r="A813" s="445"/>
      <c r="B813" s="445"/>
      <c r="C813" s="445"/>
      <c r="D813" s="445"/>
      <c r="E813" s="445"/>
      <c r="F813" s="445"/>
      <c r="G813" s="445"/>
      <c r="H813" s="445"/>
      <c r="I813" s="445"/>
      <c r="J813" s="445"/>
      <c r="K813" s="445"/>
      <c r="L813" s="445"/>
      <c r="M813" s="445"/>
      <c r="N813" s="445"/>
      <c r="O813" s="445"/>
      <c r="P813" s="445"/>
      <c r="Q813" s="445"/>
      <c r="R813" s="445"/>
      <c r="S813" s="445"/>
      <c r="T813" s="445"/>
      <c r="U813" s="445"/>
      <c r="V813" s="445"/>
      <c r="W813" s="445"/>
      <c r="X813" s="445"/>
      <c r="Y813" s="445"/>
    </row>
    <row r="814" spans="1:25" ht="13">
      <c r="A814" s="445"/>
      <c r="B814" s="445"/>
      <c r="C814" s="445"/>
      <c r="D814" s="445"/>
      <c r="E814" s="445"/>
      <c r="F814" s="445"/>
      <c r="G814" s="445"/>
      <c r="H814" s="445"/>
      <c r="I814" s="445"/>
      <c r="J814" s="445"/>
      <c r="K814" s="445"/>
      <c r="L814" s="445"/>
      <c r="M814" s="445"/>
      <c r="N814" s="445"/>
      <c r="O814" s="445"/>
      <c r="P814" s="445"/>
      <c r="Q814" s="445"/>
      <c r="R814" s="445"/>
      <c r="S814" s="445"/>
      <c r="T814" s="445"/>
      <c r="U814" s="445"/>
      <c r="V814" s="445"/>
      <c r="W814" s="445"/>
      <c r="X814" s="445"/>
      <c r="Y814" s="445"/>
    </row>
    <row r="815" spans="1:25" ht="13">
      <c r="A815" s="445"/>
      <c r="B815" s="445"/>
      <c r="C815" s="445"/>
      <c r="D815" s="445"/>
      <c r="E815" s="445"/>
      <c r="F815" s="445"/>
      <c r="G815" s="445"/>
      <c r="H815" s="445"/>
      <c r="I815" s="445"/>
      <c r="J815" s="445"/>
      <c r="K815" s="445"/>
      <c r="L815" s="445"/>
      <c r="M815" s="445"/>
      <c r="N815" s="445"/>
      <c r="O815" s="445"/>
      <c r="P815" s="445"/>
      <c r="Q815" s="445"/>
      <c r="R815" s="445"/>
      <c r="S815" s="445"/>
      <c r="T815" s="445"/>
      <c r="U815" s="445"/>
      <c r="V815" s="445"/>
      <c r="W815" s="445"/>
      <c r="X815" s="445"/>
      <c r="Y815" s="445"/>
    </row>
    <row r="816" spans="1:25" ht="13">
      <c r="A816" s="445"/>
      <c r="B816" s="445"/>
      <c r="C816" s="445"/>
      <c r="D816" s="445"/>
      <c r="E816" s="445"/>
      <c r="F816" s="445"/>
      <c r="G816" s="445"/>
      <c r="H816" s="445"/>
      <c r="I816" s="445"/>
      <c r="J816" s="445"/>
      <c r="K816" s="445"/>
      <c r="L816" s="445"/>
      <c r="M816" s="445"/>
      <c r="N816" s="445"/>
      <c r="O816" s="445"/>
      <c r="P816" s="445"/>
      <c r="Q816" s="445"/>
      <c r="R816" s="445"/>
      <c r="S816" s="445"/>
      <c r="T816" s="445"/>
      <c r="U816" s="445"/>
      <c r="V816" s="445"/>
      <c r="W816" s="445"/>
      <c r="X816" s="445"/>
      <c r="Y816" s="445"/>
    </row>
    <row r="817" spans="1:25" ht="13">
      <c r="A817" s="445"/>
      <c r="B817" s="445"/>
      <c r="C817" s="445"/>
      <c r="D817" s="445"/>
      <c r="E817" s="445"/>
      <c r="F817" s="445"/>
      <c r="G817" s="445"/>
      <c r="H817" s="445"/>
      <c r="I817" s="445"/>
      <c r="J817" s="445"/>
      <c r="K817" s="445"/>
      <c r="L817" s="445"/>
      <c r="M817" s="445"/>
      <c r="N817" s="445"/>
      <c r="O817" s="445"/>
      <c r="P817" s="445"/>
      <c r="Q817" s="445"/>
      <c r="R817" s="445"/>
      <c r="S817" s="445"/>
      <c r="T817" s="445"/>
      <c r="U817" s="445"/>
      <c r="V817" s="445"/>
      <c r="W817" s="445"/>
      <c r="X817" s="445"/>
      <c r="Y817" s="445"/>
    </row>
    <row r="818" spans="1:25" ht="13">
      <c r="A818" s="445"/>
      <c r="B818" s="445"/>
      <c r="C818" s="445"/>
      <c r="D818" s="445"/>
      <c r="E818" s="445"/>
      <c r="F818" s="445"/>
      <c r="G818" s="445"/>
      <c r="H818" s="445"/>
      <c r="I818" s="445"/>
      <c r="J818" s="445"/>
      <c r="K818" s="445"/>
      <c r="L818" s="445"/>
      <c r="M818" s="445"/>
      <c r="N818" s="445"/>
      <c r="O818" s="445"/>
      <c r="P818" s="445"/>
      <c r="Q818" s="445"/>
      <c r="R818" s="445"/>
      <c r="S818" s="445"/>
      <c r="T818" s="445"/>
      <c r="U818" s="445"/>
      <c r="V818" s="445"/>
      <c r="W818" s="445"/>
      <c r="X818" s="445"/>
      <c r="Y818" s="445"/>
    </row>
    <row r="819" spans="1:25" ht="13">
      <c r="A819" s="445"/>
      <c r="B819" s="445"/>
      <c r="C819" s="445"/>
      <c r="D819" s="445"/>
      <c r="E819" s="445"/>
      <c r="F819" s="445"/>
      <c r="G819" s="445"/>
      <c r="H819" s="445"/>
      <c r="I819" s="445"/>
      <c r="J819" s="445"/>
      <c r="K819" s="445"/>
      <c r="L819" s="445"/>
      <c r="M819" s="445"/>
      <c r="N819" s="445"/>
      <c r="O819" s="445"/>
      <c r="P819" s="445"/>
      <c r="Q819" s="445"/>
      <c r="R819" s="445"/>
      <c r="S819" s="445"/>
      <c r="T819" s="445"/>
      <c r="U819" s="445"/>
      <c r="V819" s="445"/>
      <c r="W819" s="445"/>
      <c r="X819" s="445"/>
      <c r="Y819" s="445"/>
    </row>
    <row r="820" spans="1:25" ht="13">
      <c r="A820" s="445"/>
      <c r="B820" s="445"/>
      <c r="C820" s="445"/>
      <c r="D820" s="445"/>
      <c r="E820" s="445"/>
      <c r="F820" s="445"/>
      <c r="G820" s="445"/>
      <c r="H820" s="445"/>
      <c r="I820" s="445"/>
      <c r="J820" s="445"/>
      <c r="K820" s="445"/>
      <c r="L820" s="445"/>
      <c r="M820" s="445"/>
      <c r="N820" s="445"/>
      <c r="O820" s="445"/>
      <c r="P820" s="445"/>
      <c r="Q820" s="445"/>
      <c r="R820" s="445"/>
      <c r="S820" s="445"/>
      <c r="T820" s="445"/>
      <c r="U820" s="445"/>
      <c r="V820" s="445"/>
      <c r="W820" s="445"/>
      <c r="X820" s="445"/>
      <c r="Y820" s="445"/>
    </row>
    <row r="821" spans="1:25" ht="13">
      <c r="A821" s="445"/>
      <c r="B821" s="445"/>
      <c r="C821" s="445"/>
      <c r="D821" s="445"/>
      <c r="E821" s="445"/>
      <c r="F821" s="445"/>
      <c r="G821" s="445"/>
      <c r="H821" s="445"/>
      <c r="I821" s="445"/>
      <c r="J821" s="445"/>
      <c r="K821" s="445"/>
      <c r="L821" s="445"/>
      <c r="M821" s="445"/>
      <c r="N821" s="445"/>
      <c r="O821" s="445"/>
      <c r="P821" s="445"/>
      <c r="Q821" s="445"/>
      <c r="R821" s="445"/>
      <c r="S821" s="445"/>
      <c r="T821" s="445"/>
      <c r="U821" s="445"/>
      <c r="V821" s="445"/>
      <c r="W821" s="445"/>
      <c r="X821" s="445"/>
      <c r="Y821" s="445"/>
    </row>
    <row r="822" spans="1:25" ht="13">
      <c r="A822" s="445"/>
      <c r="B822" s="445"/>
      <c r="C822" s="445"/>
      <c r="D822" s="445"/>
      <c r="E822" s="445"/>
      <c r="F822" s="445"/>
      <c r="G822" s="445"/>
      <c r="H822" s="445"/>
      <c r="I822" s="445"/>
      <c r="J822" s="445"/>
      <c r="K822" s="445"/>
      <c r="L822" s="445"/>
      <c r="M822" s="445"/>
      <c r="N822" s="445"/>
      <c r="O822" s="445"/>
      <c r="P822" s="445"/>
      <c r="Q822" s="445"/>
      <c r="R822" s="445"/>
      <c r="S822" s="445"/>
      <c r="T822" s="445"/>
      <c r="U822" s="445"/>
      <c r="V822" s="445"/>
      <c r="W822" s="445"/>
      <c r="X822" s="445"/>
      <c r="Y822" s="445"/>
    </row>
    <row r="823" spans="1:25" ht="13">
      <c r="A823" s="445"/>
      <c r="B823" s="445"/>
      <c r="C823" s="445"/>
      <c r="D823" s="445"/>
      <c r="E823" s="445"/>
      <c r="F823" s="445"/>
      <c r="G823" s="445"/>
      <c r="H823" s="445"/>
      <c r="I823" s="445"/>
      <c r="J823" s="445"/>
      <c r="K823" s="445"/>
      <c r="L823" s="445"/>
      <c r="M823" s="445"/>
      <c r="N823" s="445"/>
      <c r="O823" s="445"/>
      <c r="P823" s="445"/>
      <c r="Q823" s="445"/>
      <c r="R823" s="445"/>
      <c r="S823" s="445"/>
      <c r="T823" s="445"/>
      <c r="U823" s="445"/>
      <c r="V823" s="445"/>
      <c r="W823" s="445"/>
      <c r="X823" s="445"/>
      <c r="Y823" s="445"/>
    </row>
    <row r="824" spans="1:25" ht="13">
      <c r="A824" s="445"/>
      <c r="B824" s="445"/>
      <c r="C824" s="445"/>
      <c r="D824" s="445"/>
      <c r="E824" s="445"/>
      <c r="F824" s="445"/>
      <c r="G824" s="445"/>
      <c r="H824" s="445"/>
      <c r="I824" s="445"/>
      <c r="J824" s="445"/>
      <c r="K824" s="445"/>
      <c r="L824" s="445"/>
      <c r="M824" s="445"/>
      <c r="N824" s="445"/>
      <c r="O824" s="445"/>
      <c r="P824" s="445"/>
      <c r="Q824" s="445"/>
      <c r="R824" s="445"/>
      <c r="S824" s="445"/>
      <c r="T824" s="445"/>
      <c r="U824" s="445"/>
      <c r="V824" s="445"/>
      <c r="W824" s="445"/>
      <c r="X824" s="445"/>
      <c r="Y824" s="445"/>
    </row>
    <row r="825" spans="1:25" ht="13">
      <c r="A825" s="445"/>
      <c r="B825" s="445"/>
      <c r="C825" s="445"/>
      <c r="D825" s="445"/>
      <c r="E825" s="445"/>
      <c r="F825" s="445"/>
      <c r="G825" s="445"/>
      <c r="H825" s="445"/>
      <c r="I825" s="445"/>
      <c r="J825" s="445"/>
      <c r="K825" s="445"/>
      <c r="L825" s="445"/>
      <c r="M825" s="445"/>
      <c r="N825" s="445"/>
      <c r="O825" s="445"/>
      <c r="P825" s="445"/>
      <c r="Q825" s="445"/>
      <c r="R825" s="445"/>
      <c r="S825" s="445"/>
      <c r="T825" s="445"/>
      <c r="U825" s="445"/>
      <c r="V825" s="445"/>
      <c r="W825" s="445"/>
      <c r="X825" s="445"/>
      <c r="Y825" s="445"/>
    </row>
    <row r="826" spans="1:25" ht="13">
      <c r="A826" s="445"/>
      <c r="B826" s="445"/>
      <c r="C826" s="445"/>
      <c r="D826" s="445"/>
      <c r="E826" s="445"/>
      <c r="F826" s="445"/>
      <c r="G826" s="445"/>
      <c r="H826" s="445"/>
      <c r="I826" s="445"/>
      <c r="J826" s="445"/>
      <c r="K826" s="445"/>
      <c r="L826" s="445"/>
      <c r="M826" s="445"/>
      <c r="N826" s="445"/>
      <c r="O826" s="445"/>
      <c r="P826" s="445"/>
      <c r="Q826" s="445"/>
      <c r="R826" s="445"/>
      <c r="S826" s="445"/>
      <c r="T826" s="445"/>
      <c r="U826" s="445"/>
      <c r="V826" s="445"/>
      <c r="W826" s="445"/>
      <c r="X826" s="445"/>
      <c r="Y826" s="445"/>
    </row>
    <row r="827" spans="1:25" ht="13">
      <c r="A827" s="445"/>
      <c r="B827" s="445"/>
      <c r="C827" s="445"/>
      <c r="D827" s="445"/>
      <c r="E827" s="445"/>
      <c r="F827" s="445"/>
      <c r="G827" s="445"/>
      <c r="H827" s="445"/>
      <c r="I827" s="445"/>
      <c r="J827" s="445"/>
      <c r="K827" s="445"/>
      <c r="L827" s="445"/>
      <c r="M827" s="445"/>
      <c r="N827" s="445"/>
      <c r="O827" s="445"/>
      <c r="P827" s="445"/>
      <c r="Q827" s="445"/>
      <c r="R827" s="445"/>
      <c r="S827" s="445"/>
      <c r="T827" s="445"/>
      <c r="U827" s="445"/>
      <c r="V827" s="445"/>
      <c r="W827" s="445"/>
      <c r="X827" s="445"/>
      <c r="Y827" s="445"/>
    </row>
    <row r="828" spans="1:25" ht="13">
      <c r="A828" s="445"/>
      <c r="B828" s="445"/>
      <c r="C828" s="445"/>
      <c r="D828" s="445"/>
      <c r="E828" s="445"/>
      <c r="F828" s="445"/>
      <c r="G828" s="445"/>
      <c r="H828" s="445"/>
      <c r="I828" s="445"/>
      <c r="J828" s="445"/>
      <c r="K828" s="445"/>
      <c r="L828" s="445"/>
      <c r="M828" s="445"/>
      <c r="N828" s="445"/>
      <c r="O828" s="445"/>
      <c r="P828" s="445"/>
      <c r="Q828" s="445"/>
      <c r="R828" s="445"/>
      <c r="S828" s="445"/>
      <c r="T828" s="445"/>
      <c r="U828" s="445"/>
      <c r="V828" s="445"/>
      <c r="W828" s="445"/>
      <c r="X828" s="445"/>
      <c r="Y828" s="445"/>
    </row>
    <row r="829" spans="1:25" ht="13">
      <c r="A829" s="445"/>
      <c r="B829" s="445"/>
      <c r="C829" s="445"/>
      <c r="D829" s="445"/>
      <c r="E829" s="445"/>
      <c r="F829" s="445"/>
      <c r="G829" s="445"/>
      <c r="H829" s="445"/>
      <c r="I829" s="445"/>
      <c r="J829" s="445"/>
      <c r="K829" s="445"/>
      <c r="L829" s="445"/>
      <c r="M829" s="445"/>
      <c r="N829" s="445"/>
      <c r="O829" s="445"/>
      <c r="P829" s="445"/>
      <c r="Q829" s="445"/>
      <c r="R829" s="445"/>
      <c r="S829" s="445"/>
      <c r="T829" s="445"/>
      <c r="U829" s="445"/>
      <c r="V829" s="445"/>
      <c r="W829" s="445"/>
      <c r="X829" s="445"/>
      <c r="Y829" s="445"/>
    </row>
    <row r="830" spans="1:25" ht="13">
      <c r="A830" s="445"/>
      <c r="B830" s="445"/>
      <c r="C830" s="445"/>
      <c r="D830" s="445"/>
      <c r="E830" s="445"/>
      <c r="F830" s="445"/>
      <c r="G830" s="445"/>
      <c r="H830" s="445"/>
      <c r="I830" s="445"/>
      <c r="J830" s="445"/>
      <c r="K830" s="445"/>
      <c r="L830" s="445"/>
      <c r="M830" s="445"/>
      <c r="N830" s="445"/>
      <c r="O830" s="445"/>
      <c r="P830" s="445"/>
      <c r="Q830" s="445"/>
      <c r="R830" s="445"/>
      <c r="S830" s="445"/>
      <c r="T830" s="445"/>
      <c r="U830" s="445"/>
      <c r="V830" s="445"/>
      <c r="W830" s="445"/>
      <c r="X830" s="445"/>
      <c r="Y830" s="445"/>
    </row>
    <row r="831" spans="1:25" ht="13">
      <c r="A831" s="445"/>
      <c r="B831" s="445"/>
      <c r="C831" s="445"/>
      <c r="D831" s="445"/>
      <c r="E831" s="445"/>
      <c r="F831" s="445"/>
      <c r="G831" s="445"/>
      <c r="H831" s="445"/>
      <c r="I831" s="445"/>
      <c r="J831" s="445"/>
      <c r="K831" s="445"/>
      <c r="L831" s="445"/>
      <c r="M831" s="445"/>
      <c r="N831" s="445"/>
      <c r="O831" s="445"/>
      <c r="P831" s="445"/>
      <c r="Q831" s="445"/>
      <c r="R831" s="445"/>
      <c r="S831" s="445"/>
      <c r="T831" s="445"/>
      <c r="U831" s="445"/>
      <c r="V831" s="445"/>
      <c r="W831" s="445"/>
      <c r="X831" s="445"/>
      <c r="Y831" s="445"/>
    </row>
    <row r="832" spans="1:25" ht="13">
      <c r="A832" s="445"/>
      <c r="B832" s="445"/>
      <c r="C832" s="445"/>
      <c r="D832" s="445"/>
      <c r="E832" s="445"/>
      <c r="F832" s="445"/>
      <c r="G832" s="445"/>
      <c r="H832" s="445"/>
      <c r="I832" s="445"/>
      <c r="J832" s="445"/>
      <c r="K832" s="445"/>
      <c r="L832" s="445"/>
      <c r="M832" s="445"/>
      <c r="N832" s="445"/>
      <c r="O832" s="445"/>
      <c r="P832" s="445"/>
      <c r="Q832" s="445"/>
      <c r="R832" s="445"/>
      <c r="S832" s="445"/>
      <c r="T832" s="445"/>
      <c r="U832" s="445"/>
      <c r="V832" s="445"/>
      <c r="W832" s="445"/>
      <c r="X832" s="445"/>
      <c r="Y832" s="445"/>
    </row>
    <row r="833" spans="1:25" ht="13">
      <c r="A833" s="445"/>
      <c r="B833" s="445"/>
      <c r="C833" s="445"/>
      <c r="D833" s="445"/>
      <c r="E833" s="445"/>
      <c r="F833" s="445"/>
      <c r="G833" s="445"/>
      <c r="H833" s="445"/>
      <c r="I833" s="445"/>
      <c r="J833" s="445"/>
      <c r="K833" s="445"/>
      <c r="L833" s="445"/>
      <c r="M833" s="445"/>
      <c r="N833" s="445"/>
      <c r="O833" s="445"/>
      <c r="P833" s="445"/>
      <c r="Q833" s="445"/>
      <c r="R833" s="445"/>
      <c r="S833" s="445"/>
      <c r="T833" s="445"/>
      <c r="U833" s="445"/>
      <c r="V833" s="445"/>
      <c r="W833" s="445"/>
      <c r="X833" s="445"/>
      <c r="Y833" s="445"/>
    </row>
    <row r="834" spans="1:25" ht="13">
      <c r="A834" s="445"/>
      <c r="B834" s="445"/>
      <c r="C834" s="445"/>
      <c r="D834" s="445"/>
      <c r="E834" s="445"/>
      <c r="F834" s="445"/>
      <c r="G834" s="445"/>
      <c r="H834" s="445"/>
      <c r="I834" s="445"/>
      <c r="J834" s="445"/>
      <c r="K834" s="445"/>
      <c r="L834" s="445"/>
      <c r="M834" s="445"/>
      <c r="N834" s="445"/>
      <c r="O834" s="445"/>
      <c r="P834" s="445"/>
      <c r="Q834" s="445"/>
      <c r="R834" s="445"/>
      <c r="S834" s="445"/>
      <c r="T834" s="445"/>
      <c r="U834" s="445"/>
      <c r="V834" s="445"/>
      <c r="W834" s="445"/>
      <c r="X834" s="445"/>
      <c r="Y834" s="445"/>
    </row>
    <row r="835" spans="1:25" ht="13">
      <c r="A835" s="445"/>
      <c r="B835" s="445"/>
      <c r="C835" s="445"/>
      <c r="D835" s="445"/>
      <c r="E835" s="445"/>
      <c r="F835" s="445"/>
      <c r="G835" s="445"/>
      <c r="H835" s="445"/>
      <c r="I835" s="445"/>
      <c r="J835" s="445"/>
      <c r="K835" s="445"/>
      <c r="L835" s="445"/>
      <c r="M835" s="445"/>
      <c r="N835" s="445"/>
      <c r="O835" s="445"/>
      <c r="P835" s="445"/>
      <c r="Q835" s="445"/>
      <c r="R835" s="445"/>
      <c r="S835" s="445"/>
      <c r="T835" s="445"/>
      <c r="U835" s="445"/>
      <c r="V835" s="445"/>
      <c r="W835" s="445"/>
      <c r="X835" s="445"/>
      <c r="Y835" s="445"/>
    </row>
    <row r="836" spans="1:25" ht="13">
      <c r="A836" s="445"/>
      <c r="B836" s="445"/>
      <c r="C836" s="445"/>
      <c r="D836" s="445"/>
      <c r="E836" s="445"/>
      <c r="F836" s="445"/>
      <c r="G836" s="445"/>
      <c r="H836" s="445"/>
      <c r="I836" s="445"/>
      <c r="J836" s="445"/>
      <c r="K836" s="445"/>
      <c r="L836" s="445"/>
      <c r="M836" s="445"/>
      <c r="N836" s="445"/>
      <c r="O836" s="445"/>
      <c r="P836" s="445"/>
      <c r="Q836" s="445"/>
      <c r="R836" s="445"/>
      <c r="S836" s="445"/>
      <c r="T836" s="445"/>
      <c r="U836" s="445"/>
      <c r="V836" s="445"/>
      <c r="W836" s="445"/>
      <c r="X836" s="445"/>
      <c r="Y836" s="445"/>
    </row>
    <row r="837" spans="1:25" ht="13">
      <c r="A837" s="445"/>
      <c r="B837" s="445"/>
      <c r="C837" s="445"/>
      <c r="D837" s="445"/>
      <c r="E837" s="445"/>
      <c r="F837" s="445"/>
      <c r="G837" s="445"/>
      <c r="H837" s="445"/>
      <c r="I837" s="445"/>
      <c r="J837" s="445"/>
      <c r="K837" s="445"/>
      <c r="L837" s="445"/>
      <c r="M837" s="445"/>
      <c r="N837" s="445"/>
      <c r="O837" s="445"/>
      <c r="P837" s="445"/>
      <c r="Q837" s="445"/>
      <c r="R837" s="445"/>
      <c r="S837" s="445"/>
      <c r="T837" s="445"/>
      <c r="U837" s="445"/>
      <c r="V837" s="445"/>
      <c r="W837" s="445"/>
      <c r="X837" s="445"/>
      <c r="Y837" s="445"/>
    </row>
    <row r="838" spans="1:25" ht="13">
      <c r="A838" s="445"/>
      <c r="B838" s="445"/>
      <c r="C838" s="445"/>
      <c r="D838" s="445"/>
      <c r="E838" s="445"/>
      <c r="F838" s="445"/>
      <c r="G838" s="445"/>
      <c r="H838" s="445"/>
      <c r="I838" s="445"/>
      <c r="J838" s="445"/>
      <c r="K838" s="445"/>
      <c r="L838" s="445"/>
      <c r="M838" s="445"/>
      <c r="N838" s="445"/>
      <c r="O838" s="445"/>
      <c r="P838" s="445"/>
      <c r="Q838" s="445"/>
      <c r="R838" s="445"/>
      <c r="S838" s="445"/>
      <c r="T838" s="445"/>
      <c r="U838" s="445"/>
      <c r="V838" s="445"/>
      <c r="W838" s="445"/>
      <c r="X838" s="445"/>
      <c r="Y838" s="445"/>
    </row>
    <row r="839" spans="1:25" ht="13">
      <c r="A839" s="445"/>
      <c r="B839" s="445"/>
      <c r="C839" s="445"/>
      <c r="D839" s="445"/>
      <c r="E839" s="445"/>
      <c r="F839" s="445"/>
      <c r="G839" s="445"/>
      <c r="H839" s="445"/>
      <c r="I839" s="445"/>
      <c r="J839" s="445"/>
      <c r="K839" s="445"/>
      <c r="L839" s="445"/>
      <c r="M839" s="445"/>
      <c r="N839" s="445"/>
      <c r="O839" s="445"/>
      <c r="P839" s="445"/>
      <c r="Q839" s="445"/>
      <c r="R839" s="445"/>
      <c r="S839" s="445"/>
      <c r="T839" s="445"/>
      <c r="U839" s="445"/>
      <c r="V839" s="445"/>
      <c r="W839" s="445"/>
      <c r="X839" s="445"/>
      <c r="Y839" s="445"/>
    </row>
    <row r="840" spans="1:25" ht="13">
      <c r="A840" s="445"/>
      <c r="B840" s="445"/>
      <c r="C840" s="445"/>
      <c r="D840" s="445"/>
      <c r="E840" s="445"/>
      <c r="F840" s="445"/>
      <c r="G840" s="445"/>
      <c r="H840" s="445"/>
      <c r="I840" s="445"/>
      <c r="J840" s="445"/>
      <c r="K840" s="445"/>
      <c r="L840" s="445"/>
      <c r="M840" s="445"/>
      <c r="N840" s="445"/>
      <c r="O840" s="445"/>
      <c r="P840" s="445"/>
      <c r="Q840" s="445"/>
      <c r="R840" s="445"/>
      <c r="S840" s="445"/>
      <c r="T840" s="445"/>
      <c r="U840" s="445"/>
      <c r="V840" s="445"/>
      <c r="W840" s="445"/>
      <c r="X840" s="445"/>
      <c r="Y840" s="445"/>
    </row>
    <row r="841" spans="1:25" ht="13">
      <c r="A841" s="445"/>
      <c r="B841" s="445"/>
      <c r="C841" s="445"/>
      <c r="D841" s="445"/>
      <c r="E841" s="445"/>
      <c r="F841" s="445"/>
      <c r="G841" s="445"/>
      <c r="H841" s="445"/>
      <c r="I841" s="445"/>
      <c r="J841" s="445"/>
      <c r="K841" s="445"/>
      <c r="L841" s="445"/>
      <c r="M841" s="445"/>
      <c r="N841" s="445"/>
      <c r="O841" s="445"/>
      <c r="P841" s="445"/>
      <c r="Q841" s="445"/>
      <c r="R841" s="445"/>
      <c r="S841" s="445"/>
      <c r="T841" s="445"/>
      <c r="U841" s="445"/>
      <c r="V841" s="445"/>
      <c r="W841" s="445"/>
      <c r="X841" s="445"/>
      <c r="Y841" s="445"/>
    </row>
    <row r="842" spans="1:25" ht="13">
      <c r="A842" s="445"/>
      <c r="B842" s="445"/>
      <c r="C842" s="445"/>
      <c r="D842" s="445"/>
      <c r="E842" s="445"/>
      <c r="F842" s="445"/>
      <c r="G842" s="445"/>
      <c r="H842" s="445"/>
      <c r="I842" s="445"/>
      <c r="J842" s="445"/>
      <c r="K842" s="445"/>
      <c r="L842" s="445"/>
      <c r="M842" s="445"/>
      <c r="N842" s="445"/>
      <c r="O842" s="445"/>
      <c r="P842" s="445"/>
      <c r="Q842" s="445"/>
      <c r="R842" s="445"/>
      <c r="S842" s="445"/>
      <c r="T842" s="445"/>
      <c r="U842" s="445"/>
      <c r="V842" s="445"/>
      <c r="W842" s="445"/>
      <c r="X842" s="445"/>
      <c r="Y842" s="445"/>
    </row>
    <row r="843" spans="1:25" ht="13">
      <c r="A843" s="445"/>
      <c r="B843" s="445"/>
      <c r="C843" s="445"/>
      <c r="D843" s="445"/>
      <c r="E843" s="445"/>
      <c r="F843" s="445"/>
      <c r="G843" s="445"/>
      <c r="H843" s="445"/>
      <c r="I843" s="445"/>
      <c r="J843" s="445"/>
      <c r="K843" s="445"/>
      <c r="L843" s="445"/>
      <c r="M843" s="445"/>
      <c r="N843" s="445"/>
      <c r="O843" s="445"/>
      <c r="P843" s="445"/>
      <c r="Q843" s="445"/>
      <c r="R843" s="445"/>
      <c r="S843" s="445"/>
      <c r="T843" s="445"/>
      <c r="U843" s="445"/>
      <c r="V843" s="445"/>
      <c r="W843" s="445"/>
      <c r="X843" s="445"/>
      <c r="Y843" s="445"/>
    </row>
    <row r="844" spans="1:25" ht="13">
      <c r="A844" s="445"/>
      <c r="B844" s="445"/>
      <c r="C844" s="445"/>
      <c r="D844" s="445"/>
      <c r="E844" s="445"/>
      <c r="F844" s="445"/>
      <c r="G844" s="445"/>
      <c r="H844" s="445"/>
      <c r="I844" s="445"/>
      <c r="J844" s="445"/>
      <c r="K844" s="445"/>
      <c r="L844" s="445"/>
      <c r="M844" s="445"/>
      <c r="N844" s="445"/>
      <c r="O844" s="445"/>
      <c r="P844" s="445"/>
      <c r="Q844" s="445"/>
      <c r="R844" s="445"/>
      <c r="S844" s="445"/>
      <c r="T844" s="445"/>
      <c r="U844" s="445"/>
      <c r="V844" s="445"/>
      <c r="W844" s="445"/>
      <c r="X844" s="445"/>
      <c r="Y844" s="445"/>
    </row>
    <row r="845" spans="1:25" ht="13">
      <c r="A845" s="445"/>
      <c r="B845" s="445"/>
      <c r="C845" s="445"/>
      <c r="D845" s="445"/>
      <c r="E845" s="445"/>
      <c r="F845" s="445"/>
      <c r="G845" s="445"/>
      <c r="H845" s="445"/>
      <c r="I845" s="445"/>
      <c r="J845" s="445"/>
      <c r="K845" s="445"/>
      <c r="L845" s="445"/>
      <c r="M845" s="445"/>
      <c r="N845" s="445"/>
      <c r="O845" s="445"/>
      <c r="P845" s="445"/>
      <c r="Q845" s="445"/>
      <c r="R845" s="445"/>
      <c r="S845" s="445"/>
      <c r="T845" s="445"/>
      <c r="U845" s="445"/>
      <c r="V845" s="445"/>
      <c r="W845" s="445"/>
      <c r="X845" s="445"/>
      <c r="Y845" s="445"/>
    </row>
    <row r="846" spans="1:25" ht="13">
      <c r="A846" s="445"/>
      <c r="B846" s="445"/>
      <c r="C846" s="445"/>
      <c r="D846" s="445"/>
      <c r="E846" s="445"/>
      <c r="F846" s="445"/>
      <c r="G846" s="445"/>
      <c r="H846" s="445"/>
      <c r="I846" s="445"/>
      <c r="J846" s="445"/>
      <c r="K846" s="445"/>
      <c r="L846" s="445"/>
      <c r="M846" s="445"/>
      <c r="N846" s="445"/>
      <c r="O846" s="445"/>
      <c r="P846" s="445"/>
      <c r="Q846" s="445"/>
      <c r="R846" s="445"/>
      <c r="S846" s="445"/>
      <c r="T846" s="445"/>
      <c r="U846" s="445"/>
      <c r="V846" s="445"/>
      <c r="W846" s="445"/>
      <c r="X846" s="445"/>
      <c r="Y846" s="445"/>
    </row>
    <row r="847" spans="1:25" ht="13">
      <c r="A847" s="445"/>
      <c r="B847" s="445"/>
      <c r="C847" s="445"/>
      <c r="D847" s="445"/>
      <c r="E847" s="445"/>
      <c r="F847" s="445"/>
      <c r="G847" s="445"/>
      <c r="H847" s="445"/>
      <c r="I847" s="445"/>
      <c r="J847" s="445"/>
      <c r="K847" s="445"/>
      <c r="L847" s="445"/>
      <c r="M847" s="445"/>
      <c r="N847" s="445"/>
      <c r="O847" s="445"/>
      <c r="P847" s="445"/>
      <c r="Q847" s="445"/>
      <c r="R847" s="445"/>
      <c r="S847" s="445"/>
      <c r="T847" s="445"/>
      <c r="U847" s="445"/>
      <c r="V847" s="445"/>
      <c r="W847" s="445"/>
      <c r="X847" s="445"/>
      <c r="Y847" s="445"/>
    </row>
    <row r="848" spans="1:25" ht="13">
      <c r="A848" s="445"/>
      <c r="B848" s="445"/>
      <c r="C848" s="445"/>
      <c r="D848" s="445"/>
      <c r="E848" s="445"/>
      <c r="F848" s="445"/>
      <c r="G848" s="445"/>
      <c r="H848" s="445"/>
      <c r="I848" s="445"/>
      <c r="J848" s="445"/>
      <c r="K848" s="445"/>
      <c r="L848" s="445"/>
      <c r="M848" s="445"/>
      <c r="N848" s="445"/>
      <c r="O848" s="445"/>
      <c r="P848" s="445"/>
      <c r="Q848" s="445"/>
      <c r="R848" s="445"/>
      <c r="S848" s="445"/>
      <c r="T848" s="445"/>
      <c r="U848" s="445"/>
      <c r="V848" s="445"/>
      <c r="W848" s="445"/>
      <c r="X848" s="445"/>
      <c r="Y848" s="445"/>
    </row>
    <row r="849" spans="1:25" ht="13">
      <c r="A849" s="445"/>
      <c r="B849" s="445"/>
      <c r="C849" s="445"/>
      <c r="D849" s="445"/>
      <c r="E849" s="445"/>
      <c r="F849" s="445"/>
      <c r="G849" s="445"/>
      <c r="H849" s="445"/>
      <c r="I849" s="445"/>
      <c r="J849" s="445"/>
      <c r="K849" s="445"/>
      <c r="L849" s="445"/>
      <c r="M849" s="445"/>
      <c r="N849" s="445"/>
      <c r="O849" s="445"/>
      <c r="P849" s="445"/>
      <c r="Q849" s="445"/>
      <c r="R849" s="445"/>
      <c r="S849" s="445"/>
      <c r="T849" s="445"/>
      <c r="U849" s="445"/>
      <c r="V849" s="445"/>
      <c r="W849" s="445"/>
      <c r="X849" s="445"/>
      <c r="Y849" s="445"/>
    </row>
    <row r="850" spans="1:25" ht="13">
      <c r="A850" s="445"/>
      <c r="B850" s="445"/>
      <c r="C850" s="445"/>
      <c r="D850" s="445"/>
      <c r="E850" s="445"/>
      <c r="F850" s="445"/>
      <c r="G850" s="445"/>
      <c r="H850" s="445"/>
      <c r="I850" s="445"/>
      <c r="J850" s="445"/>
      <c r="K850" s="445"/>
      <c r="L850" s="445"/>
      <c r="M850" s="445"/>
      <c r="N850" s="445"/>
      <c r="O850" s="445"/>
      <c r="P850" s="445"/>
      <c r="Q850" s="445"/>
      <c r="R850" s="445"/>
      <c r="S850" s="445"/>
      <c r="T850" s="445"/>
      <c r="U850" s="445"/>
      <c r="V850" s="445"/>
      <c r="W850" s="445"/>
      <c r="X850" s="445"/>
      <c r="Y850" s="445"/>
    </row>
    <row r="851" spans="1:25" ht="13">
      <c r="A851" s="445"/>
      <c r="B851" s="445"/>
      <c r="C851" s="445"/>
      <c r="D851" s="445"/>
      <c r="E851" s="445"/>
      <c r="F851" s="445"/>
      <c r="G851" s="445"/>
      <c r="H851" s="445"/>
      <c r="I851" s="445"/>
      <c r="J851" s="445"/>
      <c r="K851" s="445"/>
      <c r="L851" s="445"/>
      <c r="M851" s="445"/>
      <c r="N851" s="445"/>
      <c r="O851" s="445"/>
      <c r="P851" s="445"/>
      <c r="Q851" s="445"/>
      <c r="R851" s="445"/>
      <c r="S851" s="445"/>
      <c r="T851" s="445"/>
      <c r="U851" s="445"/>
      <c r="V851" s="445"/>
      <c r="W851" s="445"/>
      <c r="X851" s="445"/>
      <c r="Y851" s="445"/>
    </row>
    <row r="852" spans="1:25" ht="13">
      <c r="A852" s="445"/>
      <c r="B852" s="445"/>
      <c r="C852" s="445"/>
      <c r="D852" s="445"/>
      <c r="E852" s="445"/>
      <c r="F852" s="445"/>
      <c r="G852" s="445"/>
      <c r="H852" s="445"/>
      <c r="I852" s="445"/>
      <c r="J852" s="445"/>
      <c r="K852" s="445"/>
      <c r="L852" s="445"/>
      <c r="M852" s="445"/>
      <c r="N852" s="445"/>
      <c r="O852" s="445"/>
      <c r="P852" s="445"/>
      <c r="Q852" s="445"/>
      <c r="R852" s="445"/>
      <c r="S852" s="445"/>
      <c r="T852" s="445"/>
      <c r="U852" s="445"/>
      <c r="V852" s="445"/>
      <c r="W852" s="445"/>
      <c r="X852" s="445"/>
      <c r="Y852" s="445"/>
    </row>
    <row r="853" spans="1:25" ht="13">
      <c r="A853" s="445"/>
      <c r="B853" s="445"/>
      <c r="C853" s="445"/>
      <c r="D853" s="445"/>
      <c r="E853" s="445"/>
      <c r="F853" s="445"/>
      <c r="G853" s="445"/>
      <c r="H853" s="445"/>
      <c r="I853" s="445"/>
      <c r="J853" s="445"/>
      <c r="K853" s="445"/>
      <c r="L853" s="445"/>
      <c r="M853" s="445"/>
      <c r="N853" s="445"/>
      <c r="O853" s="445"/>
      <c r="P853" s="445"/>
      <c r="Q853" s="445"/>
      <c r="R853" s="445"/>
      <c r="S853" s="445"/>
      <c r="T853" s="445"/>
      <c r="U853" s="445"/>
      <c r="V853" s="445"/>
      <c r="W853" s="445"/>
      <c r="X853" s="445"/>
      <c r="Y853" s="445"/>
    </row>
    <row r="854" spans="1:25" ht="13">
      <c r="A854" s="445"/>
      <c r="B854" s="445"/>
      <c r="C854" s="445"/>
      <c r="D854" s="445"/>
      <c r="E854" s="445"/>
      <c r="F854" s="445"/>
      <c r="G854" s="445"/>
      <c r="H854" s="445"/>
      <c r="I854" s="445"/>
      <c r="J854" s="445"/>
      <c r="K854" s="445"/>
      <c r="L854" s="445"/>
      <c r="M854" s="445"/>
      <c r="N854" s="445"/>
      <c r="O854" s="445"/>
      <c r="P854" s="445"/>
      <c r="Q854" s="445"/>
      <c r="R854" s="445"/>
      <c r="S854" s="445"/>
      <c r="T854" s="445"/>
      <c r="U854" s="445"/>
      <c r="V854" s="445"/>
      <c r="W854" s="445"/>
      <c r="X854" s="445"/>
      <c r="Y854" s="445"/>
    </row>
    <row r="855" spans="1:25" ht="13">
      <c r="A855" s="445"/>
      <c r="B855" s="445"/>
      <c r="C855" s="445"/>
      <c r="D855" s="445"/>
      <c r="E855" s="445"/>
      <c r="F855" s="445"/>
      <c r="G855" s="445"/>
      <c r="H855" s="445"/>
      <c r="I855" s="445"/>
      <c r="J855" s="445"/>
      <c r="K855" s="445"/>
      <c r="L855" s="445"/>
      <c r="M855" s="445"/>
      <c r="N855" s="445"/>
      <c r="O855" s="445"/>
      <c r="P855" s="445"/>
      <c r="Q855" s="445"/>
      <c r="R855" s="445"/>
      <c r="S855" s="445"/>
      <c r="T855" s="445"/>
      <c r="U855" s="445"/>
      <c r="V855" s="445"/>
      <c r="W855" s="445"/>
      <c r="X855" s="445"/>
      <c r="Y855" s="445"/>
    </row>
    <row r="856" spans="1:25" ht="13">
      <c r="A856" s="445"/>
      <c r="B856" s="445"/>
      <c r="C856" s="445"/>
      <c r="D856" s="445"/>
      <c r="E856" s="445"/>
      <c r="F856" s="445"/>
      <c r="G856" s="445"/>
      <c r="H856" s="445"/>
      <c r="I856" s="445"/>
      <c r="J856" s="445"/>
      <c r="K856" s="445"/>
      <c r="L856" s="445"/>
      <c r="M856" s="445"/>
      <c r="N856" s="445"/>
      <c r="O856" s="445"/>
      <c r="P856" s="445"/>
      <c r="Q856" s="445"/>
      <c r="R856" s="445"/>
      <c r="S856" s="445"/>
      <c r="T856" s="445"/>
      <c r="U856" s="445"/>
      <c r="V856" s="445"/>
      <c r="W856" s="445"/>
      <c r="X856" s="445"/>
      <c r="Y856" s="445"/>
    </row>
    <row r="857" spans="1:25" ht="13">
      <c r="A857" s="445"/>
      <c r="B857" s="445"/>
      <c r="C857" s="445"/>
      <c r="D857" s="445"/>
      <c r="E857" s="445"/>
      <c r="F857" s="445"/>
      <c r="G857" s="445"/>
      <c r="H857" s="445"/>
      <c r="I857" s="445"/>
      <c r="J857" s="445"/>
      <c r="K857" s="445"/>
      <c r="L857" s="445"/>
      <c r="M857" s="445"/>
      <c r="N857" s="445"/>
      <c r="O857" s="445"/>
      <c r="P857" s="445"/>
      <c r="Q857" s="445"/>
      <c r="R857" s="445"/>
      <c r="S857" s="445"/>
      <c r="T857" s="445"/>
      <c r="U857" s="445"/>
      <c r="V857" s="445"/>
      <c r="W857" s="445"/>
      <c r="X857" s="445"/>
      <c r="Y857" s="445"/>
    </row>
    <row r="858" spans="1:25" ht="13">
      <c r="A858" s="445"/>
      <c r="B858" s="445"/>
      <c r="C858" s="445"/>
      <c r="D858" s="445"/>
      <c r="E858" s="445"/>
      <c r="F858" s="445"/>
      <c r="G858" s="445"/>
      <c r="H858" s="445"/>
      <c r="I858" s="445"/>
      <c r="J858" s="445"/>
      <c r="K858" s="445"/>
      <c r="L858" s="445"/>
      <c r="M858" s="445"/>
      <c r="N858" s="445"/>
      <c r="O858" s="445"/>
      <c r="P858" s="445"/>
      <c r="Q858" s="445"/>
      <c r="R858" s="445"/>
      <c r="S858" s="445"/>
      <c r="T858" s="445"/>
      <c r="U858" s="445"/>
      <c r="V858" s="445"/>
      <c r="W858" s="445"/>
      <c r="X858" s="445"/>
      <c r="Y858" s="445"/>
    </row>
    <row r="859" spans="1:25" ht="13">
      <c r="A859" s="445"/>
      <c r="B859" s="445"/>
      <c r="C859" s="445"/>
      <c r="D859" s="445"/>
      <c r="E859" s="445"/>
      <c r="F859" s="445"/>
      <c r="G859" s="445"/>
      <c r="H859" s="445"/>
      <c r="I859" s="445"/>
      <c r="J859" s="445"/>
      <c r="K859" s="445"/>
      <c r="L859" s="445"/>
      <c r="M859" s="445"/>
      <c r="N859" s="445"/>
      <c r="O859" s="445"/>
      <c r="P859" s="445"/>
      <c r="Q859" s="445"/>
      <c r="R859" s="445"/>
      <c r="S859" s="445"/>
      <c r="T859" s="445"/>
      <c r="U859" s="445"/>
      <c r="V859" s="445"/>
      <c r="W859" s="445"/>
      <c r="X859" s="445"/>
      <c r="Y859" s="445"/>
    </row>
    <row r="860" spans="1:25" ht="13">
      <c r="A860" s="445"/>
      <c r="B860" s="445"/>
      <c r="C860" s="445"/>
      <c r="D860" s="445"/>
      <c r="E860" s="445"/>
      <c r="F860" s="445"/>
      <c r="G860" s="445"/>
      <c r="H860" s="445"/>
      <c r="I860" s="445"/>
      <c r="J860" s="445"/>
      <c r="K860" s="445"/>
      <c r="L860" s="445"/>
      <c r="M860" s="445"/>
      <c r="N860" s="445"/>
      <c r="O860" s="445"/>
      <c r="P860" s="445"/>
      <c r="Q860" s="445"/>
      <c r="R860" s="445"/>
      <c r="S860" s="445"/>
      <c r="T860" s="445"/>
      <c r="U860" s="445"/>
      <c r="V860" s="445"/>
      <c r="W860" s="445"/>
      <c r="X860" s="445"/>
      <c r="Y860" s="445"/>
    </row>
    <row r="861" spans="1:25" ht="13">
      <c r="A861" s="445"/>
      <c r="B861" s="445"/>
      <c r="C861" s="445"/>
      <c r="D861" s="445"/>
      <c r="E861" s="445"/>
      <c r="F861" s="445"/>
      <c r="G861" s="445"/>
      <c r="H861" s="445"/>
      <c r="I861" s="445"/>
      <c r="J861" s="445"/>
      <c r="K861" s="445"/>
      <c r="L861" s="445"/>
      <c r="M861" s="445"/>
      <c r="N861" s="445"/>
      <c r="O861" s="445"/>
      <c r="P861" s="445"/>
      <c r="Q861" s="445"/>
      <c r="R861" s="445"/>
      <c r="S861" s="445"/>
      <c r="T861" s="445"/>
      <c r="U861" s="445"/>
      <c r="V861" s="445"/>
      <c r="W861" s="445"/>
      <c r="X861" s="445"/>
      <c r="Y861" s="445"/>
    </row>
    <row r="862" spans="1:25" ht="13">
      <c r="A862" s="445"/>
      <c r="B862" s="445"/>
      <c r="C862" s="445"/>
      <c r="D862" s="445"/>
      <c r="E862" s="445"/>
      <c r="F862" s="445"/>
      <c r="G862" s="445"/>
      <c r="H862" s="445"/>
      <c r="I862" s="445"/>
      <c r="J862" s="445"/>
      <c r="K862" s="445"/>
      <c r="L862" s="445"/>
      <c r="M862" s="445"/>
      <c r="N862" s="445"/>
      <c r="O862" s="445"/>
      <c r="P862" s="445"/>
      <c r="Q862" s="445"/>
      <c r="R862" s="445"/>
      <c r="S862" s="445"/>
      <c r="T862" s="445"/>
      <c r="U862" s="445"/>
      <c r="V862" s="445"/>
      <c r="W862" s="445"/>
      <c r="X862" s="445"/>
      <c r="Y862" s="445"/>
    </row>
    <row r="863" spans="1:25" ht="13">
      <c r="A863" s="445"/>
      <c r="B863" s="445"/>
      <c r="C863" s="445"/>
      <c r="D863" s="445"/>
      <c r="E863" s="445"/>
      <c r="F863" s="445"/>
      <c r="G863" s="445"/>
      <c r="H863" s="445"/>
      <c r="I863" s="445"/>
      <c r="J863" s="445"/>
      <c r="K863" s="445"/>
      <c r="L863" s="445"/>
      <c r="M863" s="445"/>
      <c r="N863" s="445"/>
      <c r="O863" s="445"/>
      <c r="P863" s="445"/>
      <c r="Q863" s="445"/>
      <c r="R863" s="445"/>
      <c r="S863" s="445"/>
      <c r="T863" s="445"/>
      <c r="U863" s="445"/>
      <c r="V863" s="445"/>
      <c r="W863" s="445"/>
      <c r="X863" s="445"/>
      <c r="Y863" s="445"/>
    </row>
    <row r="864" spans="1:25" ht="13">
      <c r="A864" s="445"/>
      <c r="B864" s="445"/>
      <c r="C864" s="445"/>
      <c r="D864" s="445"/>
      <c r="E864" s="445"/>
      <c r="F864" s="445"/>
      <c r="G864" s="445"/>
      <c r="H864" s="445"/>
      <c r="I864" s="445"/>
      <c r="J864" s="445"/>
      <c r="K864" s="445"/>
      <c r="L864" s="445"/>
      <c r="M864" s="445"/>
      <c r="N864" s="445"/>
      <c r="O864" s="445"/>
      <c r="P864" s="445"/>
      <c r="Q864" s="445"/>
      <c r="R864" s="445"/>
      <c r="S864" s="445"/>
      <c r="T864" s="445"/>
      <c r="U864" s="445"/>
      <c r="V864" s="445"/>
      <c r="W864" s="445"/>
      <c r="X864" s="445"/>
      <c r="Y864" s="445"/>
    </row>
    <row r="865" spans="1:25" ht="13">
      <c r="A865" s="445"/>
      <c r="B865" s="445"/>
      <c r="C865" s="445"/>
      <c r="D865" s="445"/>
      <c r="E865" s="445"/>
      <c r="F865" s="445"/>
      <c r="G865" s="445"/>
      <c r="H865" s="445"/>
      <c r="I865" s="445"/>
      <c r="J865" s="445"/>
      <c r="K865" s="445"/>
      <c r="L865" s="445"/>
      <c r="M865" s="445"/>
      <c r="N865" s="445"/>
      <c r="O865" s="445"/>
      <c r="P865" s="445"/>
      <c r="Q865" s="445"/>
      <c r="R865" s="445"/>
      <c r="S865" s="445"/>
      <c r="T865" s="445"/>
      <c r="U865" s="445"/>
      <c r="V865" s="445"/>
      <c r="W865" s="445"/>
      <c r="X865" s="445"/>
      <c r="Y865" s="445"/>
    </row>
    <row r="866" spans="1:25" ht="13">
      <c r="A866" s="445"/>
      <c r="B866" s="445"/>
      <c r="C866" s="445"/>
      <c r="D866" s="445"/>
      <c r="E866" s="445"/>
      <c r="F866" s="445"/>
      <c r="G866" s="445"/>
      <c r="H866" s="445"/>
      <c r="I866" s="445"/>
      <c r="J866" s="445"/>
      <c r="K866" s="445"/>
      <c r="L866" s="445"/>
      <c r="M866" s="445"/>
      <c r="N866" s="445"/>
      <c r="O866" s="445"/>
      <c r="P866" s="445"/>
      <c r="Q866" s="445"/>
      <c r="R866" s="445"/>
      <c r="S866" s="445"/>
      <c r="T866" s="445"/>
      <c r="U866" s="445"/>
      <c r="V866" s="445"/>
      <c r="W866" s="445"/>
      <c r="X866" s="445"/>
      <c r="Y866" s="445"/>
    </row>
    <row r="867" spans="1:25" ht="13">
      <c r="A867" s="445"/>
      <c r="B867" s="445"/>
      <c r="C867" s="445"/>
      <c r="D867" s="445"/>
      <c r="E867" s="445"/>
      <c r="F867" s="445"/>
      <c r="G867" s="445"/>
      <c r="H867" s="445"/>
      <c r="I867" s="445"/>
      <c r="J867" s="445"/>
      <c r="K867" s="445"/>
      <c r="L867" s="445"/>
      <c r="M867" s="445"/>
      <c r="N867" s="445"/>
      <c r="O867" s="445"/>
      <c r="P867" s="445"/>
      <c r="Q867" s="445"/>
      <c r="R867" s="445"/>
      <c r="S867" s="445"/>
      <c r="T867" s="445"/>
      <c r="U867" s="445"/>
      <c r="V867" s="445"/>
      <c r="W867" s="445"/>
      <c r="X867" s="445"/>
      <c r="Y867" s="445"/>
    </row>
    <row r="868" spans="1:25" ht="13">
      <c r="A868" s="445"/>
      <c r="B868" s="445"/>
      <c r="C868" s="445"/>
      <c r="D868" s="445"/>
      <c r="E868" s="445"/>
      <c r="F868" s="445"/>
      <c r="G868" s="445"/>
      <c r="H868" s="445"/>
      <c r="I868" s="445"/>
      <c r="J868" s="445"/>
      <c r="K868" s="445"/>
      <c r="L868" s="445"/>
      <c r="M868" s="445"/>
      <c r="N868" s="445"/>
      <c r="O868" s="445"/>
      <c r="P868" s="445"/>
      <c r="Q868" s="445"/>
      <c r="R868" s="445"/>
      <c r="S868" s="445"/>
      <c r="T868" s="445"/>
      <c r="U868" s="445"/>
      <c r="V868" s="445"/>
      <c r="W868" s="445"/>
      <c r="X868" s="445"/>
      <c r="Y868" s="445"/>
    </row>
    <row r="869" spans="1:25" ht="13">
      <c r="A869" s="445"/>
      <c r="B869" s="445"/>
      <c r="C869" s="445"/>
      <c r="D869" s="445"/>
      <c r="E869" s="445"/>
      <c r="F869" s="445"/>
      <c r="G869" s="445"/>
      <c r="H869" s="445"/>
      <c r="I869" s="445"/>
      <c r="J869" s="445"/>
      <c r="K869" s="445"/>
      <c r="L869" s="445"/>
      <c r="M869" s="445"/>
      <c r="N869" s="445"/>
      <c r="O869" s="445"/>
      <c r="P869" s="445"/>
      <c r="Q869" s="445"/>
      <c r="R869" s="445"/>
      <c r="S869" s="445"/>
      <c r="T869" s="445"/>
      <c r="U869" s="445"/>
      <c r="V869" s="445"/>
      <c r="W869" s="445"/>
      <c r="X869" s="445"/>
      <c r="Y869" s="445"/>
    </row>
    <row r="870" spans="1:25" ht="13">
      <c r="A870" s="445"/>
      <c r="B870" s="445"/>
      <c r="C870" s="445"/>
      <c r="D870" s="445"/>
      <c r="E870" s="445"/>
      <c r="F870" s="445"/>
      <c r="G870" s="445"/>
      <c r="H870" s="445"/>
      <c r="I870" s="445"/>
      <c r="J870" s="445"/>
      <c r="K870" s="445"/>
      <c r="L870" s="445"/>
      <c r="M870" s="445"/>
      <c r="N870" s="445"/>
      <c r="O870" s="445"/>
      <c r="P870" s="445"/>
      <c r="Q870" s="445"/>
      <c r="R870" s="445"/>
      <c r="S870" s="445"/>
      <c r="T870" s="445"/>
      <c r="U870" s="445"/>
      <c r="V870" s="445"/>
      <c r="W870" s="445"/>
      <c r="X870" s="445"/>
      <c r="Y870" s="445"/>
    </row>
    <row r="871" spans="1:25" ht="13">
      <c r="A871" s="445"/>
      <c r="B871" s="445"/>
      <c r="C871" s="445"/>
      <c r="D871" s="445"/>
      <c r="E871" s="445"/>
      <c r="F871" s="445"/>
      <c r="G871" s="445"/>
      <c r="H871" s="445"/>
      <c r="I871" s="445"/>
      <c r="J871" s="445"/>
      <c r="K871" s="445"/>
      <c r="L871" s="445"/>
      <c r="M871" s="445"/>
      <c r="N871" s="445"/>
      <c r="O871" s="445"/>
      <c r="P871" s="445"/>
      <c r="Q871" s="445"/>
      <c r="R871" s="445"/>
      <c r="S871" s="445"/>
      <c r="T871" s="445"/>
      <c r="U871" s="445"/>
      <c r="V871" s="445"/>
      <c r="W871" s="445"/>
      <c r="X871" s="445"/>
      <c r="Y871" s="445"/>
    </row>
    <row r="872" spans="1:25" ht="13">
      <c r="A872" s="445"/>
      <c r="B872" s="445"/>
      <c r="C872" s="445"/>
      <c r="D872" s="445"/>
      <c r="E872" s="445"/>
      <c r="F872" s="445"/>
      <c r="G872" s="445"/>
      <c r="H872" s="445"/>
      <c r="I872" s="445"/>
      <c r="J872" s="445"/>
      <c r="K872" s="445"/>
      <c r="L872" s="445"/>
      <c r="M872" s="445"/>
      <c r="N872" s="445"/>
      <c r="O872" s="445"/>
      <c r="P872" s="445"/>
      <c r="Q872" s="445"/>
      <c r="R872" s="445"/>
      <c r="S872" s="445"/>
      <c r="T872" s="445"/>
      <c r="U872" s="445"/>
      <c r="V872" s="445"/>
      <c r="W872" s="445"/>
      <c r="X872" s="445"/>
      <c r="Y872" s="445"/>
    </row>
    <row r="873" spans="1:25" ht="13">
      <c r="A873" s="445"/>
      <c r="B873" s="445"/>
      <c r="C873" s="445"/>
      <c r="D873" s="445"/>
      <c r="E873" s="445"/>
      <c r="F873" s="445"/>
      <c r="G873" s="445"/>
      <c r="H873" s="445"/>
      <c r="I873" s="445"/>
      <c r="J873" s="445"/>
      <c r="K873" s="445"/>
      <c r="L873" s="445"/>
      <c r="M873" s="445"/>
      <c r="N873" s="445"/>
      <c r="O873" s="445"/>
      <c r="P873" s="445"/>
      <c r="Q873" s="445"/>
      <c r="R873" s="445"/>
      <c r="S873" s="445"/>
      <c r="T873" s="445"/>
      <c r="U873" s="445"/>
      <c r="V873" s="445"/>
      <c r="W873" s="445"/>
      <c r="X873" s="445"/>
      <c r="Y873" s="445"/>
    </row>
    <row r="874" spans="1:25" ht="13">
      <c r="A874" s="445"/>
      <c r="B874" s="445"/>
      <c r="C874" s="445"/>
      <c r="D874" s="445"/>
      <c r="E874" s="445"/>
      <c r="F874" s="445"/>
      <c r="G874" s="445"/>
      <c r="H874" s="445"/>
      <c r="I874" s="445"/>
      <c r="J874" s="445"/>
      <c r="K874" s="445"/>
      <c r="L874" s="445"/>
      <c r="M874" s="445"/>
      <c r="N874" s="445"/>
      <c r="O874" s="445"/>
      <c r="P874" s="445"/>
      <c r="Q874" s="445"/>
      <c r="R874" s="445"/>
      <c r="S874" s="445"/>
      <c r="T874" s="445"/>
      <c r="U874" s="445"/>
      <c r="V874" s="445"/>
      <c r="W874" s="445"/>
      <c r="X874" s="445"/>
      <c r="Y874" s="445"/>
    </row>
    <row r="875" spans="1:25" ht="13">
      <c r="A875" s="445"/>
      <c r="B875" s="445"/>
      <c r="C875" s="445"/>
      <c r="D875" s="445"/>
      <c r="E875" s="445"/>
      <c r="F875" s="445"/>
      <c r="G875" s="445"/>
      <c r="H875" s="445"/>
      <c r="I875" s="445"/>
      <c r="J875" s="445"/>
      <c r="K875" s="445"/>
      <c r="L875" s="445"/>
      <c r="M875" s="445"/>
      <c r="N875" s="445"/>
      <c r="O875" s="445"/>
      <c r="P875" s="445"/>
      <c r="Q875" s="445"/>
      <c r="R875" s="445"/>
      <c r="S875" s="445"/>
      <c r="T875" s="445"/>
      <c r="U875" s="445"/>
      <c r="V875" s="445"/>
      <c r="W875" s="445"/>
      <c r="X875" s="445"/>
      <c r="Y875" s="445"/>
    </row>
    <row r="876" spans="1:25" ht="13">
      <c r="A876" s="445"/>
      <c r="B876" s="445"/>
      <c r="C876" s="445"/>
      <c r="D876" s="445"/>
      <c r="E876" s="445"/>
      <c r="F876" s="445"/>
      <c r="G876" s="445"/>
      <c r="H876" s="445"/>
      <c r="I876" s="445"/>
      <c r="J876" s="445"/>
      <c r="K876" s="445"/>
      <c r="L876" s="445"/>
      <c r="M876" s="445"/>
      <c r="N876" s="445"/>
      <c r="O876" s="445"/>
      <c r="P876" s="445"/>
      <c r="Q876" s="445"/>
      <c r="R876" s="445"/>
      <c r="S876" s="445"/>
      <c r="T876" s="445"/>
      <c r="U876" s="445"/>
      <c r="V876" s="445"/>
      <c r="W876" s="445"/>
      <c r="X876" s="445"/>
      <c r="Y876" s="445"/>
    </row>
    <row r="877" spans="1:25" ht="13">
      <c r="A877" s="445"/>
      <c r="B877" s="445"/>
      <c r="C877" s="445"/>
      <c r="D877" s="445"/>
      <c r="E877" s="445"/>
      <c r="F877" s="445"/>
      <c r="G877" s="445"/>
      <c r="H877" s="445"/>
      <c r="I877" s="445"/>
      <c r="J877" s="445"/>
      <c r="K877" s="445"/>
      <c r="L877" s="445"/>
      <c r="M877" s="445"/>
      <c r="N877" s="445"/>
      <c r="O877" s="445"/>
      <c r="P877" s="445"/>
      <c r="Q877" s="445"/>
      <c r="R877" s="445"/>
      <c r="S877" s="445"/>
      <c r="T877" s="445"/>
      <c r="U877" s="445"/>
      <c r="V877" s="445"/>
      <c r="W877" s="445"/>
      <c r="X877" s="445"/>
      <c r="Y877" s="445"/>
    </row>
    <row r="878" spans="1:25" ht="13">
      <c r="A878" s="445"/>
      <c r="B878" s="445"/>
      <c r="C878" s="445"/>
      <c r="D878" s="445"/>
      <c r="E878" s="445"/>
      <c r="F878" s="445"/>
      <c r="G878" s="445"/>
      <c r="H878" s="445"/>
      <c r="I878" s="445"/>
      <c r="J878" s="445"/>
      <c r="K878" s="445"/>
      <c r="L878" s="445"/>
      <c r="M878" s="445"/>
      <c r="N878" s="445"/>
      <c r="O878" s="445"/>
      <c r="P878" s="445"/>
      <c r="Q878" s="445"/>
      <c r="R878" s="445"/>
      <c r="S878" s="445"/>
      <c r="T878" s="445"/>
      <c r="U878" s="445"/>
      <c r="V878" s="445"/>
      <c r="W878" s="445"/>
      <c r="X878" s="445"/>
      <c r="Y878" s="445"/>
    </row>
    <row r="879" spans="1:25" ht="13">
      <c r="A879" s="445"/>
      <c r="B879" s="445"/>
      <c r="C879" s="445"/>
      <c r="D879" s="445"/>
      <c r="E879" s="445"/>
      <c r="F879" s="445"/>
      <c r="G879" s="445"/>
      <c r="H879" s="445"/>
      <c r="I879" s="445"/>
      <c r="J879" s="445"/>
      <c r="K879" s="445"/>
      <c r="L879" s="445"/>
      <c r="M879" s="445"/>
      <c r="N879" s="445"/>
      <c r="O879" s="445"/>
      <c r="P879" s="445"/>
      <c r="Q879" s="445"/>
      <c r="R879" s="445"/>
      <c r="S879" s="445"/>
      <c r="T879" s="445"/>
      <c r="U879" s="445"/>
      <c r="V879" s="445"/>
      <c r="W879" s="445"/>
      <c r="X879" s="445"/>
      <c r="Y879" s="445"/>
    </row>
    <row r="880" spans="1:25" ht="13">
      <c r="A880" s="445"/>
      <c r="B880" s="445"/>
      <c r="C880" s="445"/>
      <c r="D880" s="445"/>
      <c r="E880" s="445"/>
      <c r="F880" s="445"/>
      <c r="G880" s="445"/>
      <c r="H880" s="445"/>
      <c r="I880" s="445"/>
      <c r="J880" s="445"/>
      <c r="K880" s="445"/>
      <c r="L880" s="445"/>
      <c r="M880" s="445"/>
      <c r="N880" s="445"/>
      <c r="O880" s="445"/>
      <c r="P880" s="445"/>
      <c r="Q880" s="445"/>
      <c r="R880" s="445"/>
      <c r="S880" s="445"/>
      <c r="T880" s="445"/>
      <c r="U880" s="445"/>
      <c r="V880" s="445"/>
      <c r="W880" s="445"/>
      <c r="X880" s="445"/>
      <c r="Y880" s="445"/>
    </row>
    <row r="881" spans="1:25" ht="13">
      <c r="A881" s="445"/>
      <c r="B881" s="445"/>
      <c r="C881" s="445"/>
      <c r="D881" s="445"/>
      <c r="E881" s="445"/>
      <c r="F881" s="445"/>
      <c r="G881" s="445"/>
      <c r="H881" s="445"/>
      <c r="I881" s="445"/>
      <c r="J881" s="445"/>
      <c r="K881" s="445"/>
      <c r="L881" s="445"/>
      <c r="M881" s="445"/>
      <c r="N881" s="445"/>
      <c r="O881" s="445"/>
      <c r="P881" s="445"/>
      <c r="Q881" s="445"/>
      <c r="R881" s="445"/>
      <c r="S881" s="445"/>
      <c r="T881" s="445"/>
      <c r="U881" s="445"/>
      <c r="V881" s="445"/>
      <c r="W881" s="445"/>
      <c r="X881" s="445"/>
      <c r="Y881" s="445"/>
    </row>
    <row r="882" spans="1:25" ht="13">
      <c r="A882" s="445"/>
      <c r="B882" s="445"/>
      <c r="C882" s="445"/>
      <c r="D882" s="445"/>
      <c r="E882" s="445"/>
      <c r="F882" s="445"/>
      <c r="G882" s="445"/>
      <c r="H882" s="445"/>
      <c r="I882" s="445"/>
      <c r="J882" s="445"/>
      <c r="K882" s="445"/>
      <c r="L882" s="445"/>
      <c r="M882" s="445"/>
      <c r="N882" s="445"/>
      <c r="O882" s="445"/>
      <c r="P882" s="445"/>
      <c r="Q882" s="445"/>
      <c r="R882" s="445"/>
      <c r="S882" s="445"/>
      <c r="T882" s="445"/>
      <c r="U882" s="445"/>
      <c r="V882" s="445"/>
      <c r="W882" s="445"/>
      <c r="X882" s="445"/>
      <c r="Y882" s="445"/>
    </row>
    <row r="883" spans="1:25" ht="13">
      <c r="A883" s="445"/>
      <c r="B883" s="445"/>
      <c r="C883" s="445"/>
      <c r="D883" s="445"/>
      <c r="E883" s="445"/>
      <c r="F883" s="445"/>
      <c r="G883" s="445"/>
      <c r="H883" s="445"/>
      <c r="I883" s="445"/>
      <c r="J883" s="445"/>
      <c r="K883" s="445"/>
      <c r="L883" s="445"/>
      <c r="M883" s="445"/>
      <c r="N883" s="445"/>
      <c r="O883" s="445"/>
      <c r="P883" s="445"/>
      <c r="Q883" s="445"/>
      <c r="R883" s="445"/>
      <c r="S883" s="445"/>
      <c r="T883" s="445"/>
      <c r="U883" s="445"/>
      <c r="V883" s="445"/>
      <c r="W883" s="445"/>
      <c r="X883" s="445"/>
      <c r="Y883" s="445"/>
    </row>
    <row r="884" spans="1:25" ht="13">
      <c r="A884" s="445"/>
      <c r="B884" s="445"/>
      <c r="C884" s="445"/>
      <c r="D884" s="445"/>
      <c r="E884" s="445"/>
      <c r="F884" s="445"/>
      <c r="G884" s="445"/>
      <c r="H884" s="445"/>
      <c r="I884" s="445"/>
      <c r="J884" s="445"/>
      <c r="K884" s="445"/>
      <c r="L884" s="445"/>
      <c r="M884" s="445"/>
      <c r="N884" s="445"/>
      <c r="O884" s="445"/>
      <c r="P884" s="445"/>
      <c r="Q884" s="445"/>
      <c r="R884" s="445"/>
      <c r="S884" s="445"/>
      <c r="T884" s="445"/>
      <c r="U884" s="445"/>
      <c r="V884" s="445"/>
      <c r="W884" s="445"/>
      <c r="X884" s="445"/>
      <c r="Y884" s="445"/>
    </row>
    <row r="885" spans="1:25" ht="13">
      <c r="A885" s="445"/>
      <c r="B885" s="445"/>
      <c r="C885" s="445"/>
      <c r="D885" s="445"/>
      <c r="E885" s="445"/>
      <c r="F885" s="445"/>
      <c r="G885" s="445"/>
      <c r="H885" s="445"/>
      <c r="I885" s="445"/>
      <c r="J885" s="445"/>
      <c r="K885" s="445"/>
      <c r="L885" s="445"/>
      <c r="M885" s="445"/>
      <c r="N885" s="445"/>
      <c r="O885" s="445"/>
      <c r="P885" s="445"/>
      <c r="Q885" s="445"/>
      <c r="R885" s="445"/>
      <c r="S885" s="445"/>
      <c r="T885" s="445"/>
      <c r="U885" s="445"/>
      <c r="V885" s="445"/>
      <c r="W885" s="445"/>
      <c r="X885" s="445"/>
      <c r="Y885" s="445"/>
    </row>
    <row r="886" spans="1:25" ht="13">
      <c r="A886" s="445"/>
      <c r="B886" s="445"/>
      <c r="C886" s="445"/>
      <c r="D886" s="445"/>
      <c r="E886" s="445"/>
      <c r="F886" s="445"/>
      <c r="G886" s="445"/>
      <c r="H886" s="445"/>
      <c r="I886" s="445"/>
      <c r="J886" s="445"/>
      <c r="K886" s="445"/>
      <c r="L886" s="445"/>
      <c r="M886" s="445"/>
      <c r="N886" s="445"/>
      <c r="O886" s="445"/>
      <c r="P886" s="445"/>
      <c r="Q886" s="445"/>
      <c r="R886" s="445"/>
      <c r="S886" s="445"/>
      <c r="T886" s="445"/>
      <c r="U886" s="445"/>
      <c r="V886" s="445"/>
      <c r="W886" s="445"/>
      <c r="X886" s="445"/>
      <c r="Y886" s="445"/>
    </row>
    <row r="887" spans="1:25" ht="13">
      <c r="A887" s="445"/>
      <c r="B887" s="445"/>
      <c r="C887" s="445"/>
      <c r="D887" s="445"/>
      <c r="E887" s="445"/>
      <c r="F887" s="445"/>
      <c r="G887" s="445"/>
      <c r="H887" s="445"/>
      <c r="I887" s="445"/>
      <c r="J887" s="445"/>
      <c r="K887" s="445"/>
      <c r="L887" s="445"/>
      <c r="M887" s="445"/>
      <c r="N887" s="445"/>
      <c r="O887" s="445"/>
      <c r="P887" s="445"/>
      <c r="Q887" s="445"/>
      <c r="R887" s="445"/>
      <c r="S887" s="445"/>
      <c r="T887" s="445"/>
      <c r="U887" s="445"/>
      <c r="V887" s="445"/>
      <c r="W887" s="445"/>
      <c r="X887" s="445"/>
      <c r="Y887" s="445"/>
    </row>
    <row r="888" spans="1:25" ht="13">
      <c r="A888" s="445"/>
      <c r="B888" s="445"/>
      <c r="C888" s="445"/>
      <c r="D888" s="445"/>
      <c r="E888" s="445"/>
      <c r="F888" s="445"/>
      <c r="G888" s="445"/>
      <c r="H888" s="445"/>
      <c r="I888" s="445"/>
      <c r="J888" s="445"/>
      <c r="K888" s="445"/>
      <c r="L888" s="445"/>
      <c r="M888" s="445"/>
      <c r="N888" s="445"/>
      <c r="O888" s="445"/>
      <c r="P888" s="445"/>
      <c r="Q888" s="445"/>
      <c r="R888" s="445"/>
      <c r="S888" s="445"/>
      <c r="T888" s="445"/>
      <c r="U888" s="445"/>
      <c r="V888" s="445"/>
      <c r="W888" s="445"/>
      <c r="X888" s="445"/>
      <c r="Y888" s="445"/>
    </row>
    <row r="889" spans="1:25" ht="13">
      <c r="A889" s="445"/>
      <c r="B889" s="445"/>
      <c r="C889" s="445"/>
      <c r="D889" s="445"/>
      <c r="E889" s="445"/>
      <c r="F889" s="445"/>
      <c r="G889" s="445"/>
      <c r="H889" s="445"/>
      <c r="I889" s="445"/>
      <c r="J889" s="445"/>
      <c r="K889" s="445"/>
      <c r="L889" s="445"/>
      <c r="M889" s="445"/>
      <c r="N889" s="445"/>
      <c r="O889" s="445"/>
      <c r="P889" s="445"/>
      <c r="Q889" s="445"/>
      <c r="R889" s="445"/>
      <c r="S889" s="445"/>
      <c r="T889" s="445"/>
      <c r="U889" s="445"/>
      <c r="V889" s="445"/>
      <c r="W889" s="445"/>
      <c r="X889" s="445"/>
      <c r="Y889" s="445"/>
    </row>
    <row r="890" spans="1:25" ht="13">
      <c r="A890" s="445"/>
      <c r="B890" s="445"/>
      <c r="C890" s="445"/>
      <c r="D890" s="445"/>
      <c r="E890" s="445"/>
      <c r="F890" s="445"/>
      <c r="G890" s="445"/>
      <c r="H890" s="445"/>
      <c r="I890" s="445"/>
      <c r="J890" s="445"/>
      <c r="K890" s="445"/>
      <c r="L890" s="445"/>
      <c r="M890" s="445"/>
      <c r="N890" s="445"/>
      <c r="O890" s="445"/>
      <c r="P890" s="445"/>
      <c r="Q890" s="445"/>
      <c r="R890" s="445"/>
      <c r="S890" s="445"/>
      <c r="T890" s="445"/>
      <c r="U890" s="445"/>
      <c r="V890" s="445"/>
      <c r="W890" s="445"/>
      <c r="X890" s="445"/>
      <c r="Y890" s="445"/>
    </row>
    <row r="891" spans="1:25" ht="13">
      <c r="A891" s="445"/>
      <c r="B891" s="445"/>
      <c r="C891" s="445"/>
      <c r="D891" s="445"/>
      <c r="E891" s="445"/>
      <c r="F891" s="445"/>
      <c r="G891" s="445"/>
      <c r="H891" s="445"/>
      <c r="I891" s="445"/>
      <c r="J891" s="445"/>
      <c r="K891" s="445"/>
      <c r="L891" s="445"/>
      <c r="M891" s="445"/>
      <c r="N891" s="445"/>
      <c r="O891" s="445"/>
      <c r="P891" s="445"/>
      <c r="Q891" s="445"/>
      <c r="R891" s="445"/>
      <c r="S891" s="445"/>
      <c r="T891" s="445"/>
      <c r="U891" s="445"/>
      <c r="V891" s="445"/>
      <c r="W891" s="445"/>
      <c r="X891" s="445"/>
      <c r="Y891" s="445"/>
    </row>
    <row r="892" spans="1:25" ht="13">
      <c r="A892" s="445"/>
      <c r="B892" s="445"/>
      <c r="C892" s="445"/>
      <c r="D892" s="445"/>
      <c r="E892" s="445"/>
      <c r="F892" s="445"/>
      <c r="G892" s="445"/>
      <c r="H892" s="445"/>
      <c r="I892" s="445"/>
      <c r="J892" s="445"/>
      <c r="K892" s="445"/>
      <c r="L892" s="445"/>
      <c r="M892" s="445"/>
      <c r="N892" s="445"/>
      <c r="O892" s="445"/>
      <c r="P892" s="445"/>
      <c r="Q892" s="445"/>
      <c r="R892" s="445"/>
      <c r="S892" s="445"/>
      <c r="T892" s="445"/>
      <c r="U892" s="445"/>
      <c r="V892" s="445"/>
      <c r="W892" s="445"/>
      <c r="X892" s="445"/>
      <c r="Y892" s="445"/>
    </row>
    <row r="893" spans="1:25" ht="13">
      <c r="A893" s="445"/>
      <c r="B893" s="445"/>
      <c r="C893" s="445"/>
      <c r="D893" s="445"/>
      <c r="E893" s="445"/>
      <c r="F893" s="445"/>
      <c r="G893" s="445"/>
      <c r="H893" s="445"/>
      <c r="I893" s="445"/>
      <c r="J893" s="445"/>
      <c r="K893" s="445"/>
      <c r="L893" s="445"/>
      <c r="M893" s="445"/>
      <c r="N893" s="445"/>
      <c r="O893" s="445"/>
      <c r="P893" s="445"/>
      <c r="Q893" s="445"/>
      <c r="R893" s="445"/>
      <c r="S893" s="445"/>
      <c r="T893" s="445"/>
      <c r="U893" s="445"/>
      <c r="V893" s="445"/>
      <c r="W893" s="445"/>
      <c r="X893" s="445"/>
      <c r="Y893" s="445"/>
    </row>
    <row r="894" spans="1:25" ht="13">
      <c r="A894" s="445"/>
      <c r="B894" s="445"/>
      <c r="C894" s="445"/>
      <c r="D894" s="445"/>
      <c r="E894" s="445"/>
      <c r="F894" s="445"/>
      <c r="G894" s="445"/>
      <c r="H894" s="445"/>
      <c r="I894" s="445"/>
      <c r="J894" s="445"/>
      <c r="K894" s="445"/>
      <c r="L894" s="445"/>
      <c r="M894" s="445"/>
      <c r="N894" s="445"/>
      <c r="O894" s="445"/>
      <c r="P894" s="445"/>
      <c r="Q894" s="445"/>
      <c r="R894" s="445"/>
      <c r="S894" s="445"/>
      <c r="T894" s="445"/>
      <c r="U894" s="445"/>
      <c r="V894" s="445"/>
      <c r="W894" s="445"/>
      <c r="X894" s="445"/>
      <c r="Y894" s="445"/>
    </row>
    <row r="895" spans="1:25" ht="13">
      <c r="A895" s="445"/>
      <c r="B895" s="445"/>
      <c r="C895" s="445"/>
      <c r="D895" s="445"/>
      <c r="E895" s="445"/>
      <c r="F895" s="445"/>
      <c r="G895" s="445"/>
      <c r="H895" s="445"/>
      <c r="I895" s="445"/>
      <c r="J895" s="445"/>
      <c r="K895" s="445"/>
      <c r="L895" s="445"/>
      <c r="M895" s="445"/>
      <c r="N895" s="445"/>
      <c r="O895" s="445"/>
      <c r="P895" s="445"/>
      <c r="Q895" s="445"/>
      <c r="R895" s="445"/>
      <c r="S895" s="445"/>
      <c r="T895" s="445"/>
      <c r="U895" s="445"/>
      <c r="V895" s="445"/>
      <c r="W895" s="445"/>
      <c r="X895" s="445"/>
      <c r="Y895" s="445"/>
    </row>
    <row r="896" spans="1:25" ht="13">
      <c r="A896" s="445"/>
      <c r="B896" s="445"/>
      <c r="C896" s="445"/>
      <c r="D896" s="445"/>
      <c r="E896" s="445"/>
      <c r="F896" s="445"/>
      <c r="G896" s="445"/>
      <c r="H896" s="445"/>
      <c r="I896" s="445"/>
      <c r="J896" s="445"/>
      <c r="K896" s="445"/>
      <c r="L896" s="445"/>
      <c r="M896" s="445"/>
      <c r="N896" s="445"/>
      <c r="O896" s="445"/>
      <c r="P896" s="445"/>
      <c r="Q896" s="445"/>
      <c r="R896" s="445"/>
      <c r="S896" s="445"/>
      <c r="T896" s="445"/>
      <c r="U896" s="445"/>
      <c r="V896" s="445"/>
      <c r="W896" s="445"/>
      <c r="X896" s="445"/>
      <c r="Y896" s="445"/>
    </row>
    <row r="897" spans="1:25" ht="13">
      <c r="A897" s="445"/>
      <c r="B897" s="445"/>
      <c r="C897" s="445"/>
      <c r="D897" s="445"/>
      <c r="E897" s="445"/>
      <c r="F897" s="445"/>
      <c r="G897" s="445"/>
      <c r="H897" s="445"/>
      <c r="I897" s="445"/>
      <c r="J897" s="445"/>
      <c r="K897" s="445"/>
      <c r="L897" s="445"/>
      <c r="M897" s="445"/>
      <c r="N897" s="445"/>
      <c r="O897" s="445"/>
      <c r="P897" s="445"/>
      <c r="Q897" s="445"/>
      <c r="R897" s="445"/>
      <c r="S897" s="445"/>
      <c r="T897" s="445"/>
      <c r="U897" s="445"/>
      <c r="V897" s="445"/>
      <c r="W897" s="445"/>
      <c r="X897" s="445"/>
      <c r="Y897" s="445"/>
    </row>
    <row r="898" spans="1:25" ht="13">
      <c r="A898" s="445"/>
      <c r="B898" s="445"/>
      <c r="C898" s="445"/>
      <c r="D898" s="445"/>
      <c r="E898" s="445"/>
      <c r="F898" s="445"/>
      <c r="G898" s="445"/>
      <c r="H898" s="445"/>
      <c r="I898" s="445"/>
      <c r="J898" s="445"/>
      <c r="K898" s="445"/>
      <c r="L898" s="445"/>
      <c r="M898" s="445"/>
      <c r="N898" s="445"/>
      <c r="O898" s="445"/>
      <c r="P898" s="445"/>
      <c r="Q898" s="445"/>
      <c r="R898" s="445"/>
      <c r="S898" s="445"/>
      <c r="T898" s="445"/>
      <c r="U898" s="445"/>
      <c r="V898" s="445"/>
      <c r="W898" s="445"/>
      <c r="X898" s="445"/>
      <c r="Y898" s="445"/>
    </row>
    <row r="899" spans="1:25" ht="13">
      <c r="A899" s="445"/>
      <c r="B899" s="445"/>
      <c r="C899" s="445"/>
      <c r="D899" s="445"/>
      <c r="E899" s="445"/>
      <c r="F899" s="445"/>
      <c r="G899" s="445"/>
      <c r="H899" s="445"/>
      <c r="I899" s="445"/>
      <c r="J899" s="445"/>
      <c r="K899" s="445"/>
      <c r="L899" s="445"/>
      <c r="M899" s="445"/>
      <c r="N899" s="445"/>
      <c r="O899" s="445"/>
      <c r="P899" s="445"/>
      <c r="Q899" s="445"/>
      <c r="R899" s="445"/>
      <c r="S899" s="445"/>
      <c r="T899" s="445"/>
      <c r="U899" s="445"/>
      <c r="V899" s="445"/>
      <c r="W899" s="445"/>
      <c r="X899" s="445"/>
      <c r="Y899" s="445"/>
    </row>
    <row r="900" spans="1:25" ht="13">
      <c r="A900" s="445"/>
      <c r="B900" s="445"/>
      <c r="C900" s="445"/>
      <c r="D900" s="445"/>
      <c r="E900" s="445"/>
      <c r="F900" s="445"/>
      <c r="G900" s="445"/>
      <c r="H900" s="445"/>
      <c r="I900" s="445"/>
      <c r="J900" s="445"/>
      <c r="K900" s="445"/>
      <c r="L900" s="445"/>
      <c r="M900" s="445"/>
      <c r="N900" s="445"/>
      <c r="O900" s="445"/>
      <c r="P900" s="445"/>
      <c r="Q900" s="445"/>
      <c r="R900" s="445"/>
      <c r="S900" s="445"/>
      <c r="T900" s="445"/>
      <c r="U900" s="445"/>
      <c r="V900" s="445"/>
      <c r="W900" s="445"/>
      <c r="X900" s="445"/>
      <c r="Y900" s="445"/>
    </row>
    <row r="901" spans="1:25" ht="13">
      <c r="A901" s="445"/>
      <c r="B901" s="445"/>
      <c r="C901" s="445"/>
      <c r="D901" s="445"/>
      <c r="E901" s="445"/>
      <c r="F901" s="445"/>
      <c r="G901" s="445"/>
      <c r="H901" s="445"/>
      <c r="I901" s="445"/>
      <c r="J901" s="445"/>
      <c r="K901" s="445"/>
      <c r="L901" s="445"/>
      <c r="M901" s="445"/>
      <c r="N901" s="445"/>
      <c r="O901" s="445"/>
      <c r="P901" s="445"/>
      <c r="Q901" s="445"/>
      <c r="R901" s="445"/>
      <c r="S901" s="445"/>
      <c r="T901" s="445"/>
      <c r="U901" s="445"/>
      <c r="V901" s="445"/>
      <c r="W901" s="445"/>
      <c r="X901" s="445"/>
      <c r="Y901" s="445"/>
    </row>
    <row r="902" spans="1:25" ht="13">
      <c r="A902" s="445"/>
      <c r="B902" s="445"/>
      <c r="C902" s="445"/>
      <c r="D902" s="445"/>
      <c r="E902" s="445"/>
      <c r="F902" s="445"/>
      <c r="G902" s="445"/>
      <c r="H902" s="445"/>
      <c r="I902" s="445"/>
      <c r="J902" s="445"/>
      <c r="K902" s="445"/>
      <c r="L902" s="445"/>
      <c r="M902" s="445"/>
      <c r="N902" s="445"/>
      <c r="O902" s="445"/>
      <c r="P902" s="445"/>
      <c r="Q902" s="445"/>
      <c r="R902" s="445"/>
      <c r="S902" s="445"/>
      <c r="T902" s="445"/>
      <c r="U902" s="445"/>
      <c r="V902" s="445"/>
      <c r="W902" s="445"/>
      <c r="X902" s="445"/>
      <c r="Y902" s="445"/>
    </row>
    <row r="903" spans="1:25" ht="13">
      <c r="A903" s="445"/>
      <c r="B903" s="445"/>
      <c r="C903" s="445"/>
      <c r="D903" s="445"/>
      <c r="E903" s="445"/>
      <c r="F903" s="445"/>
      <c r="G903" s="445"/>
      <c r="H903" s="445"/>
      <c r="I903" s="445"/>
      <c r="J903" s="445"/>
      <c r="K903" s="445"/>
      <c r="L903" s="445"/>
      <c r="M903" s="445"/>
      <c r="N903" s="445"/>
      <c r="O903" s="445"/>
      <c r="P903" s="445"/>
      <c r="Q903" s="445"/>
      <c r="R903" s="445"/>
      <c r="S903" s="445"/>
      <c r="T903" s="445"/>
      <c r="U903" s="445"/>
      <c r="V903" s="445"/>
      <c r="W903" s="445"/>
      <c r="X903" s="445"/>
      <c r="Y903" s="445"/>
    </row>
    <row r="904" spans="1:25" ht="13">
      <c r="A904" s="445"/>
      <c r="B904" s="445"/>
      <c r="C904" s="445"/>
      <c r="D904" s="445"/>
      <c r="E904" s="445"/>
      <c r="F904" s="445"/>
      <c r="G904" s="445"/>
      <c r="H904" s="445"/>
      <c r="I904" s="445"/>
      <c r="J904" s="445"/>
      <c r="K904" s="445"/>
      <c r="L904" s="445"/>
      <c r="M904" s="445"/>
      <c r="N904" s="445"/>
      <c r="O904" s="445"/>
      <c r="P904" s="445"/>
      <c r="Q904" s="445"/>
      <c r="R904" s="445"/>
      <c r="S904" s="445"/>
      <c r="T904" s="445"/>
      <c r="U904" s="445"/>
      <c r="V904" s="445"/>
      <c r="W904" s="445"/>
      <c r="X904" s="445"/>
      <c r="Y904" s="445"/>
    </row>
    <row r="905" spans="1:25" ht="13">
      <c r="A905" s="445"/>
      <c r="B905" s="445"/>
      <c r="C905" s="445"/>
      <c r="D905" s="445"/>
      <c r="E905" s="445"/>
      <c r="F905" s="445"/>
      <c r="G905" s="445"/>
      <c r="H905" s="445"/>
      <c r="I905" s="445"/>
      <c r="J905" s="445"/>
      <c r="K905" s="445"/>
      <c r="L905" s="445"/>
      <c r="M905" s="445"/>
      <c r="N905" s="445"/>
      <c r="O905" s="445"/>
      <c r="P905" s="445"/>
      <c r="Q905" s="445"/>
      <c r="R905" s="445"/>
      <c r="S905" s="445"/>
      <c r="T905" s="445"/>
      <c r="U905" s="445"/>
      <c r="V905" s="445"/>
      <c r="W905" s="445"/>
      <c r="X905" s="445"/>
      <c r="Y905" s="445"/>
    </row>
    <row r="906" spans="1:25" ht="13">
      <c r="A906" s="445"/>
      <c r="B906" s="445"/>
      <c r="C906" s="445"/>
      <c r="D906" s="445"/>
      <c r="E906" s="445"/>
      <c r="F906" s="445"/>
      <c r="G906" s="445"/>
      <c r="H906" s="445"/>
      <c r="I906" s="445"/>
      <c r="J906" s="445"/>
      <c r="K906" s="445"/>
      <c r="L906" s="445"/>
      <c r="M906" s="445"/>
      <c r="N906" s="445"/>
      <c r="O906" s="445"/>
      <c r="P906" s="445"/>
      <c r="Q906" s="445"/>
      <c r="R906" s="445"/>
      <c r="S906" s="445"/>
      <c r="T906" s="445"/>
      <c r="U906" s="445"/>
      <c r="V906" s="445"/>
      <c r="W906" s="445"/>
      <c r="X906" s="445"/>
      <c r="Y906" s="445"/>
    </row>
    <row r="907" spans="1:25" ht="13">
      <c r="A907" s="445"/>
      <c r="B907" s="445"/>
      <c r="C907" s="445"/>
      <c r="D907" s="445"/>
      <c r="E907" s="445"/>
      <c r="F907" s="445"/>
      <c r="G907" s="445"/>
      <c r="H907" s="445"/>
      <c r="I907" s="445"/>
      <c r="J907" s="445"/>
      <c r="K907" s="445"/>
      <c r="L907" s="445"/>
      <c r="M907" s="445"/>
      <c r="N907" s="445"/>
      <c r="O907" s="445"/>
      <c r="P907" s="445"/>
      <c r="Q907" s="445"/>
      <c r="R907" s="445"/>
      <c r="S907" s="445"/>
      <c r="T907" s="445"/>
      <c r="U907" s="445"/>
      <c r="V907" s="445"/>
      <c r="W907" s="445"/>
      <c r="X907" s="445"/>
      <c r="Y907" s="445"/>
    </row>
    <row r="908" spans="1:25" ht="13">
      <c r="A908" s="445"/>
      <c r="B908" s="445"/>
      <c r="C908" s="445"/>
      <c r="D908" s="445"/>
      <c r="E908" s="445"/>
      <c r="F908" s="445"/>
      <c r="G908" s="445"/>
      <c r="H908" s="445"/>
      <c r="I908" s="445"/>
      <c r="J908" s="445"/>
      <c r="K908" s="445"/>
      <c r="L908" s="445"/>
      <c r="M908" s="445"/>
      <c r="N908" s="445"/>
      <c r="O908" s="445"/>
      <c r="P908" s="445"/>
      <c r="Q908" s="445"/>
      <c r="R908" s="445"/>
      <c r="S908" s="445"/>
      <c r="T908" s="445"/>
      <c r="U908" s="445"/>
      <c r="V908" s="445"/>
      <c r="W908" s="445"/>
      <c r="X908" s="445"/>
      <c r="Y908" s="445"/>
    </row>
    <row r="909" spans="1:25" ht="13">
      <c r="A909" s="445"/>
      <c r="B909" s="445"/>
      <c r="C909" s="445"/>
      <c r="D909" s="445"/>
      <c r="E909" s="445"/>
      <c r="F909" s="445"/>
      <c r="G909" s="445"/>
      <c r="H909" s="445"/>
      <c r="I909" s="445"/>
      <c r="J909" s="445"/>
      <c r="K909" s="445"/>
      <c r="L909" s="445"/>
      <c r="M909" s="445"/>
      <c r="N909" s="445"/>
      <c r="O909" s="445"/>
      <c r="P909" s="445"/>
      <c r="Q909" s="445"/>
      <c r="R909" s="445"/>
      <c r="S909" s="445"/>
      <c r="T909" s="445"/>
      <c r="U909" s="445"/>
      <c r="V909" s="445"/>
      <c r="W909" s="445"/>
      <c r="X909" s="445"/>
      <c r="Y909" s="445"/>
    </row>
    <row r="910" spans="1:25" ht="13">
      <c r="A910" s="445"/>
      <c r="B910" s="445"/>
      <c r="C910" s="445"/>
      <c r="D910" s="445"/>
      <c r="E910" s="445"/>
      <c r="F910" s="445"/>
      <c r="G910" s="445"/>
      <c r="H910" s="445"/>
      <c r="I910" s="445"/>
      <c r="J910" s="445"/>
      <c r="K910" s="445"/>
      <c r="L910" s="445"/>
      <c r="M910" s="445"/>
      <c r="N910" s="445"/>
      <c r="O910" s="445"/>
      <c r="P910" s="445"/>
      <c r="Q910" s="445"/>
      <c r="R910" s="445"/>
      <c r="S910" s="445"/>
      <c r="T910" s="445"/>
      <c r="U910" s="445"/>
      <c r="V910" s="445"/>
      <c r="W910" s="445"/>
      <c r="X910" s="445"/>
      <c r="Y910" s="445"/>
    </row>
    <row r="911" spans="1:25" ht="13">
      <c r="A911" s="445"/>
      <c r="B911" s="445"/>
      <c r="C911" s="445"/>
      <c r="D911" s="445"/>
      <c r="E911" s="445"/>
      <c r="F911" s="445"/>
      <c r="G911" s="445"/>
      <c r="H911" s="445"/>
      <c r="I911" s="445"/>
      <c r="J911" s="445"/>
      <c r="K911" s="445"/>
      <c r="L911" s="445"/>
      <c r="M911" s="445"/>
      <c r="N911" s="445"/>
      <c r="O911" s="445"/>
      <c r="P911" s="445"/>
      <c r="Q911" s="445"/>
      <c r="R911" s="445"/>
      <c r="S911" s="445"/>
      <c r="T911" s="445"/>
      <c r="U911" s="445"/>
      <c r="V911" s="445"/>
      <c r="W911" s="445"/>
      <c r="X911" s="445"/>
      <c r="Y911" s="445"/>
    </row>
    <row r="912" spans="1:25" ht="13">
      <c r="A912" s="445"/>
      <c r="B912" s="445"/>
      <c r="C912" s="445"/>
      <c r="D912" s="445"/>
      <c r="E912" s="445"/>
      <c r="F912" s="445"/>
      <c r="G912" s="445"/>
      <c r="H912" s="445"/>
      <c r="I912" s="445"/>
      <c r="J912" s="445"/>
      <c r="K912" s="445"/>
      <c r="L912" s="445"/>
      <c r="M912" s="445"/>
      <c r="N912" s="445"/>
      <c r="O912" s="445"/>
      <c r="P912" s="445"/>
      <c r="Q912" s="445"/>
      <c r="R912" s="445"/>
      <c r="S912" s="445"/>
      <c r="T912" s="445"/>
      <c r="U912" s="445"/>
      <c r="V912" s="445"/>
      <c r="W912" s="445"/>
      <c r="X912" s="445"/>
      <c r="Y912" s="445"/>
    </row>
    <row r="913" spans="1:25" ht="13">
      <c r="A913" s="445"/>
      <c r="B913" s="445"/>
      <c r="C913" s="445"/>
      <c r="D913" s="445"/>
      <c r="E913" s="445"/>
      <c r="F913" s="445"/>
      <c r="G913" s="445"/>
      <c r="H913" s="445"/>
      <c r="I913" s="445"/>
      <c r="J913" s="445"/>
      <c r="K913" s="445"/>
      <c r="L913" s="445"/>
      <c r="M913" s="445"/>
      <c r="N913" s="445"/>
      <c r="O913" s="445"/>
      <c r="P913" s="445"/>
      <c r="Q913" s="445"/>
      <c r="R913" s="445"/>
      <c r="S913" s="445"/>
      <c r="T913" s="445"/>
      <c r="U913" s="445"/>
      <c r="V913" s="445"/>
      <c r="W913" s="445"/>
      <c r="X913" s="445"/>
      <c r="Y913" s="445"/>
    </row>
    <row r="914" spans="1:25" ht="13">
      <c r="A914" s="445"/>
      <c r="B914" s="445"/>
      <c r="C914" s="445"/>
      <c r="D914" s="445"/>
      <c r="E914" s="445"/>
      <c r="F914" s="445"/>
      <c r="G914" s="445"/>
      <c r="H914" s="445"/>
      <c r="I914" s="445"/>
      <c r="J914" s="445"/>
      <c r="K914" s="445"/>
      <c r="L914" s="445"/>
      <c r="M914" s="445"/>
      <c r="N914" s="445"/>
      <c r="O914" s="445"/>
      <c r="P914" s="445"/>
      <c r="Q914" s="445"/>
      <c r="R914" s="445"/>
      <c r="S914" s="445"/>
      <c r="T914" s="445"/>
      <c r="U914" s="445"/>
      <c r="V914" s="445"/>
      <c r="W914" s="445"/>
      <c r="X914" s="445"/>
      <c r="Y914" s="445"/>
    </row>
    <row r="915" spans="1:25" ht="13">
      <c r="A915" s="445"/>
      <c r="B915" s="445"/>
      <c r="C915" s="445"/>
      <c r="D915" s="445"/>
      <c r="E915" s="445"/>
      <c r="F915" s="445"/>
      <c r="G915" s="445"/>
      <c r="H915" s="445"/>
      <c r="I915" s="445"/>
      <c r="J915" s="445"/>
      <c r="K915" s="445"/>
      <c r="L915" s="445"/>
      <c r="M915" s="445"/>
      <c r="N915" s="445"/>
      <c r="O915" s="445"/>
      <c r="P915" s="445"/>
      <c r="Q915" s="445"/>
      <c r="R915" s="445"/>
      <c r="S915" s="445"/>
      <c r="T915" s="445"/>
      <c r="U915" s="445"/>
      <c r="V915" s="445"/>
      <c r="W915" s="445"/>
      <c r="X915" s="445"/>
      <c r="Y915" s="445"/>
    </row>
    <row r="916" spans="1:25" ht="13">
      <c r="A916" s="445"/>
      <c r="B916" s="445"/>
      <c r="C916" s="445"/>
      <c r="D916" s="445"/>
      <c r="E916" s="445"/>
      <c r="F916" s="445"/>
      <c r="G916" s="445"/>
      <c r="H916" s="445"/>
      <c r="I916" s="445"/>
      <c r="J916" s="445"/>
      <c r="K916" s="445"/>
      <c r="L916" s="445"/>
      <c r="M916" s="445"/>
      <c r="N916" s="445"/>
      <c r="O916" s="445"/>
      <c r="P916" s="445"/>
      <c r="Q916" s="445"/>
      <c r="R916" s="445"/>
      <c r="S916" s="445"/>
      <c r="T916" s="445"/>
      <c r="U916" s="445"/>
      <c r="V916" s="445"/>
      <c r="W916" s="445"/>
      <c r="X916" s="445"/>
      <c r="Y916" s="445"/>
    </row>
    <row r="917" spans="1:25" ht="13">
      <c r="A917" s="445"/>
      <c r="B917" s="445"/>
      <c r="C917" s="445"/>
      <c r="D917" s="445"/>
      <c r="E917" s="445"/>
      <c r="F917" s="445"/>
      <c r="G917" s="445"/>
      <c r="H917" s="445"/>
      <c r="I917" s="445"/>
      <c r="J917" s="445"/>
      <c r="K917" s="445"/>
      <c r="L917" s="445"/>
      <c r="M917" s="445"/>
      <c r="N917" s="445"/>
      <c r="O917" s="445"/>
      <c r="P917" s="445"/>
      <c r="Q917" s="445"/>
      <c r="R917" s="445"/>
      <c r="S917" s="445"/>
      <c r="T917" s="445"/>
      <c r="U917" s="445"/>
      <c r="V917" s="445"/>
      <c r="W917" s="445"/>
      <c r="X917" s="445"/>
      <c r="Y917" s="445"/>
    </row>
    <row r="918" spans="1:25" ht="13">
      <c r="A918" s="445"/>
      <c r="B918" s="445"/>
      <c r="C918" s="445"/>
      <c r="D918" s="445"/>
      <c r="E918" s="445"/>
      <c r="F918" s="445"/>
      <c r="G918" s="445"/>
      <c r="H918" s="445"/>
      <c r="I918" s="445"/>
      <c r="J918" s="445"/>
      <c r="K918" s="445"/>
      <c r="L918" s="445"/>
      <c r="M918" s="445"/>
      <c r="N918" s="445"/>
      <c r="O918" s="445"/>
      <c r="P918" s="445"/>
      <c r="Q918" s="445"/>
      <c r="R918" s="445"/>
      <c r="S918" s="445"/>
      <c r="T918" s="445"/>
      <c r="U918" s="445"/>
      <c r="V918" s="445"/>
      <c r="W918" s="445"/>
      <c r="X918" s="445"/>
      <c r="Y918" s="445"/>
    </row>
    <row r="919" spans="1:25" ht="13">
      <c r="A919" s="445"/>
      <c r="B919" s="445"/>
      <c r="C919" s="445"/>
      <c r="D919" s="445"/>
      <c r="E919" s="445"/>
      <c r="F919" s="445"/>
      <c r="G919" s="445"/>
      <c r="H919" s="445"/>
      <c r="I919" s="445"/>
      <c r="J919" s="445"/>
      <c r="K919" s="445"/>
      <c r="L919" s="445"/>
      <c r="M919" s="445"/>
      <c r="N919" s="445"/>
      <c r="O919" s="445"/>
      <c r="P919" s="445"/>
      <c r="Q919" s="445"/>
      <c r="R919" s="445"/>
      <c r="S919" s="445"/>
      <c r="T919" s="445"/>
      <c r="U919" s="445"/>
      <c r="V919" s="445"/>
      <c r="W919" s="445"/>
      <c r="X919" s="445"/>
      <c r="Y919" s="445"/>
    </row>
    <row r="920" spans="1:25" ht="13">
      <c r="A920" s="445"/>
      <c r="B920" s="445"/>
      <c r="C920" s="445"/>
      <c r="D920" s="445"/>
      <c r="E920" s="445"/>
      <c r="F920" s="445"/>
      <c r="G920" s="445"/>
      <c r="H920" s="445"/>
      <c r="I920" s="445"/>
      <c r="J920" s="445"/>
      <c r="K920" s="445"/>
      <c r="L920" s="445"/>
      <c r="M920" s="445"/>
      <c r="N920" s="445"/>
      <c r="O920" s="445"/>
      <c r="P920" s="445"/>
      <c r="Q920" s="445"/>
      <c r="R920" s="445"/>
      <c r="S920" s="445"/>
      <c r="T920" s="445"/>
      <c r="U920" s="445"/>
      <c r="V920" s="445"/>
      <c r="W920" s="445"/>
      <c r="X920" s="445"/>
      <c r="Y920" s="445"/>
    </row>
    <row r="921" spans="1:25" ht="13">
      <c r="A921" s="445"/>
      <c r="B921" s="445"/>
      <c r="C921" s="445"/>
      <c r="D921" s="445"/>
      <c r="E921" s="445"/>
      <c r="F921" s="445"/>
      <c r="G921" s="445"/>
      <c r="H921" s="445"/>
      <c r="I921" s="445"/>
      <c r="J921" s="445"/>
      <c r="K921" s="445"/>
      <c r="L921" s="445"/>
      <c r="M921" s="445"/>
      <c r="N921" s="445"/>
      <c r="O921" s="445"/>
      <c r="P921" s="445"/>
      <c r="Q921" s="445"/>
      <c r="R921" s="445"/>
      <c r="S921" s="445"/>
      <c r="T921" s="445"/>
      <c r="U921" s="445"/>
      <c r="V921" s="445"/>
      <c r="W921" s="445"/>
      <c r="X921" s="445"/>
      <c r="Y921" s="445"/>
    </row>
    <row r="922" spans="1:25" ht="13">
      <c r="A922" s="445"/>
      <c r="B922" s="445"/>
      <c r="C922" s="445"/>
      <c r="D922" s="445"/>
      <c r="E922" s="445"/>
      <c r="F922" s="445"/>
      <c r="G922" s="445"/>
      <c r="H922" s="445"/>
      <c r="I922" s="445"/>
      <c r="J922" s="445"/>
      <c r="K922" s="445"/>
      <c r="L922" s="445"/>
      <c r="M922" s="445"/>
      <c r="N922" s="445"/>
      <c r="O922" s="445"/>
      <c r="P922" s="445"/>
      <c r="Q922" s="445"/>
      <c r="R922" s="445"/>
      <c r="S922" s="445"/>
      <c r="T922" s="445"/>
      <c r="U922" s="445"/>
      <c r="V922" s="445"/>
      <c r="W922" s="445"/>
      <c r="X922" s="445"/>
      <c r="Y922" s="445"/>
    </row>
    <row r="923" spans="1:25" ht="13">
      <c r="A923" s="445"/>
      <c r="B923" s="445"/>
      <c r="C923" s="445"/>
      <c r="D923" s="445"/>
      <c r="E923" s="445"/>
      <c r="F923" s="445"/>
      <c r="G923" s="445"/>
      <c r="H923" s="445"/>
      <c r="I923" s="445"/>
      <c r="J923" s="445"/>
      <c r="K923" s="445"/>
      <c r="L923" s="445"/>
      <c r="M923" s="445"/>
      <c r="N923" s="445"/>
      <c r="O923" s="445"/>
      <c r="P923" s="445"/>
      <c r="Q923" s="445"/>
      <c r="R923" s="445"/>
      <c r="S923" s="445"/>
      <c r="T923" s="445"/>
      <c r="U923" s="445"/>
      <c r="V923" s="445"/>
      <c r="W923" s="445"/>
      <c r="X923" s="445"/>
      <c r="Y923" s="445"/>
    </row>
    <row r="924" spans="1:25" ht="13">
      <c r="A924" s="445"/>
      <c r="B924" s="445"/>
      <c r="C924" s="445"/>
      <c r="D924" s="445"/>
      <c r="E924" s="445"/>
      <c r="F924" s="445"/>
      <c r="G924" s="445"/>
      <c r="H924" s="445"/>
      <c r="I924" s="445"/>
      <c r="J924" s="445"/>
      <c r="K924" s="445"/>
      <c r="L924" s="445"/>
      <c r="M924" s="445"/>
      <c r="N924" s="445"/>
      <c r="O924" s="445"/>
      <c r="P924" s="445"/>
      <c r="Q924" s="445"/>
      <c r="R924" s="445"/>
      <c r="S924" s="445"/>
      <c r="T924" s="445"/>
      <c r="U924" s="445"/>
      <c r="V924" s="445"/>
      <c r="W924" s="445"/>
      <c r="X924" s="445"/>
      <c r="Y924" s="445"/>
    </row>
    <row r="925" spans="1:25" ht="13">
      <c r="A925" s="445"/>
      <c r="B925" s="445"/>
      <c r="C925" s="445"/>
      <c r="D925" s="445"/>
      <c r="E925" s="445"/>
      <c r="F925" s="445"/>
      <c r="G925" s="445"/>
      <c r="H925" s="445"/>
      <c r="I925" s="445"/>
      <c r="J925" s="445"/>
      <c r="K925" s="445"/>
      <c r="L925" s="445"/>
      <c r="M925" s="445"/>
      <c r="N925" s="445"/>
      <c r="O925" s="445"/>
      <c r="P925" s="445"/>
      <c r="Q925" s="445"/>
      <c r="R925" s="445"/>
      <c r="S925" s="445"/>
      <c r="T925" s="445"/>
      <c r="U925" s="445"/>
      <c r="V925" s="445"/>
      <c r="W925" s="445"/>
      <c r="X925" s="445"/>
      <c r="Y925" s="445"/>
    </row>
    <row r="926" spans="1:25" ht="13">
      <c r="A926" s="445"/>
      <c r="B926" s="445"/>
      <c r="C926" s="445"/>
      <c r="D926" s="445"/>
      <c r="E926" s="445"/>
      <c r="F926" s="445"/>
      <c r="G926" s="445"/>
      <c r="H926" s="445"/>
      <c r="I926" s="445"/>
      <c r="J926" s="445"/>
      <c r="K926" s="445"/>
      <c r="L926" s="445"/>
      <c r="M926" s="445"/>
      <c r="N926" s="445"/>
      <c r="O926" s="445"/>
      <c r="P926" s="445"/>
      <c r="Q926" s="445"/>
      <c r="R926" s="445"/>
      <c r="S926" s="445"/>
      <c r="T926" s="445"/>
      <c r="U926" s="445"/>
      <c r="V926" s="445"/>
      <c r="W926" s="445"/>
      <c r="X926" s="445"/>
      <c r="Y926" s="445"/>
    </row>
    <row r="927" spans="1:25" ht="13">
      <c r="A927" s="445"/>
      <c r="B927" s="445"/>
      <c r="C927" s="445"/>
      <c r="D927" s="445"/>
      <c r="E927" s="445"/>
      <c r="F927" s="445"/>
      <c r="G927" s="445"/>
      <c r="H927" s="445"/>
      <c r="I927" s="445"/>
      <c r="J927" s="445"/>
      <c r="K927" s="445"/>
      <c r="L927" s="445"/>
      <c r="M927" s="445"/>
      <c r="N927" s="445"/>
      <c r="O927" s="445"/>
      <c r="P927" s="445"/>
      <c r="Q927" s="445"/>
      <c r="R927" s="445"/>
      <c r="S927" s="445"/>
      <c r="T927" s="445"/>
      <c r="U927" s="445"/>
      <c r="V927" s="445"/>
      <c r="W927" s="445"/>
      <c r="X927" s="445"/>
      <c r="Y927" s="445"/>
    </row>
    <row r="928" spans="1:25" ht="13">
      <c r="A928" s="445"/>
      <c r="B928" s="445"/>
      <c r="C928" s="445"/>
      <c r="D928" s="445"/>
      <c r="E928" s="445"/>
      <c r="F928" s="445"/>
      <c r="G928" s="445"/>
      <c r="H928" s="445"/>
      <c r="I928" s="445"/>
      <c r="J928" s="445"/>
      <c r="K928" s="445"/>
      <c r="L928" s="445"/>
      <c r="M928" s="445"/>
      <c r="N928" s="445"/>
      <c r="O928" s="445"/>
      <c r="P928" s="445"/>
      <c r="Q928" s="445"/>
      <c r="R928" s="445"/>
      <c r="S928" s="445"/>
      <c r="T928" s="445"/>
      <c r="U928" s="445"/>
      <c r="V928" s="445"/>
      <c r="W928" s="445"/>
      <c r="X928" s="445"/>
      <c r="Y928" s="445"/>
    </row>
    <row r="929" spans="1:25" ht="13">
      <c r="A929" s="445"/>
      <c r="B929" s="445"/>
      <c r="C929" s="445"/>
      <c r="D929" s="445"/>
      <c r="E929" s="445"/>
      <c r="F929" s="445"/>
      <c r="G929" s="445"/>
      <c r="H929" s="445"/>
      <c r="I929" s="445"/>
      <c r="J929" s="445"/>
      <c r="K929" s="445"/>
      <c r="L929" s="445"/>
      <c r="M929" s="445"/>
      <c r="N929" s="445"/>
      <c r="O929" s="445"/>
      <c r="P929" s="445"/>
      <c r="Q929" s="445"/>
      <c r="R929" s="445"/>
      <c r="S929" s="445"/>
      <c r="T929" s="445"/>
      <c r="U929" s="445"/>
      <c r="V929" s="445"/>
      <c r="W929" s="445"/>
      <c r="X929" s="445"/>
      <c r="Y929" s="445"/>
    </row>
    <row r="930" spans="1:25" ht="13">
      <c r="A930" s="445"/>
      <c r="B930" s="445"/>
      <c r="C930" s="445"/>
      <c r="D930" s="445"/>
      <c r="E930" s="445"/>
      <c r="F930" s="445"/>
      <c r="G930" s="445"/>
      <c r="H930" s="445"/>
      <c r="I930" s="445"/>
      <c r="J930" s="445"/>
      <c r="K930" s="445"/>
      <c r="L930" s="445"/>
      <c r="M930" s="445"/>
      <c r="N930" s="445"/>
      <c r="O930" s="445"/>
      <c r="P930" s="445"/>
      <c r="Q930" s="445"/>
      <c r="R930" s="445"/>
      <c r="S930" s="445"/>
      <c r="T930" s="445"/>
      <c r="U930" s="445"/>
      <c r="V930" s="445"/>
      <c r="W930" s="445"/>
      <c r="X930" s="445"/>
      <c r="Y930" s="445"/>
    </row>
    <row r="931" spans="1:25" ht="13">
      <c r="A931" s="445"/>
      <c r="B931" s="445"/>
      <c r="C931" s="445"/>
      <c r="D931" s="445"/>
      <c r="E931" s="445"/>
      <c r="F931" s="445"/>
      <c r="G931" s="445"/>
      <c r="H931" s="445"/>
      <c r="I931" s="445"/>
      <c r="J931" s="445"/>
      <c r="K931" s="445"/>
      <c r="L931" s="445"/>
      <c r="M931" s="445"/>
      <c r="N931" s="445"/>
      <c r="O931" s="445"/>
      <c r="P931" s="445"/>
      <c r="Q931" s="445"/>
      <c r="R931" s="445"/>
      <c r="S931" s="445"/>
      <c r="T931" s="445"/>
      <c r="U931" s="445"/>
      <c r="V931" s="445"/>
      <c r="W931" s="445"/>
      <c r="X931" s="445"/>
      <c r="Y931" s="445"/>
    </row>
    <row r="932" spans="1:25" ht="13">
      <c r="A932" s="445"/>
      <c r="B932" s="445"/>
      <c r="C932" s="445"/>
      <c r="D932" s="445"/>
      <c r="E932" s="445"/>
      <c r="F932" s="445"/>
      <c r="G932" s="445"/>
      <c r="H932" s="445"/>
      <c r="I932" s="445"/>
      <c r="J932" s="445"/>
      <c r="K932" s="445"/>
      <c r="L932" s="445"/>
      <c r="M932" s="445"/>
      <c r="N932" s="445"/>
      <c r="O932" s="445"/>
      <c r="P932" s="445"/>
      <c r="Q932" s="445"/>
      <c r="R932" s="445"/>
      <c r="S932" s="445"/>
      <c r="T932" s="445"/>
      <c r="U932" s="445"/>
      <c r="V932" s="445"/>
      <c r="W932" s="445"/>
      <c r="X932" s="445"/>
      <c r="Y932" s="445"/>
    </row>
    <row r="933" spans="1:25" ht="13">
      <c r="A933" s="445"/>
      <c r="B933" s="445"/>
      <c r="C933" s="445"/>
      <c r="D933" s="445"/>
      <c r="E933" s="445"/>
      <c r="F933" s="445"/>
      <c r="G933" s="445"/>
      <c r="H933" s="445"/>
      <c r="I933" s="445"/>
      <c r="J933" s="445"/>
      <c r="K933" s="445"/>
      <c r="L933" s="445"/>
      <c r="M933" s="445"/>
      <c r="N933" s="445"/>
      <c r="O933" s="445"/>
      <c r="P933" s="445"/>
      <c r="Q933" s="445"/>
      <c r="R933" s="445"/>
      <c r="S933" s="445"/>
      <c r="T933" s="445"/>
      <c r="U933" s="445"/>
      <c r="V933" s="445"/>
      <c r="W933" s="445"/>
      <c r="X933" s="445"/>
      <c r="Y933" s="445"/>
    </row>
    <row r="934" spans="1:25" ht="13">
      <c r="A934" s="445"/>
      <c r="B934" s="445"/>
      <c r="C934" s="445"/>
      <c r="D934" s="445"/>
      <c r="E934" s="445"/>
      <c r="F934" s="445"/>
      <c r="G934" s="445"/>
      <c r="H934" s="445"/>
      <c r="I934" s="445"/>
      <c r="J934" s="445"/>
      <c r="K934" s="445"/>
      <c r="L934" s="445"/>
      <c r="M934" s="445"/>
      <c r="N934" s="445"/>
      <c r="O934" s="445"/>
      <c r="P934" s="445"/>
      <c r="Q934" s="445"/>
      <c r="R934" s="445"/>
      <c r="S934" s="445"/>
      <c r="T934" s="445"/>
      <c r="U934" s="445"/>
      <c r="V934" s="445"/>
      <c r="W934" s="445"/>
      <c r="X934" s="445"/>
      <c r="Y934" s="445"/>
    </row>
    <row r="935" spans="1:25" ht="13">
      <c r="A935" s="445"/>
      <c r="B935" s="445"/>
      <c r="C935" s="445"/>
      <c r="D935" s="445"/>
      <c r="E935" s="445"/>
      <c r="F935" s="445"/>
      <c r="G935" s="445"/>
      <c r="H935" s="445"/>
      <c r="I935" s="445"/>
      <c r="J935" s="445"/>
      <c r="K935" s="445"/>
      <c r="L935" s="445"/>
      <c r="M935" s="445"/>
      <c r="N935" s="445"/>
      <c r="O935" s="445"/>
      <c r="P935" s="445"/>
      <c r="Q935" s="445"/>
      <c r="R935" s="445"/>
      <c r="S935" s="445"/>
      <c r="T935" s="445"/>
      <c r="U935" s="445"/>
      <c r="V935" s="445"/>
      <c r="W935" s="445"/>
      <c r="X935" s="445"/>
      <c r="Y935" s="445"/>
    </row>
    <row r="936" spans="1:25" ht="13">
      <c r="A936" s="445"/>
      <c r="B936" s="445"/>
      <c r="C936" s="445"/>
      <c r="D936" s="445"/>
      <c r="E936" s="445"/>
      <c r="F936" s="445"/>
      <c r="G936" s="445"/>
      <c r="H936" s="445"/>
      <c r="I936" s="445"/>
      <c r="J936" s="445"/>
      <c r="K936" s="445"/>
      <c r="L936" s="445"/>
      <c r="M936" s="445"/>
      <c r="N936" s="445"/>
      <c r="O936" s="445"/>
      <c r="P936" s="445"/>
      <c r="Q936" s="445"/>
      <c r="R936" s="445"/>
      <c r="S936" s="445"/>
      <c r="T936" s="445"/>
      <c r="U936" s="445"/>
      <c r="V936" s="445"/>
      <c r="W936" s="445"/>
      <c r="X936" s="445"/>
      <c r="Y936" s="445"/>
    </row>
    <row r="937" spans="1:25" ht="13">
      <c r="A937" s="445"/>
      <c r="B937" s="445"/>
      <c r="C937" s="445"/>
      <c r="D937" s="445"/>
      <c r="E937" s="445"/>
      <c r="F937" s="445"/>
      <c r="G937" s="445"/>
      <c r="H937" s="445"/>
      <c r="I937" s="445"/>
      <c r="J937" s="445"/>
      <c r="K937" s="445"/>
      <c r="L937" s="445"/>
      <c r="M937" s="445"/>
      <c r="N937" s="445"/>
      <c r="O937" s="445"/>
      <c r="P937" s="445"/>
      <c r="Q937" s="445"/>
      <c r="R937" s="445"/>
      <c r="S937" s="445"/>
      <c r="T937" s="445"/>
      <c r="U937" s="445"/>
      <c r="V937" s="445"/>
      <c r="W937" s="445"/>
      <c r="X937" s="445"/>
      <c r="Y937" s="445"/>
    </row>
    <row r="938" spans="1:25" ht="13">
      <c r="A938" s="445"/>
      <c r="B938" s="445"/>
      <c r="C938" s="445"/>
      <c r="D938" s="445"/>
      <c r="E938" s="445"/>
      <c r="F938" s="445"/>
      <c r="G938" s="445"/>
      <c r="H938" s="445"/>
      <c r="I938" s="445"/>
      <c r="J938" s="445"/>
      <c r="K938" s="445"/>
      <c r="L938" s="445"/>
      <c r="M938" s="445"/>
      <c r="N938" s="445"/>
      <c r="O938" s="445"/>
      <c r="P938" s="445"/>
      <c r="Q938" s="445"/>
      <c r="R938" s="445"/>
      <c r="S938" s="445"/>
      <c r="T938" s="445"/>
      <c r="U938" s="445"/>
      <c r="V938" s="445"/>
      <c r="W938" s="445"/>
      <c r="X938" s="445"/>
      <c r="Y938" s="445"/>
    </row>
    <row r="939" spans="1:25" ht="13">
      <c r="A939" s="445"/>
      <c r="B939" s="445"/>
      <c r="C939" s="445"/>
      <c r="D939" s="445"/>
      <c r="E939" s="445"/>
      <c r="F939" s="445"/>
      <c r="G939" s="445"/>
      <c r="H939" s="445"/>
      <c r="I939" s="445"/>
      <c r="J939" s="445"/>
      <c r="K939" s="445"/>
      <c r="L939" s="445"/>
      <c r="M939" s="445"/>
      <c r="N939" s="445"/>
      <c r="O939" s="445"/>
      <c r="P939" s="445"/>
      <c r="Q939" s="445"/>
      <c r="R939" s="445"/>
      <c r="S939" s="445"/>
      <c r="T939" s="445"/>
      <c r="U939" s="445"/>
      <c r="V939" s="445"/>
      <c r="W939" s="445"/>
      <c r="X939" s="445"/>
      <c r="Y939" s="445"/>
    </row>
    <row r="940" spans="1:25" ht="13">
      <c r="A940" s="445"/>
      <c r="B940" s="445"/>
      <c r="C940" s="445"/>
      <c r="D940" s="445"/>
      <c r="E940" s="445"/>
      <c r="F940" s="445"/>
      <c r="G940" s="445"/>
      <c r="H940" s="445"/>
      <c r="I940" s="445"/>
      <c r="J940" s="445"/>
      <c r="K940" s="445"/>
      <c r="L940" s="445"/>
      <c r="M940" s="445"/>
      <c r="N940" s="445"/>
      <c r="O940" s="445"/>
      <c r="P940" s="445"/>
      <c r="Q940" s="445"/>
      <c r="R940" s="445"/>
      <c r="S940" s="445"/>
      <c r="T940" s="445"/>
      <c r="U940" s="445"/>
      <c r="V940" s="445"/>
      <c r="W940" s="445"/>
      <c r="X940" s="445"/>
      <c r="Y940" s="445"/>
    </row>
    <row r="941" spans="1:25" ht="13">
      <c r="A941" s="445"/>
      <c r="B941" s="445"/>
      <c r="C941" s="445"/>
      <c r="D941" s="445"/>
      <c r="E941" s="445"/>
      <c r="F941" s="445"/>
      <c r="G941" s="445"/>
      <c r="H941" s="445"/>
      <c r="I941" s="445"/>
      <c r="J941" s="445"/>
      <c r="K941" s="445"/>
      <c r="L941" s="445"/>
      <c r="M941" s="445"/>
      <c r="N941" s="445"/>
      <c r="O941" s="445"/>
      <c r="P941" s="445"/>
      <c r="Q941" s="445"/>
      <c r="R941" s="445"/>
      <c r="S941" s="445"/>
      <c r="T941" s="445"/>
      <c r="U941" s="445"/>
      <c r="V941" s="445"/>
      <c r="W941" s="445"/>
      <c r="X941" s="445"/>
      <c r="Y941" s="445"/>
    </row>
    <row r="942" spans="1:25" ht="13">
      <c r="A942" s="445"/>
      <c r="B942" s="445"/>
      <c r="C942" s="445"/>
      <c r="D942" s="445"/>
      <c r="E942" s="445"/>
      <c r="F942" s="445"/>
      <c r="G942" s="445"/>
      <c r="H942" s="445"/>
      <c r="I942" s="445"/>
      <c r="J942" s="445"/>
      <c r="K942" s="445"/>
      <c r="L942" s="445"/>
      <c r="M942" s="445"/>
      <c r="N942" s="445"/>
      <c r="O942" s="445"/>
      <c r="P942" s="445"/>
      <c r="Q942" s="445"/>
      <c r="R942" s="445"/>
      <c r="S942" s="445"/>
      <c r="T942" s="445"/>
      <c r="U942" s="445"/>
      <c r="V942" s="445"/>
      <c r="W942" s="445"/>
      <c r="X942" s="445"/>
      <c r="Y942" s="445"/>
    </row>
    <row r="943" spans="1:25" ht="13">
      <c r="A943" s="445"/>
      <c r="B943" s="445"/>
      <c r="C943" s="445"/>
      <c r="D943" s="445"/>
      <c r="E943" s="445"/>
      <c r="F943" s="445"/>
      <c r="G943" s="445"/>
      <c r="H943" s="445"/>
      <c r="I943" s="445"/>
      <c r="J943" s="445"/>
      <c r="K943" s="445"/>
      <c r="L943" s="445"/>
      <c r="M943" s="445"/>
      <c r="N943" s="445"/>
      <c r="O943" s="445"/>
      <c r="P943" s="445"/>
      <c r="Q943" s="445"/>
      <c r="R943" s="445"/>
      <c r="S943" s="445"/>
      <c r="T943" s="445"/>
      <c r="U943" s="445"/>
      <c r="V943" s="445"/>
      <c r="W943" s="445"/>
      <c r="X943" s="445"/>
      <c r="Y943" s="445"/>
    </row>
    <row r="944" spans="1:25" ht="13">
      <c r="A944" s="445"/>
      <c r="B944" s="445"/>
      <c r="C944" s="445"/>
      <c r="D944" s="445"/>
      <c r="E944" s="445"/>
      <c r="F944" s="445"/>
      <c r="G944" s="445"/>
      <c r="H944" s="445"/>
      <c r="I944" s="445"/>
      <c r="J944" s="445"/>
      <c r="K944" s="445"/>
      <c r="L944" s="445"/>
      <c r="M944" s="445"/>
      <c r="N944" s="445"/>
      <c r="O944" s="445"/>
      <c r="P944" s="445"/>
      <c r="Q944" s="445"/>
      <c r="R944" s="445"/>
      <c r="S944" s="445"/>
      <c r="T944" s="445"/>
      <c r="U944" s="445"/>
      <c r="V944" s="445"/>
      <c r="W944" s="445"/>
      <c r="X944" s="445"/>
      <c r="Y944" s="445"/>
    </row>
    <row r="945" spans="1:25" ht="13">
      <c r="A945" s="445"/>
      <c r="B945" s="445"/>
      <c r="C945" s="445"/>
      <c r="D945" s="445"/>
      <c r="E945" s="445"/>
      <c r="F945" s="445"/>
      <c r="G945" s="445"/>
      <c r="H945" s="445"/>
      <c r="I945" s="445"/>
      <c r="J945" s="445"/>
      <c r="K945" s="445"/>
      <c r="L945" s="445"/>
      <c r="M945" s="445"/>
      <c r="N945" s="445"/>
      <c r="O945" s="445"/>
      <c r="P945" s="445"/>
      <c r="Q945" s="445"/>
      <c r="R945" s="445"/>
      <c r="S945" s="445"/>
      <c r="T945" s="445"/>
      <c r="U945" s="445"/>
      <c r="V945" s="445"/>
      <c r="W945" s="445"/>
      <c r="X945" s="445"/>
      <c r="Y945" s="445"/>
    </row>
    <row r="946" spans="1:25" ht="13">
      <c r="A946" s="445"/>
      <c r="B946" s="445"/>
      <c r="C946" s="445"/>
      <c r="D946" s="445"/>
      <c r="E946" s="445"/>
      <c r="F946" s="445"/>
      <c r="G946" s="445"/>
      <c r="H946" s="445"/>
      <c r="I946" s="445"/>
      <c r="J946" s="445"/>
      <c r="K946" s="445"/>
      <c r="L946" s="445"/>
      <c r="M946" s="445"/>
      <c r="N946" s="445"/>
      <c r="O946" s="445"/>
      <c r="P946" s="445"/>
      <c r="Q946" s="445"/>
      <c r="R946" s="445"/>
      <c r="S946" s="445"/>
      <c r="T946" s="445"/>
      <c r="U946" s="445"/>
      <c r="V946" s="445"/>
      <c r="W946" s="445"/>
      <c r="X946" s="445"/>
      <c r="Y946" s="445"/>
    </row>
    <row r="947" spans="1:25" ht="13">
      <c r="A947" s="445"/>
      <c r="B947" s="445"/>
      <c r="C947" s="445"/>
      <c r="D947" s="445"/>
      <c r="E947" s="445"/>
      <c r="F947" s="445"/>
      <c r="G947" s="445"/>
      <c r="H947" s="445"/>
      <c r="I947" s="445"/>
      <c r="J947" s="445"/>
      <c r="K947" s="445"/>
      <c r="L947" s="445"/>
      <c r="M947" s="445"/>
      <c r="N947" s="445"/>
      <c r="O947" s="445"/>
      <c r="P947" s="445"/>
      <c r="Q947" s="445"/>
      <c r="R947" s="445"/>
      <c r="S947" s="445"/>
      <c r="T947" s="445"/>
      <c r="U947" s="445"/>
      <c r="V947" s="445"/>
      <c r="W947" s="445"/>
      <c r="X947" s="445"/>
      <c r="Y947" s="445"/>
    </row>
    <row r="948" spans="1:25" ht="13">
      <c r="A948" s="445"/>
      <c r="B948" s="445"/>
      <c r="C948" s="445"/>
      <c r="D948" s="445"/>
      <c r="E948" s="445"/>
      <c r="F948" s="445"/>
      <c r="G948" s="445"/>
      <c r="H948" s="445"/>
      <c r="I948" s="445"/>
      <c r="J948" s="445"/>
      <c r="K948" s="445"/>
      <c r="L948" s="445"/>
      <c r="M948" s="445"/>
      <c r="N948" s="445"/>
      <c r="O948" s="445"/>
      <c r="P948" s="445"/>
      <c r="Q948" s="445"/>
      <c r="R948" s="445"/>
      <c r="S948" s="445"/>
      <c r="T948" s="445"/>
      <c r="U948" s="445"/>
      <c r="V948" s="445"/>
      <c r="W948" s="445"/>
      <c r="X948" s="445"/>
      <c r="Y948" s="445"/>
    </row>
    <row r="949" spans="1:25" ht="13">
      <c r="A949" s="445"/>
      <c r="B949" s="445"/>
      <c r="C949" s="445"/>
      <c r="D949" s="445"/>
      <c r="E949" s="445"/>
      <c r="F949" s="445"/>
      <c r="G949" s="445"/>
      <c r="H949" s="445"/>
      <c r="I949" s="445"/>
      <c r="J949" s="445"/>
      <c r="K949" s="445"/>
      <c r="L949" s="445"/>
      <c r="M949" s="445"/>
      <c r="N949" s="445"/>
      <c r="O949" s="445"/>
      <c r="P949" s="445"/>
      <c r="Q949" s="445"/>
      <c r="R949" s="445"/>
      <c r="S949" s="445"/>
      <c r="T949" s="445"/>
      <c r="U949" s="445"/>
      <c r="V949" s="445"/>
      <c r="W949" s="445"/>
      <c r="X949" s="445"/>
      <c r="Y949" s="445"/>
    </row>
    <row r="950" spans="1:25" ht="13">
      <c r="A950" s="445"/>
      <c r="B950" s="445"/>
      <c r="C950" s="445"/>
      <c r="D950" s="445"/>
      <c r="E950" s="445"/>
      <c r="F950" s="445"/>
      <c r="G950" s="445"/>
      <c r="H950" s="445"/>
      <c r="I950" s="445"/>
      <c r="J950" s="445"/>
      <c r="K950" s="445"/>
      <c r="L950" s="445"/>
      <c r="M950" s="445"/>
      <c r="N950" s="445"/>
      <c r="O950" s="445"/>
      <c r="P950" s="445"/>
      <c r="Q950" s="445"/>
      <c r="R950" s="445"/>
      <c r="S950" s="445"/>
      <c r="T950" s="445"/>
      <c r="U950" s="445"/>
      <c r="V950" s="445"/>
      <c r="W950" s="445"/>
      <c r="X950" s="445"/>
      <c r="Y950" s="445"/>
    </row>
    <row r="951" spans="1:25" ht="13">
      <c r="A951" s="445"/>
      <c r="B951" s="445"/>
      <c r="C951" s="445"/>
      <c r="D951" s="445"/>
      <c r="E951" s="445"/>
      <c r="F951" s="445"/>
      <c r="G951" s="445"/>
      <c r="H951" s="445"/>
      <c r="I951" s="445"/>
      <c r="J951" s="445"/>
      <c r="K951" s="445"/>
      <c r="L951" s="445"/>
      <c r="M951" s="445"/>
      <c r="N951" s="445"/>
      <c r="O951" s="445"/>
      <c r="P951" s="445"/>
      <c r="Q951" s="445"/>
      <c r="R951" s="445"/>
      <c r="S951" s="445"/>
      <c r="T951" s="445"/>
      <c r="U951" s="445"/>
      <c r="V951" s="445"/>
      <c r="W951" s="445"/>
      <c r="X951" s="445"/>
      <c r="Y951" s="445"/>
    </row>
    <row r="952" spans="1:25" ht="13">
      <c r="A952" s="445"/>
      <c r="B952" s="445"/>
      <c r="C952" s="445"/>
      <c r="D952" s="445"/>
      <c r="E952" s="445"/>
      <c r="F952" s="445"/>
      <c r="G952" s="445"/>
      <c r="H952" s="445"/>
      <c r="I952" s="445"/>
      <c r="J952" s="445"/>
      <c r="K952" s="445"/>
      <c r="L952" s="445"/>
      <c r="M952" s="445"/>
      <c r="N952" s="445"/>
      <c r="O952" s="445"/>
      <c r="P952" s="445"/>
      <c r="Q952" s="445"/>
      <c r="R952" s="445"/>
      <c r="S952" s="445"/>
      <c r="T952" s="445"/>
      <c r="U952" s="445"/>
      <c r="V952" s="445"/>
      <c r="W952" s="445"/>
      <c r="X952" s="445"/>
      <c r="Y952" s="445"/>
    </row>
    <row r="953" spans="1:25" ht="13">
      <c r="A953" s="445"/>
      <c r="B953" s="445"/>
      <c r="C953" s="445"/>
      <c r="D953" s="445"/>
      <c r="E953" s="445"/>
      <c r="F953" s="445"/>
      <c r="G953" s="445"/>
      <c r="H953" s="445"/>
      <c r="I953" s="445"/>
      <c r="J953" s="445"/>
      <c r="K953" s="445"/>
      <c r="L953" s="445"/>
      <c r="M953" s="445"/>
      <c r="N953" s="445"/>
      <c r="O953" s="445"/>
      <c r="P953" s="445"/>
      <c r="Q953" s="445"/>
      <c r="R953" s="445"/>
      <c r="S953" s="445"/>
      <c r="T953" s="445"/>
      <c r="U953" s="445"/>
      <c r="V953" s="445"/>
      <c r="W953" s="445"/>
      <c r="X953" s="445"/>
      <c r="Y953" s="445"/>
    </row>
    <row r="954" spans="1:25" ht="13">
      <c r="A954" s="445"/>
      <c r="B954" s="445"/>
      <c r="C954" s="445"/>
      <c r="D954" s="445"/>
      <c r="E954" s="445"/>
      <c r="F954" s="445"/>
      <c r="G954" s="445"/>
      <c r="H954" s="445"/>
      <c r="I954" s="445"/>
      <c r="J954" s="445"/>
      <c r="K954" s="445"/>
      <c r="L954" s="445"/>
      <c r="M954" s="445"/>
      <c r="N954" s="445"/>
      <c r="O954" s="445"/>
      <c r="P954" s="445"/>
      <c r="Q954" s="445"/>
      <c r="R954" s="445"/>
      <c r="S954" s="445"/>
      <c r="T954" s="445"/>
      <c r="U954" s="445"/>
      <c r="V954" s="445"/>
      <c r="W954" s="445"/>
      <c r="X954" s="445"/>
      <c r="Y954" s="445"/>
    </row>
    <row r="955" spans="1:25" ht="13">
      <c r="A955" s="445"/>
      <c r="B955" s="445"/>
      <c r="C955" s="445"/>
      <c r="D955" s="445"/>
      <c r="E955" s="445"/>
      <c r="F955" s="445"/>
      <c r="G955" s="445"/>
      <c r="H955" s="445"/>
      <c r="I955" s="445"/>
      <c r="J955" s="445"/>
      <c r="K955" s="445"/>
      <c r="L955" s="445"/>
      <c r="M955" s="445"/>
      <c r="N955" s="445"/>
      <c r="O955" s="445"/>
      <c r="P955" s="445"/>
      <c r="Q955" s="445"/>
      <c r="R955" s="445"/>
      <c r="S955" s="445"/>
      <c r="T955" s="445"/>
      <c r="U955" s="445"/>
      <c r="V955" s="445"/>
      <c r="W955" s="445"/>
      <c r="X955" s="445"/>
      <c r="Y955" s="445"/>
    </row>
    <row r="956" spans="1:25" ht="13">
      <c r="A956" s="445"/>
      <c r="B956" s="445"/>
      <c r="C956" s="445"/>
      <c r="D956" s="445"/>
      <c r="E956" s="445"/>
      <c r="F956" s="445"/>
      <c r="G956" s="445"/>
      <c r="H956" s="445"/>
      <c r="I956" s="445"/>
      <c r="J956" s="445"/>
      <c r="K956" s="445"/>
      <c r="L956" s="445"/>
      <c r="M956" s="445"/>
      <c r="N956" s="445"/>
      <c r="O956" s="445"/>
      <c r="P956" s="445"/>
      <c r="Q956" s="445"/>
      <c r="R956" s="445"/>
      <c r="S956" s="445"/>
      <c r="T956" s="445"/>
      <c r="U956" s="445"/>
      <c r="V956" s="445"/>
      <c r="W956" s="445"/>
      <c r="X956" s="445"/>
      <c r="Y956" s="445"/>
    </row>
    <row r="957" spans="1:25" ht="13">
      <c r="A957" s="445"/>
      <c r="B957" s="445"/>
      <c r="C957" s="445"/>
      <c r="D957" s="445"/>
      <c r="E957" s="445"/>
      <c r="F957" s="445"/>
      <c r="G957" s="445"/>
      <c r="H957" s="445"/>
      <c r="I957" s="445"/>
      <c r="J957" s="445"/>
      <c r="K957" s="445"/>
      <c r="L957" s="445"/>
      <c r="M957" s="445"/>
      <c r="N957" s="445"/>
      <c r="O957" s="445"/>
      <c r="P957" s="445"/>
      <c r="Q957" s="445"/>
      <c r="R957" s="445"/>
      <c r="S957" s="445"/>
      <c r="T957" s="445"/>
      <c r="U957" s="445"/>
      <c r="V957" s="445"/>
      <c r="W957" s="445"/>
      <c r="X957" s="445"/>
      <c r="Y957" s="445"/>
    </row>
    <row r="958" spans="1:25" ht="13">
      <c r="A958" s="445"/>
      <c r="B958" s="445"/>
      <c r="C958" s="445"/>
      <c r="D958" s="445"/>
      <c r="E958" s="445"/>
      <c r="F958" s="445"/>
      <c r="G958" s="445"/>
      <c r="H958" s="445"/>
      <c r="I958" s="445"/>
      <c r="J958" s="445"/>
      <c r="K958" s="445"/>
      <c r="L958" s="445"/>
      <c r="M958" s="445"/>
      <c r="N958" s="445"/>
      <c r="O958" s="445"/>
      <c r="P958" s="445"/>
      <c r="Q958" s="445"/>
      <c r="R958" s="445"/>
      <c r="S958" s="445"/>
      <c r="T958" s="445"/>
      <c r="U958" s="445"/>
      <c r="V958" s="445"/>
      <c r="W958" s="445"/>
      <c r="X958" s="445"/>
      <c r="Y958" s="445"/>
    </row>
    <row r="959" spans="1:25" ht="13">
      <c r="A959" s="445"/>
      <c r="B959" s="445"/>
      <c r="C959" s="445"/>
      <c r="D959" s="445"/>
      <c r="E959" s="445"/>
      <c r="F959" s="445"/>
      <c r="G959" s="445"/>
      <c r="H959" s="445"/>
      <c r="I959" s="445"/>
      <c r="J959" s="445"/>
      <c r="K959" s="445"/>
      <c r="L959" s="445"/>
      <c r="M959" s="445"/>
      <c r="N959" s="445"/>
      <c r="O959" s="445"/>
      <c r="P959" s="445"/>
      <c r="Q959" s="445"/>
      <c r="R959" s="445"/>
      <c r="S959" s="445"/>
      <c r="T959" s="445"/>
      <c r="U959" s="445"/>
      <c r="V959" s="445"/>
      <c r="W959" s="445"/>
      <c r="X959" s="445"/>
      <c r="Y959" s="445"/>
    </row>
    <row r="960" spans="1:25" ht="13">
      <c r="A960" s="445"/>
      <c r="B960" s="445"/>
      <c r="C960" s="445"/>
      <c r="D960" s="445"/>
      <c r="E960" s="445"/>
      <c r="F960" s="445"/>
      <c r="G960" s="445"/>
      <c r="H960" s="445"/>
      <c r="I960" s="445"/>
      <c r="J960" s="445"/>
      <c r="K960" s="445"/>
      <c r="L960" s="445"/>
      <c r="M960" s="445"/>
      <c r="N960" s="445"/>
      <c r="O960" s="445"/>
      <c r="P960" s="445"/>
      <c r="Q960" s="445"/>
      <c r="R960" s="445"/>
      <c r="S960" s="445"/>
      <c r="T960" s="445"/>
      <c r="U960" s="445"/>
      <c r="V960" s="445"/>
      <c r="W960" s="445"/>
      <c r="X960" s="445"/>
      <c r="Y960" s="445"/>
    </row>
    <row r="961" spans="1:25" ht="13">
      <c r="A961" s="445"/>
      <c r="B961" s="445"/>
      <c r="C961" s="445"/>
      <c r="D961" s="445"/>
      <c r="E961" s="445"/>
      <c r="F961" s="445"/>
      <c r="G961" s="445"/>
      <c r="H961" s="445"/>
      <c r="I961" s="445"/>
      <c r="J961" s="445"/>
      <c r="K961" s="445"/>
      <c r="L961" s="445"/>
      <c r="M961" s="445"/>
      <c r="N961" s="445"/>
      <c r="O961" s="445"/>
      <c r="P961" s="445"/>
      <c r="Q961" s="445"/>
      <c r="R961" s="445"/>
      <c r="S961" s="445"/>
      <c r="T961" s="445"/>
      <c r="U961" s="445"/>
      <c r="V961" s="445"/>
      <c r="W961" s="445"/>
      <c r="X961" s="445"/>
      <c r="Y961" s="445"/>
    </row>
    <row r="962" spans="1:25" ht="13">
      <c r="A962" s="445"/>
      <c r="B962" s="445"/>
      <c r="C962" s="445"/>
      <c r="D962" s="445"/>
      <c r="E962" s="445"/>
      <c r="F962" s="445"/>
      <c r="G962" s="445"/>
      <c r="H962" s="445"/>
      <c r="I962" s="445"/>
      <c r="J962" s="445"/>
      <c r="K962" s="445"/>
      <c r="L962" s="445"/>
      <c r="M962" s="445"/>
      <c r="N962" s="445"/>
      <c r="O962" s="445"/>
      <c r="P962" s="445"/>
      <c r="Q962" s="445"/>
      <c r="R962" s="445"/>
      <c r="S962" s="445"/>
      <c r="T962" s="445"/>
      <c r="U962" s="445"/>
      <c r="V962" s="445"/>
      <c r="W962" s="445"/>
      <c r="X962" s="445"/>
      <c r="Y962" s="445"/>
    </row>
    <row r="963" spans="1:25" ht="13">
      <c r="A963" s="445"/>
      <c r="B963" s="445"/>
      <c r="C963" s="445"/>
      <c r="D963" s="445"/>
      <c r="E963" s="445"/>
      <c r="F963" s="445"/>
      <c r="G963" s="445"/>
      <c r="H963" s="445"/>
      <c r="I963" s="445"/>
      <c r="J963" s="445"/>
      <c r="K963" s="445"/>
      <c r="L963" s="445"/>
      <c r="M963" s="445"/>
      <c r="N963" s="445"/>
      <c r="O963" s="445"/>
      <c r="P963" s="445"/>
      <c r="Q963" s="445"/>
      <c r="R963" s="445"/>
      <c r="S963" s="445"/>
      <c r="T963" s="445"/>
      <c r="U963" s="445"/>
      <c r="V963" s="445"/>
      <c r="W963" s="445"/>
      <c r="X963" s="445"/>
      <c r="Y963" s="445"/>
    </row>
    <row r="964" spans="1:25" ht="13">
      <c r="A964" s="445"/>
      <c r="B964" s="445"/>
      <c r="C964" s="445"/>
      <c r="D964" s="445"/>
      <c r="E964" s="445"/>
      <c r="F964" s="445"/>
      <c r="G964" s="445"/>
      <c r="H964" s="445"/>
      <c r="I964" s="445"/>
      <c r="J964" s="445"/>
      <c r="K964" s="445"/>
      <c r="L964" s="445"/>
      <c r="M964" s="445"/>
      <c r="N964" s="445"/>
      <c r="O964" s="445"/>
      <c r="P964" s="445"/>
      <c r="Q964" s="445"/>
      <c r="R964" s="445"/>
      <c r="S964" s="445"/>
      <c r="T964" s="445"/>
      <c r="U964" s="445"/>
      <c r="V964" s="445"/>
      <c r="W964" s="445"/>
      <c r="X964" s="445"/>
      <c r="Y964" s="445"/>
    </row>
    <row r="965" spans="1:25" ht="13">
      <c r="A965" s="445"/>
      <c r="B965" s="445"/>
      <c r="C965" s="445"/>
      <c r="D965" s="445"/>
      <c r="E965" s="445"/>
      <c r="F965" s="445"/>
      <c r="G965" s="445"/>
      <c r="H965" s="445"/>
      <c r="I965" s="445"/>
      <c r="J965" s="445"/>
      <c r="K965" s="445"/>
      <c r="L965" s="445"/>
      <c r="M965" s="445"/>
      <c r="N965" s="445"/>
      <c r="O965" s="445"/>
      <c r="P965" s="445"/>
      <c r="Q965" s="445"/>
      <c r="R965" s="445"/>
      <c r="S965" s="445"/>
      <c r="T965" s="445"/>
      <c r="U965" s="445"/>
      <c r="V965" s="445"/>
      <c r="W965" s="445"/>
      <c r="X965" s="445"/>
      <c r="Y965" s="445"/>
    </row>
    <row r="966" spans="1:25" ht="13">
      <c r="A966" s="445"/>
      <c r="B966" s="445"/>
      <c r="C966" s="445"/>
      <c r="D966" s="445"/>
      <c r="E966" s="445"/>
      <c r="F966" s="445"/>
      <c r="G966" s="445"/>
      <c r="H966" s="445"/>
      <c r="I966" s="445"/>
      <c r="J966" s="445"/>
      <c r="K966" s="445"/>
      <c r="L966" s="445"/>
      <c r="M966" s="445"/>
      <c r="N966" s="445"/>
      <c r="O966" s="445"/>
      <c r="P966" s="445"/>
      <c r="Q966" s="445"/>
      <c r="R966" s="445"/>
      <c r="S966" s="445"/>
      <c r="T966" s="445"/>
      <c r="U966" s="445"/>
      <c r="V966" s="445"/>
      <c r="W966" s="445"/>
      <c r="X966" s="445"/>
      <c r="Y966" s="445"/>
    </row>
    <row r="967" spans="1:25" ht="13">
      <c r="A967" s="445"/>
      <c r="B967" s="445"/>
      <c r="C967" s="445"/>
      <c r="D967" s="445"/>
      <c r="E967" s="445"/>
      <c r="F967" s="445"/>
      <c r="G967" s="445"/>
      <c r="H967" s="445"/>
      <c r="I967" s="445"/>
      <c r="J967" s="445"/>
      <c r="K967" s="445"/>
      <c r="L967" s="445"/>
      <c r="M967" s="445"/>
      <c r="N967" s="445"/>
      <c r="O967" s="445"/>
      <c r="P967" s="445"/>
      <c r="Q967" s="445"/>
      <c r="R967" s="445"/>
      <c r="S967" s="445"/>
      <c r="T967" s="445"/>
      <c r="U967" s="445"/>
      <c r="V967" s="445"/>
      <c r="W967" s="445"/>
      <c r="X967" s="445"/>
      <c r="Y967" s="445"/>
    </row>
    <row r="968" spans="1:25" ht="13">
      <c r="A968" s="445"/>
      <c r="B968" s="445"/>
      <c r="C968" s="445"/>
      <c r="D968" s="445"/>
      <c r="E968" s="445"/>
      <c r="F968" s="445"/>
      <c r="G968" s="445"/>
      <c r="H968" s="445"/>
      <c r="I968" s="445"/>
      <c r="J968" s="445"/>
      <c r="K968" s="445"/>
      <c r="L968" s="445"/>
      <c r="M968" s="445"/>
      <c r="N968" s="445"/>
      <c r="O968" s="445"/>
      <c r="P968" s="445"/>
      <c r="Q968" s="445"/>
      <c r="R968" s="445"/>
      <c r="S968" s="445"/>
      <c r="T968" s="445"/>
      <c r="U968" s="445"/>
      <c r="V968" s="445"/>
      <c r="W968" s="445"/>
      <c r="X968" s="445"/>
      <c r="Y968" s="445"/>
    </row>
    <row r="969" spans="1:25" ht="13">
      <c r="A969" s="445"/>
      <c r="B969" s="445"/>
      <c r="C969" s="445"/>
      <c r="D969" s="445"/>
      <c r="E969" s="445"/>
      <c r="F969" s="445"/>
      <c r="G969" s="445"/>
      <c r="H969" s="445"/>
      <c r="I969" s="445"/>
      <c r="J969" s="445"/>
      <c r="K969" s="445"/>
      <c r="L969" s="445"/>
      <c r="M969" s="445"/>
      <c r="N969" s="445"/>
      <c r="O969" s="445"/>
      <c r="P969" s="445"/>
      <c r="Q969" s="445"/>
      <c r="R969" s="445"/>
      <c r="S969" s="445"/>
      <c r="T969" s="445"/>
      <c r="U969" s="445"/>
      <c r="V969" s="445"/>
      <c r="W969" s="445"/>
      <c r="X969" s="445"/>
      <c r="Y969" s="445"/>
    </row>
    <row r="970" spans="1:25" ht="13">
      <c r="A970" s="445"/>
      <c r="B970" s="445"/>
      <c r="C970" s="445"/>
      <c r="D970" s="445"/>
      <c r="E970" s="445"/>
      <c r="F970" s="445"/>
      <c r="G970" s="445"/>
      <c r="H970" s="445"/>
      <c r="I970" s="445"/>
      <c r="J970" s="445"/>
      <c r="K970" s="445"/>
      <c r="L970" s="445"/>
      <c r="M970" s="445"/>
      <c r="N970" s="445"/>
      <c r="O970" s="445"/>
      <c r="P970" s="445"/>
      <c r="Q970" s="445"/>
      <c r="R970" s="445"/>
      <c r="S970" s="445"/>
      <c r="T970" s="445"/>
      <c r="U970" s="445"/>
      <c r="V970" s="445"/>
      <c r="W970" s="445"/>
      <c r="X970" s="445"/>
      <c r="Y970" s="445"/>
    </row>
    <row r="971" spans="1:25" ht="13">
      <c r="A971" s="445"/>
      <c r="B971" s="445"/>
      <c r="C971" s="445"/>
      <c r="D971" s="445"/>
      <c r="E971" s="445"/>
      <c r="F971" s="445"/>
      <c r="G971" s="445"/>
      <c r="H971" s="445"/>
      <c r="I971" s="445"/>
      <c r="J971" s="445"/>
      <c r="K971" s="445"/>
      <c r="L971" s="445"/>
      <c r="M971" s="445"/>
      <c r="N971" s="445"/>
      <c r="O971" s="445"/>
      <c r="P971" s="445"/>
      <c r="Q971" s="445"/>
      <c r="R971" s="445"/>
      <c r="S971" s="445"/>
      <c r="T971" s="445"/>
      <c r="U971" s="445"/>
      <c r="V971" s="445"/>
      <c r="W971" s="445"/>
      <c r="X971" s="445"/>
      <c r="Y971" s="445"/>
    </row>
    <row r="972" spans="1:25" ht="13">
      <c r="A972" s="445"/>
      <c r="B972" s="445"/>
      <c r="C972" s="445"/>
      <c r="D972" s="445"/>
      <c r="E972" s="445"/>
      <c r="F972" s="445"/>
      <c r="G972" s="445"/>
      <c r="H972" s="445"/>
      <c r="I972" s="445"/>
      <c r="J972" s="445"/>
      <c r="K972" s="445"/>
      <c r="L972" s="445"/>
      <c r="M972" s="445"/>
      <c r="N972" s="445"/>
      <c r="O972" s="445"/>
      <c r="P972" s="445"/>
      <c r="Q972" s="445"/>
      <c r="R972" s="445"/>
      <c r="S972" s="445"/>
      <c r="T972" s="445"/>
      <c r="U972" s="445"/>
      <c r="V972" s="445"/>
      <c r="W972" s="445"/>
      <c r="X972" s="445"/>
      <c r="Y972" s="445"/>
    </row>
    <row r="973" spans="1:25" ht="13">
      <c r="A973" s="445"/>
      <c r="B973" s="445"/>
      <c r="C973" s="445"/>
      <c r="D973" s="445"/>
      <c r="E973" s="445"/>
      <c r="F973" s="445"/>
      <c r="G973" s="445"/>
      <c r="H973" s="445"/>
      <c r="I973" s="445"/>
      <c r="J973" s="445"/>
      <c r="K973" s="445"/>
      <c r="L973" s="445"/>
      <c r="M973" s="445"/>
      <c r="N973" s="445"/>
      <c r="O973" s="445"/>
      <c r="P973" s="445"/>
      <c r="Q973" s="445"/>
      <c r="R973" s="445"/>
      <c r="S973" s="445"/>
      <c r="T973" s="445"/>
      <c r="U973" s="445"/>
      <c r="V973" s="445"/>
      <c r="W973" s="445"/>
      <c r="X973" s="445"/>
      <c r="Y973" s="445"/>
    </row>
    <row r="974" spans="1:25" ht="13">
      <c r="A974" s="445"/>
      <c r="B974" s="445"/>
      <c r="C974" s="445"/>
      <c r="D974" s="445"/>
      <c r="E974" s="445"/>
      <c r="F974" s="445"/>
      <c r="G974" s="445"/>
      <c r="H974" s="445"/>
      <c r="I974" s="445"/>
      <c r="J974" s="445"/>
      <c r="K974" s="445"/>
      <c r="L974" s="445"/>
      <c r="M974" s="445"/>
      <c r="N974" s="445"/>
      <c r="O974" s="445"/>
      <c r="P974" s="445"/>
      <c r="Q974" s="445"/>
      <c r="R974" s="445"/>
      <c r="S974" s="445"/>
      <c r="T974" s="445"/>
      <c r="U974" s="445"/>
      <c r="V974" s="445"/>
      <c r="W974" s="445"/>
      <c r="X974" s="445"/>
      <c r="Y974" s="445"/>
    </row>
    <row r="975" spans="1:25" ht="13">
      <c r="A975" s="445"/>
      <c r="B975" s="445"/>
      <c r="C975" s="445"/>
      <c r="D975" s="445"/>
      <c r="E975" s="445"/>
      <c r="F975" s="445"/>
      <c r="G975" s="445"/>
      <c r="H975" s="445"/>
      <c r="I975" s="445"/>
      <c r="J975" s="445"/>
      <c r="K975" s="445"/>
      <c r="L975" s="445"/>
      <c r="M975" s="445"/>
      <c r="N975" s="445"/>
      <c r="O975" s="445"/>
      <c r="P975" s="445"/>
      <c r="Q975" s="445"/>
      <c r="R975" s="445"/>
      <c r="S975" s="445"/>
      <c r="T975" s="445"/>
      <c r="U975" s="445"/>
      <c r="V975" s="445"/>
      <c r="W975" s="445"/>
      <c r="X975" s="445"/>
      <c r="Y975" s="445"/>
    </row>
    <row r="976" spans="1:25" ht="13">
      <c r="A976" s="445"/>
      <c r="B976" s="445"/>
      <c r="C976" s="445"/>
      <c r="D976" s="445"/>
      <c r="E976" s="445"/>
      <c r="F976" s="445"/>
      <c r="G976" s="445"/>
      <c r="H976" s="445"/>
      <c r="I976" s="445"/>
      <c r="J976" s="445"/>
      <c r="K976" s="445"/>
      <c r="L976" s="445"/>
      <c r="M976" s="445"/>
      <c r="N976" s="445"/>
      <c r="O976" s="445"/>
      <c r="P976" s="445"/>
      <c r="Q976" s="445"/>
      <c r="R976" s="445"/>
      <c r="S976" s="445"/>
      <c r="T976" s="445"/>
      <c r="U976" s="445"/>
      <c r="V976" s="445"/>
      <c r="W976" s="445"/>
      <c r="X976" s="445"/>
      <c r="Y976" s="445"/>
    </row>
    <row r="977" spans="1:25" ht="13">
      <c r="A977" s="445"/>
      <c r="B977" s="445"/>
      <c r="C977" s="445"/>
      <c r="D977" s="445"/>
      <c r="E977" s="445"/>
      <c r="F977" s="445"/>
      <c r="G977" s="445"/>
      <c r="H977" s="445"/>
      <c r="I977" s="445"/>
      <c r="J977" s="445"/>
      <c r="K977" s="445"/>
      <c r="L977" s="445"/>
      <c r="M977" s="445"/>
      <c r="N977" s="445"/>
      <c r="O977" s="445"/>
      <c r="P977" s="445"/>
      <c r="Q977" s="445"/>
      <c r="R977" s="445"/>
      <c r="S977" s="445"/>
      <c r="T977" s="445"/>
      <c r="U977" s="445"/>
      <c r="V977" s="445"/>
      <c r="W977" s="445"/>
      <c r="X977" s="445"/>
      <c r="Y977" s="445"/>
    </row>
    <row r="978" spans="1:25" ht="13">
      <c r="A978" s="445"/>
      <c r="B978" s="445"/>
      <c r="C978" s="445"/>
      <c r="D978" s="445"/>
      <c r="E978" s="445"/>
      <c r="F978" s="445"/>
      <c r="G978" s="445"/>
      <c r="H978" s="445"/>
      <c r="I978" s="445"/>
      <c r="J978" s="445"/>
      <c r="K978" s="445"/>
      <c r="L978" s="445"/>
      <c r="M978" s="445"/>
      <c r="N978" s="445"/>
      <c r="O978" s="445"/>
      <c r="P978" s="445"/>
      <c r="Q978" s="445"/>
      <c r="R978" s="445"/>
      <c r="S978" s="445"/>
      <c r="T978" s="445"/>
      <c r="U978" s="445"/>
      <c r="V978" s="445"/>
      <c r="W978" s="445"/>
      <c r="X978" s="445"/>
      <c r="Y978" s="445"/>
    </row>
    <row r="979" spans="1:25" ht="13">
      <c r="A979" s="445"/>
      <c r="B979" s="445"/>
      <c r="C979" s="445"/>
      <c r="D979" s="445"/>
      <c r="E979" s="445"/>
      <c r="F979" s="445"/>
      <c r="G979" s="445"/>
      <c r="H979" s="445"/>
      <c r="I979" s="445"/>
      <c r="J979" s="445"/>
      <c r="K979" s="445"/>
      <c r="L979" s="445"/>
      <c r="M979" s="445"/>
      <c r="N979" s="445"/>
      <c r="O979" s="445"/>
      <c r="P979" s="445"/>
      <c r="Q979" s="445"/>
      <c r="R979" s="445"/>
      <c r="S979" s="445"/>
      <c r="T979" s="445"/>
      <c r="U979" s="445"/>
      <c r="V979" s="445"/>
      <c r="W979" s="445"/>
      <c r="X979" s="445"/>
      <c r="Y979" s="445"/>
    </row>
    <row r="980" spans="1:25" ht="13">
      <c r="A980" s="445"/>
      <c r="B980" s="445"/>
      <c r="C980" s="445"/>
      <c r="D980" s="445"/>
      <c r="E980" s="445"/>
      <c r="F980" s="445"/>
      <c r="G980" s="445"/>
      <c r="H980" s="445"/>
      <c r="I980" s="445"/>
      <c r="J980" s="445"/>
      <c r="K980" s="445"/>
      <c r="L980" s="445"/>
      <c r="M980" s="445"/>
      <c r="N980" s="445"/>
      <c r="O980" s="445"/>
      <c r="P980" s="445"/>
      <c r="Q980" s="445"/>
      <c r="R980" s="445"/>
      <c r="S980" s="445"/>
      <c r="T980" s="445"/>
      <c r="U980" s="445"/>
      <c r="V980" s="445"/>
      <c r="W980" s="445"/>
      <c r="X980" s="445"/>
      <c r="Y980" s="445"/>
    </row>
    <row r="981" spans="1:25" ht="13">
      <c r="A981" s="445"/>
      <c r="B981" s="445"/>
      <c r="C981" s="445"/>
      <c r="D981" s="445"/>
      <c r="E981" s="445"/>
      <c r="F981" s="445"/>
      <c r="G981" s="445"/>
      <c r="H981" s="445"/>
      <c r="I981" s="445"/>
      <c r="J981" s="445"/>
      <c r="K981" s="445"/>
      <c r="L981" s="445"/>
      <c r="M981" s="445"/>
      <c r="N981" s="445"/>
      <c r="O981" s="445"/>
      <c r="P981" s="445"/>
      <c r="Q981" s="445"/>
      <c r="R981" s="445"/>
      <c r="S981" s="445"/>
      <c r="T981" s="445"/>
      <c r="U981" s="445"/>
      <c r="V981" s="445"/>
      <c r="W981" s="445"/>
      <c r="X981" s="445"/>
      <c r="Y981" s="445"/>
    </row>
    <row r="982" spans="1:25" ht="13">
      <c r="A982" s="445"/>
      <c r="B982" s="445"/>
      <c r="C982" s="445"/>
      <c r="D982" s="445"/>
      <c r="E982" s="445"/>
      <c r="F982" s="445"/>
      <c r="G982" s="445"/>
      <c r="H982" s="445"/>
      <c r="I982" s="445"/>
      <c r="J982" s="445"/>
      <c r="K982" s="445"/>
      <c r="L982" s="445"/>
      <c r="M982" s="445"/>
      <c r="N982" s="445"/>
      <c r="O982" s="445"/>
      <c r="P982" s="445"/>
      <c r="Q982" s="445"/>
      <c r="R982" s="445"/>
      <c r="S982" s="445"/>
      <c r="T982" s="445"/>
      <c r="U982" s="445"/>
      <c r="V982" s="445"/>
      <c r="W982" s="445"/>
      <c r="X982" s="445"/>
      <c r="Y982" s="445"/>
    </row>
    <row r="983" spans="1:25" ht="13">
      <c r="A983" s="445"/>
      <c r="B983" s="445"/>
      <c r="C983" s="445"/>
      <c r="D983" s="445"/>
      <c r="E983" s="445"/>
      <c r="F983" s="445"/>
      <c r="G983" s="445"/>
      <c r="H983" s="445"/>
      <c r="I983" s="445"/>
      <c r="J983" s="445"/>
      <c r="K983" s="445"/>
      <c r="L983" s="445"/>
      <c r="M983" s="445"/>
      <c r="N983" s="445"/>
      <c r="O983" s="445"/>
      <c r="P983" s="445"/>
      <c r="Q983" s="445"/>
      <c r="R983" s="445"/>
      <c r="S983" s="445"/>
      <c r="T983" s="445"/>
      <c r="U983" s="445"/>
      <c r="V983" s="445"/>
      <c r="W983" s="445"/>
      <c r="X983" s="445"/>
      <c r="Y983" s="445"/>
    </row>
    <row r="984" spans="1:25" ht="13">
      <c r="A984" s="445"/>
      <c r="B984" s="445"/>
      <c r="C984" s="445"/>
      <c r="D984" s="445"/>
      <c r="E984" s="445"/>
      <c r="F984" s="445"/>
      <c r="G984" s="445"/>
      <c r="H984" s="445"/>
      <c r="I984" s="445"/>
      <c r="J984" s="445"/>
      <c r="K984" s="445"/>
      <c r="L984" s="445"/>
      <c r="M984" s="445"/>
      <c r="N984" s="445"/>
      <c r="O984" s="445"/>
      <c r="P984" s="445"/>
      <c r="Q984" s="445"/>
      <c r="R984" s="445"/>
      <c r="S984" s="445"/>
      <c r="T984" s="445"/>
      <c r="U984" s="445"/>
      <c r="V984" s="445"/>
      <c r="W984" s="445"/>
      <c r="X984" s="445"/>
      <c r="Y984" s="445"/>
    </row>
    <row r="985" spans="1:25" ht="13">
      <c r="A985" s="445"/>
      <c r="B985" s="445"/>
      <c r="C985" s="445"/>
      <c r="D985" s="445"/>
      <c r="E985" s="445"/>
      <c r="F985" s="445"/>
      <c r="G985" s="445"/>
      <c r="H985" s="445"/>
      <c r="I985" s="445"/>
      <c r="J985" s="445"/>
      <c r="K985" s="445"/>
      <c r="L985" s="445"/>
      <c r="M985" s="445"/>
      <c r="N985" s="445"/>
      <c r="O985" s="445"/>
      <c r="P985" s="445"/>
      <c r="Q985" s="445"/>
      <c r="R985" s="445"/>
      <c r="S985" s="445"/>
      <c r="T985" s="445"/>
      <c r="U985" s="445"/>
      <c r="V985" s="445"/>
      <c r="W985" s="445"/>
      <c r="X985" s="445"/>
      <c r="Y985" s="445"/>
    </row>
    <row r="986" spans="1:25" ht="13">
      <c r="A986" s="445"/>
      <c r="B986" s="445"/>
      <c r="C986" s="445"/>
      <c r="D986" s="445"/>
      <c r="E986" s="445"/>
      <c r="F986" s="445"/>
      <c r="G986" s="445"/>
      <c r="H986" s="445"/>
      <c r="I986" s="445"/>
      <c r="J986" s="445"/>
      <c r="K986" s="445"/>
      <c r="L986" s="445"/>
      <c r="M986" s="445"/>
      <c r="N986" s="445"/>
      <c r="O986" s="445"/>
      <c r="P986" s="445"/>
      <c r="Q986" s="445"/>
      <c r="R986" s="445"/>
      <c r="S986" s="445"/>
      <c r="T986" s="445"/>
      <c r="U986" s="445"/>
      <c r="V986" s="445"/>
      <c r="W986" s="445"/>
      <c r="X986" s="445"/>
      <c r="Y986" s="445"/>
    </row>
    <row r="987" spans="1:25" ht="13">
      <c r="A987" s="445"/>
      <c r="B987" s="445"/>
      <c r="C987" s="445"/>
      <c r="D987" s="445"/>
      <c r="E987" s="445"/>
      <c r="F987" s="445"/>
      <c r="G987" s="445"/>
      <c r="H987" s="445"/>
      <c r="I987" s="445"/>
      <c r="J987" s="445"/>
      <c r="K987" s="445"/>
      <c r="L987" s="445"/>
      <c r="M987" s="445"/>
      <c r="N987" s="445"/>
      <c r="O987" s="445"/>
      <c r="P987" s="445"/>
      <c r="Q987" s="445"/>
      <c r="R987" s="445"/>
      <c r="S987" s="445"/>
      <c r="T987" s="445"/>
      <c r="U987" s="445"/>
      <c r="V987" s="445"/>
      <c r="W987" s="445"/>
      <c r="X987" s="445"/>
      <c r="Y987" s="445"/>
    </row>
    <row r="988" spans="1:25" ht="13">
      <c r="A988" s="445"/>
      <c r="B988" s="445"/>
      <c r="C988" s="445"/>
      <c r="D988" s="445"/>
      <c r="E988" s="445"/>
      <c r="F988" s="445"/>
      <c r="G988" s="445"/>
      <c r="H988" s="445"/>
      <c r="I988" s="445"/>
      <c r="J988" s="445"/>
      <c r="K988" s="445"/>
      <c r="L988" s="445"/>
      <c r="M988" s="445"/>
      <c r="N988" s="445"/>
      <c r="O988" s="445"/>
      <c r="P988" s="445"/>
      <c r="Q988" s="445"/>
      <c r="R988" s="445"/>
      <c r="S988" s="445"/>
      <c r="T988" s="445"/>
      <c r="U988" s="445"/>
      <c r="V988" s="445"/>
      <c r="W988" s="445"/>
      <c r="X988" s="445"/>
      <c r="Y988" s="445"/>
    </row>
    <row r="989" spans="1:25" ht="13">
      <c r="A989" s="445"/>
      <c r="B989" s="445"/>
      <c r="C989" s="445"/>
      <c r="D989" s="445"/>
      <c r="E989" s="445"/>
      <c r="F989" s="445"/>
      <c r="G989" s="445"/>
      <c r="H989" s="445"/>
      <c r="I989" s="445"/>
      <c r="J989" s="445"/>
      <c r="K989" s="445"/>
      <c r="L989" s="445"/>
      <c r="M989" s="445"/>
      <c r="N989" s="445"/>
      <c r="O989" s="445"/>
      <c r="P989" s="445"/>
      <c r="Q989" s="445"/>
      <c r="R989" s="445"/>
      <c r="S989" s="445"/>
      <c r="T989" s="445"/>
      <c r="U989" s="445"/>
      <c r="V989" s="445"/>
      <c r="W989" s="445"/>
      <c r="X989" s="445"/>
      <c r="Y989" s="445"/>
    </row>
    <row r="990" spans="1:25" ht="13">
      <c r="A990" s="445"/>
      <c r="B990" s="445"/>
      <c r="C990" s="445"/>
      <c r="D990" s="445"/>
      <c r="E990" s="445"/>
      <c r="F990" s="445"/>
      <c r="G990" s="445"/>
      <c r="H990" s="445"/>
      <c r="I990" s="445"/>
      <c r="J990" s="445"/>
      <c r="K990" s="445"/>
      <c r="L990" s="445"/>
      <c r="M990" s="445"/>
      <c r="N990" s="445"/>
      <c r="O990" s="445"/>
      <c r="P990" s="445"/>
      <c r="Q990" s="445"/>
      <c r="R990" s="445"/>
      <c r="S990" s="445"/>
      <c r="T990" s="445"/>
      <c r="U990" s="445"/>
      <c r="V990" s="445"/>
      <c r="W990" s="445"/>
      <c r="X990" s="445"/>
      <c r="Y990" s="445"/>
    </row>
    <row r="991" spans="1:25" ht="13">
      <c r="A991" s="445"/>
      <c r="B991" s="445"/>
      <c r="C991" s="445"/>
      <c r="D991" s="445"/>
      <c r="E991" s="445"/>
      <c r="F991" s="445"/>
      <c r="G991" s="445"/>
      <c r="H991" s="445"/>
      <c r="I991" s="445"/>
      <c r="J991" s="445"/>
      <c r="K991" s="445"/>
      <c r="L991" s="445"/>
      <c r="M991" s="445"/>
      <c r="N991" s="445"/>
      <c r="O991" s="445"/>
      <c r="P991" s="445"/>
      <c r="Q991" s="445"/>
      <c r="R991" s="445"/>
      <c r="S991" s="445"/>
      <c r="T991" s="445"/>
      <c r="U991" s="445"/>
      <c r="V991" s="445"/>
      <c r="W991" s="445"/>
      <c r="X991" s="445"/>
      <c r="Y991" s="445"/>
    </row>
    <row r="992" spans="1:25" ht="13">
      <c r="A992" s="445"/>
      <c r="B992" s="445"/>
      <c r="C992" s="445"/>
      <c r="D992" s="445"/>
      <c r="E992" s="445"/>
      <c r="F992" s="445"/>
      <c r="G992" s="445"/>
      <c r="H992" s="445"/>
      <c r="I992" s="445"/>
      <c r="J992" s="445"/>
      <c r="K992" s="445"/>
      <c r="L992" s="445"/>
      <c r="M992" s="445"/>
      <c r="N992" s="445"/>
      <c r="O992" s="445"/>
      <c r="P992" s="445"/>
      <c r="Q992" s="445"/>
      <c r="R992" s="445"/>
      <c r="S992" s="445"/>
      <c r="T992" s="445"/>
      <c r="U992" s="445"/>
      <c r="V992" s="445"/>
      <c r="W992" s="445"/>
      <c r="X992" s="445"/>
      <c r="Y992" s="445"/>
    </row>
    <row r="993" spans="1:25" ht="13">
      <c r="A993" s="445"/>
      <c r="B993" s="445"/>
      <c r="C993" s="445"/>
      <c r="D993" s="445"/>
      <c r="E993" s="445"/>
      <c r="F993" s="445"/>
      <c r="G993" s="445"/>
      <c r="H993" s="445"/>
      <c r="I993" s="445"/>
      <c r="J993" s="445"/>
      <c r="K993" s="445"/>
      <c r="L993" s="445"/>
      <c r="M993" s="445"/>
      <c r="N993" s="445"/>
      <c r="O993" s="445"/>
      <c r="P993" s="445"/>
      <c r="Q993" s="445"/>
      <c r="R993" s="445"/>
      <c r="S993" s="445"/>
      <c r="T993" s="445"/>
      <c r="U993" s="445"/>
      <c r="V993" s="445"/>
      <c r="W993" s="445"/>
      <c r="X993" s="445"/>
      <c r="Y993" s="445"/>
    </row>
    <row r="994" spans="1:25" ht="13">
      <c r="A994" s="445"/>
      <c r="B994" s="445"/>
      <c r="C994" s="445"/>
      <c r="D994" s="445"/>
      <c r="E994" s="445"/>
      <c r="F994" s="445"/>
      <c r="G994" s="445"/>
      <c r="H994" s="445"/>
      <c r="I994" s="445"/>
      <c r="J994" s="445"/>
      <c r="K994" s="445"/>
      <c r="L994" s="445"/>
      <c r="M994" s="445"/>
      <c r="N994" s="445"/>
      <c r="O994" s="445"/>
      <c r="P994" s="445"/>
      <c r="Q994" s="445"/>
      <c r="R994" s="445"/>
      <c r="S994" s="445"/>
      <c r="T994" s="445"/>
      <c r="U994" s="445"/>
      <c r="V994" s="445"/>
      <c r="W994" s="445"/>
      <c r="X994" s="445"/>
      <c r="Y994" s="445"/>
    </row>
    <row r="995" spans="1:25" ht="13">
      <c r="A995" s="445"/>
      <c r="B995" s="445"/>
      <c r="C995" s="445"/>
      <c r="D995" s="445"/>
      <c r="E995" s="445"/>
      <c r="F995" s="445"/>
      <c r="G995" s="445"/>
      <c r="H995" s="445"/>
      <c r="I995" s="445"/>
      <c r="J995" s="445"/>
      <c r="K995" s="445"/>
      <c r="L995" s="445"/>
      <c r="M995" s="445"/>
      <c r="N995" s="445"/>
      <c r="O995" s="445"/>
      <c r="P995" s="445"/>
      <c r="Q995" s="445"/>
      <c r="R995" s="445"/>
      <c r="S995" s="445"/>
      <c r="T995" s="445"/>
      <c r="U995" s="445"/>
      <c r="V995" s="445"/>
      <c r="W995" s="445"/>
      <c r="X995" s="445"/>
      <c r="Y995" s="445"/>
    </row>
    <row r="996" spans="1:25" ht="13">
      <c r="A996" s="445"/>
      <c r="B996" s="445"/>
      <c r="C996" s="445"/>
      <c r="D996" s="445"/>
      <c r="E996" s="445"/>
      <c r="F996" s="445"/>
      <c r="G996" s="445"/>
      <c r="H996" s="445"/>
      <c r="I996" s="445"/>
      <c r="J996" s="445"/>
      <c r="K996" s="445"/>
      <c r="L996" s="445"/>
      <c r="M996" s="445"/>
      <c r="N996" s="445"/>
      <c r="O996" s="445"/>
      <c r="P996" s="445"/>
      <c r="Q996" s="445"/>
      <c r="R996" s="445"/>
      <c r="S996" s="445"/>
      <c r="T996" s="445"/>
      <c r="U996" s="445"/>
      <c r="V996" s="445"/>
      <c r="W996" s="445"/>
      <c r="X996" s="445"/>
      <c r="Y996" s="445"/>
    </row>
  </sheetData>
  <mergeCells count="4">
    <mergeCell ref="A1:S1"/>
    <mergeCell ref="A2:S2"/>
    <mergeCell ref="A3:S3"/>
    <mergeCell ref="N134:R134"/>
  </mergeCells>
  <conditionalFormatting sqref="I136:P136">
    <cfRule type="cellIs" dxfId="2" priority="1" operator="greaterThanOrEqual">
      <formula>300</formula>
    </cfRule>
  </conditionalFormatting>
  <conditionalFormatting sqref="B6:P132">
    <cfRule type="cellIs" dxfId="1" priority="2" operator="greaterThan">
      <formula>2</formula>
    </cfRule>
  </conditionalFormatting>
  <conditionalFormatting sqref="B5:P5">
    <cfRule type="cellIs" dxfId="0" priority="3" operator="lessThan">
      <formula>3</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A07EB-20B0-4290-B75B-A0B3B65E3B4D}">
  <dimension ref="A1:G13"/>
  <sheetViews>
    <sheetView topLeftCell="G7" zoomScale="110" zoomScaleNormal="110" workbookViewId="0">
      <selection sqref="A1:G1"/>
    </sheetView>
  </sheetViews>
  <sheetFormatPr defaultColWidth="8.58203125" defaultRowHeight="14.5"/>
  <cols>
    <col min="1" max="1" width="10.83203125" style="50" customWidth="1"/>
    <col min="2" max="3" width="32.58203125" style="50" customWidth="1"/>
    <col min="4" max="4" width="13.5" style="50" customWidth="1"/>
    <col min="5" max="5" width="14.33203125" style="50" customWidth="1"/>
    <col min="6" max="6" width="24.33203125" style="50" customWidth="1"/>
    <col min="7" max="7" width="25.08203125" style="50" customWidth="1"/>
    <col min="8" max="16384" width="8.58203125" style="50"/>
  </cols>
  <sheetData>
    <row r="1" spans="1:7" ht="51.65" customHeight="1">
      <c r="A1" s="611" t="s">
        <v>34</v>
      </c>
      <c r="B1" s="611"/>
      <c r="C1" s="611"/>
      <c r="D1" s="611"/>
      <c r="E1" s="611"/>
      <c r="F1" s="611"/>
      <c r="G1" s="611"/>
    </row>
    <row r="2" spans="1:7" ht="31" customHeight="1">
      <c r="A2" s="51"/>
      <c r="B2" s="52">
        <v>2018</v>
      </c>
      <c r="C2" s="52">
        <v>2019</v>
      </c>
      <c r="D2" s="116">
        <v>2020</v>
      </c>
      <c r="E2" s="116">
        <v>2021</v>
      </c>
      <c r="F2" s="52">
        <v>2022</v>
      </c>
      <c r="G2" s="52">
        <v>2023</v>
      </c>
    </row>
    <row r="3" spans="1:7" ht="71.150000000000006" customHeight="1">
      <c r="A3" s="53" t="s">
        <v>35</v>
      </c>
      <c r="B3" s="56" t="s">
        <v>36</v>
      </c>
      <c r="C3" s="56" t="s">
        <v>36</v>
      </c>
      <c r="D3" s="115" t="s">
        <v>37</v>
      </c>
      <c r="E3" s="115" t="s">
        <v>37</v>
      </c>
      <c r="F3" s="56" t="s">
        <v>36</v>
      </c>
      <c r="G3" s="56" t="s">
        <v>36</v>
      </c>
    </row>
    <row r="4" spans="1:7" ht="96.65" customHeight="1">
      <c r="A4" s="53" t="s">
        <v>38</v>
      </c>
      <c r="B4" s="55" t="s">
        <v>36</v>
      </c>
      <c r="C4" s="55" t="s">
        <v>36</v>
      </c>
      <c r="D4" s="118" t="s">
        <v>39</v>
      </c>
      <c r="E4" s="118" t="s">
        <v>39</v>
      </c>
      <c r="F4" s="55" t="s">
        <v>36</v>
      </c>
      <c r="G4" s="55" t="s">
        <v>36</v>
      </c>
    </row>
    <row r="5" spans="1:7" ht="89.15" customHeight="1">
      <c r="A5" s="53" t="s">
        <v>40</v>
      </c>
      <c r="B5" s="55" t="s">
        <v>36</v>
      </c>
      <c r="C5" s="55" t="s">
        <v>36</v>
      </c>
      <c r="D5" s="118" t="s">
        <v>39</v>
      </c>
      <c r="E5" s="118" t="s">
        <v>39</v>
      </c>
      <c r="F5" s="55" t="s">
        <v>36</v>
      </c>
      <c r="G5" s="55" t="s">
        <v>36</v>
      </c>
    </row>
    <row r="6" spans="1:7" ht="98.5" customHeight="1">
      <c r="A6" s="53" t="s">
        <v>41</v>
      </c>
      <c r="B6" s="55" t="s">
        <v>36</v>
      </c>
      <c r="C6" s="55" t="s">
        <v>36</v>
      </c>
      <c r="D6" s="118" t="s">
        <v>39</v>
      </c>
      <c r="E6" s="118" t="s">
        <v>39</v>
      </c>
      <c r="F6" s="55" t="s">
        <v>36</v>
      </c>
      <c r="G6" s="55" t="s">
        <v>36</v>
      </c>
    </row>
    <row r="7" spans="1:7" ht="101.15" customHeight="1">
      <c r="A7" s="53" t="s">
        <v>42</v>
      </c>
      <c r="B7" s="55" t="s">
        <v>36</v>
      </c>
      <c r="C7" s="55" t="s">
        <v>36</v>
      </c>
      <c r="D7" s="118" t="s">
        <v>39</v>
      </c>
      <c r="E7" s="118" t="s">
        <v>39</v>
      </c>
      <c r="F7" s="55" t="s">
        <v>36</v>
      </c>
      <c r="G7" s="55" t="s">
        <v>36</v>
      </c>
    </row>
    <row r="8" spans="1:7" ht="103.5" customHeight="1">
      <c r="A8" s="53" t="s">
        <v>43</v>
      </c>
      <c r="B8" s="55" t="s">
        <v>36</v>
      </c>
      <c r="C8" s="55" t="s">
        <v>36</v>
      </c>
      <c r="D8" s="118" t="s">
        <v>39</v>
      </c>
      <c r="E8" s="118" t="s">
        <v>39</v>
      </c>
      <c r="F8" s="55" t="s">
        <v>36</v>
      </c>
      <c r="G8" s="55" t="s">
        <v>36</v>
      </c>
    </row>
    <row r="13" spans="1:7">
      <c r="A13" s="54"/>
    </row>
  </sheetData>
  <mergeCells count="1">
    <mergeCell ref="A1:G1"/>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0B0B1-75A9-41C0-9ADF-9C913ED825F5}">
  <sheetPr>
    <tabColor rgb="FFFF0000"/>
  </sheetPr>
  <dimension ref="A1:J16"/>
  <sheetViews>
    <sheetView topLeftCell="E8" workbookViewId="0">
      <selection activeCell="F18" sqref="F18"/>
    </sheetView>
  </sheetViews>
  <sheetFormatPr defaultColWidth="8.58203125" defaultRowHeight="14.5"/>
  <cols>
    <col min="1" max="1" width="10.83203125" style="50" customWidth="1"/>
    <col min="2" max="3" width="32.58203125" style="50" customWidth="1"/>
    <col min="4" max="4" width="25.33203125" style="50" customWidth="1"/>
    <col min="5" max="5" width="24.58203125" style="54" customWidth="1"/>
    <col min="6" max="7" width="19.83203125" style="50" customWidth="1"/>
    <col min="8" max="8" width="32.58203125" style="50" customWidth="1"/>
    <col min="9" max="9" width="35.08203125" style="50" customWidth="1"/>
    <col min="10" max="10" width="19.08203125" style="50" customWidth="1"/>
    <col min="11" max="16384" width="8.58203125" style="50"/>
  </cols>
  <sheetData>
    <row r="1" spans="1:10" ht="51.65" customHeight="1">
      <c r="A1" s="612" t="s">
        <v>34</v>
      </c>
      <c r="B1" s="612"/>
      <c r="C1" s="612"/>
    </row>
    <row r="2" spans="1:10" ht="31" customHeight="1">
      <c r="A2" s="51"/>
      <c r="B2" s="52">
        <v>2018</v>
      </c>
      <c r="C2" s="52">
        <v>2019</v>
      </c>
      <c r="D2" s="67" t="s">
        <v>44</v>
      </c>
      <c r="E2" s="52">
        <v>2020</v>
      </c>
      <c r="F2" s="52">
        <v>2021</v>
      </c>
      <c r="G2" s="67" t="s">
        <v>45</v>
      </c>
      <c r="H2" s="52">
        <v>2022</v>
      </c>
      <c r="I2" s="52">
        <v>2023</v>
      </c>
      <c r="J2" s="67" t="s">
        <v>45</v>
      </c>
    </row>
    <row r="3" spans="1:10" ht="71.150000000000006" customHeight="1">
      <c r="A3" s="53" t="s">
        <v>35</v>
      </c>
      <c r="B3" s="119" t="s">
        <v>36</v>
      </c>
      <c r="C3" s="119" t="s">
        <v>36</v>
      </c>
      <c r="D3" s="68"/>
      <c r="E3" s="56" t="s">
        <v>37</v>
      </c>
      <c r="F3" s="56" t="s">
        <v>37</v>
      </c>
      <c r="G3" s="115"/>
      <c r="H3" s="56" t="s">
        <v>36</v>
      </c>
      <c r="I3" s="56" t="s">
        <v>36</v>
      </c>
      <c r="J3" s="68"/>
    </row>
    <row r="4" spans="1:10" ht="96.65" customHeight="1">
      <c r="A4" s="53" t="s">
        <v>38</v>
      </c>
      <c r="B4" s="55" t="s">
        <v>36</v>
      </c>
      <c r="C4" s="55" t="s">
        <v>36</v>
      </c>
      <c r="D4" s="68"/>
      <c r="E4" s="119" t="s">
        <v>39</v>
      </c>
      <c r="F4" s="119" t="s">
        <v>39</v>
      </c>
      <c r="G4" s="118"/>
      <c r="H4" s="119" t="s">
        <v>36</v>
      </c>
      <c r="I4" s="119" t="s">
        <v>36</v>
      </c>
      <c r="J4" s="68"/>
    </row>
    <row r="5" spans="1:10" ht="89.15" customHeight="1">
      <c r="A5" s="53" t="s">
        <v>40</v>
      </c>
      <c r="B5" s="55" t="s">
        <v>36</v>
      </c>
      <c r="C5" s="55" t="s">
        <v>36</v>
      </c>
      <c r="D5" s="68"/>
      <c r="E5" s="119" t="s">
        <v>39</v>
      </c>
      <c r="F5" s="119" t="s">
        <v>39</v>
      </c>
      <c r="G5" s="118"/>
      <c r="H5" s="119" t="s">
        <v>36</v>
      </c>
      <c r="I5" s="119" t="s">
        <v>36</v>
      </c>
      <c r="J5" s="68"/>
    </row>
    <row r="6" spans="1:10" ht="98.5" customHeight="1">
      <c r="A6" s="53" t="s">
        <v>41</v>
      </c>
      <c r="B6" s="55" t="s">
        <v>36</v>
      </c>
      <c r="C6" s="55" t="s">
        <v>36</v>
      </c>
      <c r="D6" s="68"/>
      <c r="E6" s="119" t="s">
        <v>39</v>
      </c>
      <c r="F6" s="119" t="s">
        <v>39</v>
      </c>
      <c r="G6" s="118"/>
      <c r="H6" s="119" t="s">
        <v>36</v>
      </c>
      <c r="I6" s="119" t="s">
        <v>36</v>
      </c>
      <c r="J6" s="68"/>
    </row>
    <row r="7" spans="1:10" ht="101.15" customHeight="1">
      <c r="A7" s="53" t="s">
        <v>42</v>
      </c>
      <c r="B7" s="55" t="s">
        <v>36</v>
      </c>
      <c r="C7" s="55" t="s">
        <v>36</v>
      </c>
      <c r="D7" s="68"/>
      <c r="E7" s="119" t="s">
        <v>39</v>
      </c>
      <c r="F7" s="119" t="s">
        <v>39</v>
      </c>
      <c r="G7" s="118"/>
      <c r="H7" s="119" t="s">
        <v>36</v>
      </c>
      <c r="I7" s="119" t="s">
        <v>36</v>
      </c>
      <c r="J7" s="68"/>
    </row>
    <row r="8" spans="1:10" ht="103.5" customHeight="1">
      <c r="A8" s="53" t="s">
        <v>43</v>
      </c>
      <c r="B8" s="55" t="s">
        <v>36</v>
      </c>
      <c r="C8" s="55" t="s">
        <v>36</v>
      </c>
      <c r="D8" s="68"/>
      <c r="E8" s="119" t="s">
        <v>39</v>
      </c>
      <c r="F8" s="119" t="s">
        <v>39</v>
      </c>
      <c r="G8" s="118"/>
      <c r="H8" s="119" t="s">
        <v>36</v>
      </c>
      <c r="I8" s="119" t="s">
        <v>36</v>
      </c>
      <c r="J8" s="68"/>
    </row>
    <row r="9" spans="1:10">
      <c r="G9" s="614" t="s">
        <v>570</v>
      </c>
      <c r="H9" s="614"/>
      <c r="I9" s="614"/>
      <c r="J9" s="614"/>
    </row>
    <row r="10" spans="1:10" customFormat="1">
      <c r="A10" s="613" t="s">
        <v>46</v>
      </c>
      <c r="B10" s="613"/>
      <c r="C10" s="613"/>
      <c r="D10" s="613"/>
      <c r="E10" s="613"/>
      <c r="G10" s="571" t="s">
        <v>580</v>
      </c>
      <c r="H10" s="572" t="s">
        <v>574</v>
      </c>
      <c r="I10" s="572" t="s">
        <v>580</v>
      </c>
      <c r="J10" s="572" t="s">
        <v>574</v>
      </c>
    </row>
    <row r="11" spans="1:10" customFormat="1" thickBot="1">
      <c r="A11" s="573"/>
      <c r="B11" s="574" t="s">
        <v>47</v>
      </c>
      <c r="C11" s="575" t="s">
        <v>25</v>
      </c>
      <c r="D11" s="576" t="s">
        <v>48</v>
      </c>
      <c r="E11" s="577" t="s">
        <v>49</v>
      </c>
      <c r="G11" s="567" t="s">
        <v>571</v>
      </c>
      <c r="H11" s="567"/>
      <c r="I11" s="568" t="s">
        <v>576</v>
      </c>
      <c r="J11" s="567"/>
    </row>
    <row r="12" spans="1:10" customFormat="1" ht="29.5" thickBot="1">
      <c r="A12" s="57" t="s">
        <v>38</v>
      </c>
      <c r="B12" s="58"/>
      <c r="C12" s="59"/>
      <c r="D12" s="60"/>
      <c r="E12" s="64"/>
      <c r="G12" s="567" t="s">
        <v>38</v>
      </c>
      <c r="H12" s="567"/>
      <c r="I12" s="568" t="s">
        <v>577</v>
      </c>
      <c r="J12" s="567"/>
    </row>
    <row r="13" spans="1:10" customFormat="1" ht="15" thickBot="1">
      <c r="A13" s="57" t="s">
        <v>40</v>
      </c>
      <c r="B13" s="58"/>
      <c r="C13" s="59"/>
      <c r="D13" s="60"/>
      <c r="E13" s="64"/>
      <c r="G13" s="567" t="s">
        <v>60</v>
      </c>
      <c r="H13" s="567"/>
      <c r="I13" s="568" t="s">
        <v>578</v>
      </c>
      <c r="J13" s="567"/>
    </row>
    <row r="14" spans="1:10" customFormat="1" ht="15" thickBot="1">
      <c r="A14" s="57" t="s">
        <v>50</v>
      </c>
      <c r="B14" s="58"/>
      <c r="C14" s="61"/>
      <c r="D14" s="62"/>
      <c r="E14" s="65"/>
      <c r="G14" s="567" t="s">
        <v>572</v>
      </c>
      <c r="H14" s="567"/>
      <c r="I14" s="568" t="s">
        <v>97</v>
      </c>
      <c r="J14" s="567"/>
    </row>
    <row r="15" spans="1:10" customFormat="1" ht="15" thickBot="1">
      <c r="A15" s="57" t="s">
        <v>51</v>
      </c>
      <c r="B15" s="63"/>
      <c r="E15" s="66"/>
      <c r="G15" s="567" t="s">
        <v>573</v>
      </c>
      <c r="H15" s="567"/>
      <c r="I15" s="569" t="s">
        <v>579</v>
      </c>
      <c r="J15" s="567"/>
    </row>
    <row r="16" spans="1:10">
      <c r="G16" s="568" t="s">
        <v>575</v>
      </c>
      <c r="H16" s="570"/>
      <c r="I16" s="570"/>
      <c r="J16" s="570"/>
    </row>
  </sheetData>
  <mergeCells count="3">
    <mergeCell ref="A1:C1"/>
    <mergeCell ref="A10:E10"/>
    <mergeCell ref="G9:J9"/>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F3054-A89D-4B00-B23F-7720D35BD663}">
  <dimension ref="A1:K56"/>
  <sheetViews>
    <sheetView zoomScale="80" zoomScaleNormal="80" workbookViewId="0">
      <selection activeCell="F16" sqref="F16"/>
    </sheetView>
  </sheetViews>
  <sheetFormatPr defaultColWidth="8.58203125" defaultRowHeight="14"/>
  <cols>
    <col min="1" max="1" width="12.33203125" style="120" customWidth="1"/>
    <col min="2" max="2" width="14.5" style="120" customWidth="1"/>
    <col min="3" max="3" width="14.08203125" style="120" customWidth="1"/>
    <col min="4" max="4" width="15.5" style="120" customWidth="1"/>
    <col min="5" max="5" width="13.83203125" style="120" customWidth="1"/>
    <col min="6" max="6" width="11.33203125" style="120" customWidth="1"/>
    <col min="7" max="7" width="14" style="120" customWidth="1"/>
    <col min="8" max="16384" width="8.58203125" style="120"/>
  </cols>
  <sheetData>
    <row r="1" spans="1:11" ht="60" customHeight="1" thickBot="1">
      <c r="A1" s="622" t="s">
        <v>52</v>
      </c>
      <c r="B1" s="623"/>
      <c r="C1" s="623"/>
      <c r="D1" s="623"/>
      <c r="E1" s="623"/>
      <c r="F1" s="623"/>
      <c r="G1" s="623"/>
      <c r="H1" s="623"/>
      <c r="I1" s="623"/>
      <c r="J1" s="624"/>
    </row>
    <row r="2" spans="1:11" ht="31.5" thickBot="1">
      <c r="A2" s="314" t="s">
        <v>38</v>
      </c>
      <c r="B2" s="524" t="s">
        <v>53</v>
      </c>
      <c r="C2" s="527" t="s">
        <v>54</v>
      </c>
      <c r="D2" s="530" t="s">
        <v>55</v>
      </c>
      <c r="E2" s="527" t="s">
        <v>56</v>
      </c>
      <c r="F2" s="526" t="s">
        <v>57</v>
      </c>
      <c r="G2" s="532" t="s">
        <v>58</v>
      </c>
      <c r="J2" s="311"/>
    </row>
    <row r="3" spans="1:11" ht="19" thickBot="1">
      <c r="A3" s="308" t="s">
        <v>59</v>
      </c>
      <c r="B3" s="525" t="e">
        <f>'Content Mastery'!R8</f>
        <v>#DIV/0!</v>
      </c>
      <c r="C3" s="533" t="e">
        <f>'Content Mastery'!R8</f>
        <v>#DIV/0!</v>
      </c>
      <c r="D3" s="531" t="e">
        <f>'Content Mastery'!R15</f>
        <v>#DIV/0!</v>
      </c>
      <c r="E3" s="533" t="e">
        <f>'Content Mastery'!R15</f>
        <v>#DIV/0!</v>
      </c>
      <c r="F3" s="528" t="e">
        <f>'Content Mastery'!R22</f>
        <v>#DIV/0!</v>
      </c>
      <c r="G3" s="326" t="e">
        <f>'Content Mastery'!R22</f>
        <v>#DIV/0!</v>
      </c>
      <c r="J3" s="311"/>
    </row>
    <row r="4" spans="1:11" ht="19" thickBot="1">
      <c r="A4" s="309" t="s">
        <v>25</v>
      </c>
      <c r="B4" s="525" t="e">
        <f>'Content Mastery'!R9</f>
        <v>#DIV/0!</v>
      </c>
      <c r="C4" s="534" t="e">
        <f>'Content Mastery'!R9</f>
        <v>#DIV/0!</v>
      </c>
      <c r="D4" s="531" t="e">
        <f>'Content Mastery'!R16</f>
        <v>#DIV/0!</v>
      </c>
      <c r="E4" s="534" t="e">
        <f>'Content Mastery'!R16</f>
        <v>#DIV/0!</v>
      </c>
      <c r="F4" s="529" t="e">
        <f>'Content Mastery'!R23</f>
        <v>#DIV/0!</v>
      </c>
      <c r="G4" s="535" t="e">
        <f>'Content Mastery'!R23</f>
        <v>#DIV/0!</v>
      </c>
      <c r="J4" s="311"/>
    </row>
    <row r="5" spans="1:11" ht="18.5">
      <c r="A5" s="522"/>
      <c r="B5" s="520"/>
      <c r="C5" s="517"/>
      <c r="D5" s="520"/>
      <c r="E5" s="517"/>
      <c r="F5" s="521"/>
      <c r="G5" s="517"/>
      <c r="J5" s="311"/>
    </row>
    <row r="6" spans="1:11" ht="18.5">
      <c r="A6" s="522"/>
      <c r="B6" s="520"/>
      <c r="C6" s="517"/>
      <c r="D6" s="520"/>
      <c r="E6" s="517"/>
      <c r="F6" s="521"/>
      <c r="G6" s="517"/>
      <c r="J6" s="311"/>
    </row>
    <row r="7" spans="1:11" ht="18.5">
      <c r="A7" s="522"/>
      <c r="B7" s="520"/>
      <c r="C7" s="517"/>
      <c r="D7" s="520"/>
      <c r="E7" s="517"/>
      <c r="F7" s="521"/>
      <c r="G7" s="517"/>
      <c r="J7" s="311"/>
    </row>
    <row r="8" spans="1:11" ht="18.5">
      <c r="A8" s="522"/>
      <c r="B8" s="520"/>
      <c r="C8" s="517"/>
      <c r="D8" s="520"/>
      <c r="E8" s="517"/>
      <c r="F8" s="521"/>
      <c r="G8" s="517"/>
      <c r="J8" s="311"/>
    </row>
    <row r="9" spans="1:11" ht="18.5">
      <c r="A9" s="522"/>
      <c r="B9" s="520"/>
      <c r="C9" s="517"/>
      <c r="D9" s="520"/>
      <c r="E9" s="517"/>
      <c r="F9" s="521"/>
      <c r="G9" s="517"/>
      <c r="J9" s="311"/>
    </row>
    <row r="10" spans="1:11" ht="18.5">
      <c r="A10" s="522"/>
      <c r="B10" s="520"/>
      <c r="C10" s="520"/>
      <c r="D10" s="520"/>
      <c r="J10" s="311"/>
    </row>
    <row r="11" spans="1:11" ht="18.5">
      <c r="A11" s="522"/>
      <c r="B11" s="520"/>
      <c r="C11" s="520"/>
      <c r="D11" s="520"/>
      <c r="J11" s="311"/>
    </row>
    <row r="12" spans="1:11" ht="14.5" thickBot="1">
      <c r="A12" s="628"/>
      <c r="B12" s="629"/>
      <c r="C12" s="629"/>
      <c r="D12" s="629"/>
      <c r="E12" s="629"/>
      <c r="F12" s="629"/>
      <c r="G12" s="629"/>
      <c r="H12" s="629"/>
      <c r="I12" s="629"/>
      <c r="J12" s="630"/>
    </row>
    <row r="13" spans="1:11" ht="16" thickBot="1">
      <c r="A13" s="315"/>
      <c r="B13" s="620" t="s">
        <v>17</v>
      </c>
      <c r="C13" s="621"/>
      <c r="D13" s="621"/>
      <c r="E13" s="621"/>
      <c r="F13" s="617" t="s">
        <v>25</v>
      </c>
      <c r="G13" s="618"/>
      <c r="H13" s="618"/>
      <c r="I13" s="619"/>
      <c r="J13" s="311"/>
    </row>
    <row r="14" spans="1:11" ht="31.5" thickBot="1">
      <c r="A14" s="316" t="s">
        <v>60</v>
      </c>
      <c r="B14" s="306" t="s">
        <v>61</v>
      </c>
      <c r="C14" s="306" t="s">
        <v>62</v>
      </c>
      <c r="D14" s="306" t="s">
        <v>63</v>
      </c>
      <c r="E14" s="306" t="s">
        <v>64</v>
      </c>
      <c r="F14" s="306" t="s">
        <v>65</v>
      </c>
      <c r="G14" s="306" t="s">
        <v>66</v>
      </c>
      <c r="H14" s="306" t="s">
        <v>67</v>
      </c>
      <c r="I14" s="306" t="s">
        <v>68</v>
      </c>
      <c r="J14" s="546"/>
      <c r="K14" s="311"/>
    </row>
    <row r="15" spans="1:11" ht="16" thickBot="1">
      <c r="A15" s="305" t="s">
        <v>69</v>
      </c>
      <c r="B15" s="327" t="e">
        <f>'Closing GAPS'!$H$9</f>
        <v>#DIV/0!</v>
      </c>
      <c r="C15" s="326" t="e">
        <f>'Closing GAPS'!$H$23</f>
        <v>#DIV/0!</v>
      </c>
      <c r="D15" s="326" t="e">
        <f>'Closing GAPS'!$H$35</f>
        <v>#DIV/0!</v>
      </c>
      <c r="E15" s="326" t="e">
        <f>'Closing GAPS'!H46</f>
        <v>#DIV/0!</v>
      </c>
      <c r="F15" s="328" t="e">
        <f>'Closing GAPS'!$T$9</f>
        <v>#DIV/0!</v>
      </c>
      <c r="G15" s="326" t="e">
        <f>'Closing GAPS'!$T$23</f>
        <v>#DIV/0!</v>
      </c>
      <c r="H15" s="326" t="e">
        <f>'Closing GAPS'!$T$35</f>
        <v>#DIV/0!</v>
      </c>
      <c r="I15" s="326" t="e">
        <f>'Closing GAPS'!T46</f>
        <v>#DIV/0!</v>
      </c>
      <c r="J15" s="546"/>
      <c r="K15" s="311"/>
    </row>
    <row r="16" spans="1:11" ht="16" thickBot="1">
      <c r="A16" s="305" t="s">
        <v>70</v>
      </c>
      <c r="B16" s="327" t="e">
        <f>'Closing GAPS'!$H$10</f>
        <v>#DIV/0!</v>
      </c>
      <c r="C16" s="326" t="e">
        <f>'Closing GAPS'!$H$24</f>
        <v>#DIV/0!</v>
      </c>
      <c r="D16" s="326" t="e">
        <f>'Closing GAPS'!$H$36</f>
        <v>#DIV/0!</v>
      </c>
      <c r="E16" s="326" t="e">
        <f>'Closing GAPS'!H47</f>
        <v>#DIV/0!</v>
      </c>
      <c r="F16" s="328" t="e">
        <f>'Closing GAPS'!$T$10</f>
        <v>#DIV/0!</v>
      </c>
      <c r="G16" s="326" t="e">
        <f>'Closing GAPS'!$T$24</f>
        <v>#DIV/0!</v>
      </c>
      <c r="H16" s="326" t="e">
        <f>'Closing GAPS'!$T$36</f>
        <v>#DIV/0!</v>
      </c>
      <c r="I16" s="326" t="e">
        <f>'Closing GAPS'!T47</f>
        <v>#DIV/0!</v>
      </c>
      <c r="J16" s="546"/>
      <c r="K16" s="311"/>
    </row>
    <row r="17" spans="1:11" ht="16" thickBot="1">
      <c r="A17" s="305" t="s">
        <v>71</v>
      </c>
      <c r="B17" s="327" t="e">
        <f>'Closing GAPS'!$H$11</f>
        <v>#DIV/0!</v>
      </c>
      <c r="C17" s="326" t="e">
        <f>'Closing GAPS'!$H$25</f>
        <v>#DIV/0!</v>
      </c>
      <c r="D17" s="326" t="e">
        <f>'Closing GAPS'!$H$37</f>
        <v>#DIV/0!</v>
      </c>
      <c r="E17" s="517" t="e">
        <f>'Closing GAPS'!H48</f>
        <v>#DIV/0!</v>
      </c>
      <c r="F17" s="329" t="e">
        <f>'Closing GAPS'!$T$11</f>
        <v>#DIV/0!</v>
      </c>
      <c r="G17" s="326" t="e">
        <f>'Closing GAPS'!$T$25</f>
        <v>#DIV/0!</v>
      </c>
      <c r="H17" s="326" t="e">
        <f>'Closing GAPS'!$T$37</f>
        <v>#DIV/0!</v>
      </c>
      <c r="I17" s="326" t="e">
        <f>'Closing GAPS'!T48</f>
        <v>#DIV/0!</v>
      </c>
      <c r="J17" s="546"/>
      <c r="K17" s="311"/>
    </row>
    <row r="18" spans="1:11" ht="16" thickBot="1">
      <c r="A18" s="305" t="s">
        <v>72</v>
      </c>
      <c r="B18" s="329" t="e">
        <f>'Closing GAPS'!$H$12</f>
        <v>#DIV/0!</v>
      </c>
      <c r="C18" s="330" t="e">
        <f>'Closing GAPS'!$H$26</f>
        <v>#DIV/0!</v>
      </c>
      <c r="D18" s="326" t="e">
        <f>'Closing GAPS'!$H$38</f>
        <v>#DIV/0!</v>
      </c>
      <c r="E18" s="326" t="e">
        <f>'Closing GAPS'!H49</f>
        <v>#DIV/0!</v>
      </c>
      <c r="F18" s="328" t="e">
        <f>'Closing GAPS'!$T$12</f>
        <v>#DIV/0!</v>
      </c>
      <c r="G18" s="326" t="e">
        <f>'Closing GAPS'!$T$26</f>
        <v>#DIV/0!</v>
      </c>
      <c r="H18" s="326" t="e">
        <f>'Closing GAPS'!$T$38</f>
        <v>#DIV/0!</v>
      </c>
      <c r="I18" s="326" t="e">
        <f>'Closing GAPS'!T49</f>
        <v>#DIV/0!</v>
      </c>
      <c r="J18" s="546"/>
      <c r="K18" s="311"/>
    </row>
    <row r="19" spans="1:11" ht="15.5">
      <c r="A19" s="518"/>
      <c r="B19" s="519"/>
      <c r="C19" s="517"/>
      <c r="D19" s="517"/>
      <c r="E19" s="519"/>
      <c r="F19" s="517"/>
      <c r="G19" s="517"/>
      <c r="J19" s="311"/>
    </row>
    <row r="20" spans="1:11" ht="15.5">
      <c r="A20" s="518"/>
      <c r="B20" s="519"/>
      <c r="C20" s="517"/>
      <c r="D20" s="517"/>
      <c r="E20" s="519"/>
      <c r="F20" s="517"/>
      <c r="G20" s="517"/>
      <c r="J20" s="311"/>
    </row>
    <row r="21" spans="1:11" ht="15.5">
      <c r="A21" s="518"/>
      <c r="B21" s="519"/>
      <c r="C21" s="517"/>
      <c r="D21" s="517"/>
      <c r="E21" s="519"/>
      <c r="F21" s="517"/>
      <c r="G21" s="517"/>
      <c r="J21" s="311"/>
    </row>
    <row r="22" spans="1:11" ht="14.5" thickBot="1">
      <c r="A22" s="628"/>
      <c r="B22" s="629"/>
      <c r="C22" s="629"/>
      <c r="D22" s="629"/>
      <c r="E22" s="629"/>
      <c r="F22" s="629"/>
      <c r="G22" s="629"/>
      <c r="H22" s="629"/>
      <c r="I22" s="629"/>
      <c r="J22" s="630"/>
    </row>
    <row r="23" spans="1:11" ht="31.5" thickBot="1">
      <c r="A23" s="317" t="s">
        <v>73</v>
      </c>
      <c r="B23" s="306" t="s">
        <v>74</v>
      </c>
      <c r="C23" s="306" t="s">
        <v>75</v>
      </c>
      <c r="J23" s="311"/>
    </row>
    <row r="24" spans="1:11" ht="14.5" thickBot="1">
      <c r="A24" s="318" t="s">
        <v>47</v>
      </c>
      <c r="B24" s="326" t="e">
        <f>'Progress for Student Growth'!$C$23</f>
        <v>#DIV/0!</v>
      </c>
      <c r="C24" s="326" t="e">
        <f>'Progress for Student Growth'!$C$24</f>
        <v>#DIV/0!</v>
      </c>
      <c r="J24" s="311"/>
    </row>
    <row r="25" spans="1:11" ht="14.5" thickBot="1">
      <c r="A25" s="319" t="s">
        <v>25</v>
      </c>
      <c r="B25" s="326" t="e">
        <f>'Progress for Student Growth'!$D$23</f>
        <v>#DIV/0!</v>
      </c>
      <c r="C25" s="331" t="e">
        <f>'Progress for Student Growth'!$D$24</f>
        <v>#DIV/0!</v>
      </c>
      <c r="J25" s="311"/>
    </row>
    <row r="26" spans="1:11" ht="16" thickBot="1">
      <c r="A26" s="324" t="s">
        <v>76</v>
      </c>
      <c r="B26" s="326" t="e">
        <f>'Progress for Student Growth'!$E$23</f>
        <v>#DIV/0!</v>
      </c>
      <c r="C26" s="326" t="e">
        <f>'Progress for Student Growth'!$E$24</f>
        <v>#DIV/0!</v>
      </c>
      <c r="J26" s="311"/>
    </row>
    <row r="27" spans="1:11" ht="15.5">
      <c r="A27" s="35"/>
      <c r="B27" s="517"/>
      <c r="C27" s="517"/>
      <c r="J27" s="311"/>
    </row>
    <row r="28" spans="1:11" ht="15.5">
      <c r="A28" s="35"/>
      <c r="B28" s="517"/>
      <c r="C28" s="517"/>
      <c r="J28" s="311"/>
    </row>
    <row r="29" spans="1:11" ht="15.5">
      <c r="A29" s="35"/>
      <c r="B29" s="517"/>
      <c r="C29" s="517"/>
      <c r="J29" s="311"/>
    </row>
    <row r="30" spans="1:11" ht="15.5">
      <c r="A30" s="35"/>
      <c r="B30" s="517"/>
      <c r="C30" s="517"/>
      <c r="J30" s="311"/>
    </row>
    <row r="31" spans="1:11" ht="15.5">
      <c r="A31" s="35"/>
      <c r="B31" s="517"/>
      <c r="C31" s="517"/>
      <c r="J31" s="311"/>
    </row>
    <row r="32" spans="1:11" ht="15.5">
      <c r="A32" s="35"/>
      <c r="B32" s="517"/>
      <c r="C32" s="517"/>
      <c r="J32" s="311"/>
    </row>
    <row r="33" spans="1:11" ht="15.5">
      <c r="A33" s="35"/>
      <c r="B33" s="517"/>
      <c r="C33" s="517"/>
      <c r="J33" s="311"/>
    </row>
    <row r="34" spans="1:11" ht="15.5">
      <c r="A34" s="35"/>
      <c r="B34" s="517"/>
      <c r="C34" s="517"/>
      <c r="J34" s="311"/>
    </row>
    <row r="35" spans="1:11" ht="14.5" thickBot="1">
      <c r="A35" s="625"/>
      <c r="B35" s="626"/>
      <c r="C35" s="626"/>
      <c r="D35" s="626"/>
      <c r="E35" s="626"/>
      <c r="F35" s="626"/>
      <c r="G35" s="626"/>
      <c r="H35" s="626"/>
      <c r="I35" s="626"/>
      <c r="J35" s="627"/>
    </row>
    <row r="36" spans="1:11" ht="31.5" thickBot="1">
      <c r="A36" s="536" t="s">
        <v>77</v>
      </c>
      <c r="B36" s="537" t="s">
        <v>78</v>
      </c>
      <c r="C36" s="537" t="s">
        <v>79</v>
      </c>
      <c r="D36" s="537" t="s">
        <v>80</v>
      </c>
      <c r="E36" s="537" t="s">
        <v>81</v>
      </c>
      <c r="F36" s="541" t="s">
        <v>82</v>
      </c>
      <c r="J36" s="311"/>
    </row>
    <row r="37" spans="1:11" ht="36.65" customHeight="1" thickBot="1">
      <c r="A37" s="538" t="s">
        <v>83</v>
      </c>
      <c r="B37" s="539" t="e">
        <f>Lexiles!$H$6</f>
        <v>#DIV/0!</v>
      </c>
      <c r="C37" s="539" t="e">
        <f>Lexiles!$M$6</f>
        <v>#DIV/0!</v>
      </c>
      <c r="D37" s="539" t="e">
        <f>Lexiles!$R$6</f>
        <v>#DIV/0!</v>
      </c>
      <c r="E37" s="539" t="e">
        <f>Lexiles!$W$6</f>
        <v>#DIV/0!</v>
      </c>
      <c r="F37" s="540" t="e">
        <f>Lexiles!AB6</f>
        <v>#DIV/0!</v>
      </c>
      <c r="J37" s="311"/>
    </row>
    <row r="38" spans="1:11" ht="36.65" customHeight="1">
      <c r="A38" s="523"/>
      <c r="B38" s="517"/>
      <c r="C38" s="517"/>
      <c r="D38" s="517"/>
      <c r="E38" s="517"/>
      <c r="J38" s="311"/>
    </row>
    <row r="39" spans="1:11" ht="36.65" customHeight="1">
      <c r="A39" s="523"/>
      <c r="B39" s="517"/>
      <c r="C39" s="517"/>
      <c r="D39" s="517"/>
      <c r="E39" s="517"/>
      <c r="J39" s="311"/>
    </row>
    <row r="40" spans="1:11" ht="36.65" customHeight="1">
      <c r="A40" s="523"/>
      <c r="B40" s="517"/>
      <c r="C40" s="517"/>
      <c r="D40" s="517"/>
      <c r="E40" s="517"/>
      <c r="J40" s="311"/>
    </row>
    <row r="41" spans="1:11" ht="27.75" customHeight="1" thickBot="1">
      <c r="A41" s="631"/>
      <c r="B41" s="632"/>
      <c r="C41" s="632"/>
      <c r="D41" s="632"/>
      <c r="E41" s="632"/>
      <c r="F41" s="632"/>
      <c r="G41" s="632"/>
      <c r="H41" s="632"/>
      <c r="I41" s="632"/>
      <c r="J41" s="632"/>
      <c r="K41" s="632"/>
    </row>
    <row r="42" spans="1:11" ht="47" thickBot="1">
      <c r="A42" s="320" t="s">
        <v>84</v>
      </c>
      <c r="B42" s="544" t="s">
        <v>85</v>
      </c>
      <c r="C42" s="307" t="s">
        <v>86</v>
      </c>
      <c r="D42" s="307" t="s">
        <v>87</v>
      </c>
      <c r="E42" s="307" t="s">
        <v>88</v>
      </c>
      <c r="F42" s="307" t="s">
        <v>89</v>
      </c>
      <c r="G42" s="307" t="s">
        <v>90</v>
      </c>
      <c r="H42" s="307" t="s">
        <v>91</v>
      </c>
      <c r="I42" s="307" t="s">
        <v>92</v>
      </c>
      <c r="J42" s="307" t="s">
        <v>93</v>
      </c>
      <c r="K42" s="312" t="s">
        <v>94</v>
      </c>
    </row>
    <row r="43" spans="1:11" ht="27.65" customHeight="1" thickBot="1">
      <c r="A43" s="305" t="s">
        <v>95</v>
      </c>
      <c r="B43" s="542" t="e">
        <f>'Beyond the Core'!B7</f>
        <v>#DIV/0!</v>
      </c>
      <c r="C43" s="328" t="e">
        <f>'Beyond the Core'!C7</f>
        <v>#DIV/0!</v>
      </c>
      <c r="D43" s="328" t="e">
        <f>'Beyond the Core'!D7</f>
        <v>#DIV/0!</v>
      </c>
      <c r="E43" s="328" t="e">
        <f>'Beyond the Core'!E7</f>
        <v>#DIV/0!</v>
      </c>
      <c r="F43" s="328" t="e">
        <f>'Beyond the Core'!F7</f>
        <v>#DIV/0!</v>
      </c>
      <c r="G43" s="328" t="e">
        <f>'Beyond the Core'!G7</f>
        <v>#DIV/0!</v>
      </c>
      <c r="H43" s="328" t="e">
        <f>'Beyond the Core'!H7</f>
        <v>#DIV/0!</v>
      </c>
      <c r="I43" s="328" t="e">
        <f>'Beyond the Core'!I7</f>
        <v>#DIV/0!</v>
      </c>
      <c r="J43" s="328" t="e">
        <f>'Beyond the Core'!J7</f>
        <v>#DIV/0!</v>
      </c>
      <c r="K43" s="332" t="e">
        <f>'Beyond the Core'!K7</f>
        <v>#DIV/0!</v>
      </c>
    </row>
    <row r="44" spans="1:11" ht="29" thickBot="1">
      <c r="A44" s="321" t="s">
        <v>96</v>
      </c>
      <c r="B44" s="543" t="e">
        <f>'Beyond the Core'!B13</f>
        <v>#DIV/0!</v>
      </c>
      <c r="C44" s="328" t="e">
        <f>'Beyond the Core'!C13</f>
        <v>#DIV/0!</v>
      </c>
      <c r="D44" s="328" t="e">
        <f>'Beyond the Core'!D13</f>
        <v>#DIV/0!</v>
      </c>
      <c r="E44" s="328" t="e">
        <f>'Beyond the Core'!E13</f>
        <v>#DIV/0!</v>
      </c>
      <c r="F44" s="328" t="e">
        <f>'Beyond the Core'!F13</f>
        <v>#DIV/0!</v>
      </c>
      <c r="G44" s="328" t="e">
        <f>'Beyond the Core'!G13</f>
        <v>#DIV/0!</v>
      </c>
      <c r="H44" s="328" t="e">
        <f>'Beyond the Core'!H13</f>
        <v>#DIV/0!</v>
      </c>
      <c r="I44" s="328" t="e">
        <f>'Beyond the Core'!I13</f>
        <v>#DIV/0!</v>
      </c>
      <c r="J44" s="328" t="e">
        <f>'Beyond the Core'!J13</f>
        <v>#DIV/0!</v>
      </c>
      <c r="K44" s="332" t="e">
        <f>'Beyond the Core'!K13</f>
        <v>#DIV/0!</v>
      </c>
    </row>
    <row r="45" spans="1:11" ht="15.5">
      <c r="A45" s="523"/>
      <c r="B45" s="519"/>
      <c r="C45" s="519"/>
      <c r="D45" s="519"/>
      <c r="E45" s="519"/>
      <c r="F45" s="519"/>
      <c r="G45" s="519"/>
      <c r="H45" s="519"/>
      <c r="I45" s="519"/>
      <c r="J45" s="519"/>
    </row>
    <row r="46" spans="1:11" ht="15.5">
      <c r="A46" s="523"/>
      <c r="B46" s="519"/>
      <c r="C46" s="519"/>
      <c r="D46" s="519"/>
      <c r="E46" s="519"/>
      <c r="F46" s="519"/>
      <c r="G46" s="519"/>
      <c r="H46" s="519"/>
      <c r="I46" s="519"/>
      <c r="J46" s="519"/>
    </row>
    <row r="47" spans="1:11" ht="15.5">
      <c r="A47" s="523"/>
      <c r="B47" s="519"/>
      <c r="C47" s="519"/>
      <c r="D47" s="519"/>
      <c r="E47" s="519"/>
      <c r="F47" s="519"/>
      <c r="G47" s="519"/>
      <c r="H47" s="519"/>
      <c r="I47" s="519"/>
      <c r="J47" s="519"/>
    </row>
    <row r="48" spans="1:11" ht="15.5">
      <c r="A48" s="523"/>
      <c r="B48" s="519"/>
      <c r="C48" s="519"/>
      <c r="D48" s="519"/>
      <c r="E48" s="519"/>
      <c r="F48" s="519"/>
      <c r="G48" s="519"/>
      <c r="H48" s="519"/>
      <c r="I48" s="519"/>
      <c r="J48" s="519"/>
    </row>
    <row r="49" spans="1:11" ht="15.5">
      <c r="A49" s="523"/>
      <c r="B49" s="519"/>
      <c r="C49" s="519"/>
      <c r="D49" s="519"/>
      <c r="E49" s="519"/>
      <c r="F49" s="519"/>
      <c r="G49" s="519"/>
      <c r="H49" s="519"/>
      <c r="I49" s="519"/>
      <c r="J49" s="519"/>
    </row>
    <row r="50" spans="1:11" ht="15.5">
      <c r="A50" s="523"/>
      <c r="B50" s="519"/>
      <c r="C50" s="519"/>
      <c r="D50" s="519"/>
      <c r="E50" s="519"/>
      <c r="F50" s="519"/>
      <c r="G50" s="519"/>
      <c r="H50" s="519"/>
      <c r="I50" s="519"/>
      <c r="J50" s="519"/>
    </row>
    <row r="51" spans="1:11" ht="15.5">
      <c r="A51" s="523"/>
      <c r="B51" s="519"/>
      <c r="C51" s="519"/>
      <c r="D51" s="519"/>
      <c r="E51" s="519"/>
      <c r="F51" s="519"/>
      <c r="G51" s="519"/>
      <c r="H51" s="519"/>
      <c r="I51" s="519"/>
      <c r="J51" s="519"/>
    </row>
    <row r="52" spans="1:11" ht="15.5">
      <c r="A52" s="523"/>
      <c r="B52" s="519"/>
      <c r="C52" s="519"/>
      <c r="D52" s="519"/>
      <c r="E52" s="519"/>
      <c r="F52" s="519"/>
      <c r="G52" s="519"/>
      <c r="H52" s="519"/>
      <c r="I52" s="519"/>
      <c r="J52" s="519"/>
    </row>
    <row r="53" spans="1:11" ht="15.5">
      <c r="A53" s="523"/>
      <c r="B53" s="519"/>
      <c r="C53" s="519"/>
      <c r="D53" s="519"/>
      <c r="E53" s="519"/>
      <c r="F53" s="519"/>
      <c r="G53" s="519"/>
      <c r="H53" s="519"/>
      <c r="I53" s="519"/>
      <c r="J53" s="519"/>
    </row>
    <row r="54" spans="1:11" ht="22.5" customHeight="1" thickBot="1">
      <c r="A54" s="615"/>
      <c r="B54" s="616"/>
      <c r="C54" s="616"/>
      <c r="D54" s="616"/>
      <c r="E54" s="616"/>
      <c r="F54" s="616"/>
      <c r="G54" s="616"/>
      <c r="H54" s="616"/>
      <c r="I54" s="616"/>
      <c r="J54" s="616"/>
      <c r="K54" s="616"/>
    </row>
    <row r="55" spans="1:11" ht="31.5" thickBot="1">
      <c r="A55" s="322" t="s">
        <v>97</v>
      </c>
      <c r="B55" s="516" t="s">
        <v>85</v>
      </c>
      <c r="C55" s="310" t="s">
        <v>86</v>
      </c>
      <c r="D55" s="310" t="s">
        <v>87</v>
      </c>
      <c r="E55" s="310" t="s">
        <v>88</v>
      </c>
      <c r="F55" s="310" t="s">
        <v>89</v>
      </c>
      <c r="G55" s="310" t="s">
        <v>90</v>
      </c>
      <c r="H55" s="310" t="s">
        <v>91</v>
      </c>
      <c r="I55" s="310" t="s">
        <v>92</v>
      </c>
      <c r="J55" s="310" t="s">
        <v>93</v>
      </c>
      <c r="K55" s="313" t="s">
        <v>94</v>
      </c>
    </row>
    <row r="56" spans="1:11" ht="58.5" customHeight="1" thickBot="1">
      <c r="A56" s="323" t="s">
        <v>98</v>
      </c>
      <c r="B56" s="545" t="e">
        <f>'Student Attendance-CCRPI calc'!C4</f>
        <v>#DIV/0!</v>
      </c>
      <c r="C56" s="328" t="e">
        <f>'Student Attendance-CCRPI calc'!D4</f>
        <v>#DIV/0!</v>
      </c>
      <c r="D56" s="328" t="e">
        <f>'Student Attendance-CCRPI calc'!E4</f>
        <v>#DIV/0!</v>
      </c>
      <c r="E56" s="328" t="e">
        <f>'Student Attendance-CCRPI calc'!F4</f>
        <v>#DIV/0!</v>
      </c>
      <c r="F56" s="328" t="e">
        <f>'Student Attendance-CCRPI calc'!G4</f>
        <v>#DIV/0!</v>
      </c>
      <c r="G56" s="328" t="e">
        <f>'Student Attendance-CCRPI calc'!H4</f>
        <v>#DIV/0!</v>
      </c>
      <c r="H56" s="328" t="e">
        <f>'Student Attendance-CCRPI calc'!I4</f>
        <v>#DIV/0!</v>
      </c>
      <c r="I56" s="328" t="e">
        <f>'Student Attendance-CCRPI calc'!J4</f>
        <v>#DIV/0!</v>
      </c>
      <c r="J56" s="328" t="e">
        <f>'Student Attendance-CCRPI calc'!K4</f>
        <v>#DIV/0!</v>
      </c>
      <c r="K56" s="333" t="e">
        <f>'Student Attendance-CCRPI calc'!L4</f>
        <v>#DIV/0!</v>
      </c>
    </row>
  </sheetData>
  <mergeCells count="8">
    <mergeCell ref="A54:K54"/>
    <mergeCell ref="F13:I13"/>
    <mergeCell ref="B13:E13"/>
    <mergeCell ref="A1:J1"/>
    <mergeCell ref="A35:J35"/>
    <mergeCell ref="A22:J22"/>
    <mergeCell ref="A12:J12"/>
    <mergeCell ref="A41:K4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T1002"/>
  <sheetViews>
    <sheetView zoomScale="70" zoomScaleNormal="70" workbookViewId="0">
      <selection activeCell="N33" sqref="N33"/>
    </sheetView>
  </sheetViews>
  <sheetFormatPr defaultColWidth="12.58203125" defaultRowHeight="15" customHeight="1"/>
  <cols>
    <col min="1" max="1" width="7.58203125" customWidth="1"/>
    <col min="2" max="2" width="19.08203125" customWidth="1"/>
    <col min="3" max="6" width="7.83203125" customWidth="1"/>
    <col min="7" max="7" width="9.58203125" customWidth="1"/>
    <col min="8" max="8" width="13.83203125" customWidth="1"/>
    <col min="9" max="9" width="11.33203125" customWidth="1"/>
    <col min="10" max="10" width="2.58203125" customWidth="1"/>
    <col min="11" max="11" width="7.58203125" customWidth="1"/>
    <col min="12" max="12" width="17.25" customWidth="1"/>
    <col min="13" max="16" width="7.83203125" customWidth="1"/>
    <col min="17" max="17" width="10.58203125" customWidth="1"/>
    <col min="18" max="18" width="13.9140625" customWidth="1"/>
    <col min="19" max="19" width="11.58203125" customWidth="1"/>
    <col min="20" max="20" width="7.58203125" customWidth="1"/>
  </cols>
  <sheetData>
    <row r="1" spans="1:20" ht="18" customHeight="1" thickBot="1">
      <c r="A1" s="1"/>
      <c r="B1" s="1"/>
      <c r="C1" s="1"/>
      <c r="D1" s="1"/>
      <c r="E1" s="1"/>
      <c r="F1" s="1"/>
      <c r="G1" s="1"/>
      <c r="H1" s="1"/>
      <c r="I1" s="1"/>
      <c r="J1" s="1"/>
      <c r="K1" s="1"/>
      <c r="L1" s="1"/>
      <c r="M1" s="1"/>
      <c r="N1" s="1"/>
      <c r="O1" s="1"/>
      <c r="P1" s="1"/>
      <c r="Q1" s="1"/>
      <c r="R1" s="1"/>
      <c r="S1" s="1"/>
      <c r="T1" s="1"/>
    </row>
    <row r="2" spans="1:20" ht="18" customHeight="1">
      <c r="A2" s="1"/>
      <c r="B2" s="1"/>
      <c r="C2" s="1"/>
      <c r="D2" s="1"/>
      <c r="E2" s="641" t="s">
        <v>99</v>
      </c>
      <c r="F2" s="642"/>
      <c r="G2" s="642"/>
      <c r="H2" s="642"/>
      <c r="I2" s="642"/>
      <c r="J2" s="642"/>
      <c r="K2" s="642"/>
      <c r="L2" s="642"/>
      <c r="M2" s="642"/>
      <c r="N2" s="642"/>
      <c r="O2" s="642"/>
      <c r="P2" s="642"/>
      <c r="Q2" s="642"/>
      <c r="R2" s="643"/>
      <c r="S2" s="1"/>
      <c r="T2" s="1"/>
    </row>
    <row r="3" spans="1:20" ht="14.25" customHeight="1">
      <c r="A3" s="1"/>
      <c r="B3" s="1"/>
      <c r="C3" s="1"/>
      <c r="D3" s="1"/>
      <c r="E3" s="644"/>
      <c r="F3" s="645"/>
      <c r="G3" s="645"/>
      <c r="H3" s="645"/>
      <c r="I3" s="645"/>
      <c r="J3" s="645"/>
      <c r="K3" s="645"/>
      <c r="L3" s="645"/>
      <c r="M3" s="645"/>
      <c r="N3" s="645"/>
      <c r="O3" s="645"/>
      <c r="P3" s="645"/>
      <c r="Q3" s="645"/>
      <c r="R3" s="646"/>
      <c r="S3" s="1"/>
      <c r="T3" s="1"/>
    </row>
    <row r="4" spans="1:20" ht="11.25" customHeight="1" thickBot="1">
      <c r="A4" s="1"/>
      <c r="B4" s="1"/>
      <c r="C4" s="1"/>
      <c r="D4" s="1"/>
      <c r="E4" s="647"/>
      <c r="F4" s="648"/>
      <c r="G4" s="648"/>
      <c r="H4" s="648"/>
      <c r="I4" s="648"/>
      <c r="J4" s="648"/>
      <c r="K4" s="648"/>
      <c r="L4" s="648"/>
      <c r="M4" s="648"/>
      <c r="N4" s="648"/>
      <c r="O4" s="648"/>
      <c r="P4" s="648"/>
      <c r="Q4" s="648"/>
      <c r="R4" s="649"/>
      <c r="S4" s="1"/>
      <c r="T4" s="1"/>
    </row>
    <row r="5" spans="1:20" ht="11.25" customHeight="1" thickBot="1">
      <c r="A5" s="1"/>
      <c r="B5" s="1"/>
      <c r="C5" s="1"/>
      <c r="D5" s="1"/>
      <c r="E5" s="4"/>
      <c r="F5" s="4"/>
      <c r="G5" s="4"/>
      <c r="H5" s="4"/>
      <c r="I5" s="4"/>
      <c r="J5" s="4"/>
      <c r="K5" s="4"/>
      <c r="L5" s="4"/>
      <c r="M5" s="4"/>
      <c r="N5" s="4"/>
      <c r="O5" s="4"/>
      <c r="P5" s="4"/>
      <c r="Q5" s="4"/>
      <c r="R5" s="4"/>
      <c r="S5" s="1"/>
      <c r="T5" s="1"/>
    </row>
    <row r="6" spans="1:20" ht="48" customHeight="1" thickBot="1">
      <c r="A6" s="5"/>
      <c r="B6" s="251"/>
      <c r="C6" s="638" t="s">
        <v>100</v>
      </c>
      <c r="D6" s="639"/>
      <c r="E6" s="639"/>
      <c r="F6" s="640"/>
      <c r="G6" s="252"/>
      <c r="H6" s="253"/>
      <c r="I6" s="253"/>
      <c r="J6" s="1"/>
      <c r="K6" s="5"/>
      <c r="L6" s="251"/>
      <c r="M6" s="638" t="s">
        <v>100</v>
      </c>
      <c r="N6" s="639"/>
      <c r="O6" s="639"/>
      <c r="P6" s="640"/>
      <c r="Q6" s="252"/>
      <c r="R6" s="253"/>
      <c r="S6" s="253"/>
      <c r="T6" s="1"/>
    </row>
    <row r="7" spans="1:20" ht="115.5" customHeight="1">
      <c r="A7" s="633" t="s">
        <v>101</v>
      </c>
      <c r="B7" s="256" t="s">
        <v>53</v>
      </c>
      <c r="C7" s="254" t="s">
        <v>102</v>
      </c>
      <c r="D7" s="254" t="s">
        <v>103</v>
      </c>
      <c r="E7" s="254" t="s">
        <v>104</v>
      </c>
      <c r="F7" s="254" t="s">
        <v>105</v>
      </c>
      <c r="G7" s="254" t="s">
        <v>106</v>
      </c>
      <c r="H7" s="343" t="s">
        <v>107</v>
      </c>
      <c r="I7" s="255" t="s">
        <v>108</v>
      </c>
      <c r="J7" s="1"/>
      <c r="K7" s="633" t="s">
        <v>101</v>
      </c>
      <c r="L7" s="256" t="s">
        <v>109</v>
      </c>
      <c r="M7" s="254" t="s">
        <v>102</v>
      </c>
      <c r="N7" s="254" t="s">
        <v>103</v>
      </c>
      <c r="O7" s="254" t="s">
        <v>104</v>
      </c>
      <c r="P7" s="254" t="s">
        <v>105</v>
      </c>
      <c r="Q7" s="254" t="s">
        <v>106</v>
      </c>
      <c r="R7" s="343" t="s">
        <v>107</v>
      </c>
      <c r="S7" s="255" t="s">
        <v>108</v>
      </c>
      <c r="T7" s="1"/>
    </row>
    <row r="8" spans="1:20" ht="42.75" customHeight="1">
      <c r="A8" s="634"/>
      <c r="B8" s="10" t="s">
        <v>110</v>
      </c>
      <c r="C8" s="155"/>
      <c r="D8" s="155"/>
      <c r="E8" s="155"/>
      <c r="F8" s="155"/>
      <c r="G8" s="13">
        <f>SUM(C8:F8)</f>
        <v>0</v>
      </c>
      <c r="H8" s="156" t="e">
        <f>((D8*0.5)+(E8)+(F8*1.5))/G8</f>
        <v>#DIV/0!</v>
      </c>
      <c r="I8" s="16">
        <v>0.375</v>
      </c>
      <c r="J8" s="1"/>
      <c r="K8" s="634"/>
      <c r="L8" s="10" t="s">
        <v>110</v>
      </c>
      <c r="M8" s="155"/>
      <c r="N8" s="155"/>
      <c r="O8" s="155"/>
      <c r="P8" s="155"/>
      <c r="Q8" s="13">
        <f>SUM(M8:P8)</f>
        <v>0</v>
      </c>
      <c r="R8" s="156" t="e">
        <f>((N8*0.5)+(O8)+(P8*1.5)) / Q8</f>
        <v>#DIV/0!</v>
      </c>
      <c r="S8" s="16">
        <v>0.375</v>
      </c>
      <c r="T8" s="1"/>
    </row>
    <row r="9" spans="1:20" ht="34.5" customHeight="1">
      <c r="A9" s="634"/>
      <c r="B9" s="10" t="s">
        <v>111</v>
      </c>
      <c r="C9" s="155"/>
      <c r="D9" s="155"/>
      <c r="E9" s="155"/>
      <c r="F9" s="155"/>
      <c r="G9" s="13">
        <f>SUM(C9:F9)</f>
        <v>0</v>
      </c>
      <c r="H9" s="156" t="e">
        <f>((D9*0.5)+(E9)+(F9*1.5)) / G9</f>
        <v>#DIV/0!</v>
      </c>
      <c r="I9" s="16">
        <v>0.375</v>
      </c>
      <c r="J9" s="1"/>
      <c r="K9" s="634"/>
      <c r="L9" s="10" t="s">
        <v>111</v>
      </c>
      <c r="M9" s="155"/>
      <c r="N9" s="155"/>
      <c r="O9" s="155"/>
      <c r="P9" s="155"/>
      <c r="Q9" s="13">
        <f>SUM(M9:P9)</f>
        <v>0</v>
      </c>
      <c r="R9" s="156" t="e">
        <f>((N9*0.5)+(O9)+(P9*1.5)) / Q9</f>
        <v>#DIV/0!</v>
      </c>
      <c r="S9" s="16">
        <v>0.375</v>
      </c>
      <c r="T9" s="1"/>
    </row>
    <row r="10" spans="1:20" ht="22.75" customHeight="1" thickBot="1">
      <c r="A10" s="635"/>
      <c r="B10" s="636" t="s">
        <v>112</v>
      </c>
      <c r="C10" s="637"/>
      <c r="D10" s="637"/>
      <c r="E10" s="637"/>
      <c r="F10" s="637"/>
      <c r="G10" s="637"/>
      <c r="H10" s="637"/>
      <c r="I10" s="637"/>
      <c r="J10" s="1"/>
      <c r="K10" s="635"/>
      <c r="L10" s="636" t="s">
        <v>112</v>
      </c>
      <c r="M10" s="637"/>
      <c r="N10" s="637"/>
      <c r="O10" s="637"/>
      <c r="P10" s="637"/>
      <c r="Q10" s="637"/>
      <c r="R10" s="637"/>
      <c r="S10" s="637"/>
      <c r="T10" s="1"/>
    </row>
    <row r="11" spans="1:20" ht="18" customHeight="1">
      <c r="A11" s="1"/>
      <c r="B11" s="1"/>
      <c r="C11" s="1"/>
      <c r="D11" s="1"/>
      <c r="E11" s="1"/>
      <c r="F11" s="1"/>
      <c r="G11" s="1"/>
      <c r="H11" s="1"/>
      <c r="I11" s="1"/>
      <c r="J11" s="1"/>
      <c r="K11" s="1"/>
      <c r="L11" s="1"/>
      <c r="M11" s="1"/>
      <c r="N11" s="1"/>
      <c r="O11" s="1"/>
      <c r="P11" s="1"/>
      <c r="Q11" s="1"/>
      <c r="R11" s="1"/>
      <c r="S11" s="1"/>
      <c r="T11" s="1"/>
    </row>
    <row r="12" spans="1:20" ht="18" customHeight="1" thickBot="1">
      <c r="A12" s="1"/>
      <c r="B12" s="1"/>
      <c r="C12" s="1"/>
      <c r="D12" s="1"/>
      <c r="E12" s="1"/>
      <c r="F12" s="1"/>
      <c r="G12" s="1"/>
      <c r="H12" s="1"/>
      <c r="I12" s="1"/>
      <c r="J12" s="1"/>
      <c r="K12" s="1"/>
      <c r="L12" s="1"/>
      <c r="M12" s="1"/>
      <c r="N12" s="1"/>
      <c r="O12" s="1"/>
      <c r="P12" s="1"/>
      <c r="Q12" s="1"/>
      <c r="R12" s="1"/>
      <c r="S12" s="1"/>
      <c r="T12" s="1"/>
    </row>
    <row r="13" spans="1:20" ht="36.65" customHeight="1" thickBot="1">
      <c r="A13" s="5"/>
      <c r="B13" s="251"/>
      <c r="C13" s="638" t="s">
        <v>100</v>
      </c>
      <c r="D13" s="639"/>
      <c r="E13" s="639"/>
      <c r="F13" s="640"/>
      <c r="G13" s="252"/>
      <c r="H13" s="253"/>
      <c r="I13" s="253"/>
      <c r="J13" s="1"/>
      <c r="K13" s="5"/>
      <c r="L13" s="251"/>
      <c r="M13" s="638" t="s">
        <v>100</v>
      </c>
      <c r="N13" s="639"/>
      <c r="O13" s="639"/>
      <c r="P13" s="640"/>
      <c r="Q13" s="252"/>
      <c r="R13" s="253"/>
      <c r="S13" s="253"/>
      <c r="T13" s="1"/>
    </row>
    <row r="14" spans="1:20" ht="123" customHeight="1">
      <c r="A14" s="633" t="s">
        <v>101</v>
      </c>
      <c r="B14" s="256" t="s">
        <v>113</v>
      </c>
      <c r="C14" s="254" t="s">
        <v>102</v>
      </c>
      <c r="D14" s="254" t="s">
        <v>103</v>
      </c>
      <c r="E14" s="254" t="s">
        <v>104</v>
      </c>
      <c r="F14" s="254" t="s">
        <v>105</v>
      </c>
      <c r="G14" s="254" t="s">
        <v>106</v>
      </c>
      <c r="H14" s="343" t="s">
        <v>107</v>
      </c>
      <c r="I14" s="255" t="s">
        <v>108</v>
      </c>
      <c r="J14" s="1"/>
      <c r="K14" s="633" t="s">
        <v>101</v>
      </c>
      <c r="L14" s="256" t="s">
        <v>114</v>
      </c>
      <c r="M14" s="254" t="s">
        <v>102</v>
      </c>
      <c r="N14" s="254" t="s">
        <v>103</v>
      </c>
      <c r="O14" s="254" t="s">
        <v>104</v>
      </c>
      <c r="P14" s="254" t="s">
        <v>105</v>
      </c>
      <c r="Q14" s="254" t="s">
        <v>106</v>
      </c>
      <c r="R14" s="343" t="s">
        <v>107</v>
      </c>
      <c r="S14" s="255" t="s">
        <v>108</v>
      </c>
      <c r="T14" s="1"/>
    </row>
    <row r="15" spans="1:20" ht="33" customHeight="1">
      <c r="A15" s="634"/>
      <c r="B15" s="10" t="s">
        <v>110</v>
      </c>
      <c r="C15" s="155"/>
      <c r="D15" s="155"/>
      <c r="E15" s="155"/>
      <c r="F15" s="155"/>
      <c r="G15" s="13">
        <f>SUM(C15:F15)</f>
        <v>0</v>
      </c>
      <c r="H15" s="156" t="e">
        <f>((D15*0.5)+(E15)+(F15*1.5)) / G15</f>
        <v>#DIV/0!</v>
      </c>
      <c r="I15" s="16">
        <v>0.375</v>
      </c>
      <c r="J15" s="1"/>
      <c r="K15" s="634"/>
      <c r="L15" s="10" t="s">
        <v>110</v>
      </c>
      <c r="M15" s="155"/>
      <c r="N15" s="155"/>
      <c r="O15" s="155"/>
      <c r="P15" s="155"/>
      <c r="Q15" s="13">
        <f>SUM(M15:P15)</f>
        <v>0</v>
      </c>
      <c r="R15" s="156" t="e">
        <f>((N15*0.5)+(O15)+(P15*1.5)) / Q15</f>
        <v>#DIV/0!</v>
      </c>
      <c r="S15" s="16">
        <v>0.375</v>
      </c>
      <c r="T15" s="1"/>
    </row>
    <row r="16" spans="1:20" ht="38.5" customHeight="1">
      <c r="A16" s="634"/>
      <c r="B16" s="10" t="s">
        <v>111</v>
      </c>
      <c r="C16" s="155"/>
      <c r="D16" s="155"/>
      <c r="E16" s="155"/>
      <c r="F16" s="155"/>
      <c r="G16" s="13">
        <f>SUM(C16:F16)</f>
        <v>0</v>
      </c>
      <c r="H16" s="156" t="e">
        <f>((D16*0.5)+(E16)+(F16*1.5)) / G16</f>
        <v>#DIV/0!</v>
      </c>
      <c r="I16" s="16">
        <v>0.375</v>
      </c>
      <c r="J16" s="1"/>
      <c r="K16" s="634"/>
      <c r="L16" s="10" t="s">
        <v>111</v>
      </c>
      <c r="M16" s="155"/>
      <c r="N16" s="155"/>
      <c r="O16" s="155"/>
      <c r="P16" s="155"/>
      <c r="Q16" s="13">
        <f>SUM(M16:P16)</f>
        <v>0</v>
      </c>
      <c r="R16" s="156" t="e">
        <f>((N16*0.5)+(O16)+(P16*1.5)) / Q16</f>
        <v>#DIV/0!</v>
      </c>
      <c r="S16" s="16">
        <v>0.375</v>
      </c>
      <c r="T16" s="1"/>
    </row>
    <row r="17" spans="1:20" ht="36.65" customHeight="1" thickBot="1">
      <c r="A17" s="635"/>
      <c r="B17" s="636" t="s">
        <v>112</v>
      </c>
      <c r="C17" s="637"/>
      <c r="D17" s="637"/>
      <c r="E17" s="637"/>
      <c r="F17" s="637"/>
      <c r="G17" s="637"/>
      <c r="H17" s="637"/>
      <c r="I17" s="637"/>
      <c r="J17" s="1"/>
      <c r="K17" s="635"/>
      <c r="L17" s="636" t="s">
        <v>112</v>
      </c>
      <c r="M17" s="637"/>
      <c r="N17" s="637"/>
      <c r="O17" s="637"/>
      <c r="P17" s="637"/>
      <c r="Q17" s="637"/>
      <c r="R17" s="637"/>
      <c r="S17" s="637"/>
      <c r="T17" s="1"/>
    </row>
    <row r="18" spans="1:20" ht="18" customHeight="1">
      <c r="A18" s="1"/>
      <c r="B18" s="1"/>
      <c r="C18" s="1"/>
      <c r="D18" s="1"/>
      <c r="E18" s="1"/>
      <c r="F18" s="1"/>
      <c r="G18" s="1"/>
      <c r="H18" s="1"/>
      <c r="I18" s="1"/>
      <c r="J18" s="1"/>
      <c r="K18" s="1"/>
      <c r="L18" s="1"/>
      <c r="M18" s="1"/>
      <c r="N18" s="1"/>
      <c r="O18" s="1"/>
      <c r="P18" s="1"/>
      <c r="Q18" s="1"/>
      <c r="R18" s="1"/>
      <c r="S18" s="1"/>
      <c r="T18" s="1"/>
    </row>
    <row r="19" spans="1:20" ht="18" customHeight="1" thickBot="1">
      <c r="A19" s="1"/>
      <c r="B19" s="1"/>
      <c r="C19" s="1"/>
      <c r="D19" s="1"/>
      <c r="E19" s="1"/>
      <c r="F19" s="1"/>
      <c r="G19" s="1"/>
      <c r="H19" s="1"/>
      <c r="I19" s="1"/>
      <c r="J19" s="1"/>
      <c r="K19" s="1"/>
      <c r="L19" s="1"/>
      <c r="M19" s="1"/>
      <c r="N19" s="1"/>
      <c r="O19" s="1"/>
      <c r="P19" s="1"/>
      <c r="Q19" s="1"/>
      <c r="R19" s="1"/>
      <c r="S19" s="1"/>
      <c r="T19" s="1"/>
    </row>
    <row r="20" spans="1:20" ht="43.5" customHeight="1" thickBot="1">
      <c r="A20" s="5"/>
      <c r="B20" s="251"/>
      <c r="C20" s="638" t="s">
        <v>100</v>
      </c>
      <c r="D20" s="639"/>
      <c r="E20" s="639"/>
      <c r="F20" s="640"/>
      <c r="G20" s="252"/>
      <c r="H20" s="253"/>
      <c r="I20" s="253"/>
      <c r="J20" s="1"/>
      <c r="K20" s="5"/>
      <c r="L20" s="251"/>
      <c r="M20" s="638" t="s">
        <v>100</v>
      </c>
      <c r="N20" s="639"/>
      <c r="O20" s="639"/>
      <c r="P20" s="640"/>
      <c r="Q20" s="252"/>
      <c r="R20" s="253"/>
      <c r="S20" s="253"/>
      <c r="T20" s="1"/>
    </row>
    <row r="21" spans="1:20" ht="94.4" customHeight="1">
      <c r="A21" s="633" t="s">
        <v>101</v>
      </c>
      <c r="B21" s="334" t="s">
        <v>115</v>
      </c>
      <c r="C21" s="254" t="s">
        <v>102</v>
      </c>
      <c r="D21" s="254" t="s">
        <v>103</v>
      </c>
      <c r="E21" s="254" t="s">
        <v>104</v>
      </c>
      <c r="F21" s="254" t="s">
        <v>105</v>
      </c>
      <c r="G21" s="254" t="s">
        <v>106</v>
      </c>
      <c r="H21" s="343" t="s">
        <v>107</v>
      </c>
      <c r="I21" s="255" t="s">
        <v>108</v>
      </c>
      <c r="J21" s="1"/>
      <c r="K21" s="633" t="s">
        <v>101</v>
      </c>
      <c r="L21" s="256" t="s">
        <v>116</v>
      </c>
      <c r="M21" s="254" t="s">
        <v>102</v>
      </c>
      <c r="N21" s="254" t="s">
        <v>103</v>
      </c>
      <c r="O21" s="254" t="s">
        <v>104</v>
      </c>
      <c r="P21" s="254" t="s">
        <v>105</v>
      </c>
      <c r="Q21" s="254" t="s">
        <v>106</v>
      </c>
      <c r="R21" s="343" t="s">
        <v>107</v>
      </c>
      <c r="S21" s="255" t="s">
        <v>108</v>
      </c>
      <c r="T21" s="1"/>
    </row>
    <row r="22" spans="1:20" ht="38.5" customHeight="1">
      <c r="A22" s="634"/>
      <c r="B22" s="10" t="s">
        <v>117</v>
      </c>
      <c r="C22" s="155"/>
      <c r="D22" s="155"/>
      <c r="E22" s="155"/>
      <c r="F22" s="155"/>
      <c r="G22" s="13">
        <f>SUM(C22:F22)</f>
        <v>0</v>
      </c>
      <c r="H22" s="156" t="e">
        <f>((D22*0.5)+(E22)+(F22*1.5)) / G22</f>
        <v>#DIV/0!</v>
      </c>
      <c r="I22" s="16">
        <v>0.375</v>
      </c>
      <c r="J22" s="1"/>
      <c r="K22" s="634"/>
      <c r="L22" s="10" t="s">
        <v>118</v>
      </c>
      <c r="M22" s="155"/>
      <c r="N22" s="155"/>
      <c r="O22" s="155"/>
      <c r="P22" s="155"/>
      <c r="Q22" s="13">
        <f>SUM(M22:P22)</f>
        <v>0</v>
      </c>
      <c r="R22" s="156" t="e">
        <f>((N22*0.5)+(O22)+(P22*1.5)) / Q22</f>
        <v>#DIV/0!</v>
      </c>
      <c r="S22" s="16">
        <v>0.375</v>
      </c>
      <c r="T22" s="1"/>
    </row>
    <row r="23" spans="1:20" ht="36.65" customHeight="1">
      <c r="A23" s="634"/>
      <c r="B23" s="10" t="s">
        <v>119</v>
      </c>
      <c r="C23" s="155"/>
      <c r="D23" s="155"/>
      <c r="E23" s="155"/>
      <c r="F23" s="155"/>
      <c r="G23" s="13">
        <f>SUM(C23:F23)</f>
        <v>0</v>
      </c>
      <c r="H23" s="156" t="e">
        <f>((D23*0.5)+(E23)+(F23*1.5)) / G23</f>
        <v>#DIV/0!</v>
      </c>
      <c r="I23" s="16">
        <v>0.375</v>
      </c>
      <c r="J23" s="1"/>
      <c r="K23" s="634"/>
      <c r="L23" s="10" t="s">
        <v>120</v>
      </c>
      <c r="M23" s="155"/>
      <c r="N23" s="155"/>
      <c r="O23" s="155"/>
      <c r="P23" s="155"/>
      <c r="Q23" s="13">
        <f>SUM(M23:P23)</f>
        <v>0</v>
      </c>
      <c r="R23" s="156" t="e">
        <f>((N23*0.5)+(O23)+(P23*1.5)) / Q23</f>
        <v>#DIV/0!</v>
      </c>
      <c r="S23" s="16">
        <v>0.375</v>
      </c>
      <c r="T23" s="1"/>
    </row>
    <row r="24" spans="1:20" ht="30.65" customHeight="1" thickBot="1">
      <c r="A24" s="635"/>
      <c r="B24" s="636" t="s">
        <v>112</v>
      </c>
      <c r="C24" s="637"/>
      <c r="D24" s="637"/>
      <c r="E24" s="637"/>
      <c r="F24" s="637"/>
      <c r="G24" s="637"/>
      <c r="H24" s="637"/>
      <c r="I24" s="637"/>
      <c r="J24" s="1"/>
      <c r="K24" s="635"/>
      <c r="L24" s="636" t="s">
        <v>112</v>
      </c>
      <c r="M24" s="637"/>
      <c r="N24" s="637"/>
      <c r="O24" s="637"/>
      <c r="P24" s="637"/>
      <c r="Q24" s="637"/>
      <c r="R24" s="637"/>
      <c r="S24" s="637"/>
      <c r="T24" s="1"/>
    </row>
    <row r="25" spans="1:20" ht="18" customHeight="1" thickBot="1">
      <c r="A25" s="1"/>
      <c r="B25" s="1"/>
      <c r="C25" s="1"/>
      <c r="D25" s="1"/>
      <c r="E25" s="1"/>
      <c r="F25" s="1"/>
      <c r="G25" s="1"/>
      <c r="H25" s="1"/>
      <c r="I25" s="1"/>
      <c r="J25" s="1"/>
      <c r="K25" s="1"/>
      <c r="L25" s="1"/>
      <c r="M25" s="1"/>
      <c r="N25" s="1"/>
      <c r="O25" s="1"/>
      <c r="P25" s="1"/>
      <c r="Q25" s="1"/>
      <c r="R25" s="1"/>
      <c r="S25" s="1"/>
      <c r="T25" s="1"/>
    </row>
    <row r="26" spans="1:20" ht="18" customHeight="1" thickBot="1">
      <c r="A26" s="5"/>
      <c r="B26" s="251"/>
      <c r="C26" s="638" t="s">
        <v>100</v>
      </c>
      <c r="D26" s="639"/>
      <c r="E26" s="639"/>
      <c r="F26" s="640"/>
      <c r="G26" s="252"/>
      <c r="H26" s="253"/>
      <c r="I26" s="253"/>
      <c r="J26" s="1"/>
      <c r="K26" s="5"/>
      <c r="L26" s="251"/>
      <c r="M26" s="638" t="s">
        <v>100</v>
      </c>
      <c r="N26" s="639"/>
      <c r="O26" s="639"/>
      <c r="P26" s="640"/>
      <c r="Q26" s="252"/>
      <c r="R26" s="253"/>
      <c r="S26" s="253"/>
      <c r="T26" s="1"/>
    </row>
    <row r="27" spans="1:20" ht="77.5" customHeight="1">
      <c r="A27" s="633" t="s">
        <v>101</v>
      </c>
      <c r="B27" s="334" t="s">
        <v>581</v>
      </c>
      <c r="C27" s="254" t="s">
        <v>102</v>
      </c>
      <c r="D27" s="254" t="s">
        <v>103</v>
      </c>
      <c r="E27" s="254" t="s">
        <v>104</v>
      </c>
      <c r="F27" s="254" t="s">
        <v>105</v>
      </c>
      <c r="G27" s="254" t="s">
        <v>106</v>
      </c>
      <c r="H27" s="343" t="s">
        <v>107</v>
      </c>
      <c r="I27" s="255" t="s">
        <v>108</v>
      </c>
      <c r="J27" s="1"/>
      <c r="K27" s="633" t="s">
        <v>101</v>
      </c>
      <c r="L27" s="334" t="s">
        <v>582</v>
      </c>
      <c r="M27" s="254" t="s">
        <v>102</v>
      </c>
      <c r="N27" s="254" t="s">
        <v>103</v>
      </c>
      <c r="O27" s="254" t="s">
        <v>104</v>
      </c>
      <c r="P27" s="254" t="s">
        <v>105</v>
      </c>
      <c r="Q27" s="254" t="s">
        <v>106</v>
      </c>
      <c r="R27" s="343" t="s">
        <v>107</v>
      </c>
      <c r="S27" s="255" t="s">
        <v>108</v>
      </c>
      <c r="T27" s="1"/>
    </row>
    <row r="28" spans="1:20" ht="18" customHeight="1">
      <c r="A28" s="634"/>
      <c r="B28" s="10" t="s">
        <v>117</v>
      </c>
      <c r="C28" s="155"/>
      <c r="D28" s="155"/>
      <c r="E28" s="155"/>
      <c r="F28" s="155"/>
      <c r="G28" s="13">
        <f>SUM(C28:F28)</f>
        <v>0</v>
      </c>
      <c r="H28" s="156" t="e">
        <f>((D28*0.5)+(E28)+(F28*1.5)) / G28</f>
        <v>#DIV/0!</v>
      </c>
      <c r="I28" s="16">
        <v>0.375</v>
      </c>
      <c r="J28" s="1"/>
      <c r="K28" s="634"/>
      <c r="L28" s="10" t="s">
        <v>118</v>
      </c>
      <c r="M28" s="155"/>
      <c r="N28" s="155"/>
      <c r="O28" s="155"/>
      <c r="P28" s="155"/>
      <c r="Q28" s="13">
        <f>SUM(M28:P28)</f>
        <v>0</v>
      </c>
      <c r="R28" s="156" t="e">
        <f>((N28*0.5)+(O28)+(P28*1.5)) / Q28</f>
        <v>#DIV/0!</v>
      </c>
      <c r="S28" s="16">
        <v>0.375</v>
      </c>
      <c r="T28" s="1"/>
    </row>
    <row r="29" spans="1:20" ht="18" customHeight="1">
      <c r="A29" s="634"/>
      <c r="B29" s="10" t="s">
        <v>119</v>
      </c>
      <c r="C29" s="155"/>
      <c r="D29" s="155"/>
      <c r="E29" s="155"/>
      <c r="F29" s="155"/>
      <c r="G29" s="13">
        <f>SUM(C29:F29)</f>
        <v>0</v>
      </c>
      <c r="H29" s="156" t="e">
        <f>((D29*0.5)+(E29)+(F29*1.5)) / G29</f>
        <v>#DIV/0!</v>
      </c>
      <c r="I29" s="16">
        <v>0.375</v>
      </c>
      <c r="J29" s="1"/>
      <c r="K29" s="634"/>
      <c r="L29" s="10" t="s">
        <v>120</v>
      </c>
      <c r="M29" s="155"/>
      <c r="N29" s="155"/>
      <c r="O29" s="155"/>
      <c r="P29" s="155"/>
      <c r="Q29" s="13">
        <f>SUM(M29:P29)</f>
        <v>0</v>
      </c>
      <c r="R29" s="156" t="e">
        <f>((N29*0.5)+(O29)+(P29*1.5)) / Q29</f>
        <v>#DIV/0!</v>
      </c>
      <c r="S29" s="16">
        <v>0.375</v>
      </c>
      <c r="T29" s="1"/>
    </row>
    <row r="30" spans="1:20" ht="18" customHeight="1" thickBot="1">
      <c r="A30" s="635"/>
      <c r="B30" s="636" t="s">
        <v>112</v>
      </c>
      <c r="C30" s="637"/>
      <c r="D30" s="637"/>
      <c r="E30" s="637"/>
      <c r="F30" s="637"/>
      <c r="G30" s="637"/>
      <c r="H30" s="637"/>
      <c r="I30" s="637"/>
      <c r="J30" s="1"/>
      <c r="K30" s="635"/>
      <c r="L30" s="636" t="s">
        <v>112</v>
      </c>
      <c r="M30" s="637"/>
      <c r="N30" s="637"/>
      <c r="O30" s="637"/>
      <c r="P30" s="637"/>
      <c r="Q30" s="637"/>
      <c r="R30" s="637"/>
      <c r="S30" s="637"/>
      <c r="T30" s="1"/>
    </row>
    <row r="31" spans="1:20" ht="18" customHeight="1">
      <c r="A31" s="1"/>
      <c r="B31" s="1"/>
      <c r="C31" s="1"/>
      <c r="D31" s="1"/>
      <c r="E31" s="1"/>
      <c r="F31" s="1"/>
      <c r="G31" s="1"/>
      <c r="H31" s="1"/>
      <c r="I31" s="1"/>
      <c r="J31" s="1"/>
      <c r="K31" s="1"/>
      <c r="L31" s="1"/>
      <c r="M31" s="1"/>
      <c r="N31" s="1"/>
      <c r="O31" s="1"/>
      <c r="P31" s="1"/>
      <c r="Q31" s="1"/>
      <c r="R31" s="1"/>
      <c r="S31" s="1"/>
      <c r="T31" s="1"/>
    </row>
    <row r="32" spans="1:20" ht="18" customHeight="1">
      <c r="A32" s="1"/>
      <c r="B32" s="1"/>
      <c r="C32" s="1"/>
      <c r="D32" s="1"/>
      <c r="E32" s="1"/>
      <c r="F32" s="1"/>
      <c r="G32" s="1"/>
      <c r="H32" s="1"/>
      <c r="I32" s="1"/>
      <c r="J32" s="1"/>
      <c r="K32" s="1"/>
      <c r="L32" s="1"/>
      <c r="M32" s="1"/>
      <c r="N32" s="1"/>
      <c r="O32" s="1"/>
      <c r="P32" s="1"/>
      <c r="Q32" s="1"/>
      <c r="R32" s="1"/>
      <c r="S32" s="1"/>
      <c r="T32" s="1"/>
    </row>
    <row r="33" spans="1:20" ht="18" customHeight="1">
      <c r="A33" s="1"/>
      <c r="B33" s="1"/>
      <c r="C33" s="1"/>
      <c r="D33" s="1"/>
      <c r="E33" s="1"/>
      <c r="F33" s="1"/>
      <c r="G33" s="1"/>
      <c r="H33" s="1"/>
      <c r="I33" s="1"/>
      <c r="J33" s="1"/>
      <c r="K33" s="1"/>
      <c r="L33" s="1"/>
      <c r="M33" s="1"/>
      <c r="N33" s="1"/>
      <c r="O33" s="1"/>
      <c r="P33" s="1"/>
      <c r="Q33" s="1"/>
      <c r="R33" s="1"/>
      <c r="S33" s="1"/>
      <c r="T33" s="1"/>
    </row>
    <row r="34" spans="1:20" ht="18" customHeight="1">
      <c r="A34" s="1"/>
      <c r="B34" s="1"/>
      <c r="C34" s="1"/>
      <c r="D34" s="1"/>
      <c r="E34" s="1"/>
      <c r="F34" s="1"/>
      <c r="G34" s="1"/>
      <c r="H34" s="1"/>
      <c r="I34" s="1"/>
      <c r="J34" s="1"/>
      <c r="K34" s="1"/>
      <c r="L34" s="1"/>
      <c r="M34" s="1"/>
      <c r="N34" s="1"/>
      <c r="O34" s="1"/>
      <c r="P34" s="1"/>
      <c r="Q34" s="1"/>
      <c r="R34" s="1"/>
      <c r="S34" s="1"/>
      <c r="T34" s="1"/>
    </row>
    <row r="35" spans="1:20" ht="18" customHeight="1">
      <c r="A35" s="1"/>
      <c r="B35" s="1"/>
      <c r="C35" s="1"/>
      <c r="D35" s="1"/>
      <c r="E35" s="1"/>
      <c r="F35" s="1"/>
      <c r="G35" s="1"/>
      <c r="H35" s="1"/>
      <c r="I35" s="1"/>
      <c r="J35" s="1"/>
      <c r="K35" s="1"/>
      <c r="L35" s="1"/>
      <c r="M35" s="1"/>
      <c r="N35" s="1"/>
      <c r="O35" s="1"/>
      <c r="P35" s="1"/>
      <c r="Q35" s="1"/>
      <c r="R35" s="1"/>
      <c r="S35" s="1"/>
      <c r="T35" s="1"/>
    </row>
    <row r="36" spans="1:20" ht="18" customHeight="1">
      <c r="A36" s="1"/>
      <c r="B36" s="1"/>
      <c r="C36" s="1"/>
      <c r="D36" s="1"/>
      <c r="E36" s="1"/>
      <c r="F36" s="1"/>
      <c r="G36" s="1"/>
      <c r="H36" s="1"/>
      <c r="I36" s="1"/>
      <c r="J36" s="1"/>
      <c r="K36" s="1"/>
      <c r="L36" s="1"/>
      <c r="M36" s="1"/>
      <c r="N36" s="1"/>
      <c r="O36" s="1"/>
      <c r="P36" s="1"/>
      <c r="Q36" s="1"/>
      <c r="R36" s="1"/>
      <c r="S36" s="1"/>
      <c r="T36" s="1"/>
    </row>
    <row r="37" spans="1:20" ht="18" customHeight="1">
      <c r="A37" s="1"/>
      <c r="B37" s="1"/>
      <c r="C37" s="1"/>
      <c r="D37" s="1"/>
      <c r="E37" s="1"/>
      <c r="F37" s="1"/>
      <c r="G37" s="1"/>
      <c r="H37" s="1"/>
      <c r="I37" s="1"/>
      <c r="J37" s="1"/>
      <c r="K37" s="1"/>
      <c r="L37" s="1"/>
      <c r="M37" s="1"/>
      <c r="N37" s="1"/>
      <c r="O37" s="1"/>
      <c r="P37" s="1"/>
      <c r="Q37" s="1"/>
      <c r="R37" s="1"/>
      <c r="S37" s="1"/>
      <c r="T37" s="1"/>
    </row>
    <row r="38" spans="1:20" ht="18" customHeight="1">
      <c r="A38" s="1"/>
      <c r="B38" s="1"/>
      <c r="C38" s="1"/>
      <c r="D38" s="1"/>
      <c r="E38" s="1"/>
      <c r="F38" s="1"/>
      <c r="G38" s="1"/>
      <c r="H38" s="1"/>
      <c r="I38" s="1"/>
      <c r="J38" s="1"/>
      <c r="K38" s="1"/>
      <c r="L38" s="1"/>
      <c r="M38" s="1"/>
      <c r="N38" s="1"/>
      <c r="O38" s="1"/>
      <c r="P38" s="1"/>
      <c r="Q38" s="1"/>
      <c r="R38" s="1"/>
      <c r="S38" s="1"/>
      <c r="T38" s="1"/>
    </row>
    <row r="39" spans="1:20" ht="18" customHeight="1">
      <c r="A39" s="1"/>
      <c r="B39" s="1"/>
      <c r="C39" s="1"/>
      <c r="D39" s="1"/>
      <c r="E39" s="1"/>
      <c r="F39" s="1"/>
      <c r="G39" s="1"/>
      <c r="H39" s="1"/>
      <c r="I39" s="1"/>
      <c r="J39" s="1"/>
      <c r="K39" s="1"/>
      <c r="L39" s="1"/>
      <c r="M39" s="1"/>
      <c r="N39" s="1"/>
      <c r="O39" s="1"/>
      <c r="P39" s="1"/>
      <c r="Q39" s="1"/>
      <c r="R39" s="1"/>
      <c r="S39" s="1"/>
      <c r="T39" s="1"/>
    </row>
    <row r="40" spans="1:20" ht="18" customHeight="1">
      <c r="A40" s="1"/>
      <c r="B40" s="1"/>
      <c r="C40" s="1"/>
      <c r="D40" s="1"/>
      <c r="E40" s="1"/>
      <c r="F40" s="1"/>
      <c r="G40" s="1"/>
      <c r="H40" s="1"/>
      <c r="I40" s="1"/>
      <c r="J40" s="1"/>
      <c r="K40" s="1"/>
      <c r="L40" s="1"/>
      <c r="M40" s="1"/>
      <c r="N40" s="1"/>
      <c r="O40" s="1"/>
      <c r="P40" s="1"/>
      <c r="Q40" s="1"/>
      <c r="R40" s="1"/>
      <c r="S40" s="1"/>
      <c r="T40" s="1"/>
    </row>
    <row r="41" spans="1:20" ht="18" customHeight="1">
      <c r="A41" s="1"/>
      <c r="B41" s="1"/>
      <c r="C41" s="1"/>
      <c r="D41" s="1"/>
      <c r="E41" s="1"/>
      <c r="F41" s="1"/>
      <c r="G41" s="1"/>
      <c r="H41" s="1"/>
      <c r="I41" s="1"/>
      <c r="J41" s="1"/>
      <c r="K41" s="1"/>
      <c r="L41" s="1"/>
      <c r="M41" s="1"/>
      <c r="N41" s="1"/>
      <c r="O41" s="1"/>
      <c r="P41" s="1"/>
      <c r="Q41" s="1"/>
      <c r="R41" s="1"/>
      <c r="S41" s="1"/>
      <c r="T41" s="1"/>
    </row>
    <row r="42" spans="1:20" ht="18" customHeight="1">
      <c r="A42" s="1"/>
      <c r="B42" s="1"/>
      <c r="C42" s="1"/>
      <c r="D42" s="1"/>
      <c r="E42" s="1"/>
      <c r="F42" s="1"/>
      <c r="G42" s="1"/>
      <c r="H42" s="1"/>
      <c r="I42" s="1"/>
      <c r="J42" s="1"/>
      <c r="K42" s="1"/>
      <c r="L42" s="1"/>
      <c r="M42" s="1"/>
      <c r="N42" s="1"/>
      <c r="O42" s="1"/>
      <c r="P42" s="1"/>
      <c r="Q42" s="1"/>
      <c r="R42" s="1"/>
      <c r="S42" s="1"/>
      <c r="T42" s="1"/>
    </row>
    <row r="43" spans="1:20" ht="18" customHeight="1">
      <c r="A43" s="1"/>
      <c r="B43" s="1"/>
      <c r="C43" s="1"/>
      <c r="D43" s="1"/>
      <c r="E43" s="1"/>
      <c r="F43" s="1"/>
      <c r="G43" s="1"/>
      <c r="H43" s="1"/>
      <c r="I43" s="1"/>
      <c r="J43" s="1"/>
      <c r="K43" s="1"/>
      <c r="L43" s="1"/>
      <c r="M43" s="1"/>
      <c r="N43" s="1"/>
      <c r="O43" s="1"/>
      <c r="P43" s="1"/>
      <c r="Q43" s="1"/>
      <c r="R43" s="1"/>
      <c r="S43" s="1"/>
      <c r="T43" s="1"/>
    </row>
    <row r="44" spans="1:20" ht="18" customHeight="1">
      <c r="A44" s="1"/>
      <c r="B44" s="1"/>
      <c r="C44" s="1"/>
      <c r="D44" s="1"/>
      <c r="E44" s="1"/>
      <c r="F44" s="1"/>
      <c r="G44" s="1"/>
      <c r="H44" s="1"/>
      <c r="I44" s="1"/>
      <c r="J44" s="1"/>
      <c r="K44" s="1"/>
      <c r="L44" s="1"/>
      <c r="M44" s="1"/>
      <c r="N44" s="1"/>
      <c r="O44" s="1"/>
      <c r="P44" s="1"/>
      <c r="Q44" s="1"/>
      <c r="R44" s="1"/>
      <c r="S44" s="1"/>
      <c r="T44" s="1"/>
    </row>
    <row r="45" spans="1:20" ht="18" customHeight="1">
      <c r="A45" s="1"/>
      <c r="B45" s="1"/>
      <c r="C45" s="1"/>
      <c r="D45" s="1"/>
      <c r="E45" s="1"/>
      <c r="F45" s="1"/>
      <c r="G45" s="1"/>
      <c r="H45" s="1"/>
      <c r="I45" s="1"/>
      <c r="J45" s="1"/>
      <c r="K45" s="1"/>
      <c r="L45" s="1"/>
      <c r="M45" s="1"/>
      <c r="N45" s="1"/>
      <c r="O45" s="1"/>
      <c r="P45" s="1"/>
      <c r="Q45" s="1"/>
      <c r="R45" s="1"/>
      <c r="S45" s="1"/>
      <c r="T45" s="1"/>
    </row>
    <row r="46" spans="1:20" ht="18" customHeight="1">
      <c r="A46" s="1"/>
      <c r="B46" s="1"/>
      <c r="C46" s="1"/>
      <c r="D46" s="1"/>
      <c r="E46" s="1"/>
      <c r="F46" s="1"/>
      <c r="G46" s="1"/>
      <c r="H46" s="1"/>
      <c r="I46" s="1"/>
      <c r="J46" s="1"/>
      <c r="K46" s="1"/>
      <c r="L46" s="1"/>
      <c r="M46" s="1"/>
      <c r="N46" s="1"/>
      <c r="O46" s="1"/>
      <c r="P46" s="1"/>
      <c r="Q46" s="1"/>
      <c r="R46" s="1"/>
      <c r="S46" s="1"/>
      <c r="T46" s="1"/>
    </row>
    <row r="47" spans="1:20" ht="18" customHeight="1">
      <c r="A47" s="1"/>
      <c r="B47" s="1"/>
      <c r="C47" s="1"/>
      <c r="D47" s="1"/>
      <c r="E47" s="1"/>
      <c r="F47" s="1"/>
      <c r="G47" s="1"/>
      <c r="H47" s="1"/>
      <c r="I47" s="1"/>
      <c r="J47" s="1"/>
      <c r="K47" s="1"/>
      <c r="L47" s="1"/>
      <c r="M47" s="1"/>
      <c r="N47" s="1"/>
      <c r="O47" s="1"/>
      <c r="P47" s="1"/>
      <c r="Q47" s="1"/>
      <c r="R47" s="1"/>
      <c r="S47" s="1"/>
      <c r="T47" s="1"/>
    </row>
    <row r="48" spans="1:20" ht="18" customHeight="1">
      <c r="A48" s="1"/>
      <c r="B48" s="1"/>
      <c r="C48" s="1"/>
      <c r="D48" s="1"/>
      <c r="E48" s="1"/>
      <c r="F48" s="1"/>
      <c r="G48" s="1"/>
      <c r="H48" s="1"/>
      <c r="I48" s="1"/>
      <c r="J48" s="1"/>
      <c r="K48" s="1"/>
      <c r="L48" s="1"/>
      <c r="M48" s="1"/>
      <c r="N48" s="1"/>
      <c r="O48" s="1"/>
      <c r="P48" s="1"/>
      <c r="Q48" s="1"/>
      <c r="R48" s="1"/>
      <c r="S48" s="1"/>
      <c r="T48" s="1"/>
    </row>
    <row r="49" spans="1:20" ht="18" customHeight="1">
      <c r="A49" s="1"/>
      <c r="B49" s="1"/>
      <c r="C49" s="1"/>
      <c r="D49" s="1"/>
      <c r="E49" s="1"/>
      <c r="F49" s="1"/>
      <c r="G49" s="1"/>
      <c r="H49" s="1"/>
      <c r="I49" s="1"/>
      <c r="J49" s="1"/>
      <c r="K49" s="1"/>
      <c r="L49" s="1"/>
      <c r="M49" s="1"/>
      <c r="N49" s="1"/>
      <c r="O49" s="1"/>
      <c r="P49" s="1"/>
      <c r="Q49" s="1"/>
      <c r="R49" s="1"/>
      <c r="S49" s="1"/>
      <c r="T49" s="1"/>
    </row>
    <row r="50" spans="1:20" ht="18" customHeight="1">
      <c r="A50" s="1"/>
      <c r="B50" s="1"/>
      <c r="C50" s="1"/>
      <c r="D50" s="1"/>
      <c r="E50" s="1"/>
      <c r="F50" s="1"/>
      <c r="G50" s="1"/>
      <c r="H50" s="1"/>
      <c r="I50" s="1"/>
      <c r="J50" s="1"/>
      <c r="K50" s="1"/>
      <c r="L50" s="1"/>
      <c r="M50" s="1"/>
      <c r="N50" s="1"/>
      <c r="O50" s="1"/>
      <c r="P50" s="1"/>
      <c r="Q50" s="1"/>
      <c r="R50" s="1"/>
      <c r="S50" s="1"/>
      <c r="T50" s="1"/>
    </row>
    <row r="51" spans="1:20" ht="18" customHeight="1">
      <c r="A51" s="1"/>
      <c r="B51" s="1"/>
      <c r="C51" s="1"/>
      <c r="D51" s="1"/>
      <c r="E51" s="1"/>
      <c r="F51" s="1"/>
      <c r="G51" s="1"/>
      <c r="H51" s="1"/>
      <c r="I51" s="1"/>
      <c r="J51" s="1"/>
      <c r="K51" s="1"/>
      <c r="L51" s="1"/>
      <c r="M51" s="1"/>
      <c r="N51" s="1"/>
      <c r="O51" s="1"/>
      <c r="P51" s="1"/>
      <c r="Q51" s="1"/>
      <c r="R51" s="1"/>
      <c r="S51" s="1"/>
      <c r="T51" s="1"/>
    </row>
    <row r="52" spans="1:20" ht="18" customHeight="1">
      <c r="A52" s="1"/>
      <c r="B52" s="1"/>
      <c r="C52" s="1"/>
      <c r="D52" s="1"/>
      <c r="E52" s="1"/>
      <c r="F52" s="1"/>
      <c r="G52" s="1"/>
      <c r="H52" s="1"/>
      <c r="I52" s="1"/>
      <c r="J52" s="1"/>
      <c r="K52" s="1"/>
      <c r="L52" s="1"/>
      <c r="M52" s="1"/>
      <c r="N52" s="1"/>
      <c r="O52" s="1"/>
      <c r="P52" s="1"/>
      <c r="Q52" s="1"/>
      <c r="R52" s="1"/>
      <c r="S52" s="1"/>
      <c r="T52" s="1"/>
    </row>
    <row r="53" spans="1:20" ht="18" customHeight="1">
      <c r="A53" s="1"/>
      <c r="B53" s="1"/>
      <c r="C53" s="1"/>
      <c r="D53" s="1"/>
      <c r="E53" s="1"/>
      <c r="F53" s="1"/>
      <c r="G53" s="1"/>
      <c r="H53" s="1"/>
      <c r="I53" s="1"/>
      <c r="J53" s="1"/>
      <c r="K53" s="1"/>
      <c r="L53" s="1"/>
      <c r="M53" s="1"/>
      <c r="N53" s="1"/>
      <c r="O53" s="1"/>
      <c r="P53" s="1"/>
      <c r="Q53" s="1"/>
      <c r="R53" s="1"/>
      <c r="S53" s="1"/>
      <c r="T53" s="1"/>
    </row>
    <row r="54" spans="1:20" ht="18" customHeight="1">
      <c r="A54" s="1"/>
      <c r="B54" s="1"/>
      <c r="C54" s="1"/>
      <c r="D54" s="1"/>
      <c r="E54" s="1"/>
      <c r="F54" s="1"/>
      <c r="G54" s="1"/>
      <c r="H54" s="1"/>
      <c r="I54" s="1"/>
      <c r="J54" s="1"/>
      <c r="K54" s="1"/>
      <c r="L54" s="1"/>
      <c r="M54" s="1"/>
      <c r="N54" s="1"/>
      <c r="O54" s="1"/>
      <c r="P54" s="1"/>
      <c r="Q54" s="1"/>
      <c r="R54" s="1"/>
      <c r="S54" s="1"/>
      <c r="T54" s="1"/>
    </row>
    <row r="55" spans="1:20" ht="18" customHeight="1">
      <c r="A55" s="1"/>
      <c r="B55" s="1"/>
      <c r="C55" s="1"/>
      <c r="D55" s="1"/>
      <c r="E55" s="1"/>
      <c r="F55" s="1"/>
      <c r="G55" s="1"/>
      <c r="H55" s="1"/>
      <c r="I55" s="1"/>
      <c r="J55" s="1"/>
      <c r="K55" s="1"/>
      <c r="L55" s="1"/>
      <c r="M55" s="1"/>
      <c r="N55" s="1"/>
      <c r="O55" s="1"/>
      <c r="P55" s="1"/>
      <c r="Q55" s="1"/>
      <c r="R55" s="1"/>
      <c r="S55" s="1"/>
      <c r="T55" s="1"/>
    </row>
    <row r="56" spans="1:20" ht="18" customHeight="1">
      <c r="A56" s="1"/>
      <c r="B56" s="1"/>
      <c r="C56" s="1"/>
      <c r="D56" s="1"/>
      <c r="E56" s="1"/>
      <c r="F56" s="1"/>
      <c r="G56" s="1"/>
      <c r="H56" s="1"/>
      <c r="I56" s="1"/>
      <c r="J56" s="1"/>
      <c r="K56" s="1"/>
      <c r="L56" s="1"/>
      <c r="M56" s="1"/>
      <c r="N56" s="1"/>
      <c r="O56" s="1"/>
      <c r="P56" s="1"/>
      <c r="Q56" s="1"/>
      <c r="R56" s="1"/>
      <c r="S56" s="1"/>
      <c r="T56" s="1"/>
    </row>
    <row r="57" spans="1:20" ht="18" customHeight="1">
      <c r="A57" s="1"/>
      <c r="B57" s="1"/>
      <c r="C57" s="1"/>
      <c r="D57" s="1"/>
      <c r="E57" s="1"/>
      <c r="F57" s="1"/>
      <c r="G57" s="1"/>
      <c r="H57" s="1"/>
      <c r="I57" s="1"/>
      <c r="J57" s="1"/>
      <c r="K57" s="1"/>
      <c r="L57" s="1"/>
      <c r="M57" s="1"/>
      <c r="N57" s="1"/>
      <c r="O57" s="1"/>
      <c r="P57" s="1"/>
      <c r="Q57" s="1"/>
      <c r="R57" s="1"/>
      <c r="S57" s="1"/>
      <c r="T57" s="1"/>
    </row>
    <row r="58" spans="1:20" ht="18" customHeight="1">
      <c r="A58" s="1"/>
      <c r="B58" s="1"/>
      <c r="C58" s="1"/>
      <c r="D58" s="1"/>
      <c r="E58" s="1"/>
      <c r="F58" s="1"/>
      <c r="G58" s="1"/>
      <c r="H58" s="1"/>
      <c r="I58" s="1"/>
      <c r="J58" s="1"/>
      <c r="K58" s="1"/>
      <c r="L58" s="1"/>
      <c r="M58" s="1"/>
      <c r="N58" s="1"/>
      <c r="O58" s="1"/>
      <c r="P58" s="1"/>
      <c r="Q58" s="1"/>
      <c r="R58" s="1"/>
      <c r="S58" s="1"/>
      <c r="T58" s="1"/>
    </row>
    <row r="59" spans="1:20" ht="18" customHeight="1">
      <c r="A59" s="1"/>
      <c r="B59" s="1"/>
      <c r="C59" s="1"/>
      <c r="D59" s="1"/>
      <c r="E59" s="1"/>
      <c r="F59" s="1"/>
      <c r="G59" s="1"/>
      <c r="H59" s="1"/>
      <c r="I59" s="1"/>
      <c r="J59" s="1"/>
      <c r="K59" s="1"/>
      <c r="L59" s="1"/>
      <c r="M59" s="1"/>
      <c r="N59" s="1"/>
      <c r="O59" s="1"/>
      <c r="P59" s="1"/>
      <c r="Q59" s="1"/>
      <c r="R59" s="1"/>
      <c r="S59" s="1"/>
      <c r="T59" s="1"/>
    </row>
    <row r="60" spans="1:20" ht="18" customHeight="1">
      <c r="A60" s="1"/>
      <c r="B60" s="1"/>
      <c r="C60" s="1"/>
      <c r="D60" s="1"/>
      <c r="E60" s="1"/>
      <c r="F60" s="1"/>
      <c r="G60" s="1"/>
      <c r="H60" s="1"/>
      <c r="I60" s="1"/>
      <c r="J60" s="1"/>
      <c r="K60" s="1"/>
      <c r="L60" s="1"/>
      <c r="M60" s="1"/>
      <c r="N60" s="1"/>
      <c r="O60" s="1"/>
      <c r="P60" s="1"/>
      <c r="Q60" s="1"/>
      <c r="R60" s="1"/>
      <c r="S60" s="1"/>
      <c r="T60" s="1"/>
    </row>
    <row r="61" spans="1:20" ht="18" customHeight="1">
      <c r="A61" s="1"/>
      <c r="B61" s="1"/>
      <c r="C61" s="1"/>
      <c r="D61" s="1"/>
      <c r="E61" s="1"/>
      <c r="F61" s="1"/>
      <c r="G61" s="1"/>
      <c r="H61" s="1"/>
      <c r="I61" s="1"/>
      <c r="J61" s="1"/>
      <c r="K61" s="1"/>
      <c r="L61" s="1"/>
      <c r="M61" s="1"/>
      <c r="N61" s="1"/>
      <c r="O61" s="1"/>
      <c r="P61" s="1"/>
      <c r="Q61" s="1"/>
      <c r="R61" s="1"/>
      <c r="S61" s="1"/>
      <c r="T61" s="1"/>
    </row>
    <row r="62" spans="1:20" ht="18" customHeight="1">
      <c r="A62" s="1"/>
      <c r="B62" s="1"/>
      <c r="C62" s="1"/>
      <c r="D62" s="1"/>
      <c r="E62" s="1"/>
      <c r="F62" s="1"/>
      <c r="G62" s="1"/>
      <c r="H62" s="1"/>
      <c r="I62" s="1"/>
      <c r="J62" s="1"/>
      <c r="K62" s="1"/>
      <c r="L62" s="1"/>
      <c r="M62" s="1"/>
      <c r="N62" s="1"/>
      <c r="O62" s="1"/>
      <c r="P62" s="1"/>
      <c r="Q62" s="1"/>
      <c r="R62" s="1"/>
      <c r="S62" s="1"/>
      <c r="T62" s="1"/>
    </row>
    <row r="63" spans="1:20" ht="18" customHeight="1">
      <c r="A63" s="1"/>
      <c r="B63" s="1"/>
      <c r="C63" s="1"/>
      <c r="D63" s="1"/>
      <c r="E63" s="1"/>
      <c r="F63" s="1"/>
      <c r="G63" s="1"/>
      <c r="H63" s="1"/>
      <c r="I63" s="1"/>
      <c r="J63" s="1"/>
      <c r="K63" s="1"/>
      <c r="L63" s="1"/>
      <c r="M63" s="1"/>
      <c r="N63" s="1"/>
      <c r="O63" s="1"/>
      <c r="P63" s="1"/>
      <c r="Q63" s="1"/>
      <c r="R63" s="1"/>
      <c r="S63" s="1"/>
      <c r="T63" s="1"/>
    </row>
    <row r="64" spans="1:20" ht="18" customHeight="1">
      <c r="A64" s="1"/>
      <c r="B64" s="1"/>
      <c r="C64" s="1"/>
      <c r="D64" s="1"/>
      <c r="E64" s="1"/>
      <c r="F64" s="1"/>
      <c r="G64" s="1"/>
      <c r="H64" s="1"/>
      <c r="I64" s="1"/>
      <c r="J64" s="1"/>
      <c r="K64" s="1"/>
      <c r="L64" s="1"/>
      <c r="M64" s="1"/>
      <c r="N64" s="1"/>
      <c r="O64" s="1"/>
      <c r="P64" s="1"/>
      <c r="Q64" s="1"/>
      <c r="R64" s="1"/>
      <c r="S64" s="1"/>
      <c r="T64" s="1"/>
    </row>
    <row r="65" spans="1:20" ht="18" customHeight="1">
      <c r="A65" s="1"/>
      <c r="B65" s="1"/>
      <c r="C65" s="1"/>
      <c r="D65" s="1"/>
      <c r="E65" s="1"/>
      <c r="F65" s="1"/>
      <c r="G65" s="1"/>
      <c r="H65" s="1"/>
      <c r="I65" s="1"/>
      <c r="J65" s="1"/>
      <c r="K65" s="1"/>
      <c r="L65" s="1"/>
      <c r="M65" s="1"/>
      <c r="N65" s="1"/>
      <c r="O65" s="1"/>
      <c r="P65" s="1"/>
      <c r="Q65" s="1"/>
      <c r="R65" s="1"/>
      <c r="S65" s="1"/>
      <c r="T65" s="1"/>
    </row>
    <row r="66" spans="1:20" ht="18" customHeight="1">
      <c r="A66" s="1"/>
      <c r="B66" s="1"/>
      <c r="C66" s="1"/>
      <c r="D66" s="1"/>
      <c r="E66" s="1"/>
      <c r="F66" s="1"/>
      <c r="G66" s="1"/>
      <c r="H66" s="1"/>
      <c r="I66" s="1"/>
      <c r="J66" s="1"/>
      <c r="K66" s="1"/>
      <c r="L66" s="1"/>
      <c r="M66" s="1"/>
      <c r="N66" s="1"/>
      <c r="O66" s="1"/>
      <c r="P66" s="1"/>
      <c r="Q66" s="1"/>
      <c r="R66" s="1"/>
      <c r="S66" s="1"/>
      <c r="T66" s="1"/>
    </row>
    <row r="67" spans="1:20" ht="18" customHeight="1">
      <c r="A67" s="1"/>
      <c r="B67" s="1"/>
      <c r="C67" s="1"/>
      <c r="D67" s="1"/>
      <c r="E67" s="1"/>
      <c r="F67" s="1"/>
      <c r="G67" s="1"/>
      <c r="H67" s="1"/>
      <c r="I67" s="1"/>
      <c r="J67" s="1"/>
      <c r="K67" s="1"/>
      <c r="L67" s="1"/>
      <c r="M67" s="1"/>
      <c r="N67" s="1"/>
      <c r="O67" s="1"/>
      <c r="P67" s="1"/>
      <c r="Q67" s="1"/>
      <c r="R67" s="1"/>
      <c r="S67" s="1"/>
      <c r="T67" s="1"/>
    </row>
    <row r="68" spans="1:20" ht="18" customHeight="1">
      <c r="A68" s="1"/>
      <c r="B68" s="1"/>
      <c r="C68" s="1"/>
      <c r="D68" s="1"/>
      <c r="E68" s="1"/>
      <c r="F68" s="1"/>
      <c r="G68" s="1"/>
      <c r="H68" s="1"/>
      <c r="I68" s="1"/>
      <c r="J68" s="1"/>
      <c r="K68" s="1"/>
      <c r="L68" s="1"/>
      <c r="M68" s="1"/>
      <c r="N68" s="1"/>
      <c r="O68" s="1"/>
      <c r="P68" s="1"/>
      <c r="Q68" s="1"/>
      <c r="R68" s="1"/>
      <c r="S68" s="1"/>
      <c r="T68" s="1"/>
    </row>
    <row r="69" spans="1:20" ht="18" customHeight="1">
      <c r="A69" s="1"/>
      <c r="B69" s="1"/>
      <c r="C69" s="1"/>
      <c r="D69" s="1"/>
      <c r="E69" s="1"/>
      <c r="F69" s="1"/>
      <c r="G69" s="1"/>
      <c r="H69" s="1"/>
      <c r="I69" s="1"/>
      <c r="J69" s="1"/>
      <c r="K69" s="1"/>
      <c r="L69" s="1"/>
      <c r="M69" s="1"/>
      <c r="N69" s="1"/>
      <c r="O69" s="1"/>
      <c r="P69" s="1"/>
      <c r="Q69" s="1"/>
      <c r="R69" s="1"/>
      <c r="S69" s="1"/>
      <c r="T69" s="1"/>
    </row>
    <row r="70" spans="1:20" ht="18" customHeight="1">
      <c r="A70" s="1"/>
      <c r="B70" s="1"/>
      <c r="C70" s="1"/>
      <c r="D70" s="1"/>
      <c r="E70" s="1"/>
      <c r="F70" s="1"/>
      <c r="G70" s="1"/>
      <c r="H70" s="1"/>
      <c r="I70" s="1"/>
      <c r="J70" s="1"/>
      <c r="K70" s="1"/>
      <c r="L70" s="1"/>
      <c r="M70" s="1"/>
      <c r="N70" s="1"/>
      <c r="O70" s="1"/>
      <c r="P70" s="1"/>
      <c r="Q70" s="1"/>
      <c r="R70" s="1"/>
      <c r="S70" s="1"/>
      <c r="T70" s="1"/>
    </row>
    <row r="71" spans="1:20" ht="18" customHeight="1">
      <c r="A71" s="1"/>
      <c r="B71" s="1"/>
      <c r="C71" s="1"/>
      <c r="D71" s="1"/>
      <c r="E71" s="1"/>
      <c r="F71" s="1"/>
      <c r="G71" s="1"/>
      <c r="H71" s="1"/>
      <c r="I71" s="1"/>
      <c r="J71" s="1"/>
      <c r="K71" s="1"/>
      <c r="L71" s="1"/>
      <c r="M71" s="1"/>
      <c r="N71" s="1"/>
      <c r="O71" s="1"/>
      <c r="P71" s="1"/>
      <c r="Q71" s="1"/>
      <c r="R71" s="1"/>
      <c r="S71" s="1"/>
      <c r="T71" s="1"/>
    </row>
    <row r="72" spans="1:20" ht="18" customHeight="1">
      <c r="A72" s="1"/>
      <c r="B72" s="1"/>
      <c r="C72" s="1"/>
      <c r="D72" s="1"/>
      <c r="E72" s="1"/>
      <c r="F72" s="1"/>
      <c r="G72" s="1"/>
      <c r="H72" s="1"/>
      <c r="I72" s="1"/>
      <c r="J72" s="1"/>
      <c r="K72" s="1"/>
      <c r="L72" s="1"/>
      <c r="M72" s="1"/>
      <c r="N72" s="1"/>
      <c r="O72" s="1"/>
      <c r="P72" s="1"/>
      <c r="Q72" s="1"/>
      <c r="R72" s="1"/>
      <c r="S72" s="1"/>
      <c r="T72" s="1"/>
    </row>
    <row r="73" spans="1:20" ht="18" customHeight="1">
      <c r="A73" s="1"/>
      <c r="B73" s="1"/>
      <c r="C73" s="1"/>
      <c r="D73" s="1"/>
      <c r="E73" s="1"/>
      <c r="F73" s="1"/>
      <c r="G73" s="1"/>
      <c r="H73" s="1"/>
      <c r="I73" s="1"/>
      <c r="J73" s="1"/>
      <c r="K73" s="1"/>
      <c r="L73" s="1"/>
      <c r="M73" s="1"/>
      <c r="N73" s="1"/>
      <c r="O73" s="1"/>
      <c r="P73" s="1"/>
      <c r="Q73" s="1"/>
      <c r="R73" s="1"/>
      <c r="S73" s="1"/>
      <c r="T73" s="1"/>
    </row>
    <row r="74" spans="1:20" ht="18" customHeight="1">
      <c r="A74" s="1"/>
      <c r="B74" s="1"/>
      <c r="C74" s="1"/>
      <c r="D74" s="1"/>
      <c r="E74" s="1"/>
      <c r="F74" s="1"/>
      <c r="G74" s="1"/>
      <c r="H74" s="1"/>
      <c r="I74" s="1"/>
      <c r="J74" s="1"/>
      <c r="K74" s="1"/>
      <c r="L74" s="1"/>
      <c r="M74" s="1"/>
      <c r="N74" s="1"/>
      <c r="O74" s="1"/>
      <c r="P74" s="1"/>
      <c r="Q74" s="1"/>
      <c r="R74" s="1"/>
      <c r="S74" s="1"/>
      <c r="T74" s="1"/>
    </row>
    <row r="75" spans="1:20" ht="18" customHeight="1">
      <c r="A75" s="1"/>
      <c r="B75" s="1"/>
      <c r="C75" s="1"/>
      <c r="D75" s="1"/>
      <c r="E75" s="1"/>
      <c r="F75" s="1"/>
      <c r="G75" s="1"/>
      <c r="H75" s="1"/>
      <c r="I75" s="1"/>
      <c r="J75" s="1"/>
      <c r="K75" s="1"/>
      <c r="L75" s="1"/>
      <c r="M75" s="1"/>
      <c r="N75" s="1"/>
      <c r="O75" s="1"/>
      <c r="P75" s="1"/>
      <c r="Q75" s="1"/>
      <c r="R75" s="1"/>
      <c r="S75" s="1"/>
      <c r="T75" s="1"/>
    </row>
    <row r="76" spans="1:20" ht="18" customHeight="1">
      <c r="A76" s="1"/>
      <c r="B76" s="1"/>
      <c r="C76" s="1"/>
      <c r="D76" s="1"/>
      <c r="E76" s="1"/>
      <c r="F76" s="1"/>
      <c r="G76" s="1"/>
      <c r="H76" s="1"/>
      <c r="I76" s="1"/>
      <c r="J76" s="1"/>
      <c r="K76" s="1"/>
      <c r="L76" s="1"/>
      <c r="M76" s="1"/>
      <c r="N76" s="1"/>
      <c r="O76" s="1"/>
      <c r="P76" s="1"/>
      <c r="Q76" s="1"/>
      <c r="R76" s="1"/>
      <c r="S76" s="1"/>
      <c r="T76" s="1"/>
    </row>
    <row r="77" spans="1:20" ht="18" customHeight="1">
      <c r="A77" s="1"/>
      <c r="B77" s="1"/>
      <c r="C77" s="1"/>
      <c r="D77" s="1"/>
      <c r="E77" s="1"/>
      <c r="F77" s="1"/>
      <c r="G77" s="1"/>
      <c r="H77" s="1"/>
      <c r="I77" s="1"/>
      <c r="J77" s="1"/>
      <c r="K77" s="1"/>
      <c r="L77" s="1"/>
      <c r="M77" s="1"/>
      <c r="N77" s="1"/>
      <c r="O77" s="1"/>
      <c r="P77" s="1"/>
      <c r="Q77" s="1"/>
      <c r="R77" s="1"/>
      <c r="S77" s="1"/>
      <c r="T77" s="1"/>
    </row>
    <row r="78" spans="1:20" ht="18" customHeight="1">
      <c r="A78" s="1"/>
      <c r="B78" s="1"/>
      <c r="C78" s="1"/>
      <c r="D78" s="1"/>
      <c r="E78" s="1"/>
      <c r="F78" s="1"/>
      <c r="G78" s="1"/>
      <c r="H78" s="1"/>
      <c r="I78" s="1"/>
      <c r="J78" s="1"/>
      <c r="K78" s="1"/>
      <c r="L78" s="1"/>
      <c r="M78" s="1"/>
      <c r="N78" s="1"/>
      <c r="O78" s="1"/>
      <c r="P78" s="1"/>
      <c r="Q78" s="1"/>
      <c r="R78" s="1"/>
      <c r="S78" s="1"/>
      <c r="T78" s="1"/>
    </row>
    <row r="79" spans="1:20" ht="18" customHeight="1">
      <c r="A79" s="1"/>
      <c r="B79" s="1"/>
      <c r="C79" s="1"/>
      <c r="D79" s="1"/>
      <c r="E79" s="1"/>
      <c r="F79" s="1"/>
      <c r="G79" s="1"/>
      <c r="H79" s="1"/>
      <c r="I79" s="1"/>
      <c r="J79" s="1"/>
      <c r="K79" s="1"/>
      <c r="L79" s="1"/>
      <c r="M79" s="1"/>
      <c r="N79" s="1"/>
      <c r="O79" s="1"/>
      <c r="P79" s="1"/>
      <c r="Q79" s="1"/>
      <c r="R79" s="1"/>
      <c r="S79" s="1"/>
      <c r="T79" s="1"/>
    </row>
    <row r="80" spans="1:20" ht="18" customHeight="1">
      <c r="A80" s="1"/>
      <c r="B80" s="1"/>
      <c r="C80" s="1"/>
      <c r="D80" s="1"/>
      <c r="E80" s="1"/>
      <c r="F80" s="1"/>
      <c r="G80" s="1"/>
      <c r="H80" s="1"/>
      <c r="I80" s="1"/>
      <c r="J80" s="1"/>
      <c r="K80" s="1"/>
      <c r="L80" s="1"/>
      <c r="M80" s="1"/>
      <c r="N80" s="1"/>
      <c r="O80" s="1"/>
      <c r="P80" s="1"/>
      <c r="Q80" s="1"/>
      <c r="R80" s="1"/>
      <c r="S80" s="1"/>
      <c r="T80" s="1"/>
    </row>
    <row r="81" spans="1:20" ht="18" customHeight="1">
      <c r="A81" s="1"/>
      <c r="B81" s="1"/>
      <c r="C81" s="1"/>
      <c r="D81" s="1"/>
      <c r="E81" s="1"/>
      <c r="F81" s="1"/>
      <c r="G81" s="1"/>
      <c r="H81" s="1"/>
      <c r="I81" s="1"/>
      <c r="J81" s="1"/>
      <c r="K81" s="1"/>
      <c r="L81" s="1"/>
      <c r="M81" s="1"/>
      <c r="N81" s="1"/>
      <c r="O81" s="1"/>
      <c r="P81" s="1"/>
      <c r="Q81" s="1"/>
      <c r="R81" s="1"/>
      <c r="S81" s="1"/>
      <c r="T81" s="1"/>
    </row>
    <row r="82" spans="1:20" ht="18" customHeight="1">
      <c r="A82" s="1"/>
      <c r="B82" s="1"/>
      <c r="C82" s="1"/>
      <c r="D82" s="1"/>
      <c r="E82" s="1"/>
      <c r="F82" s="1"/>
      <c r="G82" s="1"/>
      <c r="H82" s="1"/>
      <c r="I82" s="1"/>
      <c r="J82" s="1"/>
      <c r="K82" s="1"/>
      <c r="L82" s="1"/>
      <c r="M82" s="1"/>
      <c r="N82" s="1"/>
      <c r="O82" s="1"/>
      <c r="P82" s="1"/>
      <c r="Q82" s="1"/>
      <c r="R82" s="1"/>
      <c r="S82" s="1"/>
      <c r="T82" s="1"/>
    </row>
    <row r="83" spans="1:20" ht="18" customHeight="1">
      <c r="A83" s="1"/>
      <c r="B83" s="1"/>
      <c r="C83" s="1"/>
      <c r="D83" s="1"/>
      <c r="E83" s="1"/>
      <c r="F83" s="1"/>
      <c r="G83" s="1"/>
      <c r="H83" s="1"/>
      <c r="I83" s="1"/>
      <c r="J83" s="1"/>
      <c r="K83" s="1"/>
      <c r="L83" s="1"/>
      <c r="M83" s="1"/>
      <c r="N83" s="1"/>
      <c r="O83" s="1"/>
      <c r="P83" s="1"/>
      <c r="Q83" s="1"/>
      <c r="R83" s="1"/>
      <c r="S83" s="1"/>
      <c r="T83" s="1"/>
    </row>
    <row r="84" spans="1:20" ht="18" customHeight="1">
      <c r="A84" s="1"/>
      <c r="B84" s="1"/>
      <c r="C84" s="1"/>
      <c r="D84" s="1"/>
      <c r="E84" s="1"/>
      <c r="F84" s="1"/>
      <c r="G84" s="1"/>
      <c r="H84" s="1"/>
      <c r="I84" s="1"/>
      <c r="J84" s="1"/>
      <c r="K84" s="1"/>
      <c r="L84" s="1"/>
      <c r="M84" s="1"/>
      <c r="N84" s="1"/>
      <c r="O84" s="1"/>
      <c r="P84" s="1"/>
      <c r="Q84" s="1"/>
      <c r="R84" s="1"/>
      <c r="S84" s="1"/>
      <c r="T84" s="1"/>
    </row>
    <row r="85" spans="1:20" ht="18" customHeight="1">
      <c r="A85" s="1"/>
      <c r="B85" s="1"/>
      <c r="C85" s="1"/>
      <c r="D85" s="1"/>
      <c r="E85" s="1"/>
      <c r="F85" s="1"/>
      <c r="G85" s="1"/>
      <c r="H85" s="1"/>
      <c r="I85" s="1"/>
      <c r="J85" s="1"/>
      <c r="K85" s="1"/>
      <c r="L85" s="1"/>
      <c r="M85" s="1"/>
      <c r="N85" s="1"/>
      <c r="O85" s="1"/>
      <c r="P85" s="1"/>
      <c r="Q85" s="1"/>
      <c r="R85" s="1"/>
      <c r="S85" s="1"/>
      <c r="T85" s="1"/>
    </row>
    <row r="86" spans="1:20" ht="18" customHeight="1">
      <c r="A86" s="1"/>
      <c r="B86" s="1"/>
      <c r="C86" s="1"/>
      <c r="D86" s="1"/>
      <c r="E86" s="1"/>
      <c r="F86" s="1"/>
      <c r="G86" s="1"/>
      <c r="H86" s="1"/>
      <c r="I86" s="1"/>
      <c r="J86" s="1"/>
      <c r="K86" s="1"/>
      <c r="L86" s="1"/>
      <c r="M86" s="1"/>
      <c r="N86" s="1"/>
      <c r="O86" s="1"/>
      <c r="P86" s="1"/>
      <c r="Q86" s="1"/>
      <c r="R86" s="1"/>
      <c r="S86" s="1"/>
      <c r="T86" s="1"/>
    </row>
    <row r="87" spans="1:20" ht="18" customHeight="1">
      <c r="A87" s="1"/>
      <c r="B87" s="1"/>
      <c r="C87" s="1"/>
      <c r="D87" s="1"/>
      <c r="E87" s="1"/>
      <c r="F87" s="1"/>
      <c r="G87" s="1"/>
      <c r="H87" s="1"/>
      <c r="I87" s="1"/>
      <c r="J87" s="1"/>
      <c r="K87" s="1"/>
      <c r="L87" s="1"/>
      <c r="M87" s="1"/>
      <c r="N87" s="1"/>
      <c r="O87" s="1"/>
      <c r="P87" s="1"/>
      <c r="Q87" s="1"/>
      <c r="R87" s="1"/>
      <c r="S87" s="1"/>
      <c r="T87" s="1"/>
    </row>
    <row r="88" spans="1:20" ht="18" customHeight="1">
      <c r="A88" s="1"/>
      <c r="B88" s="1"/>
      <c r="C88" s="1"/>
      <c r="D88" s="1"/>
      <c r="E88" s="1"/>
      <c r="F88" s="1"/>
      <c r="G88" s="1"/>
      <c r="H88" s="1"/>
      <c r="I88" s="1"/>
      <c r="J88" s="1"/>
      <c r="K88" s="1"/>
      <c r="L88" s="1"/>
      <c r="M88" s="1"/>
      <c r="N88" s="1"/>
      <c r="O88" s="1"/>
      <c r="P88" s="1"/>
      <c r="Q88" s="1"/>
      <c r="R88" s="1"/>
      <c r="S88" s="1"/>
      <c r="T88" s="1"/>
    </row>
    <row r="89" spans="1:20" ht="18" customHeight="1">
      <c r="A89" s="1"/>
      <c r="B89" s="1"/>
      <c r="C89" s="1"/>
      <c r="D89" s="1"/>
      <c r="E89" s="1"/>
      <c r="F89" s="1"/>
      <c r="G89" s="1"/>
      <c r="H89" s="1"/>
      <c r="I89" s="1"/>
      <c r="J89" s="1"/>
      <c r="K89" s="1"/>
      <c r="L89" s="1"/>
      <c r="M89" s="1"/>
      <c r="N89" s="1"/>
      <c r="O89" s="1"/>
      <c r="P89" s="1"/>
      <c r="Q89" s="1"/>
      <c r="R89" s="1"/>
      <c r="S89" s="1"/>
      <c r="T89" s="1"/>
    </row>
    <row r="90" spans="1:20" ht="18" customHeight="1">
      <c r="A90" s="1"/>
      <c r="B90" s="1"/>
      <c r="C90" s="1"/>
      <c r="D90" s="1"/>
      <c r="E90" s="1"/>
      <c r="F90" s="1"/>
      <c r="G90" s="1"/>
      <c r="H90" s="1"/>
      <c r="I90" s="1"/>
      <c r="J90" s="1"/>
      <c r="K90" s="1"/>
      <c r="L90" s="1"/>
      <c r="M90" s="1"/>
      <c r="N90" s="1"/>
      <c r="O90" s="1"/>
      <c r="P90" s="1"/>
      <c r="Q90" s="1"/>
      <c r="R90" s="1"/>
      <c r="S90" s="1"/>
      <c r="T90" s="1"/>
    </row>
    <row r="91" spans="1:20" ht="18" customHeight="1">
      <c r="A91" s="1"/>
      <c r="B91" s="1"/>
      <c r="C91" s="1"/>
      <c r="D91" s="1"/>
      <c r="E91" s="1"/>
      <c r="F91" s="1"/>
      <c r="G91" s="1"/>
      <c r="H91" s="1"/>
      <c r="I91" s="1"/>
      <c r="J91" s="1"/>
      <c r="K91" s="1"/>
      <c r="L91" s="1"/>
      <c r="M91" s="1"/>
      <c r="N91" s="1"/>
      <c r="O91" s="1"/>
      <c r="P91" s="1"/>
      <c r="Q91" s="1"/>
      <c r="R91" s="1"/>
      <c r="S91" s="1"/>
      <c r="T91" s="1"/>
    </row>
    <row r="92" spans="1:20" ht="18" customHeight="1">
      <c r="A92" s="1"/>
      <c r="B92" s="1"/>
      <c r="C92" s="1"/>
      <c r="D92" s="1"/>
      <c r="E92" s="1"/>
      <c r="F92" s="1"/>
      <c r="G92" s="1"/>
      <c r="H92" s="1"/>
      <c r="I92" s="1"/>
      <c r="J92" s="1"/>
      <c r="K92" s="1"/>
      <c r="L92" s="1"/>
      <c r="M92" s="1"/>
      <c r="N92" s="1"/>
      <c r="O92" s="1"/>
      <c r="P92" s="1"/>
      <c r="Q92" s="1"/>
      <c r="R92" s="1"/>
      <c r="S92" s="1"/>
      <c r="T92" s="1"/>
    </row>
    <row r="93" spans="1:20" ht="18" customHeight="1">
      <c r="A93" s="1"/>
      <c r="B93" s="1"/>
      <c r="C93" s="1"/>
      <c r="D93" s="1"/>
      <c r="E93" s="1"/>
      <c r="F93" s="1"/>
      <c r="G93" s="1"/>
      <c r="H93" s="1"/>
      <c r="I93" s="1"/>
      <c r="J93" s="1"/>
      <c r="K93" s="1"/>
      <c r="L93" s="1"/>
      <c r="M93" s="1"/>
      <c r="N93" s="1"/>
      <c r="O93" s="1"/>
      <c r="P93" s="1"/>
      <c r="Q93" s="1"/>
      <c r="R93" s="1"/>
      <c r="S93" s="1"/>
      <c r="T93" s="1"/>
    </row>
    <row r="94" spans="1:20" ht="18" customHeight="1">
      <c r="A94" s="1"/>
      <c r="B94" s="1"/>
      <c r="C94" s="1"/>
      <c r="D94" s="1"/>
      <c r="E94" s="1"/>
      <c r="F94" s="1"/>
      <c r="G94" s="1"/>
      <c r="H94" s="1"/>
      <c r="I94" s="1"/>
      <c r="J94" s="1"/>
      <c r="K94" s="1"/>
      <c r="L94" s="1"/>
      <c r="M94" s="1"/>
      <c r="N94" s="1"/>
      <c r="O94" s="1"/>
      <c r="P94" s="1"/>
      <c r="Q94" s="1"/>
      <c r="R94" s="1"/>
      <c r="S94" s="1"/>
      <c r="T94" s="1"/>
    </row>
    <row r="95" spans="1:20" ht="18" customHeight="1">
      <c r="A95" s="1"/>
      <c r="B95" s="1"/>
      <c r="C95" s="1"/>
      <c r="D95" s="1"/>
      <c r="E95" s="1"/>
      <c r="F95" s="1"/>
      <c r="G95" s="1"/>
      <c r="H95" s="1"/>
      <c r="I95" s="1"/>
      <c r="J95" s="1"/>
      <c r="K95" s="1"/>
      <c r="L95" s="1"/>
      <c r="M95" s="1"/>
      <c r="N95" s="1"/>
      <c r="O95" s="1"/>
      <c r="P95" s="1"/>
      <c r="Q95" s="1"/>
      <c r="R95" s="1"/>
      <c r="S95" s="1"/>
      <c r="T95" s="1"/>
    </row>
    <row r="96" spans="1:20" ht="18" customHeight="1">
      <c r="A96" s="1"/>
      <c r="B96" s="1"/>
      <c r="C96" s="1"/>
      <c r="D96" s="1"/>
      <c r="E96" s="1"/>
      <c r="F96" s="1"/>
      <c r="G96" s="1"/>
      <c r="H96" s="1"/>
      <c r="I96" s="1"/>
      <c r="J96" s="1"/>
      <c r="K96" s="1"/>
      <c r="L96" s="1"/>
      <c r="M96" s="1"/>
      <c r="N96" s="1"/>
      <c r="O96" s="1"/>
      <c r="P96" s="1"/>
      <c r="Q96" s="1"/>
      <c r="R96" s="1"/>
      <c r="S96" s="1"/>
      <c r="T96" s="1"/>
    </row>
    <row r="97" spans="1:20" ht="18" customHeight="1">
      <c r="A97" s="1"/>
      <c r="B97" s="1"/>
      <c r="C97" s="1"/>
      <c r="D97" s="1"/>
      <c r="E97" s="1"/>
      <c r="F97" s="1"/>
      <c r="G97" s="1"/>
      <c r="H97" s="1"/>
      <c r="I97" s="1"/>
      <c r="J97" s="1"/>
      <c r="K97" s="1"/>
      <c r="L97" s="1"/>
      <c r="M97" s="1"/>
      <c r="N97" s="1"/>
      <c r="O97" s="1"/>
      <c r="P97" s="1"/>
      <c r="Q97" s="1"/>
      <c r="R97" s="1"/>
      <c r="S97" s="1"/>
      <c r="T97" s="1"/>
    </row>
    <row r="98" spans="1:20" ht="18" customHeight="1">
      <c r="A98" s="1"/>
      <c r="B98" s="1"/>
      <c r="C98" s="1"/>
      <c r="D98" s="1"/>
      <c r="E98" s="1"/>
      <c r="F98" s="1"/>
      <c r="G98" s="1"/>
      <c r="H98" s="1"/>
      <c r="I98" s="1"/>
      <c r="J98" s="1"/>
      <c r="K98" s="1"/>
      <c r="L98" s="1"/>
      <c r="M98" s="1"/>
      <c r="N98" s="1"/>
      <c r="O98" s="1"/>
      <c r="P98" s="1"/>
      <c r="Q98" s="1"/>
      <c r="R98" s="1"/>
      <c r="S98" s="1"/>
      <c r="T98" s="1"/>
    </row>
    <row r="99" spans="1:20" ht="18" customHeight="1">
      <c r="A99" s="1"/>
      <c r="B99" s="1"/>
      <c r="C99" s="1"/>
      <c r="D99" s="1"/>
      <c r="E99" s="1"/>
      <c r="F99" s="1"/>
      <c r="G99" s="1"/>
      <c r="H99" s="1"/>
      <c r="I99" s="1"/>
      <c r="J99" s="1"/>
      <c r="K99" s="1"/>
      <c r="L99" s="1"/>
      <c r="M99" s="1"/>
      <c r="N99" s="1"/>
      <c r="O99" s="1"/>
      <c r="P99" s="1"/>
      <c r="Q99" s="1"/>
      <c r="R99" s="1"/>
      <c r="S99" s="1"/>
      <c r="T99" s="1"/>
    </row>
    <row r="100" spans="1:20" ht="18" customHeight="1">
      <c r="A100" s="1"/>
      <c r="B100" s="1"/>
      <c r="C100" s="1"/>
      <c r="D100" s="1"/>
      <c r="E100" s="1"/>
      <c r="F100" s="1"/>
      <c r="G100" s="1"/>
      <c r="H100" s="1"/>
      <c r="I100" s="1"/>
      <c r="J100" s="1"/>
      <c r="K100" s="1"/>
      <c r="L100" s="1"/>
      <c r="M100" s="1"/>
      <c r="N100" s="1"/>
      <c r="O100" s="1"/>
      <c r="P100" s="1"/>
      <c r="Q100" s="1"/>
      <c r="R100" s="1"/>
      <c r="S100" s="1"/>
      <c r="T100" s="1"/>
    </row>
    <row r="101" spans="1:20" ht="18" customHeight="1">
      <c r="A101" s="1"/>
      <c r="B101" s="1"/>
      <c r="C101" s="1"/>
      <c r="D101" s="1"/>
      <c r="E101" s="1"/>
      <c r="F101" s="1"/>
      <c r="G101" s="1"/>
      <c r="H101" s="1"/>
      <c r="I101" s="1"/>
      <c r="J101" s="1"/>
      <c r="K101" s="1"/>
      <c r="L101" s="1"/>
      <c r="M101" s="1"/>
      <c r="N101" s="1"/>
      <c r="O101" s="1"/>
      <c r="P101" s="1"/>
      <c r="Q101" s="1"/>
      <c r="R101" s="1"/>
      <c r="S101" s="1"/>
      <c r="T101" s="1"/>
    </row>
    <row r="102" spans="1:20" ht="18" customHeight="1">
      <c r="A102" s="1"/>
      <c r="B102" s="1"/>
      <c r="C102" s="1"/>
      <c r="D102" s="1"/>
      <c r="E102" s="1"/>
      <c r="F102" s="1"/>
      <c r="G102" s="1"/>
      <c r="H102" s="1"/>
      <c r="I102" s="1"/>
      <c r="J102" s="1"/>
      <c r="K102" s="1"/>
      <c r="L102" s="1"/>
      <c r="M102" s="1"/>
      <c r="N102" s="1"/>
      <c r="O102" s="1"/>
      <c r="P102" s="1"/>
      <c r="Q102" s="1"/>
      <c r="R102" s="1"/>
      <c r="S102" s="1"/>
      <c r="T102" s="1"/>
    </row>
    <row r="103" spans="1:20" ht="18" customHeight="1">
      <c r="A103" s="1"/>
      <c r="B103" s="1"/>
      <c r="C103" s="1"/>
      <c r="D103" s="1"/>
      <c r="E103" s="1"/>
      <c r="F103" s="1"/>
      <c r="G103" s="1"/>
      <c r="H103" s="1"/>
      <c r="I103" s="1"/>
      <c r="J103" s="1"/>
      <c r="K103" s="1"/>
      <c r="L103" s="1"/>
      <c r="M103" s="1"/>
      <c r="N103" s="1"/>
      <c r="O103" s="1"/>
      <c r="P103" s="1"/>
      <c r="Q103" s="1"/>
      <c r="R103" s="1"/>
      <c r="S103" s="1"/>
      <c r="T103" s="1"/>
    </row>
    <row r="104" spans="1:20" ht="18" customHeight="1">
      <c r="A104" s="1"/>
      <c r="B104" s="1"/>
      <c r="C104" s="1"/>
      <c r="D104" s="1"/>
      <c r="E104" s="1"/>
      <c r="F104" s="1"/>
      <c r="G104" s="1"/>
      <c r="H104" s="1"/>
      <c r="I104" s="1"/>
      <c r="J104" s="1"/>
      <c r="K104" s="1"/>
      <c r="L104" s="1"/>
      <c r="M104" s="1"/>
      <c r="N104" s="1"/>
      <c r="O104" s="1"/>
      <c r="P104" s="1"/>
      <c r="Q104" s="1"/>
      <c r="R104" s="1"/>
      <c r="S104" s="1"/>
      <c r="T104" s="1"/>
    </row>
    <row r="105" spans="1:20" ht="18" customHeight="1">
      <c r="A105" s="1"/>
      <c r="B105" s="1"/>
      <c r="C105" s="1"/>
      <c r="D105" s="1"/>
      <c r="E105" s="1"/>
      <c r="F105" s="1"/>
      <c r="G105" s="1"/>
      <c r="H105" s="1"/>
      <c r="I105" s="1"/>
      <c r="J105" s="1"/>
      <c r="K105" s="1"/>
      <c r="L105" s="1"/>
      <c r="M105" s="1"/>
      <c r="N105" s="1"/>
      <c r="O105" s="1"/>
      <c r="P105" s="1"/>
      <c r="Q105" s="1"/>
      <c r="R105" s="1"/>
      <c r="S105" s="1"/>
      <c r="T105" s="1"/>
    </row>
    <row r="106" spans="1:20" ht="18" customHeight="1">
      <c r="A106" s="1"/>
      <c r="B106" s="1"/>
      <c r="C106" s="1"/>
      <c r="D106" s="1"/>
      <c r="E106" s="1"/>
      <c r="F106" s="1"/>
      <c r="G106" s="1"/>
      <c r="H106" s="1"/>
      <c r="I106" s="1"/>
      <c r="J106" s="1"/>
      <c r="K106" s="1"/>
      <c r="L106" s="1"/>
      <c r="M106" s="1"/>
      <c r="N106" s="1"/>
      <c r="O106" s="1"/>
      <c r="P106" s="1"/>
      <c r="Q106" s="1"/>
      <c r="R106" s="1"/>
      <c r="S106" s="1"/>
      <c r="T106" s="1"/>
    </row>
    <row r="107" spans="1:20" ht="18" customHeight="1">
      <c r="A107" s="1"/>
      <c r="B107" s="1"/>
      <c r="C107" s="1"/>
      <c r="D107" s="1"/>
      <c r="E107" s="1"/>
      <c r="F107" s="1"/>
      <c r="G107" s="1"/>
      <c r="H107" s="1"/>
      <c r="I107" s="1"/>
      <c r="J107" s="1"/>
      <c r="K107" s="1"/>
      <c r="L107" s="1"/>
      <c r="M107" s="1"/>
      <c r="N107" s="1"/>
      <c r="O107" s="1"/>
      <c r="P107" s="1"/>
      <c r="Q107" s="1"/>
      <c r="R107" s="1"/>
      <c r="S107" s="1"/>
      <c r="T107" s="1"/>
    </row>
    <row r="108" spans="1:20" ht="18" customHeight="1">
      <c r="A108" s="1"/>
      <c r="B108" s="1"/>
      <c r="C108" s="1"/>
      <c r="D108" s="1"/>
      <c r="E108" s="1"/>
      <c r="F108" s="1"/>
      <c r="G108" s="1"/>
      <c r="H108" s="1"/>
      <c r="I108" s="1"/>
      <c r="J108" s="1"/>
      <c r="K108" s="1"/>
      <c r="L108" s="1"/>
      <c r="M108" s="1"/>
      <c r="N108" s="1"/>
      <c r="O108" s="1"/>
      <c r="P108" s="1"/>
      <c r="Q108" s="1"/>
      <c r="R108" s="1"/>
      <c r="S108" s="1"/>
      <c r="T108" s="1"/>
    </row>
    <row r="109" spans="1:20" ht="18" customHeight="1">
      <c r="A109" s="1"/>
      <c r="B109" s="1"/>
      <c r="C109" s="1"/>
      <c r="D109" s="1"/>
      <c r="E109" s="1"/>
      <c r="F109" s="1"/>
      <c r="G109" s="1"/>
      <c r="H109" s="1"/>
      <c r="I109" s="1"/>
      <c r="J109" s="1"/>
      <c r="K109" s="1"/>
      <c r="L109" s="1"/>
      <c r="M109" s="1"/>
      <c r="N109" s="1"/>
      <c r="O109" s="1"/>
      <c r="P109" s="1"/>
      <c r="Q109" s="1"/>
      <c r="R109" s="1"/>
      <c r="S109" s="1"/>
      <c r="T109" s="1"/>
    </row>
    <row r="110" spans="1:20" ht="18" customHeight="1">
      <c r="A110" s="1"/>
      <c r="B110" s="1"/>
      <c r="C110" s="1"/>
      <c r="D110" s="1"/>
      <c r="E110" s="1"/>
      <c r="F110" s="1"/>
      <c r="G110" s="1"/>
      <c r="H110" s="1"/>
      <c r="I110" s="1"/>
      <c r="J110" s="1"/>
      <c r="K110" s="1"/>
      <c r="L110" s="1"/>
      <c r="M110" s="1"/>
      <c r="N110" s="1"/>
      <c r="O110" s="1"/>
      <c r="P110" s="1"/>
      <c r="Q110" s="1"/>
      <c r="R110" s="1"/>
      <c r="S110" s="1"/>
      <c r="T110" s="1"/>
    </row>
    <row r="111" spans="1:20" ht="18" customHeight="1">
      <c r="A111" s="1"/>
      <c r="B111" s="1"/>
      <c r="C111" s="1"/>
      <c r="D111" s="1"/>
      <c r="E111" s="1"/>
      <c r="F111" s="1"/>
      <c r="G111" s="1"/>
      <c r="H111" s="1"/>
      <c r="I111" s="1"/>
      <c r="J111" s="1"/>
      <c r="K111" s="1"/>
      <c r="L111" s="1"/>
      <c r="M111" s="1"/>
      <c r="N111" s="1"/>
      <c r="O111" s="1"/>
      <c r="P111" s="1"/>
      <c r="Q111" s="1"/>
      <c r="R111" s="1"/>
      <c r="S111" s="1"/>
      <c r="T111" s="1"/>
    </row>
    <row r="112" spans="1:20" ht="18" customHeight="1">
      <c r="A112" s="1"/>
      <c r="B112" s="1"/>
      <c r="C112" s="1"/>
      <c r="D112" s="1"/>
      <c r="E112" s="1"/>
      <c r="F112" s="1"/>
      <c r="G112" s="1"/>
      <c r="H112" s="1"/>
      <c r="I112" s="1"/>
      <c r="J112" s="1"/>
      <c r="K112" s="1"/>
      <c r="L112" s="1"/>
      <c r="M112" s="1"/>
      <c r="N112" s="1"/>
      <c r="O112" s="1"/>
      <c r="P112" s="1"/>
      <c r="Q112" s="1"/>
      <c r="R112" s="1"/>
      <c r="S112" s="1"/>
      <c r="T112" s="1"/>
    </row>
    <row r="113" spans="1:20" ht="18" customHeight="1">
      <c r="A113" s="1"/>
      <c r="B113" s="1"/>
      <c r="C113" s="1"/>
      <c r="D113" s="1"/>
      <c r="E113" s="1"/>
      <c r="F113" s="1"/>
      <c r="G113" s="1"/>
      <c r="H113" s="1"/>
      <c r="I113" s="1"/>
      <c r="J113" s="1"/>
      <c r="K113" s="1"/>
      <c r="L113" s="1"/>
      <c r="M113" s="1"/>
      <c r="N113" s="1"/>
      <c r="O113" s="1"/>
      <c r="P113" s="1"/>
      <c r="Q113" s="1"/>
      <c r="R113" s="1"/>
      <c r="S113" s="1"/>
      <c r="T113" s="1"/>
    </row>
    <row r="114" spans="1:20" ht="18" customHeight="1">
      <c r="A114" s="1"/>
      <c r="B114" s="1"/>
      <c r="C114" s="1"/>
      <c r="D114" s="1"/>
      <c r="E114" s="1"/>
      <c r="F114" s="1"/>
      <c r="G114" s="1"/>
      <c r="H114" s="1"/>
      <c r="I114" s="1"/>
      <c r="J114" s="1"/>
      <c r="K114" s="1"/>
      <c r="L114" s="1"/>
      <c r="M114" s="1"/>
      <c r="N114" s="1"/>
      <c r="O114" s="1"/>
      <c r="P114" s="1"/>
      <c r="Q114" s="1"/>
      <c r="R114" s="1"/>
      <c r="S114" s="1"/>
      <c r="T114" s="1"/>
    </row>
    <row r="115" spans="1:20" ht="18" customHeight="1">
      <c r="A115" s="1"/>
      <c r="B115" s="1"/>
      <c r="C115" s="1"/>
      <c r="D115" s="1"/>
      <c r="E115" s="1"/>
      <c r="F115" s="1"/>
      <c r="G115" s="1"/>
      <c r="H115" s="1"/>
      <c r="I115" s="1"/>
      <c r="J115" s="1"/>
      <c r="K115" s="1"/>
      <c r="L115" s="1"/>
      <c r="M115" s="1"/>
      <c r="N115" s="1"/>
      <c r="O115" s="1"/>
      <c r="P115" s="1"/>
      <c r="Q115" s="1"/>
      <c r="R115" s="1"/>
      <c r="S115" s="1"/>
      <c r="T115" s="1"/>
    </row>
    <row r="116" spans="1:20" ht="18" customHeight="1">
      <c r="A116" s="1"/>
      <c r="B116" s="1"/>
      <c r="C116" s="1"/>
      <c r="D116" s="1"/>
      <c r="E116" s="1"/>
      <c r="F116" s="1"/>
      <c r="G116" s="1"/>
      <c r="H116" s="1"/>
      <c r="I116" s="1"/>
      <c r="J116" s="1"/>
      <c r="K116" s="1"/>
      <c r="L116" s="1"/>
      <c r="M116" s="1"/>
      <c r="N116" s="1"/>
      <c r="O116" s="1"/>
      <c r="P116" s="1"/>
      <c r="Q116" s="1"/>
      <c r="R116" s="1"/>
      <c r="S116" s="1"/>
      <c r="T116" s="1"/>
    </row>
    <row r="117" spans="1:20" ht="18" customHeight="1">
      <c r="A117" s="1"/>
      <c r="B117" s="1"/>
      <c r="C117" s="1"/>
      <c r="D117" s="1"/>
      <c r="E117" s="1"/>
      <c r="F117" s="1"/>
      <c r="G117" s="1"/>
      <c r="H117" s="1"/>
      <c r="I117" s="1"/>
      <c r="J117" s="1"/>
      <c r="K117" s="1"/>
      <c r="L117" s="1"/>
      <c r="M117" s="1"/>
      <c r="N117" s="1"/>
      <c r="O117" s="1"/>
      <c r="P117" s="1"/>
      <c r="Q117" s="1"/>
      <c r="R117" s="1"/>
      <c r="S117" s="1"/>
      <c r="T117" s="1"/>
    </row>
    <row r="118" spans="1:20" ht="18" customHeight="1">
      <c r="A118" s="1"/>
      <c r="B118" s="1"/>
      <c r="C118" s="1"/>
      <c r="D118" s="1"/>
      <c r="E118" s="1"/>
      <c r="F118" s="1"/>
      <c r="G118" s="1"/>
      <c r="H118" s="1"/>
      <c r="I118" s="1"/>
      <c r="J118" s="1"/>
      <c r="K118" s="1"/>
      <c r="L118" s="1"/>
      <c r="M118" s="1"/>
      <c r="N118" s="1"/>
      <c r="O118" s="1"/>
      <c r="P118" s="1"/>
      <c r="Q118" s="1"/>
      <c r="R118" s="1"/>
      <c r="S118" s="1"/>
      <c r="T118" s="1"/>
    </row>
    <row r="119" spans="1:20" ht="18" customHeight="1">
      <c r="A119" s="1"/>
      <c r="B119" s="1"/>
      <c r="C119" s="1"/>
      <c r="D119" s="1"/>
      <c r="E119" s="1"/>
      <c r="F119" s="1"/>
      <c r="G119" s="1"/>
      <c r="H119" s="1"/>
      <c r="I119" s="1"/>
      <c r="J119" s="1"/>
      <c r="K119" s="1"/>
      <c r="L119" s="1"/>
      <c r="M119" s="1"/>
      <c r="N119" s="1"/>
      <c r="O119" s="1"/>
      <c r="P119" s="1"/>
      <c r="Q119" s="1"/>
      <c r="R119" s="1"/>
      <c r="S119" s="1"/>
      <c r="T119" s="1"/>
    </row>
    <row r="120" spans="1:20" ht="18" customHeight="1">
      <c r="A120" s="1"/>
      <c r="B120" s="1"/>
      <c r="C120" s="1"/>
      <c r="D120" s="1"/>
      <c r="E120" s="1"/>
      <c r="F120" s="1"/>
      <c r="G120" s="1"/>
      <c r="H120" s="1"/>
      <c r="I120" s="1"/>
      <c r="J120" s="1"/>
      <c r="K120" s="1"/>
      <c r="L120" s="1"/>
      <c r="M120" s="1"/>
      <c r="N120" s="1"/>
      <c r="O120" s="1"/>
      <c r="P120" s="1"/>
      <c r="Q120" s="1"/>
      <c r="R120" s="1"/>
      <c r="S120" s="1"/>
      <c r="T120" s="1"/>
    </row>
    <row r="121" spans="1:20" ht="18" customHeight="1">
      <c r="A121" s="1"/>
      <c r="B121" s="1"/>
      <c r="C121" s="1"/>
      <c r="D121" s="1"/>
      <c r="E121" s="1"/>
      <c r="F121" s="1"/>
      <c r="G121" s="1"/>
      <c r="H121" s="1"/>
      <c r="I121" s="1"/>
      <c r="J121" s="1"/>
      <c r="K121" s="1"/>
      <c r="L121" s="1"/>
      <c r="M121" s="1"/>
      <c r="N121" s="1"/>
      <c r="O121" s="1"/>
      <c r="P121" s="1"/>
      <c r="Q121" s="1"/>
      <c r="R121" s="1"/>
      <c r="S121" s="1"/>
      <c r="T121" s="1"/>
    </row>
    <row r="122" spans="1:20" ht="18" customHeight="1">
      <c r="A122" s="1"/>
      <c r="B122" s="1"/>
      <c r="C122" s="1"/>
      <c r="D122" s="1"/>
      <c r="E122" s="1"/>
      <c r="F122" s="1"/>
      <c r="G122" s="1"/>
      <c r="H122" s="1"/>
      <c r="I122" s="1"/>
      <c r="J122" s="1"/>
      <c r="K122" s="1"/>
      <c r="L122" s="1"/>
      <c r="M122" s="1"/>
      <c r="N122" s="1"/>
      <c r="O122" s="1"/>
      <c r="P122" s="1"/>
      <c r="Q122" s="1"/>
      <c r="R122" s="1"/>
      <c r="S122" s="1"/>
      <c r="T122" s="1"/>
    </row>
    <row r="123" spans="1:20" ht="18" customHeight="1">
      <c r="A123" s="1"/>
      <c r="B123" s="1"/>
      <c r="C123" s="1"/>
      <c r="D123" s="1"/>
      <c r="E123" s="1"/>
      <c r="F123" s="1"/>
      <c r="G123" s="1"/>
      <c r="H123" s="1"/>
      <c r="I123" s="1"/>
      <c r="J123" s="1"/>
      <c r="K123" s="1"/>
      <c r="L123" s="1"/>
      <c r="M123" s="1"/>
      <c r="N123" s="1"/>
      <c r="O123" s="1"/>
      <c r="P123" s="1"/>
      <c r="Q123" s="1"/>
      <c r="R123" s="1"/>
      <c r="S123" s="1"/>
      <c r="T123" s="1"/>
    </row>
    <row r="124" spans="1:20" ht="18" customHeight="1">
      <c r="A124" s="1"/>
      <c r="B124" s="1"/>
      <c r="C124" s="1"/>
      <c r="D124" s="1"/>
      <c r="E124" s="1"/>
      <c r="F124" s="1"/>
      <c r="G124" s="1"/>
      <c r="H124" s="1"/>
      <c r="I124" s="1"/>
      <c r="J124" s="1"/>
      <c r="K124" s="1"/>
      <c r="L124" s="1"/>
      <c r="M124" s="1"/>
      <c r="N124" s="1"/>
      <c r="O124" s="1"/>
      <c r="P124" s="1"/>
      <c r="Q124" s="1"/>
      <c r="R124" s="1"/>
      <c r="S124" s="1"/>
      <c r="T124" s="1"/>
    </row>
    <row r="125" spans="1:20" ht="18" customHeight="1">
      <c r="A125" s="1"/>
      <c r="B125" s="1"/>
      <c r="C125" s="1"/>
      <c r="D125" s="1"/>
      <c r="E125" s="1"/>
      <c r="F125" s="1"/>
      <c r="G125" s="1"/>
      <c r="H125" s="1"/>
      <c r="I125" s="1"/>
      <c r="J125" s="1"/>
      <c r="K125" s="1"/>
      <c r="L125" s="1"/>
      <c r="M125" s="1"/>
      <c r="N125" s="1"/>
      <c r="O125" s="1"/>
      <c r="P125" s="1"/>
      <c r="Q125" s="1"/>
      <c r="R125" s="1"/>
      <c r="S125" s="1"/>
      <c r="T125" s="1"/>
    </row>
    <row r="126" spans="1:20" ht="18" customHeight="1">
      <c r="A126" s="1"/>
      <c r="B126" s="1"/>
      <c r="C126" s="1"/>
      <c r="D126" s="1"/>
      <c r="E126" s="1"/>
      <c r="F126" s="1"/>
      <c r="G126" s="1"/>
      <c r="H126" s="1"/>
      <c r="I126" s="1"/>
      <c r="J126" s="1"/>
      <c r="K126" s="1"/>
      <c r="L126" s="1"/>
      <c r="M126" s="1"/>
      <c r="N126" s="1"/>
      <c r="O126" s="1"/>
      <c r="P126" s="1"/>
      <c r="Q126" s="1"/>
      <c r="R126" s="1"/>
      <c r="S126" s="1"/>
      <c r="T126" s="1"/>
    </row>
    <row r="127" spans="1:20" ht="18" customHeight="1">
      <c r="A127" s="1"/>
      <c r="B127" s="1"/>
      <c r="C127" s="1"/>
      <c r="D127" s="1"/>
      <c r="E127" s="1"/>
      <c r="F127" s="1"/>
      <c r="G127" s="1"/>
      <c r="H127" s="1"/>
      <c r="I127" s="1"/>
      <c r="J127" s="1"/>
      <c r="K127" s="1"/>
      <c r="L127" s="1"/>
      <c r="M127" s="1"/>
      <c r="N127" s="1"/>
      <c r="O127" s="1"/>
      <c r="P127" s="1"/>
      <c r="Q127" s="1"/>
      <c r="R127" s="1"/>
      <c r="S127" s="1"/>
      <c r="T127" s="1"/>
    </row>
    <row r="128" spans="1:20" ht="18" customHeight="1">
      <c r="A128" s="1"/>
      <c r="B128" s="1"/>
      <c r="C128" s="1"/>
      <c r="D128" s="1"/>
      <c r="E128" s="1"/>
      <c r="F128" s="1"/>
      <c r="G128" s="1"/>
      <c r="H128" s="1"/>
      <c r="I128" s="1"/>
      <c r="J128" s="1"/>
      <c r="K128" s="1"/>
      <c r="L128" s="1"/>
      <c r="M128" s="1"/>
      <c r="N128" s="1"/>
      <c r="O128" s="1"/>
      <c r="P128" s="1"/>
      <c r="Q128" s="1"/>
      <c r="R128" s="1"/>
      <c r="S128" s="1"/>
      <c r="T128" s="1"/>
    </row>
    <row r="129" spans="1:20" ht="18" customHeight="1">
      <c r="A129" s="1"/>
      <c r="B129" s="1"/>
      <c r="C129" s="1"/>
      <c r="D129" s="1"/>
      <c r="E129" s="1"/>
      <c r="F129" s="1"/>
      <c r="G129" s="1"/>
      <c r="H129" s="1"/>
      <c r="I129" s="1"/>
      <c r="J129" s="1"/>
      <c r="K129" s="1"/>
      <c r="L129" s="1"/>
      <c r="M129" s="1"/>
      <c r="N129" s="1"/>
      <c r="O129" s="1"/>
      <c r="P129" s="1"/>
      <c r="Q129" s="1"/>
      <c r="R129" s="1"/>
      <c r="S129" s="1"/>
      <c r="T129" s="1"/>
    </row>
    <row r="130" spans="1:20" ht="18" customHeight="1">
      <c r="A130" s="1"/>
      <c r="B130" s="1"/>
      <c r="C130" s="1"/>
      <c r="D130" s="1"/>
      <c r="E130" s="1"/>
      <c r="F130" s="1"/>
      <c r="G130" s="1"/>
      <c r="H130" s="1"/>
      <c r="I130" s="1"/>
      <c r="J130" s="1"/>
      <c r="K130" s="1"/>
      <c r="L130" s="1"/>
      <c r="M130" s="1"/>
      <c r="N130" s="1"/>
      <c r="O130" s="1"/>
      <c r="P130" s="1"/>
      <c r="Q130" s="1"/>
      <c r="R130" s="1"/>
      <c r="S130" s="1"/>
      <c r="T130" s="1"/>
    </row>
    <row r="131" spans="1:20" ht="18" customHeight="1">
      <c r="A131" s="1"/>
      <c r="B131" s="1"/>
      <c r="C131" s="1"/>
      <c r="D131" s="1"/>
      <c r="E131" s="1"/>
      <c r="F131" s="1"/>
      <c r="G131" s="1"/>
      <c r="H131" s="1"/>
      <c r="I131" s="1"/>
      <c r="J131" s="1"/>
      <c r="K131" s="1"/>
      <c r="L131" s="1"/>
      <c r="M131" s="1"/>
      <c r="N131" s="1"/>
      <c r="O131" s="1"/>
      <c r="P131" s="1"/>
      <c r="Q131" s="1"/>
      <c r="R131" s="1"/>
      <c r="S131" s="1"/>
      <c r="T131" s="1"/>
    </row>
    <row r="132" spans="1:20" ht="18" customHeight="1">
      <c r="A132" s="1"/>
      <c r="B132" s="1"/>
      <c r="C132" s="1"/>
      <c r="D132" s="1"/>
      <c r="E132" s="1"/>
      <c r="F132" s="1"/>
      <c r="G132" s="1"/>
      <c r="H132" s="1"/>
      <c r="I132" s="1"/>
      <c r="J132" s="1"/>
      <c r="K132" s="1"/>
      <c r="L132" s="1"/>
      <c r="M132" s="1"/>
      <c r="N132" s="1"/>
      <c r="O132" s="1"/>
      <c r="P132" s="1"/>
      <c r="Q132" s="1"/>
      <c r="R132" s="1"/>
      <c r="S132" s="1"/>
      <c r="T132" s="1"/>
    </row>
    <row r="133" spans="1:20" ht="18" customHeight="1">
      <c r="A133" s="1"/>
      <c r="B133" s="1"/>
      <c r="C133" s="1"/>
      <c r="D133" s="1"/>
      <c r="E133" s="1"/>
      <c r="F133" s="1"/>
      <c r="G133" s="1"/>
      <c r="H133" s="1"/>
      <c r="I133" s="1"/>
      <c r="J133" s="1"/>
      <c r="K133" s="1"/>
      <c r="L133" s="1"/>
      <c r="M133" s="1"/>
      <c r="N133" s="1"/>
      <c r="O133" s="1"/>
      <c r="P133" s="1"/>
      <c r="Q133" s="1"/>
      <c r="R133" s="1"/>
      <c r="S133" s="1"/>
      <c r="T133" s="1"/>
    </row>
    <row r="134" spans="1:20" ht="18" customHeight="1">
      <c r="A134" s="1"/>
      <c r="B134" s="1"/>
      <c r="C134" s="1"/>
      <c r="D134" s="1"/>
      <c r="E134" s="1"/>
      <c r="F134" s="1"/>
      <c r="G134" s="1"/>
      <c r="H134" s="1"/>
      <c r="I134" s="1"/>
      <c r="J134" s="1"/>
      <c r="K134" s="1"/>
      <c r="L134" s="1"/>
      <c r="M134" s="1"/>
      <c r="N134" s="1"/>
      <c r="O134" s="1"/>
      <c r="P134" s="1"/>
      <c r="Q134" s="1"/>
      <c r="R134" s="1"/>
      <c r="S134" s="1"/>
      <c r="T134" s="1"/>
    </row>
    <row r="135" spans="1:20" ht="18" customHeight="1">
      <c r="A135" s="1"/>
      <c r="B135" s="1"/>
      <c r="C135" s="1"/>
      <c r="D135" s="1"/>
      <c r="E135" s="1"/>
      <c r="F135" s="1"/>
      <c r="G135" s="1"/>
      <c r="H135" s="1"/>
      <c r="I135" s="1"/>
      <c r="J135" s="1"/>
      <c r="K135" s="1"/>
      <c r="L135" s="1"/>
      <c r="M135" s="1"/>
      <c r="N135" s="1"/>
      <c r="O135" s="1"/>
      <c r="P135" s="1"/>
      <c r="Q135" s="1"/>
      <c r="R135" s="1"/>
      <c r="S135" s="1"/>
      <c r="T135" s="1"/>
    </row>
    <row r="136" spans="1:20" ht="18" customHeight="1">
      <c r="A136" s="1"/>
      <c r="B136" s="1"/>
      <c r="C136" s="1"/>
      <c r="D136" s="1"/>
      <c r="E136" s="1"/>
      <c r="F136" s="1"/>
      <c r="G136" s="1"/>
      <c r="H136" s="1"/>
      <c r="I136" s="1"/>
      <c r="J136" s="1"/>
      <c r="K136" s="1"/>
      <c r="L136" s="1"/>
      <c r="M136" s="1"/>
      <c r="N136" s="1"/>
      <c r="O136" s="1"/>
      <c r="P136" s="1"/>
      <c r="Q136" s="1"/>
      <c r="R136" s="1"/>
      <c r="S136" s="1"/>
      <c r="T136" s="1"/>
    </row>
    <row r="137" spans="1:20" ht="18" customHeight="1">
      <c r="A137" s="1"/>
      <c r="B137" s="1"/>
      <c r="C137" s="1"/>
      <c r="D137" s="1"/>
      <c r="E137" s="1"/>
      <c r="F137" s="1"/>
      <c r="G137" s="1"/>
      <c r="H137" s="1"/>
      <c r="I137" s="1"/>
      <c r="J137" s="1"/>
      <c r="K137" s="1"/>
      <c r="L137" s="1"/>
      <c r="M137" s="1"/>
      <c r="N137" s="1"/>
      <c r="O137" s="1"/>
      <c r="P137" s="1"/>
      <c r="Q137" s="1"/>
      <c r="R137" s="1"/>
      <c r="S137" s="1"/>
      <c r="T137" s="1"/>
    </row>
    <row r="138" spans="1:20" ht="18" customHeight="1">
      <c r="A138" s="1"/>
      <c r="B138" s="1"/>
      <c r="C138" s="1"/>
      <c r="D138" s="1"/>
      <c r="E138" s="1"/>
      <c r="F138" s="1"/>
      <c r="G138" s="1"/>
      <c r="H138" s="1"/>
      <c r="I138" s="1"/>
      <c r="J138" s="1"/>
      <c r="K138" s="1"/>
      <c r="L138" s="1"/>
      <c r="M138" s="1"/>
      <c r="N138" s="1"/>
      <c r="O138" s="1"/>
      <c r="P138" s="1"/>
      <c r="Q138" s="1"/>
      <c r="R138" s="1"/>
      <c r="S138" s="1"/>
      <c r="T138" s="1"/>
    </row>
    <row r="139" spans="1:20" ht="18" customHeight="1">
      <c r="A139" s="1"/>
      <c r="B139" s="1"/>
      <c r="C139" s="1"/>
      <c r="D139" s="1"/>
      <c r="E139" s="1"/>
      <c r="F139" s="1"/>
      <c r="G139" s="1"/>
      <c r="H139" s="1"/>
      <c r="I139" s="1"/>
      <c r="J139" s="1"/>
      <c r="K139" s="1"/>
      <c r="L139" s="1"/>
      <c r="M139" s="1"/>
      <c r="N139" s="1"/>
      <c r="O139" s="1"/>
      <c r="P139" s="1"/>
      <c r="Q139" s="1"/>
      <c r="R139" s="1"/>
      <c r="S139" s="1"/>
      <c r="T139" s="1"/>
    </row>
    <row r="140" spans="1:20" ht="18" customHeight="1">
      <c r="A140" s="1"/>
      <c r="B140" s="1"/>
      <c r="C140" s="1"/>
      <c r="D140" s="1"/>
      <c r="E140" s="1"/>
      <c r="F140" s="1"/>
      <c r="G140" s="1"/>
      <c r="H140" s="1"/>
      <c r="I140" s="1"/>
      <c r="J140" s="1"/>
      <c r="K140" s="1"/>
      <c r="L140" s="1"/>
      <c r="M140" s="1"/>
      <c r="N140" s="1"/>
      <c r="O140" s="1"/>
      <c r="P140" s="1"/>
      <c r="Q140" s="1"/>
      <c r="R140" s="1"/>
      <c r="S140" s="1"/>
      <c r="T140" s="1"/>
    </row>
    <row r="141" spans="1:20" ht="18" customHeight="1">
      <c r="A141" s="1"/>
      <c r="B141" s="1"/>
      <c r="C141" s="1"/>
      <c r="D141" s="1"/>
      <c r="E141" s="1"/>
      <c r="F141" s="1"/>
      <c r="G141" s="1"/>
      <c r="H141" s="1"/>
      <c r="I141" s="1"/>
      <c r="J141" s="1"/>
      <c r="K141" s="1"/>
      <c r="L141" s="1"/>
      <c r="M141" s="1"/>
      <c r="N141" s="1"/>
      <c r="O141" s="1"/>
      <c r="P141" s="1"/>
      <c r="Q141" s="1"/>
      <c r="R141" s="1"/>
      <c r="S141" s="1"/>
      <c r="T141" s="1"/>
    </row>
    <row r="142" spans="1:20" ht="18" customHeight="1">
      <c r="A142" s="1"/>
      <c r="B142" s="1"/>
      <c r="C142" s="1"/>
      <c r="D142" s="1"/>
      <c r="E142" s="1"/>
      <c r="F142" s="1"/>
      <c r="G142" s="1"/>
      <c r="H142" s="1"/>
      <c r="I142" s="1"/>
      <c r="J142" s="1"/>
      <c r="K142" s="1"/>
      <c r="L142" s="1"/>
      <c r="M142" s="1"/>
      <c r="N142" s="1"/>
      <c r="O142" s="1"/>
      <c r="P142" s="1"/>
      <c r="Q142" s="1"/>
      <c r="R142" s="1"/>
      <c r="S142" s="1"/>
      <c r="T142" s="1"/>
    </row>
    <row r="143" spans="1:20" ht="18" customHeight="1">
      <c r="A143" s="1"/>
      <c r="B143" s="1"/>
      <c r="C143" s="1"/>
      <c r="D143" s="1"/>
      <c r="E143" s="1"/>
      <c r="F143" s="1"/>
      <c r="G143" s="1"/>
      <c r="H143" s="1"/>
      <c r="I143" s="1"/>
      <c r="J143" s="1"/>
      <c r="K143" s="1"/>
      <c r="L143" s="1"/>
      <c r="M143" s="1"/>
      <c r="N143" s="1"/>
      <c r="O143" s="1"/>
      <c r="P143" s="1"/>
      <c r="Q143" s="1"/>
      <c r="R143" s="1"/>
      <c r="S143" s="1"/>
      <c r="T143" s="1"/>
    </row>
    <row r="144" spans="1:20" ht="18" customHeight="1">
      <c r="A144" s="1"/>
      <c r="B144" s="1"/>
      <c r="C144" s="1"/>
      <c r="D144" s="1"/>
      <c r="E144" s="1"/>
      <c r="F144" s="1"/>
      <c r="G144" s="1"/>
      <c r="H144" s="1"/>
      <c r="I144" s="1"/>
      <c r="J144" s="1"/>
      <c r="K144" s="1"/>
      <c r="L144" s="1"/>
      <c r="M144" s="1"/>
      <c r="N144" s="1"/>
      <c r="O144" s="1"/>
      <c r="P144" s="1"/>
      <c r="Q144" s="1"/>
      <c r="R144" s="1"/>
      <c r="S144" s="1"/>
      <c r="T144" s="1"/>
    </row>
    <row r="145" spans="1:20" ht="18" customHeight="1">
      <c r="A145" s="1"/>
      <c r="B145" s="1"/>
      <c r="C145" s="1"/>
      <c r="D145" s="1"/>
      <c r="E145" s="1"/>
      <c r="F145" s="1"/>
      <c r="G145" s="1"/>
      <c r="H145" s="1"/>
      <c r="I145" s="1"/>
      <c r="J145" s="1"/>
      <c r="K145" s="1"/>
      <c r="L145" s="1"/>
      <c r="M145" s="1"/>
      <c r="N145" s="1"/>
      <c r="O145" s="1"/>
      <c r="P145" s="1"/>
      <c r="Q145" s="1"/>
      <c r="R145" s="1"/>
      <c r="S145" s="1"/>
      <c r="T145" s="1"/>
    </row>
    <row r="146" spans="1:20" ht="18" customHeight="1">
      <c r="A146" s="1"/>
      <c r="B146" s="1"/>
      <c r="C146" s="1"/>
      <c r="D146" s="1"/>
      <c r="E146" s="1"/>
      <c r="F146" s="1"/>
      <c r="G146" s="1"/>
      <c r="H146" s="1"/>
      <c r="I146" s="1"/>
      <c r="J146" s="1"/>
      <c r="K146" s="1"/>
      <c r="L146" s="1"/>
      <c r="M146" s="1"/>
      <c r="N146" s="1"/>
      <c r="O146" s="1"/>
      <c r="P146" s="1"/>
      <c r="Q146" s="1"/>
      <c r="R146" s="1"/>
      <c r="S146" s="1"/>
      <c r="T146" s="1"/>
    </row>
    <row r="147" spans="1:20" ht="18" customHeight="1">
      <c r="A147" s="1"/>
      <c r="B147" s="1"/>
      <c r="C147" s="1"/>
      <c r="D147" s="1"/>
      <c r="E147" s="1"/>
      <c r="F147" s="1"/>
      <c r="G147" s="1"/>
      <c r="H147" s="1"/>
      <c r="I147" s="1"/>
      <c r="J147" s="1"/>
      <c r="K147" s="1"/>
      <c r="L147" s="1"/>
      <c r="M147" s="1"/>
      <c r="N147" s="1"/>
      <c r="O147" s="1"/>
      <c r="P147" s="1"/>
      <c r="Q147" s="1"/>
      <c r="R147" s="1"/>
      <c r="S147" s="1"/>
      <c r="T147" s="1"/>
    </row>
    <row r="148" spans="1:20" ht="18" customHeight="1">
      <c r="A148" s="1"/>
      <c r="B148" s="1"/>
      <c r="C148" s="1"/>
      <c r="D148" s="1"/>
      <c r="E148" s="1"/>
      <c r="F148" s="1"/>
      <c r="G148" s="1"/>
      <c r="H148" s="1"/>
      <c r="I148" s="1"/>
      <c r="J148" s="1"/>
      <c r="K148" s="1"/>
      <c r="L148" s="1"/>
      <c r="M148" s="1"/>
      <c r="N148" s="1"/>
      <c r="O148" s="1"/>
      <c r="P148" s="1"/>
      <c r="Q148" s="1"/>
      <c r="R148" s="1"/>
      <c r="S148" s="1"/>
      <c r="T148" s="1"/>
    </row>
    <row r="149" spans="1:20" ht="18" customHeight="1">
      <c r="A149" s="1"/>
      <c r="B149" s="1"/>
      <c r="C149" s="1"/>
      <c r="D149" s="1"/>
      <c r="E149" s="1"/>
      <c r="F149" s="1"/>
      <c r="G149" s="1"/>
      <c r="H149" s="1"/>
      <c r="I149" s="1"/>
      <c r="J149" s="1"/>
      <c r="K149" s="1"/>
      <c r="L149" s="1"/>
      <c r="M149" s="1"/>
      <c r="N149" s="1"/>
      <c r="O149" s="1"/>
      <c r="P149" s="1"/>
      <c r="Q149" s="1"/>
      <c r="R149" s="1"/>
      <c r="S149" s="1"/>
      <c r="T149" s="1"/>
    </row>
    <row r="150" spans="1:20" ht="18" customHeight="1">
      <c r="A150" s="1"/>
      <c r="B150" s="1"/>
      <c r="C150" s="1"/>
      <c r="D150" s="1"/>
      <c r="E150" s="1"/>
      <c r="F150" s="1"/>
      <c r="G150" s="1"/>
      <c r="H150" s="1"/>
      <c r="I150" s="1"/>
      <c r="J150" s="1"/>
      <c r="K150" s="1"/>
      <c r="L150" s="1"/>
      <c r="M150" s="1"/>
      <c r="N150" s="1"/>
      <c r="O150" s="1"/>
      <c r="P150" s="1"/>
      <c r="Q150" s="1"/>
      <c r="R150" s="1"/>
      <c r="S150" s="1"/>
      <c r="T150" s="1"/>
    </row>
    <row r="151" spans="1:20" ht="18" customHeight="1">
      <c r="A151" s="1"/>
      <c r="B151" s="1"/>
      <c r="C151" s="1"/>
      <c r="D151" s="1"/>
      <c r="E151" s="1"/>
      <c r="F151" s="1"/>
      <c r="G151" s="1"/>
      <c r="H151" s="1"/>
      <c r="I151" s="1"/>
      <c r="J151" s="1"/>
      <c r="K151" s="1"/>
      <c r="L151" s="1"/>
      <c r="M151" s="1"/>
      <c r="N151" s="1"/>
      <c r="O151" s="1"/>
      <c r="P151" s="1"/>
      <c r="Q151" s="1"/>
      <c r="R151" s="1"/>
      <c r="S151" s="1"/>
      <c r="T151" s="1"/>
    </row>
    <row r="152" spans="1:20" ht="18" customHeight="1">
      <c r="A152" s="1"/>
      <c r="B152" s="1"/>
      <c r="C152" s="1"/>
      <c r="D152" s="1"/>
      <c r="E152" s="1"/>
      <c r="F152" s="1"/>
      <c r="G152" s="1"/>
      <c r="H152" s="1"/>
      <c r="I152" s="1"/>
      <c r="J152" s="1"/>
      <c r="K152" s="1"/>
      <c r="L152" s="1"/>
      <c r="M152" s="1"/>
      <c r="N152" s="1"/>
      <c r="O152" s="1"/>
      <c r="P152" s="1"/>
      <c r="Q152" s="1"/>
      <c r="R152" s="1"/>
      <c r="S152" s="1"/>
      <c r="T152" s="1"/>
    </row>
    <row r="153" spans="1:20" ht="18" customHeight="1">
      <c r="A153" s="1"/>
      <c r="B153" s="1"/>
      <c r="C153" s="1"/>
      <c r="D153" s="1"/>
      <c r="E153" s="1"/>
      <c r="F153" s="1"/>
      <c r="G153" s="1"/>
      <c r="H153" s="1"/>
      <c r="I153" s="1"/>
      <c r="J153" s="1"/>
      <c r="K153" s="1"/>
      <c r="L153" s="1"/>
      <c r="M153" s="1"/>
      <c r="N153" s="1"/>
      <c r="O153" s="1"/>
      <c r="P153" s="1"/>
      <c r="Q153" s="1"/>
      <c r="R153" s="1"/>
      <c r="S153" s="1"/>
      <c r="T153" s="1"/>
    </row>
    <row r="154" spans="1:20" ht="18" customHeight="1">
      <c r="A154" s="1"/>
      <c r="B154" s="1"/>
      <c r="C154" s="1"/>
      <c r="D154" s="1"/>
      <c r="E154" s="1"/>
      <c r="F154" s="1"/>
      <c r="G154" s="1"/>
      <c r="H154" s="1"/>
      <c r="I154" s="1"/>
      <c r="J154" s="1"/>
      <c r="K154" s="1"/>
      <c r="L154" s="1"/>
      <c r="M154" s="1"/>
      <c r="N154" s="1"/>
      <c r="O154" s="1"/>
      <c r="P154" s="1"/>
      <c r="Q154" s="1"/>
      <c r="R154" s="1"/>
      <c r="S154" s="1"/>
      <c r="T154" s="1"/>
    </row>
    <row r="155" spans="1:20" ht="18" customHeight="1">
      <c r="A155" s="1"/>
      <c r="B155" s="1"/>
      <c r="C155" s="1"/>
      <c r="D155" s="1"/>
      <c r="E155" s="1"/>
      <c r="F155" s="1"/>
      <c r="G155" s="1"/>
      <c r="H155" s="1"/>
      <c r="I155" s="1"/>
      <c r="J155" s="1"/>
      <c r="K155" s="1"/>
      <c r="L155" s="1"/>
      <c r="M155" s="1"/>
      <c r="N155" s="1"/>
      <c r="O155" s="1"/>
      <c r="P155" s="1"/>
      <c r="Q155" s="1"/>
      <c r="R155" s="1"/>
      <c r="S155" s="1"/>
      <c r="T155" s="1"/>
    </row>
    <row r="156" spans="1:20" ht="18" customHeight="1">
      <c r="A156" s="1"/>
      <c r="B156" s="1"/>
      <c r="C156" s="1"/>
      <c r="D156" s="1"/>
      <c r="E156" s="1"/>
      <c r="F156" s="1"/>
      <c r="G156" s="1"/>
      <c r="H156" s="1"/>
      <c r="I156" s="1"/>
      <c r="J156" s="1"/>
      <c r="K156" s="1"/>
      <c r="L156" s="1"/>
      <c r="M156" s="1"/>
      <c r="N156" s="1"/>
      <c r="O156" s="1"/>
      <c r="P156" s="1"/>
      <c r="Q156" s="1"/>
      <c r="R156" s="1"/>
      <c r="S156" s="1"/>
      <c r="T156" s="1"/>
    </row>
    <row r="157" spans="1:20" ht="18" customHeight="1">
      <c r="A157" s="1"/>
      <c r="B157" s="1"/>
      <c r="C157" s="1"/>
      <c r="D157" s="1"/>
      <c r="E157" s="1"/>
      <c r="F157" s="1"/>
      <c r="G157" s="1"/>
      <c r="H157" s="1"/>
      <c r="I157" s="1"/>
      <c r="J157" s="1"/>
      <c r="K157" s="1"/>
      <c r="L157" s="1"/>
      <c r="M157" s="1"/>
      <c r="N157" s="1"/>
      <c r="O157" s="1"/>
      <c r="P157" s="1"/>
      <c r="Q157" s="1"/>
      <c r="R157" s="1"/>
      <c r="S157" s="1"/>
      <c r="T157" s="1"/>
    </row>
    <row r="158" spans="1:20" ht="18" customHeight="1">
      <c r="A158" s="1"/>
      <c r="B158" s="1"/>
      <c r="C158" s="1"/>
      <c r="D158" s="1"/>
      <c r="E158" s="1"/>
      <c r="F158" s="1"/>
      <c r="G158" s="1"/>
      <c r="H158" s="1"/>
      <c r="I158" s="1"/>
      <c r="J158" s="1"/>
      <c r="K158" s="1"/>
      <c r="L158" s="1"/>
      <c r="M158" s="1"/>
      <c r="N158" s="1"/>
      <c r="O158" s="1"/>
      <c r="P158" s="1"/>
      <c r="Q158" s="1"/>
      <c r="R158" s="1"/>
      <c r="S158" s="1"/>
      <c r="T158" s="1"/>
    </row>
    <row r="159" spans="1:20" ht="18" customHeight="1">
      <c r="A159" s="1"/>
      <c r="B159" s="1"/>
      <c r="C159" s="1"/>
      <c r="D159" s="1"/>
      <c r="E159" s="1"/>
      <c r="F159" s="1"/>
      <c r="G159" s="1"/>
      <c r="H159" s="1"/>
      <c r="I159" s="1"/>
      <c r="J159" s="1"/>
      <c r="K159" s="1"/>
      <c r="L159" s="1"/>
      <c r="M159" s="1"/>
      <c r="N159" s="1"/>
      <c r="O159" s="1"/>
      <c r="P159" s="1"/>
      <c r="Q159" s="1"/>
      <c r="R159" s="1"/>
      <c r="S159" s="1"/>
      <c r="T159" s="1"/>
    </row>
    <row r="160" spans="1:20" ht="18" customHeight="1">
      <c r="A160" s="1"/>
      <c r="B160" s="1"/>
      <c r="C160" s="1"/>
      <c r="D160" s="1"/>
      <c r="E160" s="1"/>
      <c r="F160" s="1"/>
      <c r="G160" s="1"/>
      <c r="H160" s="1"/>
      <c r="I160" s="1"/>
      <c r="J160" s="1"/>
      <c r="K160" s="1"/>
      <c r="L160" s="1"/>
      <c r="M160" s="1"/>
      <c r="N160" s="1"/>
      <c r="O160" s="1"/>
      <c r="P160" s="1"/>
      <c r="Q160" s="1"/>
      <c r="R160" s="1"/>
      <c r="S160" s="1"/>
      <c r="T160" s="1"/>
    </row>
    <row r="161" spans="1:20" ht="18" customHeight="1">
      <c r="A161" s="1"/>
      <c r="B161" s="1"/>
      <c r="C161" s="1"/>
      <c r="D161" s="1"/>
      <c r="E161" s="1"/>
      <c r="F161" s="1"/>
      <c r="G161" s="1"/>
      <c r="H161" s="1"/>
      <c r="I161" s="1"/>
      <c r="J161" s="1"/>
      <c r="K161" s="1"/>
      <c r="L161" s="1"/>
      <c r="M161" s="1"/>
      <c r="N161" s="1"/>
      <c r="O161" s="1"/>
      <c r="P161" s="1"/>
      <c r="Q161" s="1"/>
      <c r="R161" s="1"/>
      <c r="S161" s="1"/>
      <c r="T161" s="1"/>
    </row>
    <row r="162" spans="1:20" ht="18" customHeight="1">
      <c r="A162" s="1"/>
      <c r="B162" s="1"/>
      <c r="C162" s="1"/>
      <c r="D162" s="1"/>
      <c r="E162" s="1"/>
      <c r="F162" s="1"/>
      <c r="G162" s="1"/>
      <c r="H162" s="1"/>
      <c r="I162" s="1"/>
      <c r="J162" s="1"/>
      <c r="K162" s="1"/>
      <c r="L162" s="1"/>
      <c r="M162" s="1"/>
      <c r="N162" s="1"/>
      <c r="O162" s="1"/>
      <c r="P162" s="1"/>
      <c r="Q162" s="1"/>
      <c r="R162" s="1"/>
      <c r="S162" s="1"/>
      <c r="T162" s="1"/>
    </row>
    <row r="163" spans="1:20" ht="18" customHeight="1">
      <c r="A163" s="1"/>
      <c r="B163" s="1"/>
      <c r="C163" s="1"/>
      <c r="D163" s="1"/>
      <c r="E163" s="1"/>
      <c r="F163" s="1"/>
      <c r="G163" s="1"/>
      <c r="H163" s="1"/>
      <c r="I163" s="1"/>
      <c r="J163" s="1"/>
      <c r="K163" s="1"/>
      <c r="L163" s="1"/>
      <c r="M163" s="1"/>
      <c r="N163" s="1"/>
      <c r="O163" s="1"/>
      <c r="P163" s="1"/>
      <c r="Q163" s="1"/>
      <c r="R163" s="1"/>
      <c r="S163" s="1"/>
      <c r="T163" s="1"/>
    </row>
    <row r="164" spans="1:20" ht="18" customHeight="1">
      <c r="A164" s="1"/>
      <c r="B164" s="1"/>
      <c r="C164" s="1"/>
      <c r="D164" s="1"/>
      <c r="E164" s="1"/>
      <c r="F164" s="1"/>
      <c r="G164" s="1"/>
      <c r="H164" s="1"/>
      <c r="I164" s="1"/>
      <c r="J164" s="1"/>
      <c r="K164" s="1"/>
      <c r="L164" s="1"/>
      <c r="M164" s="1"/>
      <c r="N164" s="1"/>
      <c r="O164" s="1"/>
      <c r="P164" s="1"/>
      <c r="Q164" s="1"/>
      <c r="R164" s="1"/>
      <c r="S164" s="1"/>
      <c r="T164" s="1"/>
    </row>
    <row r="165" spans="1:20" ht="18" customHeight="1">
      <c r="A165" s="1"/>
      <c r="B165" s="1"/>
      <c r="C165" s="1"/>
      <c r="D165" s="1"/>
      <c r="E165" s="1"/>
      <c r="F165" s="1"/>
      <c r="G165" s="1"/>
      <c r="H165" s="1"/>
      <c r="I165" s="1"/>
      <c r="J165" s="1"/>
      <c r="K165" s="1"/>
      <c r="L165" s="1"/>
      <c r="M165" s="1"/>
      <c r="N165" s="1"/>
      <c r="O165" s="1"/>
      <c r="P165" s="1"/>
      <c r="Q165" s="1"/>
      <c r="R165" s="1"/>
      <c r="S165" s="1"/>
      <c r="T165" s="1"/>
    </row>
    <row r="166" spans="1:20" ht="18" customHeight="1">
      <c r="A166" s="1"/>
      <c r="B166" s="1"/>
      <c r="C166" s="1"/>
      <c r="D166" s="1"/>
      <c r="E166" s="1"/>
      <c r="F166" s="1"/>
      <c r="G166" s="1"/>
      <c r="H166" s="1"/>
      <c r="I166" s="1"/>
      <c r="J166" s="1"/>
      <c r="K166" s="1"/>
      <c r="L166" s="1"/>
      <c r="M166" s="1"/>
      <c r="N166" s="1"/>
      <c r="O166" s="1"/>
      <c r="P166" s="1"/>
      <c r="Q166" s="1"/>
      <c r="R166" s="1"/>
      <c r="S166" s="1"/>
      <c r="T166" s="1"/>
    </row>
    <row r="167" spans="1:20" ht="18" customHeight="1">
      <c r="A167" s="1"/>
      <c r="B167" s="1"/>
      <c r="C167" s="1"/>
      <c r="D167" s="1"/>
      <c r="E167" s="1"/>
      <c r="F167" s="1"/>
      <c r="G167" s="1"/>
      <c r="H167" s="1"/>
      <c r="I167" s="1"/>
      <c r="J167" s="1"/>
      <c r="K167" s="1"/>
      <c r="L167" s="1"/>
      <c r="M167" s="1"/>
      <c r="N167" s="1"/>
      <c r="O167" s="1"/>
      <c r="P167" s="1"/>
      <c r="Q167" s="1"/>
      <c r="R167" s="1"/>
      <c r="S167" s="1"/>
      <c r="T167" s="1"/>
    </row>
    <row r="168" spans="1:20" ht="18" customHeight="1">
      <c r="A168" s="1"/>
      <c r="B168" s="1"/>
      <c r="C168" s="1"/>
      <c r="D168" s="1"/>
      <c r="E168" s="1"/>
      <c r="F168" s="1"/>
      <c r="G168" s="1"/>
      <c r="H168" s="1"/>
      <c r="I168" s="1"/>
      <c r="J168" s="1"/>
      <c r="K168" s="1"/>
      <c r="L168" s="1"/>
      <c r="M168" s="1"/>
      <c r="N168" s="1"/>
      <c r="O168" s="1"/>
      <c r="P168" s="1"/>
      <c r="Q168" s="1"/>
      <c r="R168" s="1"/>
      <c r="S168" s="1"/>
      <c r="T168" s="1"/>
    </row>
    <row r="169" spans="1:20" ht="18" customHeight="1">
      <c r="A169" s="1"/>
      <c r="B169" s="1"/>
      <c r="C169" s="1"/>
      <c r="D169" s="1"/>
      <c r="E169" s="1"/>
      <c r="F169" s="1"/>
      <c r="G169" s="1"/>
      <c r="H169" s="1"/>
      <c r="I169" s="1"/>
      <c r="J169" s="1"/>
      <c r="K169" s="1"/>
      <c r="L169" s="1"/>
      <c r="M169" s="1"/>
      <c r="N169" s="1"/>
      <c r="O169" s="1"/>
      <c r="P169" s="1"/>
      <c r="Q169" s="1"/>
      <c r="R169" s="1"/>
      <c r="S169" s="1"/>
      <c r="T169" s="1"/>
    </row>
    <row r="170" spans="1:20" ht="18" customHeight="1">
      <c r="A170" s="1"/>
      <c r="B170" s="1"/>
      <c r="C170" s="1"/>
      <c r="D170" s="1"/>
      <c r="E170" s="1"/>
      <c r="F170" s="1"/>
      <c r="G170" s="1"/>
      <c r="H170" s="1"/>
      <c r="I170" s="1"/>
      <c r="J170" s="1"/>
      <c r="K170" s="1"/>
      <c r="L170" s="1"/>
      <c r="M170" s="1"/>
      <c r="N170" s="1"/>
      <c r="O170" s="1"/>
      <c r="P170" s="1"/>
      <c r="Q170" s="1"/>
      <c r="R170" s="1"/>
      <c r="S170" s="1"/>
      <c r="T170" s="1"/>
    </row>
    <row r="171" spans="1:20" ht="18" customHeight="1">
      <c r="A171" s="1"/>
      <c r="B171" s="1"/>
      <c r="C171" s="1"/>
      <c r="D171" s="1"/>
      <c r="E171" s="1"/>
      <c r="F171" s="1"/>
      <c r="G171" s="1"/>
      <c r="H171" s="1"/>
      <c r="I171" s="1"/>
      <c r="J171" s="1"/>
      <c r="K171" s="1"/>
      <c r="L171" s="1"/>
      <c r="M171" s="1"/>
      <c r="N171" s="1"/>
      <c r="O171" s="1"/>
      <c r="P171" s="1"/>
      <c r="Q171" s="1"/>
      <c r="R171" s="1"/>
      <c r="S171" s="1"/>
      <c r="T171" s="1"/>
    </row>
    <row r="172" spans="1:20" ht="18" customHeight="1">
      <c r="A172" s="1"/>
      <c r="B172" s="1"/>
      <c r="C172" s="1"/>
      <c r="D172" s="1"/>
      <c r="E172" s="1"/>
      <c r="F172" s="1"/>
      <c r="G172" s="1"/>
      <c r="H172" s="1"/>
      <c r="I172" s="1"/>
      <c r="J172" s="1"/>
      <c r="K172" s="1"/>
      <c r="L172" s="1"/>
      <c r="M172" s="1"/>
      <c r="N172" s="1"/>
      <c r="O172" s="1"/>
      <c r="P172" s="1"/>
      <c r="Q172" s="1"/>
      <c r="R172" s="1"/>
      <c r="S172" s="1"/>
      <c r="T172" s="1"/>
    </row>
    <row r="173" spans="1:20" ht="18" customHeight="1">
      <c r="A173" s="1"/>
      <c r="B173" s="1"/>
      <c r="C173" s="1"/>
      <c r="D173" s="1"/>
      <c r="E173" s="1"/>
      <c r="F173" s="1"/>
      <c r="G173" s="1"/>
      <c r="H173" s="1"/>
      <c r="I173" s="1"/>
      <c r="J173" s="1"/>
      <c r="K173" s="1"/>
      <c r="L173" s="1"/>
      <c r="M173" s="1"/>
      <c r="N173" s="1"/>
      <c r="O173" s="1"/>
      <c r="P173" s="1"/>
      <c r="Q173" s="1"/>
      <c r="R173" s="1"/>
      <c r="S173" s="1"/>
      <c r="T173" s="1"/>
    </row>
    <row r="174" spans="1:20" ht="18" customHeight="1">
      <c r="A174" s="1"/>
      <c r="B174" s="1"/>
      <c r="C174" s="1"/>
      <c r="D174" s="1"/>
      <c r="E174" s="1"/>
      <c r="F174" s="1"/>
      <c r="G174" s="1"/>
      <c r="H174" s="1"/>
      <c r="I174" s="1"/>
      <c r="J174" s="1"/>
      <c r="K174" s="1"/>
      <c r="L174" s="1"/>
      <c r="M174" s="1"/>
      <c r="N174" s="1"/>
      <c r="O174" s="1"/>
      <c r="P174" s="1"/>
      <c r="Q174" s="1"/>
      <c r="R174" s="1"/>
      <c r="S174" s="1"/>
      <c r="T174" s="1"/>
    </row>
    <row r="175" spans="1:20" ht="18" customHeight="1">
      <c r="A175" s="1"/>
      <c r="B175" s="1"/>
      <c r="C175" s="1"/>
      <c r="D175" s="1"/>
      <c r="E175" s="1"/>
      <c r="F175" s="1"/>
      <c r="G175" s="1"/>
      <c r="H175" s="1"/>
      <c r="I175" s="1"/>
      <c r="J175" s="1"/>
      <c r="K175" s="1"/>
      <c r="L175" s="1"/>
      <c r="M175" s="1"/>
      <c r="N175" s="1"/>
      <c r="O175" s="1"/>
      <c r="P175" s="1"/>
      <c r="Q175" s="1"/>
      <c r="R175" s="1"/>
      <c r="S175" s="1"/>
      <c r="T175" s="1"/>
    </row>
    <row r="176" spans="1:20" ht="18" customHeight="1">
      <c r="A176" s="1"/>
      <c r="B176" s="1"/>
      <c r="C176" s="1"/>
      <c r="D176" s="1"/>
      <c r="E176" s="1"/>
      <c r="F176" s="1"/>
      <c r="G176" s="1"/>
      <c r="H176" s="1"/>
      <c r="I176" s="1"/>
      <c r="J176" s="1"/>
      <c r="K176" s="1"/>
      <c r="L176" s="1"/>
      <c r="M176" s="1"/>
      <c r="N176" s="1"/>
      <c r="O176" s="1"/>
      <c r="P176" s="1"/>
      <c r="Q176" s="1"/>
      <c r="R176" s="1"/>
      <c r="S176" s="1"/>
      <c r="T176" s="1"/>
    </row>
    <row r="177" spans="1:20" ht="18" customHeight="1">
      <c r="A177" s="1"/>
      <c r="B177" s="1"/>
      <c r="C177" s="1"/>
      <c r="D177" s="1"/>
      <c r="E177" s="1"/>
      <c r="F177" s="1"/>
      <c r="G177" s="1"/>
      <c r="H177" s="1"/>
      <c r="I177" s="1"/>
      <c r="J177" s="1"/>
      <c r="K177" s="1"/>
      <c r="L177" s="1"/>
      <c r="M177" s="1"/>
      <c r="N177" s="1"/>
      <c r="O177" s="1"/>
      <c r="P177" s="1"/>
      <c r="Q177" s="1"/>
      <c r="R177" s="1"/>
      <c r="S177" s="1"/>
      <c r="T177" s="1"/>
    </row>
    <row r="178" spans="1:20" ht="18" customHeight="1">
      <c r="A178" s="1"/>
      <c r="B178" s="1"/>
      <c r="C178" s="1"/>
      <c r="D178" s="1"/>
      <c r="E178" s="1"/>
      <c r="F178" s="1"/>
      <c r="G178" s="1"/>
      <c r="H178" s="1"/>
      <c r="I178" s="1"/>
      <c r="J178" s="1"/>
      <c r="K178" s="1"/>
      <c r="L178" s="1"/>
      <c r="M178" s="1"/>
      <c r="N178" s="1"/>
      <c r="O178" s="1"/>
      <c r="P178" s="1"/>
      <c r="Q178" s="1"/>
      <c r="R178" s="1"/>
      <c r="S178" s="1"/>
      <c r="T178" s="1"/>
    </row>
    <row r="179" spans="1:20" ht="18" customHeight="1">
      <c r="A179" s="1"/>
      <c r="B179" s="1"/>
      <c r="C179" s="1"/>
      <c r="D179" s="1"/>
      <c r="E179" s="1"/>
      <c r="F179" s="1"/>
      <c r="G179" s="1"/>
      <c r="H179" s="1"/>
      <c r="I179" s="1"/>
      <c r="J179" s="1"/>
      <c r="K179" s="1"/>
      <c r="L179" s="1"/>
      <c r="M179" s="1"/>
      <c r="N179" s="1"/>
      <c r="O179" s="1"/>
      <c r="P179" s="1"/>
      <c r="Q179" s="1"/>
      <c r="R179" s="1"/>
      <c r="S179" s="1"/>
      <c r="T179" s="1"/>
    </row>
    <row r="180" spans="1:20" ht="18" customHeight="1">
      <c r="A180" s="1"/>
      <c r="B180" s="1"/>
      <c r="C180" s="1"/>
      <c r="D180" s="1"/>
      <c r="E180" s="1"/>
      <c r="F180" s="1"/>
      <c r="G180" s="1"/>
      <c r="H180" s="1"/>
      <c r="I180" s="1"/>
      <c r="J180" s="1"/>
      <c r="K180" s="1"/>
      <c r="L180" s="1"/>
      <c r="M180" s="1"/>
      <c r="N180" s="1"/>
      <c r="O180" s="1"/>
      <c r="P180" s="1"/>
      <c r="Q180" s="1"/>
      <c r="R180" s="1"/>
      <c r="S180" s="1"/>
      <c r="T180" s="1"/>
    </row>
    <row r="181" spans="1:20" ht="18" customHeight="1">
      <c r="A181" s="1"/>
      <c r="B181" s="1"/>
      <c r="C181" s="1"/>
      <c r="D181" s="1"/>
      <c r="E181" s="1"/>
      <c r="F181" s="1"/>
      <c r="G181" s="1"/>
      <c r="H181" s="1"/>
      <c r="I181" s="1"/>
      <c r="J181" s="1"/>
      <c r="K181" s="1"/>
      <c r="L181" s="1"/>
      <c r="M181" s="1"/>
      <c r="N181" s="1"/>
      <c r="O181" s="1"/>
      <c r="P181" s="1"/>
      <c r="Q181" s="1"/>
      <c r="R181" s="1"/>
      <c r="S181" s="1"/>
      <c r="T181" s="1"/>
    </row>
    <row r="182" spans="1:20" ht="18" customHeight="1">
      <c r="A182" s="1"/>
      <c r="B182" s="1"/>
      <c r="C182" s="1"/>
      <c r="D182" s="1"/>
      <c r="E182" s="1"/>
      <c r="F182" s="1"/>
      <c r="G182" s="1"/>
      <c r="H182" s="1"/>
      <c r="I182" s="1"/>
      <c r="J182" s="1"/>
      <c r="K182" s="1"/>
      <c r="L182" s="1"/>
      <c r="M182" s="1"/>
      <c r="N182" s="1"/>
      <c r="O182" s="1"/>
      <c r="P182" s="1"/>
      <c r="Q182" s="1"/>
      <c r="R182" s="1"/>
      <c r="S182" s="1"/>
      <c r="T182" s="1"/>
    </row>
    <row r="183" spans="1:20" ht="18" customHeight="1">
      <c r="A183" s="1"/>
      <c r="B183" s="1"/>
      <c r="C183" s="1"/>
      <c r="D183" s="1"/>
      <c r="E183" s="1"/>
      <c r="F183" s="1"/>
      <c r="G183" s="1"/>
      <c r="H183" s="1"/>
      <c r="I183" s="1"/>
      <c r="J183" s="1"/>
      <c r="K183" s="1"/>
      <c r="L183" s="1"/>
      <c r="M183" s="1"/>
      <c r="N183" s="1"/>
      <c r="O183" s="1"/>
      <c r="P183" s="1"/>
      <c r="Q183" s="1"/>
      <c r="R183" s="1"/>
      <c r="S183" s="1"/>
      <c r="T183" s="1"/>
    </row>
    <row r="184" spans="1:20" ht="18" customHeight="1">
      <c r="A184" s="1"/>
      <c r="B184" s="1"/>
      <c r="C184" s="1"/>
      <c r="D184" s="1"/>
      <c r="E184" s="1"/>
      <c r="F184" s="1"/>
      <c r="G184" s="1"/>
      <c r="H184" s="1"/>
      <c r="I184" s="1"/>
      <c r="J184" s="1"/>
      <c r="K184" s="1"/>
      <c r="L184" s="1"/>
      <c r="M184" s="1"/>
      <c r="N184" s="1"/>
      <c r="O184" s="1"/>
      <c r="P184" s="1"/>
      <c r="Q184" s="1"/>
      <c r="R184" s="1"/>
      <c r="S184" s="1"/>
      <c r="T184" s="1"/>
    </row>
    <row r="185" spans="1:20" ht="18" customHeight="1">
      <c r="A185" s="1"/>
      <c r="B185" s="1"/>
      <c r="C185" s="1"/>
      <c r="D185" s="1"/>
      <c r="E185" s="1"/>
      <c r="F185" s="1"/>
      <c r="G185" s="1"/>
      <c r="H185" s="1"/>
      <c r="I185" s="1"/>
      <c r="J185" s="1"/>
      <c r="K185" s="1"/>
      <c r="L185" s="1"/>
      <c r="M185" s="1"/>
      <c r="N185" s="1"/>
      <c r="O185" s="1"/>
      <c r="P185" s="1"/>
      <c r="Q185" s="1"/>
      <c r="R185" s="1"/>
      <c r="S185" s="1"/>
      <c r="T185" s="1"/>
    </row>
    <row r="186" spans="1:20" ht="18" customHeight="1">
      <c r="A186" s="1"/>
      <c r="B186" s="1"/>
      <c r="C186" s="1"/>
      <c r="D186" s="1"/>
      <c r="E186" s="1"/>
      <c r="F186" s="1"/>
      <c r="G186" s="1"/>
      <c r="H186" s="1"/>
      <c r="I186" s="1"/>
      <c r="J186" s="1"/>
      <c r="K186" s="1"/>
      <c r="L186" s="1"/>
      <c r="M186" s="1"/>
      <c r="N186" s="1"/>
      <c r="O186" s="1"/>
      <c r="P186" s="1"/>
      <c r="Q186" s="1"/>
      <c r="R186" s="1"/>
      <c r="S186" s="1"/>
      <c r="T186" s="1"/>
    </row>
    <row r="187" spans="1:20" ht="18" customHeight="1">
      <c r="A187" s="1"/>
      <c r="B187" s="1"/>
      <c r="C187" s="1"/>
      <c r="D187" s="1"/>
      <c r="E187" s="1"/>
      <c r="F187" s="1"/>
      <c r="G187" s="1"/>
      <c r="H187" s="1"/>
      <c r="I187" s="1"/>
      <c r="J187" s="1"/>
      <c r="K187" s="1"/>
      <c r="L187" s="1"/>
      <c r="M187" s="1"/>
      <c r="N187" s="1"/>
      <c r="O187" s="1"/>
      <c r="P187" s="1"/>
      <c r="Q187" s="1"/>
      <c r="R187" s="1"/>
      <c r="S187" s="1"/>
      <c r="T187" s="1"/>
    </row>
    <row r="188" spans="1:20" ht="18" customHeight="1">
      <c r="A188" s="1"/>
      <c r="B188" s="1"/>
      <c r="C188" s="1"/>
      <c r="D188" s="1"/>
      <c r="E188" s="1"/>
      <c r="F188" s="1"/>
      <c r="G188" s="1"/>
      <c r="H188" s="1"/>
      <c r="I188" s="1"/>
      <c r="J188" s="1"/>
      <c r="K188" s="1"/>
      <c r="L188" s="1"/>
      <c r="M188" s="1"/>
      <c r="N188" s="1"/>
      <c r="O188" s="1"/>
      <c r="P188" s="1"/>
      <c r="Q188" s="1"/>
      <c r="R188" s="1"/>
      <c r="S188" s="1"/>
      <c r="T188" s="1"/>
    </row>
    <row r="189" spans="1:20" ht="18" customHeight="1">
      <c r="A189" s="1"/>
      <c r="B189" s="1"/>
      <c r="C189" s="1"/>
      <c r="D189" s="1"/>
      <c r="E189" s="1"/>
      <c r="F189" s="1"/>
      <c r="G189" s="1"/>
      <c r="H189" s="1"/>
      <c r="I189" s="1"/>
      <c r="J189" s="1"/>
      <c r="K189" s="1"/>
      <c r="L189" s="1"/>
      <c r="M189" s="1"/>
      <c r="N189" s="1"/>
      <c r="O189" s="1"/>
      <c r="P189" s="1"/>
      <c r="Q189" s="1"/>
      <c r="R189" s="1"/>
      <c r="S189" s="1"/>
      <c r="T189" s="1"/>
    </row>
    <row r="190" spans="1:20" ht="18" customHeight="1">
      <c r="A190" s="1"/>
      <c r="B190" s="1"/>
      <c r="C190" s="1"/>
      <c r="D190" s="1"/>
      <c r="E190" s="1"/>
      <c r="F190" s="1"/>
      <c r="G190" s="1"/>
      <c r="H190" s="1"/>
      <c r="I190" s="1"/>
      <c r="J190" s="1"/>
      <c r="K190" s="1"/>
      <c r="L190" s="1"/>
      <c r="M190" s="1"/>
      <c r="N190" s="1"/>
      <c r="O190" s="1"/>
      <c r="P190" s="1"/>
      <c r="Q190" s="1"/>
      <c r="R190" s="1"/>
      <c r="S190" s="1"/>
      <c r="T190" s="1"/>
    </row>
    <row r="191" spans="1:20" ht="18" customHeight="1">
      <c r="A191" s="1"/>
      <c r="B191" s="1"/>
      <c r="C191" s="1"/>
      <c r="D191" s="1"/>
      <c r="E191" s="1"/>
      <c r="F191" s="1"/>
      <c r="G191" s="1"/>
      <c r="H191" s="1"/>
      <c r="I191" s="1"/>
      <c r="J191" s="1"/>
      <c r="K191" s="1"/>
      <c r="L191" s="1"/>
      <c r="M191" s="1"/>
      <c r="N191" s="1"/>
      <c r="O191" s="1"/>
      <c r="P191" s="1"/>
      <c r="Q191" s="1"/>
      <c r="R191" s="1"/>
      <c r="S191" s="1"/>
      <c r="T191" s="1"/>
    </row>
    <row r="192" spans="1:20" ht="18" customHeight="1">
      <c r="A192" s="1"/>
      <c r="B192" s="1"/>
      <c r="C192" s="1"/>
      <c r="D192" s="1"/>
      <c r="E192" s="1"/>
      <c r="F192" s="1"/>
      <c r="G192" s="1"/>
      <c r="H192" s="1"/>
      <c r="I192" s="1"/>
      <c r="J192" s="1"/>
      <c r="K192" s="1"/>
      <c r="L192" s="1"/>
      <c r="M192" s="1"/>
      <c r="N192" s="1"/>
      <c r="O192" s="1"/>
      <c r="P192" s="1"/>
      <c r="Q192" s="1"/>
      <c r="R192" s="1"/>
      <c r="S192" s="1"/>
      <c r="T192" s="1"/>
    </row>
    <row r="193" spans="1:20" ht="18" customHeight="1">
      <c r="A193" s="1"/>
      <c r="B193" s="1"/>
      <c r="C193" s="1"/>
      <c r="D193" s="1"/>
      <c r="E193" s="1"/>
      <c r="F193" s="1"/>
      <c r="G193" s="1"/>
      <c r="H193" s="1"/>
      <c r="I193" s="1"/>
      <c r="J193" s="1"/>
      <c r="K193" s="1"/>
      <c r="L193" s="1"/>
      <c r="M193" s="1"/>
      <c r="N193" s="1"/>
      <c r="O193" s="1"/>
      <c r="P193" s="1"/>
      <c r="Q193" s="1"/>
      <c r="R193" s="1"/>
      <c r="S193" s="1"/>
      <c r="T193" s="1"/>
    </row>
    <row r="194" spans="1:20" ht="18" customHeight="1">
      <c r="A194" s="1"/>
      <c r="B194" s="1"/>
      <c r="C194" s="1"/>
      <c r="D194" s="1"/>
      <c r="E194" s="1"/>
      <c r="F194" s="1"/>
      <c r="G194" s="1"/>
      <c r="H194" s="1"/>
      <c r="I194" s="1"/>
      <c r="J194" s="1"/>
      <c r="K194" s="1"/>
      <c r="L194" s="1"/>
      <c r="M194" s="1"/>
      <c r="N194" s="1"/>
      <c r="O194" s="1"/>
      <c r="P194" s="1"/>
      <c r="Q194" s="1"/>
      <c r="R194" s="1"/>
      <c r="S194" s="1"/>
      <c r="T194" s="1"/>
    </row>
    <row r="195" spans="1:20" ht="18" customHeight="1">
      <c r="A195" s="1"/>
      <c r="B195" s="1"/>
      <c r="C195" s="1"/>
      <c r="D195" s="1"/>
      <c r="E195" s="1"/>
      <c r="F195" s="1"/>
      <c r="G195" s="1"/>
      <c r="H195" s="1"/>
      <c r="I195" s="1"/>
      <c r="J195" s="1"/>
      <c r="K195" s="1"/>
      <c r="L195" s="1"/>
      <c r="M195" s="1"/>
      <c r="N195" s="1"/>
      <c r="O195" s="1"/>
      <c r="P195" s="1"/>
      <c r="Q195" s="1"/>
      <c r="R195" s="1"/>
      <c r="S195" s="1"/>
      <c r="T195" s="1"/>
    </row>
    <row r="196" spans="1:20" ht="18" customHeight="1">
      <c r="A196" s="1"/>
      <c r="B196" s="1"/>
      <c r="C196" s="1"/>
      <c r="D196" s="1"/>
      <c r="E196" s="1"/>
      <c r="F196" s="1"/>
      <c r="G196" s="1"/>
      <c r="H196" s="1"/>
      <c r="I196" s="1"/>
      <c r="J196" s="1"/>
      <c r="K196" s="1"/>
      <c r="L196" s="1"/>
      <c r="M196" s="1"/>
      <c r="N196" s="1"/>
      <c r="O196" s="1"/>
      <c r="P196" s="1"/>
      <c r="Q196" s="1"/>
      <c r="R196" s="1"/>
      <c r="S196" s="1"/>
      <c r="T196" s="1"/>
    </row>
    <row r="197" spans="1:20" ht="18" customHeight="1">
      <c r="A197" s="1"/>
      <c r="B197" s="1"/>
      <c r="C197" s="1"/>
      <c r="D197" s="1"/>
      <c r="E197" s="1"/>
      <c r="F197" s="1"/>
      <c r="G197" s="1"/>
      <c r="H197" s="1"/>
      <c r="I197" s="1"/>
      <c r="J197" s="1"/>
      <c r="K197" s="1"/>
      <c r="L197" s="1"/>
      <c r="M197" s="1"/>
      <c r="N197" s="1"/>
      <c r="O197" s="1"/>
      <c r="P197" s="1"/>
      <c r="Q197" s="1"/>
      <c r="R197" s="1"/>
      <c r="S197" s="1"/>
      <c r="T197" s="1"/>
    </row>
    <row r="198" spans="1:20" ht="18" customHeight="1">
      <c r="A198" s="1"/>
      <c r="B198" s="1"/>
      <c r="C198" s="1"/>
      <c r="D198" s="1"/>
      <c r="E198" s="1"/>
      <c r="F198" s="1"/>
      <c r="G198" s="1"/>
      <c r="H198" s="1"/>
      <c r="I198" s="1"/>
      <c r="J198" s="1"/>
      <c r="K198" s="1"/>
      <c r="L198" s="1"/>
      <c r="M198" s="1"/>
      <c r="N198" s="1"/>
      <c r="O198" s="1"/>
      <c r="P198" s="1"/>
      <c r="Q198" s="1"/>
      <c r="R198" s="1"/>
      <c r="S198" s="1"/>
      <c r="T198" s="1"/>
    </row>
    <row r="199" spans="1:20" ht="18" customHeight="1">
      <c r="A199" s="1"/>
      <c r="B199" s="1"/>
      <c r="C199" s="1"/>
      <c r="D199" s="1"/>
      <c r="E199" s="1"/>
      <c r="F199" s="1"/>
      <c r="G199" s="1"/>
      <c r="H199" s="1"/>
      <c r="I199" s="1"/>
      <c r="J199" s="1"/>
      <c r="K199" s="1"/>
      <c r="L199" s="1"/>
      <c r="M199" s="1"/>
      <c r="N199" s="1"/>
      <c r="O199" s="1"/>
      <c r="P199" s="1"/>
      <c r="Q199" s="1"/>
      <c r="R199" s="1"/>
      <c r="S199" s="1"/>
      <c r="T199" s="1"/>
    </row>
    <row r="200" spans="1:20" ht="18" customHeight="1">
      <c r="A200" s="1"/>
      <c r="B200" s="1"/>
      <c r="C200" s="1"/>
      <c r="D200" s="1"/>
      <c r="E200" s="1"/>
      <c r="F200" s="1"/>
      <c r="G200" s="1"/>
      <c r="H200" s="1"/>
      <c r="I200" s="1"/>
      <c r="J200" s="1"/>
      <c r="K200" s="1"/>
      <c r="L200" s="1"/>
      <c r="M200" s="1"/>
      <c r="N200" s="1"/>
      <c r="O200" s="1"/>
      <c r="P200" s="1"/>
      <c r="Q200" s="1"/>
      <c r="R200" s="1"/>
      <c r="S200" s="1"/>
      <c r="T200" s="1"/>
    </row>
    <row r="201" spans="1:20" ht="18" customHeight="1">
      <c r="A201" s="1"/>
      <c r="B201" s="1"/>
      <c r="C201" s="1"/>
      <c r="D201" s="1"/>
      <c r="E201" s="1"/>
      <c r="F201" s="1"/>
      <c r="G201" s="1"/>
      <c r="H201" s="1"/>
      <c r="I201" s="1"/>
      <c r="J201" s="1"/>
      <c r="K201" s="1"/>
      <c r="L201" s="1"/>
      <c r="M201" s="1"/>
      <c r="N201" s="1"/>
      <c r="O201" s="1"/>
      <c r="P201" s="1"/>
      <c r="Q201" s="1"/>
      <c r="R201" s="1"/>
      <c r="S201" s="1"/>
      <c r="T201" s="1"/>
    </row>
    <row r="202" spans="1:20" ht="18" customHeight="1">
      <c r="A202" s="1"/>
      <c r="B202" s="1"/>
      <c r="C202" s="1"/>
      <c r="D202" s="1"/>
      <c r="E202" s="1"/>
      <c r="F202" s="1"/>
      <c r="G202" s="1"/>
      <c r="H202" s="1"/>
      <c r="I202" s="1"/>
      <c r="J202" s="1"/>
      <c r="K202" s="1"/>
      <c r="L202" s="1"/>
      <c r="M202" s="1"/>
      <c r="N202" s="1"/>
      <c r="O202" s="1"/>
      <c r="P202" s="1"/>
      <c r="Q202" s="1"/>
      <c r="R202" s="1"/>
      <c r="S202" s="1"/>
      <c r="T202" s="1"/>
    </row>
    <row r="203" spans="1:20" ht="18" customHeight="1">
      <c r="A203" s="1"/>
      <c r="B203" s="1"/>
      <c r="C203" s="1"/>
      <c r="D203" s="1"/>
      <c r="E203" s="1"/>
      <c r="F203" s="1"/>
      <c r="G203" s="1"/>
      <c r="H203" s="1"/>
      <c r="I203" s="1"/>
      <c r="J203" s="1"/>
      <c r="K203" s="1"/>
      <c r="L203" s="1"/>
      <c r="M203" s="1"/>
      <c r="N203" s="1"/>
      <c r="O203" s="1"/>
      <c r="P203" s="1"/>
      <c r="Q203" s="1"/>
      <c r="R203" s="1"/>
      <c r="S203" s="1"/>
      <c r="T203" s="1"/>
    </row>
    <row r="204" spans="1:20" ht="18" customHeight="1">
      <c r="A204" s="1"/>
      <c r="B204" s="1"/>
      <c r="C204" s="1"/>
      <c r="D204" s="1"/>
      <c r="E204" s="1"/>
      <c r="F204" s="1"/>
      <c r="G204" s="1"/>
      <c r="H204" s="1"/>
      <c r="I204" s="1"/>
      <c r="J204" s="1"/>
      <c r="K204" s="1"/>
      <c r="L204" s="1"/>
      <c r="M204" s="1"/>
      <c r="N204" s="1"/>
      <c r="O204" s="1"/>
      <c r="P204" s="1"/>
      <c r="Q204" s="1"/>
      <c r="R204" s="1"/>
      <c r="S204" s="1"/>
      <c r="T204" s="1"/>
    </row>
    <row r="205" spans="1:20" ht="18" customHeight="1">
      <c r="A205" s="1"/>
      <c r="B205" s="1"/>
      <c r="C205" s="1"/>
      <c r="D205" s="1"/>
      <c r="E205" s="1"/>
      <c r="F205" s="1"/>
      <c r="G205" s="1"/>
      <c r="H205" s="1"/>
      <c r="I205" s="1"/>
      <c r="J205" s="1"/>
      <c r="K205" s="1"/>
      <c r="L205" s="1"/>
      <c r="M205" s="1"/>
      <c r="N205" s="1"/>
      <c r="O205" s="1"/>
      <c r="P205" s="1"/>
      <c r="Q205" s="1"/>
      <c r="R205" s="1"/>
      <c r="S205" s="1"/>
      <c r="T205" s="1"/>
    </row>
    <row r="206" spans="1:20" ht="18" customHeight="1">
      <c r="A206" s="1"/>
      <c r="B206" s="1"/>
      <c r="C206" s="1"/>
      <c r="D206" s="1"/>
      <c r="E206" s="1"/>
      <c r="F206" s="1"/>
      <c r="G206" s="1"/>
      <c r="H206" s="1"/>
      <c r="I206" s="1"/>
      <c r="J206" s="1"/>
      <c r="K206" s="1"/>
      <c r="L206" s="1"/>
      <c r="M206" s="1"/>
      <c r="N206" s="1"/>
      <c r="O206" s="1"/>
      <c r="P206" s="1"/>
      <c r="Q206" s="1"/>
      <c r="R206" s="1"/>
      <c r="S206" s="1"/>
      <c r="T206" s="1"/>
    </row>
    <row r="207" spans="1:20" ht="18" customHeight="1">
      <c r="A207" s="1"/>
      <c r="B207" s="1"/>
      <c r="C207" s="1"/>
      <c r="D207" s="1"/>
      <c r="E207" s="1"/>
      <c r="F207" s="1"/>
      <c r="G207" s="1"/>
      <c r="H207" s="1"/>
      <c r="I207" s="1"/>
      <c r="J207" s="1"/>
      <c r="K207" s="1"/>
      <c r="L207" s="1"/>
      <c r="M207" s="1"/>
      <c r="N207" s="1"/>
      <c r="O207" s="1"/>
      <c r="P207" s="1"/>
      <c r="Q207" s="1"/>
      <c r="R207" s="1"/>
      <c r="S207" s="1"/>
      <c r="T207" s="1"/>
    </row>
    <row r="208" spans="1:20" ht="18" customHeight="1">
      <c r="A208" s="1"/>
      <c r="B208" s="1"/>
      <c r="C208" s="1"/>
      <c r="D208" s="1"/>
      <c r="E208" s="1"/>
      <c r="F208" s="1"/>
      <c r="G208" s="1"/>
      <c r="H208" s="1"/>
      <c r="I208" s="1"/>
      <c r="J208" s="1"/>
      <c r="K208" s="1"/>
      <c r="L208" s="1"/>
      <c r="M208" s="1"/>
      <c r="N208" s="1"/>
      <c r="O208" s="1"/>
      <c r="P208" s="1"/>
      <c r="Q208" s="1"/>
      <c r="R208" s="1"/>
      <c r="S208" s="1"/>
      <c r="T208" s="1"/>
    </row>
    <row r="209" spans="1:20" ht="18" customHeight="1">
      <c r="A209" s="1"/>
      <c r="B209" s="1"/>
      <c r="C209" s="1"/>
      <c r="D209" s="1"/>
      <c r="E209" s="1"/>
      <c r="F209" s="1"/>
      <c r="G209" s="1"/>
      <c r="H209" s="1"/>
      <c r="I209" s="1"/>
      <c r="J209" s="1"/>
      <c r="K209" s="1"/>
      <c r="L209" s="1"/>
      <c r="M209" s="1"/>
      <c r="N209" s="1"/>
      <c r="O209" s="1"/>
      <c r="P209" s="1"/>
      <c r="Q209" s="1"/>
      <c r="R209" s="1"/>
      <c r="S209" s="1"/>
      <c r="T209" s="1"/>
    </row>
    <row r="210" spans="1:20" ht="18" customHeight="1">
      <c r="A210" s="1"/>
      <c r="B210" s="1"/>
      <c r="C210" s="1"/>
      <c r="D210" s="1"/>
      <c r="E210" s="1"/>
      <c r="F210" s="1"/>
      <c r="G210" s="1"/>
      <c r="H210" s="1"/>
      <c r="I210" s="1"/>
      <c r="J210" s="1"/>
      <c r="K210" s="1"/>
      <c r="L210" s="1"/>
      <c r="M210" s="1"/>
      <c r="N210" s="1"/>
      <c r="O210" s="1"/>
      <c r="P210" s="1"/>
      <c r="Q210" s="1"/>
      <c r="R210" s="1"/>
      <c r="S210" s="1"/>
      <c r="T210" s="1"/>
    </row>
    <row r="211" spans="1:20" ht="18" customHeight="1">
      <c r="A211" s="1"/>
      <c r="B211" s="1"/>
      <c r="C211" s="1"/>
      <c r="D211" s="1"/>
      <c r="E211" s="1"/>
      <c r="F211" s="1"/>
      <c r="G211" s="1"/>
      <c r="H211" s="1"/>
      <c r="I211" s="1"/>
      <c r="J211" s="1"/>
      <c r="K211" s="1"/>
      <c r="L211" s="1"/>
      <c r="M211" s="1"/>
      <c r="N211" s="1"/>
      <c r="O211" s="1"/>
      <c r="P211" s="1"/>
      <c r="Q211" s="1"/>
      <c r="R211" s="1"/>
      <c r="S211" s="1"/>
      <c r="T211" s="1"/>
    </row>
    <row r="212" spans="1:20" ht="18" customHeight="1">
      <c r="A212" s="1"/>
      <c r="B212" s="1"/>
      <c r="C212" s="1"/>
      <c r="D212" s="1"/>
      <c r="E212" s="1"/>
      <c r="F212" s="1"/>
      <c r="G212" s="1"/>
      <c r="H212" s="1"/>
      <c r="I212" s="1"/>
      <c r="J212" s="1"/>
      <c r="K212" s="1"/>
      <c r="L212" s="1"/>
      <c r="M212" s="1"/>
      <c r="N212" s="1"/>
      <c r="O212" s="1"/>
      <c r="P212" s="1"/>
      <c r="Q212" s="1"/>
      <c r="R212" s="1"/>
      <c r="S212" s="1"/>
      <c r="T212" s="1"/>
    </row>
    <row r="213" spans="1:20" ht="18" customHeight="1">
      <c r="A213" s="1"/>
      <c r="B213" s="1"/>
      <c r="C213" s="1"/>
      <c r="D213" s="1"/>
      <c r="E213" s="1"/>
      <c r="F213" s="1"/>
      <c r="G213" s="1"/>
      <c r="H213" s="1"/>
      <c r="I213" s="1"/>
      <c r="J213" s="1"/>
      <c r="K213" s="1"/>
      <c r="L213" s="1"/>
      <c r="M213" s="1"/>
      <c r="N213" s="1"/>
      <c r="O213" s="1"/>
      <c r="P213" s="1"/>
      <c r="Q213" s="1"/>
      <c r="R213" s="1"/>
      <c r="S213" s="1"/>
      <c r="T213" s="1"/>
    </row>
    <row r="214" spans="1:20" ht="18" customHeight="1">
      <c r="A214" s="1"/>
      <c r="B214" s="1"/>
      <c r="C214" s="1"/>
      <c r="D214" s="1"/>
      <c r="E214" s="1"/>
      <c r="F214" s="1"/>
      <c r="G214" s="1"/>
      <c r="H214" s="1"/>
      <c r="I214" s="1"/>
      <c r="J214" s="1"/>
      <c r="K214" s="1"/>
      <c r="L214" s="1"/>
      <c r="M214" s="1"/>
      <c r="N214" s="1"/>
      <c r="O214" s="1"/>
      <c r="P214" s="1"/>
      <c r="Q214" s="1"/>
      <c r="R214" s="1"/>
      <c r="S214" s="1"/>
      <c r="T214" s="1"/>
    </row>
    <row r="215" spans="1:20" ht="18" customHeight="1">
      <c r="A215" s="1"/>
      <c r="B215" s="1"/>
      <c r="C215" s="1"/>
      <c r="D215" s="1"/>
      <c r="E215" s="1"/>
      <c r="F215" s="1"/>
      <c r="G215" s="1"/>
      <c r="H215" s="1"/>
      <c r="I215" s="1"/>
      <c r="J215" s="1"/>
      <c r="K215" s="1"/>
      <c r="L215" s="1"/>
      <c r="M215" s="1"/>
      <c r="N215" s="1"/>
      <c r="O215" s="1"/>
      <c r="P215" s="1"/>
      <c r="Q215" s="1"/>
      <c r="R215" s="1"/>
      <c r="S215" s="1"/>
      <c r="T215" s="1"/>
    </row>
    <row r="216" spans="1:20" ht="18" customHeight="1">
      <c r="A216" s="1"/>
      <c r="B216" s="1"/>
      <c r="C216" s="1"/>
      <c r="D216" s="1"/>
      <c r="E216" s="1"/>
      <c r="F216" s="1"/>
      <c r="G216" s="1"/>
      <c r="H216" s="1"/>
      <c r="I216" s="1"/>
      <c r="J216" s="1"/>
      <c r="K216" s="1"/>
      <c r="L216" s="1"/>
      <c r="M216" s="1"/>
      <c r="N216" s="1"/>
      <c r="O216" s="1"/>
      <c r="P216" s="1"/>
      <c r="Q216" s="1"/>
      <c r="R216" s="1"/>
      <c r="S216" s="1"/>
      <c r="T216" s="1"/>
    </row>
    <row r="217" spans="1:20" ht="18" customHeight="1">
      <c r="A217" s="1"/>
      <c r="B217" s="1"/>
      <c r="C217" s="1"/>
      <c r="D217" s="1"/>
      <c r="E217" s="1"/>
      <c r="F217" s="1"/>
      <c r="G217" s="1"/>
      <c r="H217" s="1"/>
      <c r="I217" s="1"/>
      <c r="J217" s="1"/>
      <c r="K217" s="1"/>
      <c r="L217" s="1"/>
      <c r="M217" s="1"/>
      <c r="N217" s="1"/>
      <c r="O217" s="1"/>
      <c r="P217" s="1"/>
      <c r="Q217" s="1"/>
      <c r="R217" s="1"/>
      <c r="S217" s="1"/>
      <c r="T217" s="1"/>
    </row>
    <row r="218" spans="1:20" ht="18" customHeight="1">
      <c r="A218" s="1"/>
      <c r="B218" s="1"/>
      <c r="C218" s="1"/>
      <c r="D218" s="1"/>
      <c r="E218" s="1"/>
      <c r="F218" s="1"/>
      <c r="G218" s="1"/>
      <c r="H218" s="1"/>
      <c r="I218" s="1"/>
      <c r="J218" s="1"/>
      <c r="K218" s="1"/>
      <c r="L218" s="1"/>
      <c r="M218" s="1"/>
      <c r="N218" s="1"/>
      <c r="O218" s="1"/>
      <c r="P218" s="1"/>
      <c r="Q218" s="1"/>
      <c r="R218" s="1"/>
      <c r="S218" s="1"/>
      <c r="T218" s="1"/>
    </row>
    <row r="219" spans="1:20" ht="18" customHeight="1">
      <c r="A219" s="1"/>
      <c r="B219" s="1"/>
      <c r="C219" s="1"/>
      <c r="D219" s="1"/>
      <c r="E219" s="1"/>
      <c r="F219" s="1"/>
      <c r="G219" s="1"/>
      <c r="H219" s="1"/>
      <c r="I219" s="1"/>
      <c r="J219" s="1"/>
      <c r="K219" s="1"/>
      <c r="L219" s="1"/>
      <c r="M219" s="1"/>
      <c r="N219" s="1"/>
      <c r="O219" s="1"/>
      <c r="P219" s="1"/>
      <c r="Q219" s="1"/>
      <c r="R219" s="1"/>
      <c r="S219" s="1"/>
      <c r="T219" s="1"/>
    </row>
    <row r="220" spans="1:20" ht="18" customHeight="1">
      <c r="A220" s="1"/>
      <c r="B220" s="1"/>
      <c r="C220" s="1"/>
      <c r="D220" s="1"/>
      <c r="E220" s="1"/>
      <c r="F220" s="1"/>
      <c r="G220" s="1"/>
      <c r="H220" s="1"/>
      <c r="I220" s="1"/>
      <c r="J220" s="1"/>
      <c r="K220" s="1"/>
      <c r="L220" s="1"/>
      <c r="M220" s="1"/>
      <c r="N220" s="1"/>
      <c r="O220" s="1"/>
      <c r="P220" s="1"/>
      <c r="Q220" s="1"/>
      <c r="R220" s="1"/>
      <c r="S220" s="1"/>
      <c r="T220" s="1"/>
    </row>
    <row r="221" spans="1:20" ht="18" customHeight="1">
      <c r="A221" s="1"/>
      <c r="B221" s="1"/>
      <c r="C221" s="1"/>
      <c r="D221" s="1"/>
      <c r="E221" s="1"/>
      <c r="F221" s="1"/>
      <c r="G221" s="1"/>
      <c r="H221" s="1"/>
      <c r="I221" s="1"/>
      <c r="J221" s="1"/>
      <c r="K221" s="1"/>
      <c r="L221" s="1"/>
      <c r="M221" s="1"/>
      <c r="N221" s="1"/>
      <c r="O221" s="1"/>
      <c r="P221" s="1"/>
      <c r="Q221" s="1"/>
      <c r="R221" s="1"/>
      <c r="S221" s="1"/>
      <c r="T221" s="1"/>
    </row>
    <row r="222" spans="1:20" ht="18" customHeight="1">
      <c r="A222" s="1"/>
      <c r="B222" s="1"/>
      <c r="C222" s="1"/>
      <c r="D222" s="1"/>
      <c r="E222" s="1"/>
      <c r="F222" s="1"/>
      <c r="G222" s="1"/>
      <c r="H222" s="1"/>
      <c r="I222" s="1"/>
      <c r="J222" s="1"/>
      <c r="K222" s="1"/>
      <c r="L222" s="1"/>
      <c r="M222" s="1"/>
      <c r="N222" s="1"/>
      <c r="O222" s="1"/>
      <c r="P222" s="1"/>
      <c r="Q222" s="1"/>
      <c r="R222" s="1"/>
      <c r="S222" s="1"/>
      <c r="T222" s="1"/>
    </row>
    <row r="223" spans="1:20" ht="18" customHeight="1">
      <c r="A223" s="1"/>
      <c r="B223" s="1"/>
      <c r="C223" s="1"/>
      <c r="D223" s="1"/>
      <c r="E223" s="1"/>
      <c r="F223" s="1"/>
      <c r="G223" s="1"/>
      <c r="H223" s="1"/>
      <c r="I223" s="1"/>
      <c r="J223" s="1"/>
      <c r="K223" s="1"/>
      <c r="L223" s="1"/>
      <c r="M223" s="1"/>
      <c r="N223" s="1"/>
      <c r="O223" s="1"/>
      <c r="P223" s="1"/>
      <c r="Q223" s="1"/>
      <c r="R223" s="1"/>
      <c r="S223" s="1"/>
      <c r="T223" s="1"/>
    </row>
    <row r="224" spans="1:20" ht="18" customHeight="1">
      <c r="A224" s="1"/>
      <c r="B224" s="1"/>
      <c r="C224" s="1"/>
      <c r="D224" s="1"/>
      <c r="E224" s="1"/>
      <c r="F224" s="1"/>
      <c r="G224" s="1"/>
      <c r="H224" s="1"/>
      <c r="I224" s="1"/>
      <c r="J224" s="1"/>
      <c r="K224" s="1"/>
      <c r="L224" s="1"/>
      <c r="M224" s="1"/>
      <c r="N224" s="1"/>
      <c r="O224" s="1"/>
      <c r="P224" s="1"/>
      <c r="Q224" s="1"/>
      <c r="R224" s="1"/>
      <c r="S224" s="1"/>
      <c r="T224" s="1"/>
    </row>
    <row r="225" spans="1:20" ht="18" customHeight="1">
      <c r="A225" s="1"/>
      <c r="B225" s="1"/>
      <c r="C225" s="1"/>
      <c r="D225" s="1"/>
      <c r="E225" s="1"/>
      <c r="F225" s="1"/>
      <c r="G225" s="1"/>
      <c r="H225" s="1"/>
      <c r="I225" s="1"/>
      <c r="J225" s="1"/>
      <c r="K225" s="1"/>
      <c r="L225" s="1"/>
      <c r="M225" s="1"/>
      <c r="N225" s="1"/>
      <c r="O225" s="1"/>
      <c r="P225" s="1"/>
      <c r="Q225" s="1"/>
      <c r="R225" s="1"/>
      <c r="S225" s="1"/>
      <c r="T225" s="1"/>
    </row>
    <row r="226" spans="1:20" ht="18" customHeight="1">
      <c r="A226" s="1"/>
      <c r="B226" s="1"/>
      <c r="C226" s="1"/>
      <c r="D226" s="1"/>
      <c r="E226" s="1"/>
      <c r="F226" s="1"/>
      <c r="G226" s="1"/>
      <c r="H226" s="1"/>
      <c r="I226" s="1"/>
      <c r="J226" s="1"/>
      <c r="K226" s="1"/>
      <c r="L226" s="1"/>
      <c r="M226" s="1"/>
      <c r="N226" s="1"/>
      <c r="O226" s="1"/>
      <c r="P226" s="1"/>
      <c r="Q226" s="1"/>
      <c r="R226" s="1"/>
      <c r="S226" s="1"/>
      <c r="T226" s="1"/>
    </row>
    <row r="227" spans="1:20" ht="18" customHeight="1">
      <c r="A227" s="1"/>
      <c r="B227" s="1"/>
      <c r="C227" s="1"/>
      <c r="D227" s="1"/>
      <c r="E227" s="1"/>
      <c r="F227" s="1"/>
      <c r="G227" s="1"/>
      <c r="H227" s="1"/>
      <c r="I227" s="1"/>
      <c r="J227" s="1"/>
      <c r="K227" s="1"/>
      <c r="L227" s="1"/>
      <c r="M227" s="1"/>
      <c r="N227" s="1"/>
      <c r="O227" s="1"/>
      <c r="P227" s="1"/>
      <c r="Q227" s="1"/>
      <c r="R227" s="1"/>
      <c r="S227" s="1"/>
      <c r="T227" s="1"/>
    </row>
    <row r="228" spans="1:20" ht="18" customHeight="1">
      <c r="A228" s="1"/>
      <c r="B228" s="1"/>
      <c r="C228" s="1"/>
      <c r="D228" s="1"/>
      <c r="E228" s="1"/>
      <c r="F228" s="1"/>
      <c r="G228" s="1"/>
      <c r="H228" s="1"/>
      <c r="I228" s="1"/>
      <c r="J228" s="1"/>
      <c r="K228" s="1"/>
      <c r="L228" s="1"/>
      <c r="M228" s="1"/>
      <c r="N228" s="1"/>
      <c r="O228" s="1"/>
      <c r="P228" s="1"/>
      <c r="Q228" s="1"/>
      <c r="R228" s="1"/>
      <c r="S228" s="1"/>
      <c r="T228" s="1"/>
    </row>
    <row r="229" spans="1:20" ht="18" customHeight="1">
      <c r="A229" s="1"/>
      <c r="B229" s="1"/>
      <c r="C229" s="1"/>
      <c r="D229" s="1"/>
      <c r="E229" s="1"/>
      <c r="F229" s="1"/>
      <c r="G229" s="1"/>
      <c r="H229" s="1"/>
      <c r="I229" s="1"/>
      <c r="J229" s="1"/>
      <c r="K229" s="1"/>
      <c r="L229" s="1"/>
      <c r="M229" s="1"/>
      <c r="N229" s="1"/>
      <c r="O229" s="1"/>
      <c r="P229" s="1"/>
      <c r="Q229" s="1"/>
      <c r="R229" s="1"/>
      <c r="S229" s="1"/>
      <c r="T229" s="1"/>
    </row>
    <row r="230" spans="1:20" ht="18" customHeight="1">
      <c r="A230" s="1"/>
      <c r="B230" s="1"/>
      <c r="C230" s="1"/>
      <c r="D230" s="1"/>
      <c r="E230" s="1"/>
      <c r="F230" s="1"/>
      <c r="G230" s="1"/>
      <c r="H230" s="1"/>
      <c r="I230" s="1"/>
      <c r="J230" s="1"/>
      <c r="K230" s="1"/>
      <c r="L230" s="1"/>
      <c r="M230" s="1"/>
      <c r="N230" s="1"/>
      <c r="O230" s="1"/>
      <c r="P230" s="1"/>
      <c r="Q230" s="1"/>
      <c r="R230" s="1"/>
      <c r="S230" s="1"/>
      <c r="T230" s="1"/>
    </row>
    <row r="231" spans="1:20" ht="18" customHeight="1">
      <c r="A231" s="1"/>
      <c r="B231" s="1"/>
      <c r="C231" s="1"/>
      <c r="D231" s="1"/>
      <c r="E231" s="1"/>
      <c r="F231" s="1"/>
      <c r="G231" s="1"/>
      <c r="H231" s="1"/>
      <c r="I231" s="1"/>
      <c r="J231" s="1"/>
      <c r="K231" s="1"/>
      <c r="L231" s="1"/>
      <c r="M231" s="1"/>
      <c r="N231" s="1"/>
      <c r="O231" s="1"/>
      <c r="P231" s="1"/>
      <c r="Q231" s="1"/>
      <c r="R231" s="1"/>
      <c r="S231" s="1"/>
      <c r="T231" s="1"/>
    </row>
    <row r="232" spans="1:20" ht="18" customHeight="1">
      <c r="A232" s="1"/>
      <c r="B232" s="1"/>
      <c r="C232" s="1"/>
      <c r="D232" s="1"/>
      <c r="E232" s="1"/>
      <c r="F232" s="1"/>
      <c r="G232" s="1"/>
      <c r="H232" s="1"/>
      <c r="I232" s="1"/>
      <c r="J232" s="1"/>
      <c r="K232" s="1"/>
      <c r="L232" s="1"/>
      <c r="M232" s="1"/>
      <c r="N232" s="1"/>
      <c r="O232" s="1"/>
      <c r="P232" s="1"/>
      <c r="Q232" s="1"/>
      <c r="R232" s="1"/>
      <c r="S232" s="1"/>
      <c r="T232" s="1"/>
    </row>
    <row r="233" spans="1:20" ht="18" customHeight="1">
      <c r="A233" s="1"/>
      <c r="B233" s="1"/>
      <c r="C233" s="1"/>
      <c r="D233" s="1"/>
      <c r="E233" s="1"/>
      <c r="F233" s="1"/>
      <c r="G233" s="1"/>
      <c r="H233" s="1"/>
      <c r="I233" s="1"/>
      <c r="J233" s="1"/>
      <c r="K233" s="1"/>
      <c r="L233" s="1"/>
      <c r="M233" s="1"/>
      <c r="N233" s="1"/>
      <c r="O233" s="1"/>
      <c r="P233" s="1"/>
      <c r="Q233" s="1"/>
      <c r="R233" s="1"/>
      <c r="S233" s="1"/>
      <c r="T233" s="1"/>
    </row>
    <row r="234" spans="1:20" ht="18" customHeight="1">
      <c r="A234" s="1"/>
      <c r="B234" s="1"/>
      <c r="C234" s="1"/>
      <c r="D234" s="1"/>
      <c r="E234" s="1"/>
      <c r="F234" s="1"/>
      <c r="G234" s="1"/>
      <c r="H234" s="1"/>
      <c r="I234" s="1"/>
      <c r="J234" s="1"/>
      <c r="K234" s="1"/>
      <c r="L234" s="1"/>
      <c r="M234" s="1"/>
      <c r="N234" s="1"/>
      <c r="O234" s="1"/>
      <c r="P234" s="1"/>
      <c r="Q234" s="1"/>
      <c r="R234" s="1"/>
      <c r="S234" s="1"/>
      <c r="T234" s="1"/>
    </row>
    <row r="235" spans="1:20" ht="18" customHeight="1">
      <c r="A235" s="1"/>
      <c r="B235" s="1"/>
      <c r="C235" s="1"/>
      <c r="D235" s="1"/>
      <c r="E235" s="1"/>
      <c r="F235" s="1"/>
      <c r="G235" s="1"/>
      <c r="H235" s="1"/>
      <c r="I235" s="1"/>
      <c r="J235" s="1"/>
      <c r="K235" s="1"/>
      <c r="L235" s="1"/>
      <c r="M235" s="1"/>
      <c r="N235" s="1"/>
      <c r="O235" s="1"/>
      <c r="P235" s="1"/>
      <c r="Q235" s="1"/>
      <c r="R235" s="1"/>
      <c r="S235" s="1"/>
      <c r="T235" s="1"/>
    </row>
    <row r="236" spans="1:20" ht="18" customHeight="1">
      <c r="A236" s="1"/>
      <c r="B236" s="1"/>
      <c r="C236" s="1"/>
      <c r="D236" s="1"/>
      <c r="E236" s="1"/>
      <c r="F236" s="1"/>
      <c r="G236" s="1"/>
      <c r="H236" s="1"/>
      <c r="I236" s="1"/>
      <c r="J236" s="1"/>
      <c r="K236" s="1"/>
      <c r="L236" s="1"/>
      <c r="M236" s="1"/>
      <c r="N236" s="1"/>
      <c r="O236" s="1"/>
      <c r="P236" s="1"/>
      <c r="Q236" s="1"/>
      <c r="R236" s="1"/>
      <c r="S236" s="1"/>
      <c r="T236" s="1"/>
    </row>
    <row r="237" spans="1:20" ht="18" customHeight="1">
      <c r="A237" s="1"/>
      <c r="B237" s="1"/>
      <c r="C237" s="1"/>
      <c r="D237" s="1"/>
      <c r="E237" s="1"/>
      <c r="F237" s="1"/>
      <c r="G237" s="1"/>
      <c r="H237" s="1"/>
      <c r="I237" s="1"/>
      <c r="J237" s="1"/>
      <c r="K237" s="1"/>
      <c r="L237" s="1"/>
      <c r="M237" s="1"/>
      <c r="N237" s="1"/>
      <c r="O237" s="1"/>
      <c r="P237" s="1"/>
      <c r="Q237" s="1"/>
      <c r="R237" s="1"/>
      <c r="S237" s="1"/>
      <c r="T237" s="1"/>
    </row>
    <row r="238" spans="1:20" ht="18" customHeight="1">
      <c r="A238" s="1"/>
      <c r="B238" s="1"/>
      <c r="C238" s="1"/>
      <c r="D238" s="1"/>
      <c r="E238" s="1"/>
      <c r="F238" s="1"/>
      <c r="G238" s="1"/>
      <c r="H238" s="1"/>
      <c r="I238" s="1"/>
      <c r="J238" s="1"/>
      <c r="K238" s="1"/>
      <c r="L238" s="1"/>
      <c r="M238" s="1"/>
      <c r="N238" s="1"/>
      <c r="O238" s="1"/>
      <c r="P238" s="1"/>
      <c r="Q238" s="1"/>
      <c r="R238" s="1"/>
      <c r="S238" s="1"/>
      <c r="T238" s="1"/>
    </row>
    <row r="239" spans="1:20" ht="18" customHeight="1">
      <c r="A239" s="1"/>
      <c r="B239" s="1"/>
      <c r="C239" s="1"/>
      <c r="D239" s="1"/>
      <c r="E239" s="1"/>
      <c r="F239" s="1"/>
      <c r="G239" s="1"/>
      <c r="H239" s="1"/>
      <c r="I239" s="1"/>
      <c r="J239" s="1"/>
      <c r="K239" s="1"/>
      <c r="L239" s="1"/>
      <c r="M239" s="1"/>
      <c r="N239" s="1"/>
      <c r="O239" s="1"/>
      <c r="P239" s="1"/>
      <c r="Q239" s="1"/>
      <c r="R239" s="1"/>
      <c r="S239" s="1"/>
      <c r="T239" s="1"/>
    </row>
    <row r="240" spans="1:20" ht="18" customHeight="1">
      <c r="A240" s="1"/>
      <c r="B240" s="1"/>
      <c r="C240" s="1"/>
      <c r="D240" s="1"/>
      <c r="E240" s="1"/>
      <c r="F240" s="1"/>
      <c r="G240" s="1"/>
      <c r="H240" s="1"/>
      <c r="I240" s="1"/>
      <c r="J240" s="1"/>
      <c r="K240" s="1"/>
      <c r="L240" s="1"/>
      <c r="M240" s="1"/>
      <c r="N240" s="1"/>
      <c r="O240" s="1"/>
      <c r="P240" s="1"/>
      <c r="Q240" s="1"/>
      <c r="R240" s="1"/>
      <c r="S240" s="1"/>
      <c r="T240" s="1"/>
    </row>
    <row r="241" spans="1:20" ht="18" customHeight="1">
      <c r="A241" s="1"/>
      <c r="B241" s="1"/>
      <c r="C241" s="1"/>
      <c r="D241" s="1"/>
      <c r="E241" s="1"/>
      <c r="F241" s="1"/>
      <c r="G241" s="1"/>
      <c r="H241" s="1"/>
      <c r="I241" s="1"/>
      <c r="J241" s="1"/>
      <c r="K241" s="1"/>
      <c r="L241" s="1"/>
      <c r="M241" s="1"/>
      <c r="N241" s="1"/>
      <c r="O241" s="1"/>
      <c r="P241" s="1"/>
      <c r="Q241" s="1"/>
      <c r="R241" s="1"/>
      <c r="S241" s="1"/>
      <c r="T241" s="1"/>
    </row>
    <row r="242" spans="1:20" ht="18" customHeight="1">
      <c r="A242" s="1"/>
      <c r="B242" s="1"/>
      <c r="C242" s="1"/>
      <c r="D242" s="1"/>
      <c r="E242" s="1"/>
      <c r="F242" s="1"/>
      <c r="G242" s="1"/>
      <c r="H242" s="1"/>
      <c r="I242" s="1"/>
      <c r="J242" s="1"/>
      <c r="K242" s="1"/>
      <c r="L242" s="1"/>
      <c r="M242" s="1"/>
      <c r="N242" s="1"/>
      <c r="O242" s="1"/>
      <c r="P242" s="1"/>
      <c r="Q242" s="1"/>
      <c r="R242" s="1"/>
      <c r="S242" s="1"/>
      <c r="T242" s="1"/>
    </row>
    <row r="243" spans="1:20" ht="18" customHeight="1">
      <c r="A243" s="1"/>
      <c r="B243" s="1"/>
      <c r="C243" s="1"/>
      <c r="D243" s="1"/>
      <c r="E243" s="1"/>
      <c r="F243" s="1"/>
      <c r="G243" s="1"/>
      <c r="H243" s="1"/>
      <c r="I243" s="1"/>
      <c r="J243" s="1"/>
      <c r="K243" s="1"/>
      <c r="L243" s="1"/>
      <c r="M243" s="1"/>
      <c r="N243" s="1"/>
      <c r="O243" s="1"/>
      <c r="P243" s="1"/>
      <c r="Q243" s="1"/>
      <c r="R243" s="1"/>
      <c r="S243" s="1"/>
      <c r="T243" s="1"/>
    </row>
    <row r="244" spans="1:20" ht="18" customHeight="1">
      <c r="A244" s="1"/>
      <c r="B244" s="1"/>
      <c r="C244" s="1"/>
      <c r="D244" s="1"/>
      <c r="E244" s="1"/>
      <c r="F244" s="1"/>
      <c r="G244" s="1"/>
      <c r="H244" s="1"/>
      <c r="I244" s="1"/>
      <c r="J244" s="1"/>
      <c r="K244" s="1"/>
      <c r="L244" s="1"/>
      <c r="M244" s="1"/>
      <c r="N244" s="1"/>
      <c r="O244" s="1"/>
      <c r="P244" s="1"/>
      <c r="Q244" s="1"/>
      <c r="R244" s="1"/>
      <c r="S244" s="1"/>
      <c r="T244" s="1"/>
    </row>
    <row r="245" spans="1:20" ht="18" customHeight="1">
      <c r="A245" s="1"/>
      <c r="B245" s="1"/>
      <c r="C245" s="1"/>
      <c r="D245" s="1"/>
      <c r="E245" s="1"/>
      <c r="F245" s="1"/>
      <c r="G245" s="1"/>
      <c r="H245" s="1"/>
      <c r="I245" s="1"/>
      <c r="J245" s="1"/>
      <c r="K245" s="1"/>
      <c r="L245" s="1"/>
      <c r="M245" s="1"/>
      <c r="N245" s="1"/>
      <c r="O245" s="1"/>
      <c r="P245" s="1"/>
      <c r="Q245" s="1"/>
      <c r="R245" s="1"/>
      <c r="S245" s="1"/>
      <c r="T245" s="1"/>
    </row>
    <row r="246" spans="1:20" ht="18" customHeight="1">
      <c r="A246" s="1"/>
      <c r="B246" s="1"/>
      <c r="C246" s="1"/>
      <c r="D246" s="1"/>
      <c r="E246" s="1"/>
      <c r="F246" s="1"/>
      <c r="G246" s="1"/>
      <c r="H246" s="1"/>
      <c r="I246" s="1"/>
      <c r="J246" s="1"/>
      <c r="K246" s="1"/>
      <c r="L246" s="1"/>
      <c r="M246" s="1"/>
      <c r="N246" s="1"/>
      <c r="O246" s="1"/>
      <c r="P246" s="1"/>
      <c r="Q246" s="1"/>
      <c r="R246" s="1"/>
      <c r="S246" s="1"/>
      <c r="T246" s="1"/>
    </row>
    <row r="247" spans="1:20" ht="18" customHeight="1">
      <c r="A247" s="1"/>
      <c r="B247" s="1"/>
      <c r="C247" s="1"/>
      <c r="D247" s="1"/>
      <c r="E247" s="1"/>
      <c r="F247" s="1"/>
      <c r="G247" s="1"/>
      <c r="H247" s="1"/>
      <c r="I247" s="1"/>
      <c r="J247" s="1"/>
      <c r="K247" s="1"/>
      <c r="L247" s="1"/>
      <c r="M247" s="1"/>
      <c r="N247" s="1"/>
      <c r="O247" s="1"/>
      <c r="P247" s="1"/>
      <c r="Q247" s="1"/>
      <c r="R247" s="1"/>
      <c r="S247" s="1"/>
      <c r="T247" s="1"/>
    </row>
    <row r="248" spans="1:20" ht="18" customHeight="1">
      <c r="A248" s="1"/>
      <c r="B248" s="1"/>
      <c r="C248" s="1"/>
      <c r="D248" s="1"/>
      <c r="E248" s="1"/>
      <c r="F248" s="1"/>
      <c r="G248" s="1"/>
      <c r="H248" s="1"/>
      <c r="I248" s="1"/>
      <c r="J248" s="1"/>
      <c r="K248" s="1"/>
      <c r="L248" s="1"/>
      <c r="M248" s="1"/>
      <c r="N248" s="1"/>
      <c r="O248" s="1"/>
      <c r="P248" s="1"/>
      <c r="Q248" s="1"/>
      <c r="R248" s="1"/>
      <c r="S248" s="1"/>
      <c r="T248" s="1"/>
    </row>
    <row r="249" spans="1:20" ht="18" customHeight="1">
      <c r="A249" s="1"/>
      <c r="B249" s="1"/>
      <c r="C249" s="1"/>
      <c r="D249" s="1"/>
      <c r="E249" s="1"/>
      <c r="F249" s="1"/>
      <c r="G249" s="1"/>
      <c r="H249" s="1"/>
      <c r="I249" s="1"/>
      <c r="J249" s="1"/>
      <c r="K249" s="1"/>
      <c r="L249" s="1"/>
      <c r="M249" s="1"/>
      <c r="N249" s="1"/>
      <c r="O249" s="1"/>
      <c r="P249" s="1"/>
      <c r="Q249" s="1"/>
      <c r="R249" s="1"/>
      <c r="S249" s="1"/>
      <c r="T249" s="1"/>
    </row>
    <row r="250" spans="1:20" ht="18" customHeight="1">
      <c r="A250" s="1"/>
      <c r="B250" s="1"/>
      <c r="C250" s="1"/>
      <c r="D250" s="1"/>
      <c r="E250" s="1"/>
      <c r="F250" s="1"/>
      <c r="G250" s="1"/>
      <c r="H250" s="1"/>
      <c r="I250" s="1"/>
      <c r="J250" s="1"/>
      <c r="K250" s="1"/>
      <c r="L250" s="1"/>
      <c r="M250" s="1"/>
      <c r="N250" s="1"/>
      <c r="O250" s="1"/>
      <c r="P250" s="1"/>
      <c r="Q250" s="1"/>
      <c r="R250" s="1"/>
      <c r="S250" s="1"/>
      <c r="T250" s="1"/>
    </row>
    <row r="251" spans="1:20" ht="18" customHeight="1">
      <c r="A251" s="1"/>
      <c r="B251" s="1"/>
      <c r="C251" s="1"/>
      <c r="D251" s="1"/>
      <c r="E251" s="1"/>
      <c r="F251" s="1"/>
      <c r="G251" s="1"/>
      <c r="H251" s="1"/>
      <c r="I251" s="1"/>
      <c r="J251" s="1"/>
      <c r="K251" s="1"/>
      <c r="L251" s="1"/>
      <c r="M251" s="1"/>
      <c r="N251" s="1"/>
      <c r="O251" s="1"/>
      <c r="P251" s="1"/>
      <c r="Q251" s="1"/>
      <c r="R251" s="1"/>
      <c r="S251" s="1"/>
      <c r="T251" s="1"/>
    </row>
    <row r="252" spans="1:20" ht="18" customHeight="1">
      <c r="A252" s="1"/>
      <c r="B252" s="1"/>
      <c r="C252" s="1"/>
      <c r="D252" s="1"/>
      <c r="E252" s="1"/>
      <c r="F252" s="1"/>
      <c r="G252" s="1"/>
      <c r="H252" s="1"/>
      <c r="I252" s="1"/>
      <c r="J252" s="1"/>
      <c r="K252" s="1"/>
      <c r="L252" s="1"/>
      <c r="M252" s="1"/>
      <c r="N252" s="1"/>
      <c r="O252" s="1"/>
      <c r="P252" s="1"/>
      <c r="Q252" s="1"/>
      <c r="R252" s="1"/>
      <c r="S252" s="1"/>
      <c r="T252" s="1"/>
    </row>
    <row r="253" spans="1:20" ht="18" customHeight="1">
      <c r="A253" s="1"/>
      <c r="B253" s="1"/>
      <c r="C253" s="1"/>
      <c r="D253" s="1"/>
      <c r="E253" s="1"/>
      <c r="F253" s="1"/>
      <c r="G253" s="1"/>
      <c r="H253" s="1"/>
      <c r="I253" s="1"/>
      <c r="J253" s="1"/>
      <c r="K253" s="1"/>
      <c r="L253" s="1"/>
      <c r="M253" s="1"/>
      <c r="N253" s="1"/>
      <c r="O253" s="1"/>
      <c r="P253" s="1"/>
      <c r="Q253" s="1"/>
      <c r="R253" s="1"/>
      <c r="S253" s="1"/>
      <c r="T253" s="1"/>
    </row>
    <row r="254" spans="1:20" ht="18" customHeight="1">
      <c r="A254" s="1"/>
      <c r="B254" s="1"/>
      <c r="C254" s="1"/>
      <c r="D254" s="1"/>
      <c r="E254" s="1"/>
      <c r="F254" s="1"/>
      <c r="G254" s="1"/>
      <c r="H254" s="1"/>
      <c r="I254" s="1"/>
      <c r="J254" s="1"/>
      <c r="K254" s="1"/>
      <c r="L254" s="1"/>
      <c r="M254" s="1"/>
      <c r="N254" s="1"/>
      <c r="O254" s="1"/>
      <c r="P254" s="1"/>
      <c r="Q254" s="1"/>
      <c r="R254" s="1"/>
      <c r="S254" s="1"/>
      <c r="T254" s="1"/>
    </row>
    <row r="255" spans="1:20" ht="18" customHeight="1">
      <c r="A255" s="1"/>
      <c r="B255" s="1"/>
      <c r="C255" s="1"/>
      <c r="D255" s="1"/>
      <c r="E255" s="1"/>
      <c r="F255" s="1"/>
      <c r="G255" s="1"/>
      <c r="H255" s="1"/>
      <c r="I255" s="1"/>
      <c r="J255" s="1"/>
      <c r="K255" s="1"/>
      <c r="L255" s="1"/>
      <c r="M255" s="1"/>
      <c r="N255" s="1"/>
      <c r="O255" s="1"/>
      <c r="P255" s="1"/>
      <c r="Q255" s="1"/>
      <c r="R255" s="1"/>
      <c r="S255" s="1"/>
      <c r="T255" s="1"/>
    </row>
    <row r="256" spans="1:20" ht="18" customHeight="1">
      <c r="A256" s="1"/>
      <c r="B256" s="1"/>
      <c r="C256" s="1"/>
      <c r="D256" s="1"/>
      <c r="E256" s="1"/>
      <c r="F256" s="1"/>
      <c r="G256" s="1"/>
      <c r="H256" s="1"/>
      <c r="I256" s="1"/>
      <c r="J256" s="1"/>
      <c r="K256" s="1"/>
      <c r="L256" s="1"/>
      <c r="M256" s="1"/>
      <c r="N256" s="1"/>
      <c r="O256" s="1"/>
      <c r="P256" s="1"/>
      <c r="Q256" s="1"/>
      <c r="R256" s="1"/>
      <c r="S256" s="1"/>
      <c r="T256" s="1"/>
    </row>
    <row r="257" spans="1:20" ht="18" customHeight="1">
      <c r="A257" s="1"/>
      <c r="B257" s="1"/>
      <c r="C257" s="1"/>
      <c r="D257" s="1"/>
      <c r="E257" s="1"/>
      <c r="F257" s="1"/>
      <c r="G257" s="1"/>
      <c r="H257" s="1"/>
      <c r="I257" s="1"/>
      <c r="J257" s="1"/>
      <c r="K257" s="1"/>
      <c r="L257" s="1"/>
      <c r="M257" s="1"/>
      <c r="N257" s="1"/>
      <c r="O257" s="1"/>
      <c r="P257" s="1"/>
      <c r="Q257" s="1"/>
      <c r="R257" s="1"/>
      <c r="S257" s="1"/>
      <c r="T257" s="1"/>
    </row>
    <row r="258" spans="1:20" ht="18" customHeight="1">
      <c r="A258" s="1"/>
      <c r="B258" s="1"/>
      <c r="C258" s="1"/>
      <c r="D258" s="1"/>
      <c r="E258" s="1"/>
      <c r="F258" s="1"/>
      <c r="G258" s="1"/>
      <c r="H258" s="1"/>
      <c r="I258" s="1"/>
      <c r="J258" s="1"/>
      <c r="K258" s="1"/>
      <c r="L258" s="1"/>
      <c r="M258" s="1"/>
      <c r="N258" s="1"/>
      <c r="O258" s="1"/>
      <c r="P258" s="1"/>
      <c r="Q258" s="1"/>
      <c r="R258" s="1"/>
      <c r="S258" s="1"/>
      <c r="T258" s="1"/>
    </row>
    <row r="259" spans="1:20" ht="18" customHeight="1">
      <c r="A259" s="1"/>
      <c r="B259" s="1"/>
      <c r="C259" s="1"/>
      <c r="D259" s="1"/>
      <c r="E259" s="1"/>
      <c r="F259" s="1"/>
      <c r="G259" s="1"/>
      <c r="H259" s="1"/>
      <c r="I259" s="1"/>
      <c r="J259" s="1"/>
      <c r="K259" s="1"/>
      <c r="L259" s="1"/>
      <c r="M259" s="1"/>
      <c r="N259" s="1"/>
      <c r="O259" s="1"/>
      <c r="P259" s="1"/>
      <c r="Q259" s="1"/>
      <c r="R259" s="1"/>
      <c r="S259" s="1"/>
      <c r="T259" s="1"/>
    </row>
    <row r="260" spans="1:20" ht="18" customHeight="1">
      <c r="A260" s="1"/>
      <c r="B260" s="1"/>
      <c r="C260" s="1"/>
      <c r="D260" s="1"/>
      <c r="E260" s="1"/>
      <c r="F260" s="1"/>
      <c r="G260" s="1"/>
      <c r="H260" s="1"/>
      <c r="I260" s="1"/>
      <c r="J260" s="1"/>
      <c r="K260" s="1"/>
      <c r="L260" s="1"/>
      <c r="M260" s="1"/>
      <c r="N260" s="1"/>
      <c r="O260" s="1"/>
      <c r="P260" s="1"/>
      <c r="Q260" s="1"/>
      <c r="R260" s="1"/>
      <c r="S260" s="1"/>
      <c r="T260" s="1"/>
    </row>
    <row r="261" spans="1:20" ht="18" customHeight="1">
      <c r="A261" s="1"/>
      <c r="B261" s="1"/>
      <c r="C261" s="1"/>
      <c r="D261" s="1"/>
      <c r="E261" s="1"/>
      <c r="F261" s="1"/>
      <c r="G261" s="1"/>
      <c r="H261" s="1"/>
      <c r="I261" s="1"/>
      <c r="J261" s="1"/>
      <c r="K261" s="1"/>
      <c r="L261" s="1"/>
      <c r="M261" s="1"/>
      <c r="N261" s="1"/>
      <c r="O261" s="1"/>
      <c r="P261" s="1"/>
      <c r="Q261" s="1"/>
      <c r="R261" s="1"/>
      <c r="S261" s="1"/>
      <c r="T261" s="1"/>
    </row>
    <row r="262" spans="1:20" ht="18" customHeight="1">
      <c r="A262" s="1"/>
      <c r="B262" s="1"/>
      <c r="C262" s="1"/>
      <c r="D262" s="1"/>
      <c r="E262" s="1"/>
      <c r="F262" s="1"/>
      <c r="G262" s="1"/>
      <c r="H262" s="1"/>
      <c r="I262" s="1"/>
      <c r="J262" s="1"/>
      <c r="K262" s="1"/>
      <c r="L262" s="1"/>
      <c r="M262" s="1"/>
      <c r="N262" s="1"/>
      <c r="O262" s="1"/>
      <c r="P262" s="1"/>
      <c r="Q262" s="1"/>
      <c r="R262" s="1"/>
      <c r="S262" s="1"/>
      <c r="T262" s="1"/>
    </row>
    <row r="263" spans="1:20" ht="18" customHeight="1">
      <c r="A263" s="1"/>
      <c r="B263" s="1"/>
      <c r="C263" s="1"/>
      <c r="D263" s="1"/>
      <c r="E263" s="1"/>
      <c r="F263" s="1"/>
      <c r="G263" s="1"/>
      <c r="H263" s="1"/>
      <c r="I263" s="1"/>
      <c r="J263" s="1"/>
      <c r="K263" s="1"/>
      <c r="L263" s="1"/>
      <c r="M263" s="1"/>
      <c r="N263" s="1"/>
      <c r="O263" s="1"/>
      <c r="P263" s="1"/>
      <c r="Q263" s="1"/>
      <c r="R263" s="1"/>
      <c r="S263" s="1"/>
      <c r="T263" s="1"/>
    </row>
    <row r="264" spans="1:20" ht="18" customHeight="1">
      <c r="A264" s="1"/>
      <c r="B264" s="1"/>
      <c r="C264" s="1"/>
      <c r="D264" s="1"/>
      <c r="E264" s="1"/>
      <c r="F264" s="1"/>
      <c r="G264" s="1"/>
      <c r="H264" s="1"/>
      <c r="I264" s="1"/>
      <c r="J264" s="1"/>
      <c r="K264" s="1"/>
      <c r="L264" s="1"/>
      <c r="M264" s="1"/>
      <c r="N264" s="1"/>
      <c r="O264" s="1"/>
      <c r="P264" s="1"/>
      <c r="Q264" s="1"/>
      <c r="R264" s="1"/>
      <c r="S264" s="1"/>
      <c r="T264" s="1"/>
    </row>
    <row r="265" spans="1:20" ht="18" customHeight="1">
      <c r="A265" s="1"/>
      <c r="B265" s="1"/>
      <c r="C265" s="1"/>
      <c r="D265" s="1"/>
      <c r="E265" s="1"/>
      <c r="F265" s="1"/>
      <c r="G265" s="1"/>
      <c r="H265" s="1"/>
      <c r="I265" s="1"/>
      <c r="J265" s="1"/>
      <c r="K265" s="1"/>
      <c r="L265" s="1"/>
      <c r="M265" s="1"/>
      <c r="N265" s="1"/>
      <c r="O265" s="1"/>
      <c r="P265" s="1"/>
      <c r="Q265" s="1"/>
      <c r="R265" s="1"/>
      <c r="S265" s="1"/>
      <c r="T265" s="1"/>
    </row>
    <row r="266" spans="1:20" ht="18" customHeight="1">
      <c r="A266" s="1"/>
      <c r="B266" s="1"/>
      <c r="C266" s="1"/>
      <c r="D266" s="1"/>
      <c r="E266" s="1"/>
      <c r="F266" s="1"/>
      <c r="G266" s="1"/>
      <c r="H266" s="1"/>
      <c r="I266" s="1"/>
      <c r="J266" s="1"/>
      <c r="K266" s="1"/>
      <c r="L266" s="1"/>
      <c r="M266" s="1"/>
      <c r="N266" s="1"/>
      <c r="O266" s="1"/>
      <c r="P266" s="1"/>
      <c r="Q266" s="1"/>
      <c r="R266" s="1"/>
      <c r="S266" s="1"/>
      <c r="T266" s="1"/>
    </row>
    <row r="267" spans="1:20" ht="18" customHeight="1">
      <c r="A267" s="1"/>
      <c r="B267" s="1"/>
      <c r="C267" s="1"/>
      <c r="D267" s="1"/>
      <c r="E267" s="1"/>
      <c r="F267" s="1"/>
      <c r="G267" s="1"/>
      <c r="H267" s="1"/>
      <c r="I267" s="1"/>
      <c r="J267" s="1"/>
      <c r="K267" s="1"/>
      <c r="L267" s="1"/>
      <c r="M267" s="1"/>
      <c r="N267" s="1"/>
      <c r="O267" s="1"/>
      <c r="P267" s="1"/>
      <c r="Q267" s="1"/>
      <c r="R267" s="1"/>
      <c r="S267" s="1"/>
      <c r="T267" s="1"/>
    </row>
    <row r="268" spans="1:20" ht="18" customHeight="1">
      <c r="A268" s="1"/>
      <c r="B268" s="1"/>
      <c r="C268" s="1"/>
      <c r="D268" s="1"/>
      <c r="E268" s="1"/>
      <c r="F268" s="1"/>
      <c r="G268" s="1"/>
      <c r="H268" s="1"/>
      <c r="I268" s="1"/>
      <c r="J268" s="1"/>
      <c r="K268" s="1"/>
      <c r="L268" s="1"/>
      <c r="M268" s="1"/>
      <c r="N268" s="1"/>
      <c r="O268" s="1"/>
      <c r="P268" s="1"/>
      <c r="Q268" s="1"/>
      <c r="R268" s="1"/>
      <c r="S268" s="1"/>
      <c r="T268" s="1"/>
    </row>
    <row r="269" spans="1:20" ht="18" customHeight="1">
      <c r="A269" s="1"/>
      <c r="B269" s="1"/>
      <c r="C269" s="1"/>
      <c r="D269" s="1"/>
      <c r="E269" s="1"/>
      <c r="F269" s="1"/>
      <c r="G269" s="1"/>
      <c r="H269" s="1"/>
      <c r="I269" s="1"/>
      <c r="J269" s="1"/>
      <c r="K269" s="1"/>
      <c r="L269" s="1"/>
      <c r="M269" s="1"/>
      <c r="N269" s="1"/>
      <c r="O269" s="1"/>
      <c r="P269" s="1"/>
      <c r="Q269" s="1"/>
      <c r="R269" s="1"/>
      <c r="S269" s="1"/>
      <c r="T269" s="1"/>
    </row>
    <row r="270" spans="1:20" ht="18" customHeight="1">
      <c r="A270" s="1"/>
      <c r="B270" s="1"/>
      <c r="C270" s="1"/>
      <c r="D270" s="1"/>
      <c r="E270" s="1"/>
      <c r="F270" s="1"/>
      <c r="G270" s="1"/>
      <c r="H270" s="1"/>
      <c r="I270" s="1"/>
      <c r="J270" s="1"/>
      <c r="K270" s="1"/>
      <c r="L270" s="1"/>
      <c r="M270" s="1"/>
      <c r="N270" s="1"/>
      <c r="O270" s="1"/>
      <c r="P270" s="1"/>
      <c r="Q270" s="1"/>
      <c r="R270" s="1"/>
      <c r="S270" s="1"/>
      <c r="T270" s="1"/>
    </row>
    <row r="271" spans="1:20" ht="18" customHeight="1">
      <c r="A271" s="1"/>
      <c r="B271" s="1"/>
      <c r="C271" s="1"/>
      <c r="D271" s="1"/>
      <c r="E271" s="1"/>
      <c r="F271" s="1"/>
      <c r="G271" s="1"/>
      <c r="H271" s="1"/>
      <c r="I271" s="1"/>
      <c r="J271" s="1"/>
      <c r="K271" s="1"/>
      <c r="L271" s="1"/>
      <c r="M271" s="1"/>
      <c r="N271" s="1"/>
      <c r="O271" s="1"/>
      <c r="P271" s="1"/>
      <c r="Q271" s="1"/>
      <c r="R271" s="1"/>
      <c r="S271" s="1"/>
      <c r="T271" s="1"/>
    </row>
    <row r="272" spans="1:20" ht="18" customHeight="1">
      <c r="A272" s="1"/>
      <c r="B272" s="1"/>
      <c r="C272" s="1"/>
      <c r="D272" s="1"/>
      <c r="E272" s="1"/>
      <c r="F272" s="1"/>
      <c r="G272" s="1"/>
      <c r="H272" s="1"/>
      <c r="I272" s="1"/>
      <c r="J272" s="1"/>
      <c r="K272" s="1"/>
      <c r="L272" s="1"/>
      <c r="M272" s="1"/>
      <c r="N272" s="1"/>
      <c r="O272" s="1"/>
      <c r="P272" s="1"/>
      <c r="Q272" s="1"/>
      <c r="R272" s="1"/>
      <c r="S272" s="1"/>
      <c r="T272" s="1"/>
    </row>
    <row r="273" spans="1:20" ht="18" customHeight="1">
      <c r="A273" s="1"/>
      <c r="B273" s="1"/>
      <c r="C273" s="1"/>
      <c r="D273" s="1"/>
      <c r="E273" s="1"/>
      <c r="F273" s="1"/>
      <c r="G273" s="1"/>
      <c r="H273" s="1"/>
      <c r="I273" s="1"/>
      <c r="J273" s="1"/>
      <c r="K273" s="1"/>
      <c r="L273" s="1"/>
      <c r="M273" s="1"/>
      <c r="N273" s="1"/>
      <c r="O273" s="1"/>
      <c r="P273" s="1"/>
      <c r="Q273" s="1"/>
      <c r="R273" s="1"/>
      <c r="S273" s="1"/>
      <c r="T273" s="1"/>
    </row>
    <row r="274" spans="1:20" ht="18" customHeight="1">
      <c r="A274" s="1"/>
      <c r="B274" s="1"/>
      <c r="C274" s="1"/>
      <c r="D274" s="1"/>
      <c r="E274" s="1"/>
      <c r="F274" s="1"/>
      <c r="G274" s="1"/>
      <c r="H274" s="1"/>
      <c r="I274" s="1"/>
      <c r="J274" s="1"/>
      <c r="K274" s="1"/>
      <c r="L274" s="1"/>
      <c r="M274" s="1"/>
      <c r="N274" s="1"/>
      <c r="O274" s="1"/>
      <c r="P274" s="1"/>
      <c r="Q274" s="1"/>
      <c r="R274" s="1"/>
      <c r="S274" s="1"/>
      <c r="T274" s="1"/>
    </row>
    <row r="275" spans="1:20" ht="18" customHeight="1">
      <c r="A275" s="1"/>
      <c r="B275" s="1"/>
      <c r="C275" s="1"/>
      <c r="D275" s="1"/>
      <c r="E275" s="1"/>
      <c r="F275" s="1"/>
      <c r="G275" s="1"/>
      <c r="H275" s="1"/>
      <c r="I275" s="1"/>
      <c r="J275" s="1"/>
      <c r="K275" s="1"/>
      <c r="L275" s="1"/>
      <c r="M275" s="1"/>
      <c r="N275" s="1"/>
      <c r="O275" s="1"/>
      <c r="P275" s="1"/>
      <c r="Q275" s="1"/>
      <c r="R275" s="1"/>
      <c r="S275" s="1"/>
      <c r="T275" s="1"/>
    </row>
    <row r="276" spans="1:20" ht="18" customHeight="1">
      <c r="A276" s="1"/>
      <c r="B276" s="1"/>
      <c r="C276" s="1"/>
      <c r="D276" s="1"/>
      <c r="E276" s="1"/>
      <c r="F276" s="1"/>
      <c r="G276" s="1"/>
      <c r="H276" s="1"/>
      <c r="I276" s="1"/>
      <c r="J276" s="1"/>
      <c r="K276" s="1"/>
      <c r="L276" s="1"/>
      <c r="M276" s="1"/>
      <c r="N276" s="1"/>
      <c r="O276" s="1"/>
      <c r="P276" s="1"/>
      <c r="Q276" s="1"/>
      <c r="R276" s="1"/>
      <c r="S276" s="1"/>
      <c r="T276" s="1"/>
    </row>
    <row r="277" spans="1:20" ht="18" customHeight="1">
      <c r="A277" s="1"/>
      <c r="B277" s="1"/>
      <c r="C277" s="1"/>
      <c r="D277" s="1"/>
      <c r="E277" s="1"/>
      <c r="F277" s="1"/>
      <c r="G277" s="1"/>
      <c r="H277" s="1"/>
      <c r="I277" s="1"/>
      <c r="J277" s="1"/>
      <c r="K277" s="1"/>
      <c r="L277" s="1"/>
      <c r="M277" s="1"/>
      <c r="N277" s="1"/>
      <c r="O277" s="1"/>
      <c r="P277" s="1"/>
      <c r="Q277" s="1"/>
      <c r="R277" s="1"/>
      <c r="S277" s="1"/>
      <c r="T277" s="1"/>
    </row>
    <row r="278" spans="1:20" ht="18" customHeight="1">
      <c r="A278" s="1"/>
      <c r="B278" s="1"/>
      <c r="C278" s="1"/>
      <c r="D278" s="1"/>
      <c r="E278" s="1"/>
      <c r="F278" s="1"/>
      <c r="G278" s="1"/>
      <c r="H278" s="1"/>
      <c r="I278" s="1"/>
      <c r="J278" s="1"/>
      <c r="K278" s="1"/>
      <c r="L278" s="1"/>
      <c r="M278" s="1"/>
      <c r="N278" s="1"/>
      <c r="O278" s="1"/>
      <c r="P278" s="1"/>
      <c r="Q278" s="1"/>
      <c r="R278" s="1"/>
      <c r="S278" s="1"/>
      <c r="T278" s="1"/>
    </row>
    <row r="279" spans="1:20" ht="18" customHeight="1">
      <c r="A279" s="1"/>
      <c r="B279" s="1"/>
      <c r="C279" s="1"/>
      <c r="D279" s="1"/>
      <c r="E279" s="1"/>
      <c r="F279" s="1"/>
      <c r="G279" s="1"/>
      <c r="H279" s="1"/>
      <c r="I279" s="1"/>
      <c r="J279" s="1"/>
      <c r="K279" s="1"/>
      <c r="L279" s="1"/>
      <c r="M279" s="1"/>
      <c r="N279" s="1"/>
      <c r="O279" s="1"/>
      <c r="P279" s="1"/>
      <c r="Q279" s="1"/>
      <c r="R279" s="1"/>
      <c r="S279" s="1"/>
      <c r="T279" s="1"/>
    </row>
    <row r="280" spans="1:20" ht="18" customHeight="1">
      <c r="A280" s="1"/>
      <c r="B280" s="1"/>
      <c r="C280" s="1"/>
      <c r="D280" s="1"/>
      <c r="E280" s="1"/>
      <c r="F280" s="1"/>
      <c r="G280" s="1"/>
      <c r="H280" s="1"/>
      <c r="I280" s="1"/>
      <c r="J280" s="1"/>
      <c r="K280" s="1"/>
      <c r="L280" s="1"/>
      <c r="M280" s="1"/>
      <c r="N280" s="1"/>
      <c r="O280" s="1"/>
      <c r="P280" s="1"/>
      <c r="Q280" s="1"/>
      <c r="R280" s="1"/>
      <c r="S280" s="1"/>
      <c r="T280" s="1"/>
    </row>
    <row r="281" spans="1:20" ht="18" customHeight="1">
      <c r="A281" s="1"/>
      <c r="B281" s="1"/>
      <c r="C281" s="1"/>
      <c r="D281" s="1"/>
      <c r="E281" s="1"/>
      <c r="F281" s="1"/>
      <c r="G281" s="1"/>
      <c r="H281" s="1"/>
      <c r="I281" s="1"/>
      <c r="J281" s="1"/>
      <c r="K281" s="1"/>
      <c r="L281" s="1"/>
      <c r="M281" s="1"/>
      <c r="N281" s="1"/>
      <c r="O281" s="1"/>
      <c r="P281" s="1"/>
      <c r="Q281" s="1"/>
      <c r="R281" s="1"/>
      <c r="S281" s="1"/>
      <c r="T281" s="1"/>
    </row>
    <row r="282" spans="1:20" ht="18" customHeight="1">
      <c r="A282" s="1"/>
      <c r="B282" s="1"/>
      <c r="C282" s="1"/>
      <c r="D282" s="1"/>
      <c r="E282" s="1"/>
      <c r="F282" s="1"/>
      <c r="G282" s="1"/>
      <c r="H282" s="1"/>
      <c r="I282" s="1"/>
      <c r="J282" s="1"/>
      <c r="K282" s="1"/>
      <c r="L282" s="1"/>
      <c r="M282" s="1"/>
      <c r="N282" s="1"/>
      <c r="O282" s="1"/>
      <c r="P282" s="1"/>
      <c r="Q282" s="1"/>
      <c r="R282" s="1"/>
      <c r="S282" s="1"/>
      <c r="T282" s="1"/>
    </row>
    <row r="283" spans="1:20" ht="18" customHeight="1">
      <c r="A283" s="1"/>
      <c r="B283" s="1"/>
      <c r="C283" s="1"/>
      <c r="D283" s="1"/>
      <c r="E283" s="1"/>
      <c r="F283" s="1"/>
      <c r="G283" s="1"/>
      <c r="H283" s="1"/>
      <c r="I283" s="1"/>
      <c r="J283" s="1"/>
      <c r="K283" s="1"/>
      <c r="L283" s="1"/>
      <c r="M283" s="1"/>
      <c r="N283" s="1"/>
      <c r="O283" s="1"/>
      <c r="P283" s="1"/>
      <c r="Q283" s="1"/>
      <c r="R283" s="1"/>
      <c r="S283" s="1"/>
      <c r="T283" s="1"/>
    </row>
    <row r="284" spans="1:20" ht="18" customHeight="1">
      <c r="A284" s="1"/>
      <c r="B284" s="1"/>
      <c r="C284" s="1"/>
      <c r="D284" s="1"/>
      <c r="E284" s="1"/>
      <c r="F284" s="1"/>
      <c r="G284" s="1"/>
      <c r="H284" s="1"/>
      <c r="I284" s="1"/>
      <c r="J284" s="1"/>
      <c r="K284" s="1"/>
      <c r="L284" s="1"/>
      <c r="M284" s="1"/>
      <c r="N284" s="1"/>
      <c r="O284" s="1"/>
      <c r="P284" s="1"/>
      <c r="Q284" s="1"/>
      <c r="R284" s="1"/>
      <c r="S284" s="1"/>
      <c r="T284" s="1"/>
    </row>
    <row r="285" spans="1:20" ht="18" customHeight="1">
      <c r="A285" s="1"/>
      <c r="B285" s="1"/>
      <c r="C285" s="1"/>
      <c r="D285" s="1"/>
      <c r="E285" s="1"/>
      <c r="F285" s="1"/>
      <c r="G285" s="1"/>
      <c r="H285" s="1"/>
      <c r="I285" s="1"/>
      <c r="J285" s="1"/>
      <c r="K285" s="1"/>
      <c r="L285" s="1"/>
      <c r="M285" s="1"/>
      <c r="N285" s="1"/>
      <c r="O285" s="1"/>
      <c r="P285" s="1"/>
      <c r="Q285" s="1"/>
      <c r="R285" s="1"/>
      <c r="S285" s="1"/>
      <c r="T285" s="1"/>
    </row>
    <row r="286" spans="1:20" ht="18" customHeight="1">
      <c r="A286" s="1"/>
      <c r="B286" s="1"/>
      <c r="C286" s="1"/>
      <c r="D286" s="1"/>
      <c r="E286" s="1"/>
      <c r="F286" s="1"/>
      <c r="G286" s="1"/>
      <c r="H286" s="1"/>
      <c r="I286" s="1"/>
      <c r="J286" s="1"/>
      <c r="K286" s="1"/>
      <c r="L286" s="1"/>
      <c r="M286" s="1"/>
      <c r="N286" s="1"/>
      <c r="O286" s="1"/>
      <c r="P286" s="1"/>
      <c r="Q286" s="1"/>
      <c r="R286" s="1"/>
      <c r="S286" s="1"/>
      <c r="T286" s="1"/>
    </row>
    <row r="287" spans="1:20" ht="18" customHeight="1">
      <c r="A287" s="1"/>
      <c r="B287" s="1"/>
      <c r="C287" s="1"/>
      <c r="D287" s="1"/>
      <c r="E287" s="1"/>
      <c r="F287" s="1"/>
      <c r="G287" s="1"/>
      <c r="H287" s="1"/>
      <c r="I287" s="1"/>
      <c r="J287" s="1"/>
      <c r="K287" s="1"/>
      <c r="L287" s="1"/>
      <c r="M287" s="1"/>
      <c r="N287" s="1"/>
      <c r="O287" s="1"/>
      <c r="P287" s="1"/>
      <c r="Q287" s="1"/>
      <c r="R287" s="1"/>
      <c r="S287" s="1"/>
      <c r="T287" s="1"/>
    </row>
    <row r="288" spans="1:20" ht="18" customHeight="1">
      <c r="A288" s="1"/>
      <c r="B288" s="1"/>
      <c r="C288" s="1"/>
      <c r="D288" s="1"/>
      <c r="E288" s="1"/>
      <c r="F288" s="1"/>
      <c r="G288" s="1"/>
      <c r="H288" s="1"/>
      <c r="I288" s="1"/>
      <c r="J288" s="1"/>
      <c r="K288" s="1"/>
      <c r="L288" s="1"/>
      <c r="M288" s="1"/>
      <c r="N288" s="1"/>
      <c r="O288" s="1"/>
      <c r="P288" s="1"/>
      <c r="Q288" s="1"/>
      <c r="R288" s="1"/>
      <c r="S288" s="1"/>
      <c r="T288" s="1"/>
    </row>
    <row r="289" spans="1:20" ht="18" customHeight="1">
      <c r="A289" s="1"/>
      <c r="B289" s="1"/>
      <c r="C289" s="1"/>
      <c r="D289" s="1"/>
      <c r="E289" s="1"/>
      <c r="F289" s="1"/>
      <c r="G289" s="1"/>
      <c r="H289" s="1"/>
      <c r="I289" s="1"/>
      <c r="J289" s="1"/>
      <c r="K289" s="1"/>
      <c r="L289" s="1"/>
      <c r="M289" s="1"/>
      <c r="N289" s="1"/>
      <c r="O289" s="1"/>
      <c r="P289" s="1"/>
      <c r="Q289" s="1"/>
      <c r="R289" s="1"/>
      <c r="S289" s="1"/>
      <c r="T289" s="1"/>
    </row>
    <row r="290" spans="1:20" ht="18" customHeight="1">
      <c r="A290" s="1"/>
      <c r="B290" s="1"/>
      <c r="C290" s="1"/>
      <c r="D290" s="1"/>
      <c r="E290" s="1"/>
      <c r="F290" s="1"/>
      <c r="G290" s="1"/>
      <c r="H290" s="1"/>
      <c r="I290" s="1"/>
      <c r="J290" s="1"/>
      <c r="K290" s="1"/>
      <c r="L290" s="1"/>
      <c r="M290" s="1"/>
      <c r="N290" s="1"/>
      <c r="O290" s="1"/>
      <c r="P290" s="1"/>
      <c r="Q290" s="1"/>
      <c r="R290" s="1"/>
      <c r="S290" s="1"/>
      <c r="T290" s="1"/>
    </row>
    <row r="291" spans="1:20" ht="18" customHeight="1">
      <c r="A291" s="1"/>
      <c r="B291" s="1"/>
      <c r="C291" s="1"/>
      <c r="D291" s="1"/>
      <c r="E291" s="1"/>
      <c r="F291" s="1"/>
      <c r="G291" s="1"/>
      <c r="H291" s="1"/>
      <c r="I291" s="1"/>
      <c r="J291" s="1"/>
      <c r="K291" s="1"/>
      <c r="L291" s="1"/>
      <c r="M291" s="1"/>
      <c r="N291" s="1"/>
      <c r="O291" s="1"/>
      <c r="P291" s="1"/>
      <c r="Q291" s="1"/>
      <c r="R291" s="1"/>
      <c r="S291" s="1"/>
      <c r="T291" s="1"/>
    </row>
    <row r="292" spans="1:20" ht="18" customHeight="1">
      <c r="A292" s="1"/>
      <c r="B292" s="1"/>
      <c r="C292" s="1"/>
      <c r="D292" s="1"/>
      <c r="E292" s="1"/>
      <c r="F292" s="1"/>
      <c r="G292" s="1"/>
      <c r="H292" s="1"/>
      <c r="I292" s="1"/>
      <c r="J292" s="1"/>
      <c r="K292" s="1"/>
      <c r="L292" s="1"/>
      <c r="M292" s="1"/>
      <c r="N292" s="1"/>
      <c r="O292" s="1"/>
      <c r="P292" s="1"/>
      <c r="Q292" s="1"/>
      <c r="R292" s="1"/>
      <c r="S292" s="1"/>
      <c r="T292" s="1"/>
    </row>
    <row r="293" spans="1:20" ht="18" customHeight="1">
      <c r="A293" s="1"/>
      <c r="B293" s="1"/>
      <c r="C293" s="1"/>
      <c r="D293" s="1"/>
      <c r="E293" s="1"/>
      <c r="F293" s="1"/>
      <c r="G293" s="1"/>
      <c r="H293" s="1"/>
      <c r="I293" s="1"/>
      <c r="J293" s="1"/>
      <c r="K293" s="1"/>
      <c r="L293" s="1"/>
      <c r="M293" s="1"/>
      <c r="N293" s="1"/>
      <c r="O293" s="1"/>
      <c r="P293" s="1"/>
      <c r="Q293" s="1"/>
      <c r="R293" s="1"/>
      <c r="S293" s="1"/>
      <c r="T293" s="1"/>
    </row>
    <row r="294" spans="1:20" ht="18" customHeight="1">
      <c r="A294" s="1"/>
      <c r="B294" s="1"/>
      <c r="C294" s="1"/>
      <c r="D294" s="1"/>
      <c r="E294" s="1"/>
      <c r="F294" s="1"/>
      <c r="G294" s="1"/>
      <c r="H294" s="1"/>
      <c r="I294" s="1"/>
      <c r="J294" s="1"/>
      <c r="K294" s="1"/>
      <c r="L294" s="1"/>
      <c r="M294" s="1"/>
      <c r="N294" s="1"/>
      <c r="O294" s="1"/>
      <c r="P294" s="1"/>
      <c r="Q294" s="1"/>
      <c r="R294" s="1"/>
      <c r="S294" s="1"/>
      <c r="T294" s="1"/>
    </row>
    <row r="295" spans="1:20" ht="18" customHeight="1">
      <c r="A295" s="1"/>
      <c r="B295" s="1"/>
      <c r="C295" s="1"/>
      <c r="D295" s="1"/>
      <c r="E295" s="1"/>
      <c r="F295" s="1"/>
      <c r="G295" s="1"/>
      <c r="H295" s="1"/>
      <c r="I295" s="1"/>
      <c r="J295" s="1"/>
      <c r="K295" s="1"/>
      <c r="L295" s="1"/>
      <c r="M295" s="1"/>
      <c r="N295" s="1"/>
      <c r="O295" s="1"/>
      <c r="P295" s="1"/>
      <c r="Q295" s="1"/>
      <c r="R295" s="1"/>
      <c r="S295" s="1"/>
      <c r="T295" s="1"/>
    </row>
    <row r="296" spans="1:20" ht="18" customHeight="1">
      <c r="A296" s="1"/>
      <c r="B296" s="1"/>
      <c r="C296" s="1"/>
      <c r="D296" s="1"/>
      <c r="E296" s="1"/>
      <c r="F296" s="1"/>
      <c r="G296" s="1"/>
      <c r="H296" s="1"/>
      <c r="I296" s="1"/>
      <c r="J296" s="1"/>
      <c r="K296" s="1"/>
      <c r="L296" s="1"/>
      <c r="M296" s="1"/>
      <c r="N296" s="1"/>
      <c r="O296" s="1"/>
      <c r="P296" s="1"/>
      <c r="Q296" s="1"/>
      <c r="R296" s="1"/>
      <c r="S296" s="1"/>
      <c r="T296" s="1"/>
    </row>
    <row r="297" spans="1:20" ht="18" customHeight="1">
      <c r="A297" s="1"/>
      <c r="B297" s="1"/>
      <c r="C297" s="1"/>
      <c r="D297" s="1"/>
      <c r="E297" s="1"/>
      <c r="F297" s="1"/>
      <c r="G297" s="1"/>
      <c r="H297" s="1"/>
      <c r="I297" s="1"/>
      <c r="J297" s="1"/>
      <c r="K297" s="1"/>
      <c r="L297" s="1"/>
      <c r="M297" s="1"/>
      <c r="N297" s="1"/>
      <c r="O297" s="1"/>
      <c r="P297" s="1"/>
      <c r="Q297" s="1"/>
      <c r="R297" s="1"/>
      <c r="S297" s="1"/>
      <c r="T297" s="1"/>
    </row>
    <row r="298" spans="1:20" ht="18" customHeight="1">
      <c r="A298" s="1"/>
      <c r="B298" s="1"/>
      <c r="C298" s="1"/>
      <c r="D298" s="1"/>
      <c r="E298" s="1"/>
      <c r="F298" s="1"/>
      <c r="G298" s="1"/>
      <c r="H298" s="1"/>
      <c r="I298" s="1"/>
      <c r="J298" s="1"/>
      <c r="K298" s="1"/>
      <c r="L298" s="1"/>
      <c r="M298" s="1"/>
      <c r="N298" s="1"/>
      <c r="O298" s="1"/>
      <c r="P298" s="1"/>
      <c r="Q298" s="1"/>
      <c r="R298" s="1"/>
      <c r="S298" s="1"/>
      <c r="T298" s="1"/>
    </row>
    <row r="299" spans="1:20" ht="18" customHeight="1">
      <c r="A299" s="1"/>
      <c r="B299" s="1"/>
      <c r="C299" s="1"/>
      <c r="D299" s="1"/>
      <c r="E299" s="1"/>
      <c r="F299" s="1"/>
      <c r="G299" s="1"/>
      <c r="H299" s="1"/>
      <c r="I299" s="1"/>
      <c r="J299" s="1"/>
      <c r="K299" s="1"/>
      <c r="L299" s="1"/>
      <c r="M299" s="1"/>
      <c r="N299" s="1"/>
      <c r="O299" s="1"/>
      <c r="P299" s="1"/>
      <c r="Q299" s="1"/>
      <c r="R299" s="1"/>
      <c r="S299" s="1"/>
      <c r="T299" s="1"/>
    </row>
    <row r="300" spans="1:20" ht="18" customHeight="1">
      <c r="A300" s="1"/>
      <c r="B300" s="1"/>
      <c r="C300" s="1"/>
      <c r="D300" s="1"/>
      <c r="E300" s="1"/>
      <c r="F300" s="1"/>
      <c r="G300" s="1"/>
      <c r="H300" s="1"/>
      <c r="I300" s="1"/>
      <c r="J300" s="1"/>
      <c r="K300" s="1"/>
      <c r="L300" s="1"/>
      <c r="M300" s="1"/>
      <c r="N300" s="1"/>
      <c r="O300" s="1"/>
      <c r="P300" s="1"/>
      <c r="Q300" s="1"/>
      <c r="R300" s="1"/>
      <c r="S300" s="1"/>
      <c r="T300" s="1"/>
    </row>
    <row r="301" spans="1:20" ht="18" customHeight="1">
      <c r="A301" s="1"/>
      <c r="B301" s="1"/>
      <c r="C301" s="1"/>
      <c r="D301" s="1"/>
      <c r="E301" s="1"/>
      <c r="F301" s="1"/>
      <c r="G301" s="1"/>
      <c r="H301" s="1"/>
      <c r="I301" s="1"/>
      <c r="J301" s="1"/>
      <c r="K301" s="1"/>
      <c r="L301" s="1"/>
      <c r="M301" s="1"/>
      <c r="N301" s="1"/>
      <c r="O301" s="1"/>
      <c r="P301" s="1"/>
      <c r="Q301" s="1"/>
      <c r="R301" s="1"/>
      <c r="S301" s="1"/>
      <c r="T301" s="1"/>
    </row>
    <row r="302" spans="1:20" ht="18" customHeight="1">
      <c r="A302" s="1"/>
      <c r="B302" s="1"/>
      <c r="C302" s="1"/>
      <c r="D302" s="1"/>
      <c r="E302" s="1"/>
      <c r="F302" s="1"/>
      <c r="G302" s="1"/>
      <c r="H302" s="1"/>
      <c r="I302" s="1"/>
      <c r="J302" s="1"/>
      <c r="K302" s="1"/>
      <c r="L302" s="1"/>
      <c r="M302" s="1"/>
      <c r="N302" s="1"/>
      <c r="O302" s="1"/>
      <c r="P302" s="1"/>
      <c r="Q302" s="1"/>
      <c r="R302" s="1"/>
      <c r="S302" s="1"/>
      <c r="T302" s="1"/>
    </row>
    <row r="303" spans="1:20" ht="18" customHeight="1">
      <c r="A303" s="1"/>
      <c r="B303" s="1"/>
      <c r="C303" s="1"/>
      <c r="D303" s="1"/>
      <c r="E303" s="1"/>
      <c r="F303" s="1"/>
      <c r="G303" s="1"/>
      <c r="H303" s="1"/>
      <c r="I303" s="1"/>
      <c r="J303" s="1"/>
      <c r="K303" s="1"/>
      <c r="L303" s="1"/>
      <c r="M303" s="1"/>
      <c r="N303" s="1"/>
      <c r="O303" s="1"/>
      <c r="P303" s="1"/>
      <c r="Q303" s="1"/>
      <c r="R303" s="1"/>
      <c r="S303" s="1"/>
      <c r="T303" s="1"/>
    </row>
    <row r="304" spans="1:20" ht="18" customHeight="1">
      <c r="A304" s="1"/>
      <c r="B304" s="1"/>
      <c r="C304" s="1"/>
      <c r="D304" s="1"/>
      <c r="E304" s="1"/>
      <c r="F304" s="1"/>
      <c r="G304" s="1"/>
      <c r="H304" s="1"/>
      <c r="I304" s="1"/>
      <c r="J304" s="1"/>
      <c r="K304" s="1"/>
      <c r="L304" s="1"/>
      <c r="M304" s="1"/>
      <c r="N304" s="1"/>
      <c r="O304" s="1"/>
      <c r="P304" s="1"/>
      <c r="Q304" s="1"/>
      <c r="R304" s="1"/>
      <c r="S304" s="1"/>
      <c r="T304" s="1"/>
    </row>
    <row r="305" spans="1:20" ht="18" customHeight="1">
      <c r="A305" s="1"/>
      <c r="B305" s="1"/>
      <c r="C305" s="1"/>
      <c r="D305" s="1"/>
      <c r="E305" s="1"/>
      <c r="F305" s="1"/>
      <c r="G305" s="1"/>
      <c r="H305" s="1"/>
      <c r="I305" s="1"/>
      <c r="J305" s="1"/>
      <c r="K305" s="1"/>
      <c r="L305" s="1"/>
      <c r="M305" s="1"/>
      <c r="N305" s="1"/>
      <c r="O305" s="1"/>
      <c r="P305" s="1"/>
      <c r="Q305" s="1"/>
      <c r="R305" s="1"/>
      <c r="S305" s="1"/>
      <c r="T305" s="1"/>
    </row>
    <row r="306" spans="1:20" ht="18" customHeight="1">
      <c r="A306" s="1"/>
      <c r="B306" s="1"/>
      <c r="C306" s="1"/>
      <c r="D306" s="1"/>
      <c r="E306" s="1"/>
      <c r="F306" s="1"/>
      <c r="G306" s="1"/>
      <c r="H306" s="1"/>
      <c r="I306" s="1"/>
      <c r="J306" s="1"/>
      <c r="K306" s="1"/>
      <c r="L306" s="1"/>
      <c r="M306" s="1"/>
      <c r="N306" s="1"/>
      <c r="O306" s="1"/>
      <c r="P306" s="1"/>
      <c r="Q306" s="1"/>
      <c r="R306" s="1"/>
      <c r="S306" s="1"/>
      <c r="T306" s="1"/>
    </row>
    <row r="307" spans="1:20" ht="18" customHeight="1">
      <c r="A307" s="1"/>
      <c r="B307" s="1"/>
      <c r="C307" s="1"/>
      <c r="D307" s="1"/>
      <c r="E307" s="1"/>
      <c r="F307" s="1"/>
      <c r="G307" s="1"/>
      <c r="H307" s="1"/>
      <c r="I307" s="1"/>
      <c r="J307" s="1"/>
      <c r="K307" s="1"/>
      <c r="L307" s="1"/>
      <c r="M307" s="1"/>
      <c r="N307" s="1"/>
      <c r="O307" s="1"/>
      <c r="P307" s="1"/>
      <c r="Q307" s="1"/>
      <c r="R307" s="1"/>
      <c r="S307" s="1"/>
      <c r="T307" s="1"/>
    </row>
    <row r="308" spans="1:20" ht="18" customHeight="1">
      <c r="A308" s="1"/>
      <c r="B308" s="1"/>
      <c r="C308" s="1"/>
      <c r="D308" s="1"/>
      <c r="E308" s="1"/>
      <c r="F308" s="1"/>
      <c r="G308" s="1"/>
      <c r="H308" s="1"/>
      <c r="I308" s="1"/>
      <c r="J308" s="1"/>
      <c r="K308" s="1"/>
      <c r="L308" s="1"/>
      <c r="M308" s="1"/>
      <c r="N308" s="1"/>
      <c r="O308" s="1"/>
      <c r="P308" s="1"/>
      <c r="Q308" s="1"/>
      <c r="R308" s="1"/>
      <c r="S308" s="1"/>
      <c r="T308" s="1"/>
    </row>
    <row r="309" spans="1:20" ht="18" customHeight="1">
      <c r="A309" s="1"/>
      <c r="B309" s="1"/>
      <c r="C309" s="1"/>
      <c r="D309" s="1"/>
      <c r="E309" s="1"/>
      <c r="F309" s="1"/>
      <c r="G309" s="1"/>
      <c r="H309" s="1"/>
      <c r="I309" s="1"/>
      <c r="J309" s="1"/>
      <c r="K309" s="1"/>
      <c r="L309" s="1"/>
      <c r="M309" s="1"/>
      <c r="N309" s="1"/>
      <c r="O309" s="1"/>
      <c r="P309" s="1"/>
      <c r="Q309" s="1"/>
      <c r="R309" s="1"/>
      <c r="S309" s="1"/>
      <c r="T309" s="1"/>
    </row>
    <row r="310" spans="1:20" ht="18" customHeight="1">
      <c r="A310" s="1"/>
      <c r="B310" s="1"/>
      <c r="C310" s="1"/>
      <c r="D310" s="1"/>
      <c r="E310" s="1"/>
      <c r="F310" s="1"/>
      <c r="G310" s="1"/>
      <c r="H310" s="1"/>
      <c r="I310" s="1"/>
      <c r="J310" s="1"/>
      <c r="K310" s="1"/>
      <c r="L310" s="1"/>
      <c r="M310" s="1"/>
      <c r="N310" s="1"/>
      <c r="O310" s="1"/>
      <c r="P310" s="1"/>
      <c r="Q310" s="1"/>
      <c r="R310" s="1"/>
      <c r="S310" s="1"/>
      <c r="T310" s="1"/>
    </row>
    <row r="311" spans="1:20" ht="18" customHeight="1">
      <c r="A311" s="1"/>
      <c r="B311" s="1"/>
      <c r="C311" s="1"/>
      <c r="D311" s="1"/>
      <c r="E311" s="1"/>
      <c r="F311" s="1"/>
      <c r="G311" s="1"/>
      <c r="H311" s="1"/>
      <c r="I311" s="1"/>
      <c r="J311" s="1"/>
      <c r="K311" s="1"/>
      <c r="L311" s="1"/>
      <c r="M311" s="1"/>
      <c r="N311" s="1"/>
      <c r="O311" s="1"/>
      <c r="P311" s="1"/>
      <c r="Q311" s="1"/>
      <c r="R311" s="1"/>
      <c r="S311" s="1"/>
      <c r="T311" s="1"/>
    </row>
    <row r="312" spans="1:20" ht="18" customHeight="1">
      <c r="A312" s="1"/>
      <c r="B312" s="1"/>
      <c r="C312" s="1"/>
      <c r="D312" s="1"/>
      <c r="E312" s="1"/>
      <c r="F312" s="1"/>
      <c r="G312" s="1"/>
      <c r="H312" s="1"/>
      <c r="I312" s="1"/>
      <c r="J312" s="1"/>
      <c r="K312" s="1"/>
      <c r="L312" s="1"/>
      <c r="M312" s="1"/>
      <c r="N312" s="1"/>
      <c r="O312" s="1"/>
      <c r="P312" s="1"/>
      <c r="Q312" s="1"/>
      <c r="R312" s="1"/>
      <c r="S312" s="1"/>
      <c r="T312" s="1"/>
    </row>
    <row r="313" spans="1:20" ht="18" customHeight="1">
      <c r="A313" s="1"/>
      <c r="B313" s="1"/>
      <c r="C313" s="1"/>
      <c r="D313" s="1"/>
      <c r="E313" s="1"/>
      <c r="F313" s="1"/>
      <c r="G313" s="1"/>
      <c r="H313" s="1"/>
      <c r="I313" s="1"/>
      <c r="J313" s="1"/>
      <c r="K313" s="1"/>
      <c r="L313" s="1"/>
      <c r="M313" s="1"/>
      <c r="N313" s="1"/>
      <c r="O313" s="1"/>
      <c r="P313" s="1"/>
      <c r="Q313" s="1"/>
      <c r="R313" s="1"/>
      <c r="S313" s="1"/>
      <c r="T313" s="1"/>
    </row>
    <row r="314" spans="1:20" ht="18" customHeight="1">
      <c r="A314" s="1"/>
      <c r="B314" s="1"/>
      <c r="C314" s="1"/>
      <c r="D314" s="1"/>
      <c r="E314" s="1"/>
      <c r="F314" s="1"/>
      <c r="G314" s="1"/>
      <c r="H314" s="1"/>
      <c r="I314" s="1"/>
      <c r="J314" s="1"/>
      <c r="K314" s="1"/>
      <c r="L314" s="1"/>
      <c r="M314" s="1"/>
      <c r="N314" s="1"/>
      <c r="O314" s="1"/>
      <c r="P314" s="1"/>
      <c r="Q314" s="1"/>
      <c r="R314" s="1"/>
      <c r="S314" s="1"/>
      <c r="T314" s="1"/>
    </row>
    <row r="315" spans="1:20" ht="18" customHeight="1">
      <c r="A315" s="1"/>
      <c r="B315" s="1"/>
      <c r="C315" s="1"/>
      <c r="D315" s="1"/>
      <c r="E315" s="1"/>
      <c r="F315" s="1"/>
      <c r="G315" s="1"/>
      <c r="H315" s="1"/>
      <c r="I315" s="1"/>
      <c r="J315" s="1"/>
      <c r="K315" s="1"/>
      <c r="L315" s="1"/>
      <c r="M315" s="1"/>
      <c r="N315" s="1"/>
      <c r="O315" s="1"/>
      <c r="P315" s="1"/>
      <c r="Q315" s="1"/>
      <c r="R315" s="1"/>
      <c r="S315" s="1"/>
      <c r="T315" s="1"/>
    </row>
    <row r="316" spans="1:20" ht="18" customHeight="1">
      <c r="A316" s="1"/>
      <c r="B316" s="1"/>
      <c r="C316" s="1"/>
      <c r="D316" s="1"/>
      <c r="E316" s="1"/>
      <c r="F316" s="1"/>
      <c r="G316" s="1"/>
      <c r="H316" s="1"/>
      <c r="I316" s="1"/>
      <c r="J316" s="1"/>
      <c r="K316" s="1"/>
      <c r="L316" s="1"/>
      <c r="M316" s="1"/>
      <c r="N316" s="1"/>
      <c r="O316" s="1"/>
      <c r="P316" s="1"/>
      <c r="Q316" s="1"/>
      <c r="R316" s="1"/>
      <c r="S316" s="1"/>
      <c r="T316" s="1"/>
    </row>
    <row r="317" spans="1:20" ht="18" customHeight="1">
      <c r="A317" s="1"/>
      <c r="B317" s="1"/>
      <c r="C317" s="1"/>
      <c r="D317" s="1"/>
      <c r="E317" s="1"/>
      <c r="F317" s="1"/>
      <c r="G317" s="1"/>
      <c r="H317" s="1"/>
      <c r="I317" s="1"/>
      <c r="J317" s="1"/>
      <c r="K317" s="1"/>
      <c r="L317" s="1"/>
      <c r="M317" s="1"/>
      <c r="N317" s="1"/>
      <c r="O317" s="1"/>
      <c r="P317" s="1"/>
      <c r="Q317" s="1"/>
      <c r="R317" s="1"/>
      <c r="S317" s="1"/>
      <c r="T317" s="1"/>
    </row>
    <row r="318" spans="1:20" ht="18" customHeight="1">
      <c r="A318" s="1"/>
      <c r="B318" s="1"/>
      <c r="C318" s="1"/>
      <c r="D318" s="1"/>
      <c r="E318" s="1"/>
      <c r="F318" s="1"/>
      <c r="G318" s="1"/>
      <c r="H318" s="1"/>
      <c r="I318" s="1"/>
      <c r="J318" s="1"/>
      <c r="K318" s="1"/>
      <c r="L318" s="1"/>
      <c r="M318" s="1"/>
      <c r="N318" s="1"/>
      <c r="O318" s="1"/>
      <c r="P318" s="1"/>
      <c r="Q318" s="1"/>
      <c r="R318" s="1"/>
      <c r="S318" s="1"/>
      <c r="T318" s="1"/>
    </row>
    <row r="319" spans="1:20" ht="18" customHeight="1">
      <c r="A319" s="1"/>
      <c r="B319" s="1"/>
      <c r="C319" s="1"/>
      <c r="D319" s="1"/>
      <c r="E319" s="1"/>
      <c r="F319" s="1"/>
      <c r="G319" s="1"/>
      <c r="H319" s="1"/>
      <c r="I319" s="1"/>
      <c r="J319" s="1"/>
      <c r="K319" s="1"/>
      <c r="L319" s="1"/>
      <c r="M319" s="1"/>
      <c r="N319" s="1"/>
      <c r="O319" s="1"/>
      <c r="P319" s="1"/>
      <c r="Q319" s="1"/>
      <c r="R319" s="1"/>
      <c r="S319" s="1"/>
      <c r="T319" s="1"/>
    </row>
    <row r="320" spans="1:20" ht="18" customHeight="1">
      <c r="A320" s="1"/>
      <c r="B320" s="1"/>
      <c r="C320" s="1"/>
      <c r="D320" s="1"/>
      <c r="E320" s="1"/>
      <c r="F320" s="1"/>
      <c r="G320" s="1"/>
      <c r="H320" s="1"/>
      <c r="I320" s="1"/>
      <c r="J320" s="1"/>
      <c r="K320" s="1"/>
      <c r="L320" s="1"/>
      <c r="M320" s="1"/>
      <c r="N320" s="1"/>
      <c r="O320" s="1"/>
      <c r="P320" s="1"/>
      <c r="Q320" s="1"/>
      <c r="R320" s="1"/>
      <c r="S320" s="1"/>
      <c r="T320" s="1"/>
    </row>
    <row r="321" spans="1:20" ht="18" customHeight="1">
      <c r="A321" s="1"/>
      <c r="B321" s="1"/>
      <c r="C321" s="1"/>
      <c r="D321" s="1"/>
      <c r="E321" s="1"/>
      <c r="F321" s="1"/>
      <c r="G321" s="1"/>
      <c r="H321" s="1"/>
      <c r="I321" s="1"/>
      <c r="J321" s="1"/>
      <c r="K321" s="1"/>
      <c r="L321" s="1"/>
      <c r="M321" s="1"/>
      <c r="N321" s="1"/>
      <c r="O321" s="1"/>
      <c r="P321" s="1"/>
      <c r="Q321" s="1"/>
      <c r="R321" s="1"/>
      <c r="S321" s="1"/>
      <c r="T321" s="1"/>
    </row>
    <row r="322" spans="1:20" ht="18" customHeight="1">
      <c r="A322" s="1"/>
      <c r="B322" s="1"/>
      <c r="C322" s="1"/>
      <c r="D322" s="1"/>
      <c r="E322" s="1"/>
      <c r="F322" s="1"/>
      <c r="G322" s="1"/>
      <c r="H322" s="1"/>
      <c r="I322" s="1"/>
      <c r="J322" s="1"/>
      <c r="K322" s="1"/>
      <c r="L322" s="1"/>
      <c r="M322" s="1"/>
      <c r="N322" s="1"/>
      <c r="O322" s="1"/>
      <c r="P322" s="1"/>
      <c r="Q322" s="1"/>
      <c r="R322" s="1"/>
      <c r="S322" s="1"/>
      <c r="T322" s="1"/>
    </row>
    <row r="323" spans="1:20" ht="18" customHeight="1">
      <c r="A323" s="1"/>
      <c r="B323" s="1"/>
      <c r="C323" s="1"/>
      <c r="D323" s="1"/>
      <c r="E323" s="1"/>
      <c r="F323" s="1"/>
      <c r="G323" s="1"/>
      <c r="H323" s="1"/>
      <c r="I323" s="1"/>
      <c r="J323" s="1"/>
      <c r="K323" s="1"/>
      <c r="L323" s="1"/>
      <c r="M323" s="1"/>
      <c r="N323" s="1"/>
      <c r="O323" s="1"/>
      <c r="P323" s="1"/>
      <c r="Q323" s="1"/>
      <c r="R323" s="1"/>
      <c r="S323" s="1"/>
      <c r="T323" s="1"/>
    </row>
    <row r="324" spans="1:20" ht="18" customHeight="1">
      <c r="A324" s="1"/>
      <c r="B324" s="1"/>
      <c r="C324" s="1"/>
      <c r="D324" s="1"/>
      <c r="E324" s="1"/>
      <c r="F324" s="1"/>
      <c r="G324" s="1"/>
      <c r="H324" s="1"/>
      <c r="I324" s="1"/>
      <c r="J324" s="1"/>
      <c r="K324" s="1"/>
      <c r="L324" s="1"/>
      <c r="M324" s="1"/>
      <c r="N324" s="1"/>
      <c r="O324" s="1"/>
      <c r="P324" s="1"/>
      <c r="Q324" s="1"/>
      <c r="R324" s="1"/>
      <c r="S324" s="1"/>
      <c r="T324" s="1"/>
    </row>
    <row r="325" spans="1:20" ht="18" customHeight="1">
      <c r="A325" s="1"/>
      <c r="B325" s="1"/>
      <c r="C325" s="1"/>
      <c r="D325" s="1"/>
      <c r="E325" s="1"/>
      <c r="F325" s="1"/>
      <c r="G325" s="1"/>
      <c r="H325" s="1"/>
      <c r="I325" s="1"/>
      <c r="J325" s="1"/>
      <c r="K325" s="1"/>
      <c r="L325" s="1"/>
      <c r="M325" s="1"/>
      <c r="N325" s="1"/>
      <c r="O325" s="1"/>
      <c r="P325" s="1"/>
      <c r="Q325" s="1"/>
      <c r="R325" s="1"/>
      <c r="S325" s="1"/>
      <c r="T325" s="1"/>
    </row>
    <row r="326" spans="1:20" ht="18" customHeight="1">
      <c r="A326" s="1"/>
      <c r="B326" s="1"/>
      <c r="C326" s="1"/>
      <c r="D326" s="1"/>
      <c r="E326" s="1"/>
      <c r="F326" s="1"/>
      <c r="G326" s="1"/>
      <c r="H326" s="1"/>
      <c r="I326" s="1"/>
      <c r="J326" s="1"/>
      <c r="K326" s="1"/>
      <c r="L326" s="1"/>
      <c r="M326" s="1"/>
      <c r="N326" s="1"/>
      <c r="O326" s="1"/>
      <c r="P326" s="1"/>
      <c r="Q326" s="1"/>
      <c r="R326" s="1"/>
      <c r="S326" s="1"/>
      <c r="T326" s="1"/>
    </row>
    <row r="327" spans="1:20" ht="18" customHeight="1">
      <c r="A327" s="1"/>
      <c r="B327" s="1"/>
      <c r="C327" s="1"/>
      <c r="D327" s="1"/>
      <c r="E327" s="1"/>
      <c r="F327" s="1"/>
      <c r="G327" s="1"/>
      <c r="H327" s="1"/>
      <c r="I327" s="1"/>
      <c r="J327" s="1"/>
      <c r="K327" s="1"/>
      <c r="L327" s="1"/>
      <c r="M327" s="1"/>
      <c r="N327" s="1"/>
      <c r="O327" s="1"/>
      <c r="P327" s="1"/>
      <c r="Q327" s="1"/>
      <c r="R327" s="1"/>
      <c r="S327" s="1"/>
      <c r="T327" s="1"/>
    </row>
    <row r="328" spans="1:20" ht="18" customHeight="1">
      <c r="A328" s="1"/>
      <c r="B328" s="1"/>
      <c r="C328" s="1"/>
      <c r="D328" s="1"/>
      <c r="E328" s="1"/>
      <c r="F328" s="1"/>
      <c r="G328" s="1"/>
      <c r="H328" s="1"/>
      <c r="I328" s="1"/>
      <c r="J328" s="1"/>
      <c r="K328" s="1"/>
      <c r="L328" s="1"/>
      <c r="M328" s="1"/>
      <c r="N328" s="1"/>
      <c r="O328" s="1"/>
      <c r="P328" s="1"/>
      <c r="Q328" s="1"/>
      <c r="R328" s="1"/>
      <c r="S328" s="1"/>
      <c r="T328" s="1"/>
    </row>
    <row r="329" spans="1:20" ht="18" customHeight="1">
      <c r="A329" s="1"/>
      <c r="B329" s="1"/>
      <c r="C329" s="1"/>
      <c r="D329" s="1"/>
      <c r="E329" s="1"/>
      <c r="F329" s="1"/>
      <c r="G329" s="1"/>
      <c r="H329" s="1"/>
      <c r="I329" s="1"/>
      <c r="J329" s="1"/>
      <c r="K329" s="1"/>
      <c r="L329" s="1"/>
      <c r="M329" s="1"/>
      <c r="N329" s="1"/>
      <c r="O329" s="1"/>
      <c r="P329" s="1"/>
      <c r="Q329" s="1"/>
      <c r="R329" s="1"/>
      <c r="S329" s="1"/>
      <c r="T329" s="1"/>
    </row>
    <row r="330" spans="1:20" ht="18" customHeight="1">
      <c r="A330" s="1"/>
      <c r="B330" s="1"/>
      <c r="C330" s="1"/>
      <c r="D330" s="1"/>
      <c r="E330" s="1"/>
      <c r="F330" s="1"/>
      <c r="G330" s="1"/>
      <c r="H330" s="1"/>
      <c r="I330" s="1"/>
      <c r="J330" s="1"/>
      <c r="K330" s="1"/>
      <c r="L330" s="1"/>
      <c r="M330" s="1"/>
      <c r="N330" s="1"/>
      <c r="O330" s="1"/>
      <c r="P330" s="1"/>
      <c r="Q330" s="1"/>
      <c r="R330" s="1"/>
      <c r="S330" s="1"/>
      <c r="T330" s="1"/>
    </row>
    <row r="331" spans="1:20" ht="18" customHeight="1">
      <c r="A331" s="1"/>
      <c r="B331" s="1"/>
      <c r="C331" s="1"/>
      <c r="D331" s="1"/>
      <c r="E331" s="1"/>
      <c r="F331" s="1"/>
      <c r="G331" s="1"/>
      <c r="H331" s="1"/>
      <c r="I331" s="1"/>
      <c r="J331" s="1"/>
      <c r="K331" s="1"/>
      <c r="L331" s="1"/>
      <c r="M331" s="1"/>
      <c r="N331" s="1"/>
      <c r="O331" s="1"/>
      <c r="P331" s="1"/>
      <c r="Q331" s="1"/>
      <c r="R331" s="1"/>
      <c r="S331" s="1"/>
      <c r="T331" s="1"/>
    </row>
    <row r="332" spans="1:20" ht="18" customHeight="1">
      <c r="A332" s="1"/>
      <c r="B332" s="1"/>
      <c r="C332" s="1"/>
      <c r="D332" s="1"/>
      <c r="E332" s="1"/>
      <c r="F332" s="1"/>
      <c r="G332" s="1"/>
      <c r="H332" s="1"/>
      <c r="I332" s="1"/>
      <c r="J332" s="1"/>
      <c r="K332" s="1"/>
      <c r="L332" s="1"/>
      <c r="M332" s="1"/>
      <c r="N332" s="1"/>
      <c r="O332" s="1"/>
      <c r="P332" s="1"/>
      <c r="Q332" s="1"/>
      <c r="R332" s="1"/>
      <c r="S332" s="1"/>
      <c r="T332" s="1"/>
    </row>
    <row r="333" spans="1:20" ht="18" customHeight="1">
      <c r="A333" s="1"/>
      <c r="B333" s="1"/>
      <c r="C333" s="1"/>
      <c r="D333" s="1"/>
      <c r="E333" s="1"/>
      <c r="F333" s="1"/>
      <c r="G333" s="1"/>
      <c r="H333" s="1"/>
      <c r="I333" s="1"/>
      <c r="J333" s="1"/>
      <c r="K333" s="1"/>
      <c r="L333" s="1"/>
      <c r="M333" s="1"/>
      <c r="N333" s="1"/>
      <c r="O333" s="1"/>
      <c r="P333" s="1"/>
      <c r="Q333" s="1"/>
      <c r="R333" s="1"/>
      <c r="S333" s="1"/>
      <c r="T333" s="1"/>
    </row>
    <row r="334" spans="1:20" ht="18" customHeight="1">
      <c r="A334" s="1"/>
      <c r="B334" s="1"/>
      <c r="C334" s="1"/>
      <c r="D334" s="1"/>
      <c r="E334" s="1"/>
      <c r="F334" s="1"/>
      <c r="G334" s="1"/>
      <c r="H334" s="1"/>
      <c r="I334" s="1"/>
      <c r="J334" s="1"/>
      <c r="K334" s="1"/>
      <c r="L334" s="1"/>
      <c r="M334" s="1"/>
      <c r="N334" s="1"/>
      <c r="O334" s="1"/>
      <c r="P334" s="1"/>
      <c r="Q334" s="1"/>
      <c r="R334" s="1"/>
      <c r="S334" s="1"/>
      <c r="T334" s="1"/>
    </row>
    <row r="335" spans="1:20" ht="18" customHeight="1">
      <c r="A335" s="1"/>
      <c r="B335" s="1"/>
      <c r="C335" s="1"/>
      <c r="D335" s="1"/>
      <c r="E335" s="1"/>
      <c r="F335" s="1"/>
      <c r="G335" s="1"/>
      <c r="H335" s="1"/>
      <c r="I335" s="1"/>
      <c r="J335" s="1"/>
      <c r="K335" s="1"/>
      <c r="L335" s="1"/>
      <c r="M335" s="1"/>
      <c r="N335" s="1"/>
      <c r="O335" s="1"/>
      <c r="P335" s="1"/>
      <c r="Q335" s="1"/>
      <c r="R335" s="1"/>
      <c r="S335" s="1"/>
      <c r="T335" s="1"/>
    </row>
    <row r="336" spans="1:20" ht="18" customHeight="1">
      <c r="A336" s="1"/>
      <c r="B336" s="1"/>
      <c r="C336" s="1"/>
      <c r="D336" s="1"/>
      <c r="E336" s="1"/>
      <c r="F336" s="1"/>
      <c r="G336" s="1"/>
      <c r="H336" s="1"/>
      <c r="I336" s="1"/>
      <c r="J336" s="1"/>
      <c r="K336" s="1"/>
      <c r="L336" s="1"/>
      <c r="M336" s="1"/>
      <c r="N336" s="1"/>
      <c r="O336" s="1"/>
      <c r="P336" s="1"/>
      <c r="Q336" s="1"/>
      <c r="R336" s="1"/>
      <c r="S336" s="1"/>
      <c r="T336" s="1"/>
    </row>
    <row r="337" spans="1:20" ht="18" customHeight="1">
      <c r="A337" s="1"/>
      <c r="B337" s="1"/>
      <c r="C337" s="1"/>
      <c r="D337" s="1"/>
      <c r="E337" s="1"/>
      <c r="F337" s="1"/>
      <c r="G337" s="1"/>
      <c r="H337" s="1"/>
      <c r="I337" s="1"/>
      <c r="J337" s="1"/>
      <c r="K337" s="1"/>
      <c r="L337" s="1"/>
      <c r="M337" s="1"/>
      <c r="N337" s="1"/>
      <c r="O337" s="1"/>
      <c r="P337" s="1"/>
      <c r="Q337" s="1"/>
      <c r="R337" s="1"/>
      <c r="S337" s="1"/>
      <c r="T337" s="1"/>
    </row>
    <row r="338" spans="1:20" ht="18" customHeight="1">
      <c r="A338" s="1"/>
      <c r="B338" s="1"/>
      <c r="C338" s="1"/>
      <c r="D338" s="1"/>
      <c r="E338" s="1"/>
      <c r="F338" s="1"/>
      <c r="G338" s="1"/>
      <c r="H338" s="1"/>
      <c r="I338" s="1"/>
      <c r="J338" s="1"/>
      <c r="K338" s="1"/>
      <c r="L338" s="1"/>
      <c r="M338" s="1"/>
      <c r="N338" s="1"/>
      <c r="O338" s="1"/>
      <c r="P338" s="1"/>
      <c r="Q338" s="1"/>
      <c r="R338" s="1"/>
      <c r="S338" s="1"/>
      <c r="T338" s="1"/>
    </row>
    <row r="339" spans="1:20" ht="18" customHeight="1">
      <c r="A339" s="1"/>
      <c r="B339" s="1"/>
      <c r="C339" s="1"/>
      <c r="D339" s="1"/>
      <c r="E339" s="1"/>
      <c r="F339" s="1"/>
      <c r="G339" s="1"/>
      <c r="H339" s="1"/>
      <c r="I339" s="1"/>
      <c r="J339" s="1"/>
      <c r="K339" s="1"/>
      <c r="L339" s="1"/>
      <c r="M339" s="1"/>
      <c r="N339" s="1"/>
      <c r="O339" s="1"/>
      <c r="P339" s="1"/>
      <c r="Q339" s="1"/>
      <c r="R339" s="1"/>
      <c r="S339" s="1"/>
      <c r="T339" s="1"/>
    </row>
    <row r="340" spans="1:20" ht="18" customHeight="1">
      <c r="A340" s="1"/>
      <c r="B340" s="1"/>
      <c r="C340" s="1"/>
      <c r="D340" s="1"/>
      <c r="E340" s="1"/>
      <c r="F340" s="1"/>
      <c r="G340" s="1"/>
      <c r="H340" s="1"/>
      <c r="I340" s="1"/>
      <c r="J340" s="1"/>
      <c r="K340" s="1"/>
      <c r="L340" s="1"/>
      <c r="M340" s="1"/>
      <c r="N340" s="1"/>
      <c r="O340" s="1"/>
      <c r="P340" s="1"/>
      <c r="Q340" s="1"/>
      <c r="R340" s="1"/>
      <c r="S340" s="1"/>
      <c r="T340" s="1"/>
    </row>
    <row r="341" spans="1:20" ht="18" customHeight="1">
      <c r="A341" s="1"/>
      <c r="B341" s="1"/>
      <c r="C341" s="1"/>
      <c r="D341" s="1"/>
      <c r="E341" s="1"/>
      <c r="F341" s="1"/>
      <c r="G341" s="1"/>
      <c r="H341" s="1"/>
      <c r="I341" s="1"/>
      <c r="J341" s="1"/>
      <c r="K341" s="1"/>
      <c r="L341" s="1"/>
      <c r="M341" s="1"/>
      <c r="N341" s="1"/>
      <c r="O341" s="1"/>
      <c r="P341" s="1"/>
      <c r="Q341" s="1"/>
      <c r="R341" s="1"/>
      <c r="S341" s="1"/>
      <c r="T341" s="1"/>
    </row>
    <row r="342" spans="1:20" ht="18" customHeight="1">
      <c r="A342" s="1"/>
      <c r="B342" s="1"/>
      <c r="C342" s="1"/>
      <c r="D342" s="1"/>
      <c r="E342" s="1"/>
      <c r="F342" s="1"/>
      <c r="G342" s="1"/>
      <c r="H342" s="1"/>
      <c r="I342" s="1"/>
      <c r="J342" s="1"/>
      <c r="K342" s="1"/>
      <c r="L342" s="1"/>
      <c r="M342" s="1"/>
      <c r="N342" s="1"/>
      <c r="O342" s="1"/>
      <c r="P342" s="1"/>
      <c r="Q342" s="1"/>
      <c r="R342" s="1"/>
      <c r="S342" s="1"/>
      <c r="T342" s="1"/>
    </row>
    <row r="343" spans="1:20" ht="18" customHeight="1">
      <c r="A343" s="1"/>
      <c r="B343" s="1"/>
      <c r="C343" s="1"/>
      <c r="D343" s="1"/>
      <c r="E343" s="1"/>
      <c r="F343" s="1"/>
      <c r="G343" s="1"/>
      <c r="H343" s="1"/>
      <c r="I343" s="1"/>
      <c r="J343" s="1"/>
      <c r="K343" s="1"/>
      <c r="L343" s="1"/>
      <c r="M343" s="1"/>
      <c r="N343" s="1"/>
      <c r="O343" s="1"/>
      <c r="P343" s="1"/>
      <c r="Q343" s="1"/>
      <c r="R343" s="1"/>
      <c r="S343" s="1"/>
      <c r="T343" s="1"/>
    </row>
    <row r="344" spans="1:20" ht="18" customHeight="1">
      <c r="A344" s="1"/>
      <c r="B344" s="1"/>
      <c r="C344" s="1"/>
      <c r="D344" s="1"/>
      <c r="E344" s="1"/>
      <c r="F344" s="1"/>
      <c r="G344" s="1"/>
      <c r="H344" s="1"/>
      <c r="I344" s="1"/>
      <c r="J344" s="1"/>
      <c r="K344" s="1"/>
      <c r="L344" s="1"/>
      <c r="M344" s="1"/>
      <c r="N344" s="1"/>
      <c r="O344" s="1"/>
      <c r="P344" s="1"/>
      <c r="Q344" s="1"/>
      <c r="R344" s="1"/>
      <c r="S344" s="1"/>
      <c r="T344" s="1"/>
    </row>
    <row r="345" spans="1:20" ht="18" customHeight="1">
      <c r="A345" s="1"/>
      <c r="B345" s="1"/>
      <c r="C345" s="1"/>
      <c r="D345" s="1"/>
      <c r="E345" s="1"/>
      <c r="F345" s="1"/>
      <c r="G345" s="1"/>
      <c r="H345" s="1"/>
      <c r="I345" s="1"/>
      <c r="J345" s="1"/>
      <c r="K345" s="1"/>
      <c r="L345" s="1"/>
      <c r="M345" s="1"/>
      <c r="N345" s="1"/>
      <c r="O345" s="1"/>
      <c r="P345" s="1"/>
      <c r="Q345" s="1"/>
      <c r="R345" s="1"/>
      <c r="S345" s="1"/>
      <c r="T345" s="1"/>
    </row>
    <row r="346" spans="1:20" ht="18" customHeight="1">
      <c r="A346" s="1"/>
      <c r="B346" s="1"/>
      <c r="C346" s="1"/>
      <c r="D346" s="1"/>
      <c r="E346" s="1"/>
      <c r="F346" s="1"/>
      <c r="G346" s="1"/>
      <c r="H346" s="1"/>
      <c r="I346" s="1"/>
      <c r="J346" s="1"/>
      <c r="K346" s="1"/>
      <c r="L346" s="1"/>
      <c r="M346" s="1"/>
      <c r="N346" s="1"/>
      <c r="O346" s="1"/>
      <c r="P346" s="1"/>
      <c r="Q346" s="1"/>
      <c r="R346" s="1"/>
      <c r="S346" s="1"/>
      <c r="T346" s="1"/>
    </row>
    <row r="347" spans="1:20" ht="18" customHeight="1">
      <c r="A347" s="1"/>
      <c r="B347" s="1"/>
      <c r="C347" s="1"/>
      <c r="D347" s="1"/>
      <c r="E347" s="1"/>
      <c r="F347" s="1"/>
      <c r="G347" s="1"/>
      <c r="H347" s="1"/>
      <c r="I347" s="1"/>
      <c r="J347" s="1"/>
      <c r="K347" s="1"/>
      <c r="L347" s="1"/>
      <c r="M347" s="1"/>
      <c r="N347" s="1"/>
      <c r="O347" s="1"/>
      <c r="P347" s="1"/>
      <c r="Q347" s="1"/>
      <c r="R347" s="1"/>
      <c r="S347" s="1"/>
      <c r="T347" s="1"/>
    </row>
    <row r="348" spans="1:20" ht="18" customHeight="1">
      <c r="A348" s="1"/>
      <c r="B348" s="1"/>
      <c r="C348" s="1"/>
      <c r="D348" s="1"/>
      <c r="E348" s="1"/>
      <c r="F348" s="1"/>
      <c r="G348" s="1"/>
      <c r="H348" s="1"/>
      <c r="I348" s="1"/>
      <c r="J348" s="1"/>
      <c r="K348" s="1"/>
      <c r="L348" s="1"/>
      <c r="M348" s="1"/>
      <c r="N348" s="1"/>
      <c r="O348" s="1"/>
      <c r="P348" s="1"/>
      <c r="Q348" s="1"/>
      <c r="R348" s="1"/>
      <c r="S348" s="1"/>
      <c r="T348" s="1"/>
    </row>
    <row r="349" spans="1:20" ht="18" customHeight="1">
      <c r="A349" s="1"/>
      <c r="B349" s="1"/>
      <c r="C349" s="1"/>
      <c r="D349" s="1"/>
      <c r="E349" s="1"/>
      <c r="F349" s="1"/>
      <c r="G349" s="1"/>
      <c r="H349" s="1"/>
      <c r="I349" s="1"/>
      <c r="J349" s="1"/>
      <c r="K349" s="1"/>
      <c r="L349" s="1"/>
      <c r="M349" s="1"/>
      <c r="N349" s="1"/>
      <c r="O349" s="1"/>
      <c r="P349" s="1"/>
      <c r="Q349" s="1"/>
      <c r="R349" s="1"/>
      <c r="S349" s="1"/>
      <c r="T349" s="1"/>
    </row>
    <row r="350" spans="1:20" ht="18" customHeight="1">
      <c r="A350" s="1"/>
      <c r="B350" s="1"/>
      <c r="C350" s="1"/>
      <c r="D350" s="1"/>
      <c r="E350" s="1"/>
      <c r="F350" s="1"/>
      <c r="G350" s="1"/>
      <c r="H350" s="1"/>
      <c r="I350" s="1"/>
      <c r="J350" s="1"/>
      <c r="K350" s="1"/>
      <c r="L350" s="1"/>
      <c r="M350" s="1"/>
      <c r="N350" s="1"/>
      <c r="O350" s="1"/>
      <c r="P350" s="1"/>
      <c r="Q350" s="1"/>
      <c r="R350" s="1"/>
      <c r="S350" s="1"/>
      <c r="T350" s="1"/>
    </row>
    <row r="351" spans="1:20" ht="18" customHeight="1">
      <c r="A351" s="1"/>
      <c r="B351" s="1"/>
      <c r="C351" s="1"/>
      <c r="D351" s="1"/>
      <c r="E351" s="1"/>
      <c r="F351" s="1"/>
      <c r="G351" s="1"/>
      <c r="H351" s="1"/>
      <c r="I351" s="1"/>
      <c r="J351" s="1"/>
      <c r="K351" s="1"/>
      <c r="L351" s="1"/>
      <c r="M351" s="1"/>
      <c r="N351" s="1"/>
      <c r="O351" s="1"/>
      <c r="P351" s="1"/>
      <c r="Q351" s="1"/>
      <c r="R351" s="1"/>
      <c r="S351" s="1"/>
      <c r="T351" s="1"/>
    </row>
    <row r="352" spans="1:20" ht="18" customHeight="1">
      <c r="A352" s="1"/>
      <c r="B352" s="1"/>
      <c r="C352" s="1"/>
      <c r="D352" s="1"/>
      <c r="E352" s="1"/>
      <c r="F352" s="1"/>
      <c r="G352" s="1"/>
      <c r="H352" s="1"/>
      <c r="I352" s="1"/>
      <c r="J352" s="1"/>
      <c r="K352" s="1"/>
      <c r="L352" s="1"/>
      <c r="M352" s="1"/>
      <c r="N352" s="1"/>
      <c r="O352" s="1"/>
      <c r="P352" s="1"/>
      <c r="Q352" s="1"/>
      <c r="R352" s="1"/>
      <c r="S352" s="1"/>
      <c r="T352" s="1"/>
    </row>
    <row r="353" spans="1:20" ht="18" customHeight="1">
      <c r="A353" s="1"/>
      <c r="B353" s="1"/>
      <c r="C353" s="1"/>
      <c r="D353" s="1"/>
      <c r="E353" s="1"/>
      <c r="F353" s="1"/>
      <c r="G353" s="1"/>
      <c r="H353" s="1"/>
      <c r="I353" s="1"/>
      <c r="J353" s="1"/>
      <c r="K353" s="1"/>
      <c r="L353" s="1"/>
      <c r="M353" s="1"/>
      <c r="N353" s="1"/>
      <c r="O353" s="1"/>
      <c r="P353" s="1"/>
      <c r="Q353" s="1"/>
      <c r="R353" s="1"/>
      <c r="S353" s="1"/>
      <c r="T353" s="1"/>
    </row>
    <row r="354" spans="1:20" ht="18" customHeight="1">
      <c r="A354" s="1"/>
      <c r="B354" s="1"/>
      <c r="C354" s="1"/>
      <c r="D354" s="1"/>
      <c r="E354" s="1"/>
      <c r="F354" s="1"/>
      <c r="G354" s="1"/>
      <c r="H354" s="1"/>
      <c r="I354" s="1"/>
      <c r="J354" s="1"/>
      <c r="K354" s="1"/>
      <c r="L354" s="1"/>
      <c r="M354" s="1"/>
      <c r="N354" s="1"/>
      <c r="O354" s="1"/>
      <c r="P354" s="1"/>
      <c r="Q354" s="1"/>
      <c r="R354" s="1"/>
      <c r="S354" s="1"/>
      <c r="T354" s="1"/>
    </row>
    <row r="355" spans="1:20" ht="18" customHeight="1">
      <c r="A355" s="1"/>
      <c r="B355" s="1"/>
      <c r="C355" s="1"/>
      <c r="D355" s="1"/>
      <c r="E355" s="1"/>
      <c r="F355" s="1"/>
      <c r="G355" s="1"/>
      <c r="H355" s="1"/>
      <c r="I355" s="1"/>
      <c r="J355" s="1"/>
      <c r="K355" s="1"/>
      <c r="L355" s="1"/>
      <c r="M355" s="1"/>
      <c r="N355" s="1"/>
      <c r="O355" s="1"/>
      <c r="P355" s="1"/>
      <c r="Q355" s="1"/>
      <c r="R355" s="1"/>
      <c r="S355" s="1"/>
      <c r="T355" s="1"/>
    </row>
    <row r="356" spans="1:20" ht="18" customHeight="1">
      <c r="A356" s="1"/>
      <c r="B356" s="1"/>
      <c r="C356" s="1"/>
      <c r="D356" s="1"/>
      <c r="E356" s="1"/>
      <c r="F356" s="1"/>
      <c r="G356" s="1"/>
      <c r="H356" s="1"/>
      <c r="I356" s="1"/>
      <c r="J356" s="1"/>
      <c r="K356" s="1"/>
      <c r="L356" s="1"/>
      <c r="M356" s="1"/>
      <c r="N356" s="1"/>
      <c r="O356" s="1"/>
      <c r="P356" s="1"/>
      <c r="Q356" s="1"/>
      <c r="R356" s="1"/>
      <c r="S356" s="1"/>
      <c r="T356" s="1"/>
    </row>
    <row r="357" spans="1:20" ht="18" customHeight="1">
      <c r="A357" s="1"/>
      <c r="B357" s="1"/>
      <c r="C357" s="1"/>
      <c r="D357" s="1"/>
      <c r="E357" s="1"/>
      <c r="F357" s="1"/>
      <c r="G357" s="1"/>
      <c r="H357" s="1"/>
      <c r="I357" s="1"/>
      <c r="J357" s="1"/>
      <c r="K357" s="1"/>
      <c r="L357" s="1"/>
      <c r="M357" s="1"/>
      <c r="N357" s="1"/>
      <c r="O357" s="1"/>
      <c r="P357" s="1"/>
      <c r="Q357" s="1"/>
      <c r="R357" s="1"/>
      <c r="S357" s="1"/>
      <c r="T357" s="1"/>
    </row>
    <row r="358" spans="1:20" ht="18" customHeight="1">
      <c r="A358" s="1"/>
      <c r="B358" s="1"/>
      <c r="C358" s="1"/>
      <c r="D358" s="1"/>
      <c r="E358" s="1"/>
      <c r="F358" s="1"/>
      <c r="G358" s="1"/>
      <c r="H358" s="1"/>
      <c r="I358" s="1"/>
      <c r="J358" s="1"/>
      <c r="K358" s="1"/>
      <c r="L358" s="1"/>
      <c r="M358" s="1"/>
      <c r="N358" s="1"/>
      <c r="O358" s="1"/>
      <c r="P358" s="1"/>
      <c r="Q358" s="1"/>
      <c r="R358" s="1"/>
      <c r="S358" s="1"/>
      <c r="T358" s="1"/>
    </row>
    <row r="359" spans="1:20" ht="18" customHeight="1">
      <c r="A359" s="1"/>
      <c r="B359" s="1"/>
      <c r="C359" s="1"/>
      <c r="D359" s="1"/>
      <c r="E359" s="1"/>
      <c r="F359" s="1"/>
      <c r="G359" s="1"/>
      <c r="H359" s="1"/>
      <c r="I359" s="1"/>
      <c r="J359" s="1"/>
      <c r="K359" s="1"/>
      <c r="L359" s="1"/>
      <c r="M359" s="1"/>
      <c r="N359" s="1"/>
      <c r="O359" s="1"/>
      <c r="P359" s="1"/>
      <c r="Q359" s="1"/>
      <c r="R359" s="1"/>
      <c r="S359" s="1"/>
      <c r="T359" s="1"/>
    </row>
    <row r="360" spans="1:20" ht="18" customHeight="1">
      <c r="A360" s="1"/>
      <c r="B360" s="1"/>
      <c r="C360" s="1"/>
      <c r="D360" s="1"/>
      <c r="E360" s="1"/>
      <c r="F360" s="1"/>
      <c r="G360" s="1"/>
      <c r="H360" s="1"/>
      <c r="I360" s="1"/>
      <c r="J360" s="1"/>
      <c r="K360" s="1"/>
      <c r="L360" s="1"/>
      <c r="M360" s="1"/>
      <c r="N360" s="1"/>
      <c r="O360" s="1"/>
      <c r="P360" s="1"/>
      <c r="Q360" s="1"/>
      <c r="R360" s="1"/>
      <c r="S360" s="1"/>
      <c r="T360" s="1"/>
    </row>
    <row r="361" spans="1:20" ht="18" customHeight="1">
      <c r="A361" s="1"/>
      <c r="B361" s="1"/>
      <c r="C361" s="1"/>
      <c r="D361" s="1"/>
      <c r="E361" s="1"/>
      <c r="F361" s="1"/>
      <c r="G361" s="1"/>
      <c r="H361" s="1"/>
      <c r="I361" s="1"/>
      <c r="J361" s="1"/>
      <c r="K361" s="1"/>
      <c r="L361" s="1"/>
      <c r="M361" s="1"/>
      <c r="N361" s="1"/>
      <c r="O361" s="1"/>
      <c r="P361" s="1"/>
      <c r="Q361" s="1"/>
      <c r="R361" s="1"/>
      <c r="S361" s="1"/>
      <c r="T361" s="1"/>
    </row>
    <row r="362" spans="1:20" ht="18" customHeight="1">
      <c r="A362" s="1"/>
      <c r="B362" s="1"/>
      <c r="C362" s="1"/>
      <c r="D362" s="1"/>
      <c r="E362" s="1"/>
      <c r="F362" s="1"/>
      <c r="G362" s="1"/>
      <c r="H362" s="1"/>
      <c r="I362" s="1"/>
      <c r="J362" s="1"/>
      <c r="K362" s="1"/>
      <c r="L362" s="1"/>
      <c r="M362" s="1"/>
      <c r="N362" s="1"/>
      <c r="O362" s="1"/>
      <c r="P362" s="1"/>
      <c r="Q362" s="1"/>
      <c r="R362" s="1"/>
      <c r="S362" s="1"/>
      <c r="T362" s="1"/>
    </row>
    <row r="363" spans="1:20" ht="18" customHeight="1">
      <c r="A363" s="1"/>
      <c r="B363" s="1"/>
      <c r="C363" s="1"/>
      <c r="D363" s="1"/>
      <c r="E363" s="1"/>
      <c r="F363" s="1"/>
      <c r="G363" s="1"/>
      <c r="H363" s="1"/>
      <c r="I363" s="1"/>
      <c r="J363" s="1"/>
      <c r="K363" s="1"/>
      <c r="L363" s="1"/>
      <c r="M363" s="1"/>
      <c r="N363" s="1"/>
      <c r="O363" s="1"/>
      <c r="P363" s="1"/>
      <c r="Q363" s="1"/>
      <c r="R363" s="1"/>
      <c r="S363" s="1"/>
      <c r="T363" s="1"/>
    </row>
    <row r="364" spans="1:20" ht="18" customHeight="1">
      <c r="A364" s="1"/>
      <c r="B364" s="1"/>
      <c r="C364" s="1"/>
      <c r="D364" s="1"/>
      <c r="E364" s="1"/>
      <c r="F364" s="1"/>
      <c r="G364" s="1"/>
      <c r="H364" s="1"/>
      <c r="I364" s="1"/>
      <c r="J364" s="1"/>
      <c r="K364" s="1"/>
      <c r="L364" s="1"/>
      <c r="M364" s="1"/>
      <c r="N364" s="1"/>
      <c r="O364" s="1"/>
      <c r="P364" s="1"/>
      <c r="Q364" s="1"/>
      <c r="R364" s="1"/>
      <c r="S364" s="1"/>
      <c r="T364" s="1"/>
    </row>
    <row r="365" spans="1:20" ht="18" customHeight="1">
      <c r="A365" s="1"/>
      <c r="B365" s="1"/>
      <c r="C365" s="1"/>
      <c r="D365" s="1"/>
      <c r="E365" s="1"/>
      <c r="F365" s="1"/>
      <c r="G365" s="1"/>
      <c r="H365" s="1"/>
      <c r="I365" s="1"/>
      <c r="J365" s="1"/>
      <c r="K365" s="1"/>
      <c r="L365" s="1"/>
      <c r="M365" s="1"/>
      <c r="N365" s="1"/>
      <c r="O365" s="1"/>
      <c r="P365" s="1"/>
      <c r="Q365" s="1"/>
      <c r="R365" s="1"/>
      <c r="S365" s="1"/>
      <c r="T365" s="1"/>
    </row>
    <row r="366" spans="1:20" ht="18" customHeight="1">
      <c r="A366" s="1"/>
      <c r="B366" s="1"/>
      <c r="C366" s="1"/>
      <c r="D366" s="1"/>
      <c r="E366" s="1"/>
      <c r="F366" s="1"/>
      <c r="G366" s="1"/>
      <c r="H366" s="1"/>
      <c r="I366" s="1"/>
      <c r="J366" s="1"/>
      <c r="K366" s="1"/>
      <c r="L366" s="1"/>
      <c r="M366" s="1"/>
      <c r="N366" s="1"/>
      <c r="O366" s="1"/>
      <c r="P366" s="1"/>
      <c r="Q366" s="1"/>
      <c r="R366" s="1"/>
      <c r="S366" s="1"/>
      <c r="T366" s="1"/>
    </row>
    <row r="367" spans="1:20" ht="18" customHeight="1">
      <c r="A367" s="1"/>
      <c r="B367" s="1"/>
      <c r="C367" s="1"/>
      <c r="D367" s="1"/>
      <c r="E367" s="1"/>
      <c r="F367" s="1"/>
      <c r="G367" s="1"/>
      <c r="H367" s="1"/>
      <c r="I367" s="1"/>
      <c r="J367" s="1"/>
      <c r="K367" s="1"/>
      <c r="L367" s="1"/>
      <c r="M367" s="1"/>
      <c r="N367" s="1"/>
      <c r="O367" s="1"/>
      <c r="P367" s="1"/>
      <c r="Q367" s="1"/>
      <c r="R367" s="1"/>
      <c r="S367" s="1"/>
      <c r="T367" s="1"/>
    </row>
    <row r="368" spans="1:20" ht="18" customHeight="1">
      <c r="A368" s="1"/>
      <c r="B368" s="1"/>
      <c r="C368" s="1"/>
      <c r="D368" s="1"/>
      <c r="E368" s="1"/>
      <c r="F368" s="1"/>
      <c r="G368" s="1"/>
      <c r="H368" s="1"/>
      <c r="I368" s="1"/>
      <c r="J368" s="1"/>
      <c r="K368" s="1"/>
      <c r="L368" s="1"/>
      <c r="M368" s="1"/>
      <c r="N368" s="1"/>
      <c r="O368" s="1"/>
      <c r="P368" s="1"/>
      <c r="Q368" s="1"/>
      <c r="R368" s="1"/>
      <c r="S368" s="1"/>
      <c r="T368" s="1"/>
    </row>
    <row r="369" spans="1:20" ht="18" customHeight="1">
      <c r="A369" s="1"/>
      <c r="B369" s="1"/>
      <c r="C369" s="1"/>
      <c r="D369" s="1"/>
      <c r="E369" s="1"/>
      <c r="F369" s="1"/>
      <c r="G369" s="1"/>
      <c r="H369" s="1"/>
      <c r="I369" s="1"/>
      <c r="J369" s="1"/>
      <c r="K369" s="1"/>
      <c r="L369" s="1"/>
      <c r="M369" s="1"/>
      <c r="N369" s="1"/>
      <c r="O369" s="1"/>
      <c r="P369" s="1"/>
      <c r="Q369" s="1"/>
      <c r="R369" s="1"/>
      <c r="S369" s="1"/>
      <c r="T369" s="1"/>
    </row>
    <row r="370" spans="1:20" ht="18" customHeight="1">
      <c r="A370" s="1"/>
      <c r="B370" s="1"/>
      <c r="C370" s="1"/>
      <c r="D370" s="1"/>
      <c r="E370" s="1"/>
      <c r="F370" s="1"/>
      <c r="G370" s="1"/>
      <c r="H370" s="1"/>
      <c r="I370" s="1"/>
      <c r="J370" s="1"/>
      <c r="K370" s="1"/>
      <c r="L370" s="1"/>
      <c r="M370" s="1"/>
      <c r="N370" s="1"/>
      <c r="O370" s="1"/>
      <c r="P370" s="1"/>
      <c r="Q370" s="1"/>
      <c r="R370" s="1"/>
      <c r="S370" s="1"/>
      <c r="T370" s="1"/>
    </row>
    <row r="371" spans="1:20" ht="18" customHeight="1">
      <c r="A371" s="1"/>
      <c r="B371" s="1"/>
      <c r="C371" s="1"/>
      <c r="D371" s="1"/>
      <c r="E371" s="1"/>
      <c r="F371" s="1"/>
      <c r="G371" s="1"/>
      <c r="H371" s="1"/>
      <c r="I371" s="1"/>
      <c r="J371" s="1"/>
      <c r="K371" s="1"/>
      <c r="L371" s="1"/>
      <c r="M371" s="1"/>
      <c r="N371" s="1"/>
      <c r="O371" s="1"/>
      <c r="P371" s="1"/>
      <c r="Q371" s="1"/>
      <c r="R371" s="1"/>
      <c r="S371" s="1"/>
      <c r="T371" s="1"/>
    </row>
    <row r="372" spans="1:20" ht="18" customHeight="1">
      <c r="A372" s="1"/>
      <c r="B372" s="1"/>
      <c r="C372" s="1"/>
      <c r="D372" s="1"/>
      <c r="E372" s="1"/>
      <c r="F372" s="1"/>
      <c r="G372" s="1"/>
      <c r="H372" s="1"/>
      <c r="I372" s="1"/>
      <c r="J372" s="1"/>
      <c r="K372" s="1"/>
      <c r="L372" s="1"/>
      <c r="M372" s="1"/>
      <c r="N372" s="1"/>
      <c r="O372" s="1"/>
      <c r="P372" s="1"/>
      <c r="Q372" s="1"/>
      <c r="R372" s="1"/>
      <c r="S372" s="1"/>
      <c r="T372" s="1"/>
    </row>
    <row r="373" spans="1:20" ht="18" customHeight="1">
      <c r="A373" s="1"/>
      <c r="B373" s="1"/>
      <c r="C373" s="1"/>
      <c r="D373" s="1"/>
      <c r="E373" s="1"/>
      <c r="F373" s="1"/>
      <c r="G373" s="1"/>
      <c r="H373" s="1"/>
      <c r="I373" s="1"/>
      <c r="J373" s="1"/>
      <c r="K373" s="1"/>
      <c r="L373" s="1"/>
      <c r="M373" s="1"/>
      <c r="N373" s="1"/>
      <c r="O373" s="1"/>
      <c r="P373" s="1"/>
      <c r="Q373" s="1"/>
      <c r="R373" s="1"/>
      <c r="S373" s="1"/>
      <c r="T373" s="1"/>
    </row>
    <row r="374" spans="1:20" ht="18" customHeight="1">
      <c r="A374" s="1"/>
      <c r="B374" s="1"/>
      <c r="C374" s="1"/>
      <c r="D374" s="1"/>
      <c r="E374" s="1"/>
      <c r="F374" s="1"/>
      <c r="G374" s="1"/>
      <c r="H374" s="1"/>
      <c r="I374" s="1"/>
      <c r="J374" s="1"/>
      <c r="K374" s="1"/>
      <c r="L374" s="1"/>
      <c r="M374" s="1"/>
      <c r="N374" s="1"/>
      <c r="O374" s="1"/>
      <c r="P374" s="1"/>
      <c r="Q374" s="1"/>
      <c r="R374" s="1"/>
      <c r="S374" s="1"/>
      <c r="T374" s="1"/>
    </row>
    <row r="375" spans="1:20" ht="18" customHeight="1">
      <c r="A375" s="1"/>
      <c r="B375" s="1"/>
      <c r="C375" s="1"/>
      <c r="D375" s="1"/>
      <c r="E375" s="1"/>
      <c r="F375" s="1"/>
      <c r="G375" s="1"/>
      <c r="H375" s="1"/>
      <c r="I375" s="1"/>
      <c r="J375" s="1"/>
      <c r="K375" s="1"/>
      <c r="L375" s="1"/>
      <c r="M375" s="1"/>
      <c r="N375" s="1"/>
      <c r="O375" s="1"/>
      <c r="P375" s="1"/>
      <c r="Q375" s="1"/>
      <c r="R375" s="1"/>
      <c r="S375" s="1"/>
      <c r="T375" s="1"/>
    </row>
    <row r="376" spans="1:20" ht="18" customHeight="1">
      <c r="A376" s="1"/>
      <c r="B376" s="1"/>
      <c r="C376" s="1"/>
      <c r="D376" s="1"/>
      <c r="E376" s="1"/>
      <c r="F376" s="1"/>
      <c r="G376" s="1"/>
      <c r="H376" s="1"/>
      <c r="I376" s="1"/>
      <c r="J376" s="1"/>
      <c r="K376" s="1"/>
      <c r="L376" s="1"/>
      <c r="M376" s="1"/>
      <c r="N376" s="1"/>
      <c r="O376" s="1"/>
      <c r="P376" s="1"/>
      <c r="Q376" s="1"/>
      <c r="R376" s="1"/>
      <c r="S376" s="1"/>
      <c r="T376" s="1"/>
    </row>
    <row r="377" spans="1:20" ht="18" customHeight="1">
      <c r="A377" s="1"/>
      <c r="B377" s="1"/>
      <c r="C377" s="1"/>
      <c r="D377" s="1"/>
      <c r="E377" s="1"/>
      <c r="F377" s="1"/>
      <c r="G377" s="1"/>
      <c r="H377" s="1"/>
      <c r="I377" s="1"/>
      <c r="J377" s="1"/>
      <c r="K377" s="1"/>
      <c r="L377" s="1"/>
      <c r="M377" s="1"/>
      <c r="N377" s="1"/>
      <c r="O377" s="1"/>
      <c r="P377" s="1"/>
      <c r="Q377" s="1"/>
      <c r="R377" s="1"/>
      <c r="S377" s="1"/>
      <c r="T377" s="1"/>
    </row>
    <row r="378" spans="1:20" ht="18" customHeight="1">
      <c r="A378" s="1"/>
      <c r="B378" s="1"/>
      <c r="C378" s="1"/>
      <c r="D378" s="1"/>
      <c r="E378" s="1"/>
      <c r="F378" s="1"/>
      <c r="G378" s="1"/>
      <c r="H378" s="1"/>
      <c r="I378" s="1"/>
      <c r="J378" s="1"/>
      <c r="K378" s="1"/>
      <c r="L378" s="1"/>
      <c r="M378" s="1"/>
      <c r="N378" s="1"/>
      <c r="O378" s="1"/>
      <c r="P378" s="1"/>
      <c r="Q378" s="1"/>
      <c r="R378" s="1"/>
      <c r="S378" s="1"/>
      <c r="T378" s="1"/>
    </row>
    <row r="379" spans="1:20" ht="18" customHeight="1">
      <c r="A379" s="1"/>
      <c r="B379" s="1"/>
      <c r="C379" s="1"/>
      <c r="D379" s="1"/>
      <c r="E379" s="1"/>
      <c r="F379" s="1"/>
      <c r="G379" s="1"/>
      <c r="H379" s="1"/>
      <c r="I379" s="1"/>
      <c r="J379" s="1"/>
      <c r="K379" s="1"/>
      <c r="L379" s="1"/>
      <c r="M379" s="1"/>
      <c r="N379" s="1"/>
      <c r="O379" s="1"/>
      <c r="P379" s="1"/>
      <c r="Q379" s="1"/>
      <c r="R379" s="1"/>
      <c r="S379" s="1"/>
      <c r="T379" s="1"/>
    </row>
    <row r="380" spans="1:20" ht="18" customHeight="1">
      <c r="A380" s="1"/>
      <c r="B380" s="1"/>
      <c r="C380" s="1"/>
      <c r="D380" s="1"/>
      <c r="E380" s="1"/>
      <c r="F380" s="1"/>
      <c r="G380" s="1"/>
      <c r="H380" s="1"/>
      <c r="I380" s="1"/>
      <c r="J380" s="1"/>
      <c r="K380" s="1"/>
      <c r="L380" s="1"/>
      <c r="M380" s="1"/>
      <c r="N380" s="1"/>
      <c r="O380" s="1"/>
      <c r="P380" s="1"/>
      <c r="Q380" s="1"/>
      <c r="R380" s="1"/>
      <c r="S380" s="1"/>
      <c r="T380" s="1"/>
    </row>
    <row r="381" spans="1:20" ht="18" customHeight="1">
      <c r="A381" s="1"/>
      <c r="B381" s="1"/>
      <c r="C381" s="1"/>
      <c r="D381" s="1"/>
      <c r="E381" s="1"/>
      <c r="F381" s="1"/>
      <c r="G381" s="1"/>
      <c r="H381" s="1"/>
      <c r="I381" s="1"/>
      <c r="J381" s="1"/>
      <c r="K381" s="1"/>
      <c r="L381" s="1"/>
      <c r="M381" s="1"/>
      <c r="N381" s="1"/>
      <c r="O381" s="1"/>
      <c r="P381" s="1"/>
      <c r="Q381" s="1"/>
      <c r="R381" s="1"/>
      <c r="S381" s="1"/>
      <c r="T381" s="1"/>
    </row>
    <row r="382" spans="1:20" ht="18" customHeight="1">
      <c r="A382" s="1"/>
      <c r="B382" s="1"/>
      <c r="C382" s="1"/>
      <c r="D382" s="1"/>
      <c r="E382" s="1"/>
      <c r="F382" s="1"/>
      <c r="G382" s="1"/>
      <c r="H382" s="1"/>
      <c r="I382" s="1"/>
      <c r="J382" s="1"/>
      <c r="K382" s="1"/>
      <c r="L382" s="1"/>
      <c r="M382" s="1"/>
      <c r="N382" s="1"/>
      <c r="O382" s="1"/>
      <c r="P382" s="1"/>
      <c r="Q382" s="1"/>
      <c r="R382" s="1"/>
      <c r="S382" s="1"/>
      <c r="T382" s="1"/>
    </row>
    <row r="383" spans="1:20" ht="18" customHeight="1">
      <c r="A383" s="1"/>
      <c r="B383" s="1"/>
      <c r="C383" s="1"/>
      <c r="D383" s="1"/>
      <c r="E383" s="1"/>
      <c r="F383" s="1"/>
      <c r="G383" s="1"/>
      <c r="H383" s="1"/>
      <c r="I383" s="1"/>
      <c r="J383" s="1"/>
      <c r="K383" s="1"/>
      <c r="L383" s="1"/>
      <c r="M383" s="1"/>
      <c r="N383" s="1"/>
      <c r="O383" s="1"/>
      <c r="P383" s="1"/>
      <c r="Q383" s="1"/>
      <c r="R383" s="1"/>
      <c r="S383" s="1"/>
      <c r="T383" s="1"/>
    </row>
    <row r="384" spans="1:20" ht="18" customHeight="1">
      <c r="A384" s="1"/>
      <c r="B384" s="1"/>
      <c r="C384" s="1"/>
      <c r="D384" s="1"/>
      <c r="E384" s="1"/>
      <c r="F384" s="1"/>
      <c r="G384" s="1"/>
      <c r="H384" s="1"/>
      <c r="I384" s="1"/>
      <c r="J384" s="1"/>
      <c r="K384" s="1"/>
      <c r="L384" s="1"/>
      <c r="M384" s="1"/>
      <c r="N384" s="1"/>
      <c r="O384" s="1"/>
      <c r="P384" s="1"/>
      <c r="Q384" s="1"/>
      <c r="R384" s="1"/>
      <c r="S384" s="1"/>
      <c r="T384" s="1"/>
    </row>
    <row r="385" spans="1:20" ht="18" customHeight="1">
      <c r="A385" s="1"/>
      <c r="B385" s="1"/>
      <c r="C385" s="1"/>
      <c r="D385" s="1"/>
      <c r="E385" s="1"/>
      <c r="F385" s="1"/>
      <c r="G385" s="1"/>
      <c r="H385" s="1"/>
      <c r="I385" s="1"/>
      <c r="J385" s="1"/>
      <c r="K385" s="1"/>
      <c r="L385" s="1"/>
      <c r="M385" s="1"/>
      <c r="N385" s="1"/>
      <c r="O385" s="1"/>
      <c r="P385" s="1"/>
      <c r="Q385" s="1"/>
      <c r="R385" s="1"/>
      <c r="S385" s="1"/>
      <c r="T385" s="1"/>
    </row>
    <row r="386" spans="1:20" ht="18" customHeight="1">
      <c r="A386" s="1"/>
      <c r="B386" s="1"/>
      <c r="C386" s="1"/>
      <c r="D386" s="1"/>
      <c r="E386" s="1"/>
      <c r="F386" s="1"/>
      <c r="G386" s="1"/>
      <c r="H386" s="1"/>
      <c r="I386" s="1"/>
      <c r="J386" s="1"/>
      <c r="K386" s="1"/>
      <c r="L386" s="1"/>
      <c r="M386" s="1"/>
      <c r="N386" s="1"/>
      <c r="O386" s="1"/>
      <c r="P386" s="1"/>
      <c r="Q386" s="1"/>
      <c r="R386" s="1"/>
      <c r="S386" s="1"/>
      <c r="T386" s="1"/>
    </row>
    <row r="387" spans="1:20" ht="18" customHeight="1">
      <c r="A387" s="1"/>
      <c r="B387" s="1"/>
      <c r="C387" s="1"/>
      <c r="D387" s="1"/>
      <c r="E387" s="1"/>
      <c r="F387" s="1"/>
      <c r="G387" s="1"/>
      <c r="H387" s="1"/>
      <c r="I387" s="1"/>
      <c r="J387" s="1"/>
      <c r="K387" s="1"/>
      <c r="L387" s="1"/>
      <c r="M387" s="1"/>
      <c r="N387" s="1"/>
      <c r="O387" s="1"/>
      <c r="P387" s="1"/>
      <c r="Q387" s="1"/>
      <c r="R387" s="1"/>
      <c r="S387" s="1"/>
      <c r="T387" s="1"/>
    </row>
    <row r="388" spans="1:20" ht="18" customHeight="1">
      <c r="A388" s="1"/>
      <c r="B388" s="1"/>
      <c r="C388" s="1"/>
      <c r="D388" s="1"/>
      <c r="E388" s="1"/>
      <c r="F388" s="1"/>
      <c r="G388" s="1"/>
      <c r="H388" s="1"/>
      <c r="I388" s="1"/>
      <c r="J388" s="1"/>
      <c r="K388" s="1"/>
      <c r="L388" s="1"/>
      <c r="M388" s="1"/>
      <c r="N388" s="1"/>
      <c r="O388" s="1"/>
      <c r="P388" s="1"/>
      <c r="Q388" s="1"/>
      <c r="R388" s="1"/>
      <c r="S388" s="1"/>
      <c r="T388" s="1"/>
    </row>
    <row r="389" spans="1:20" ht="18" customHeight="1">
      <c r="A389" s="1"/>
      <c r="B389" s="1"/>
      <c r="C389" s="1"/>
      <c r="D389" s="1"/>
      <c r="E389" s="1"/>
      <c r="F389" s="1"/>
      <c r="G389" s="1"/>
      <c r="H389" s="1"/>
      <c r="I389" s="1"/>
      <c r="J389" s="1"/>
      <c r="K389" s="1"/>
      <c r="L389" s="1"/>
      <c r="M389" s="1"/>
      <c r="N389" s="1"/>
      <c r="O389" s="1"/>
      <c r="P389" s="1"/>
      <c r="Q389" s="1"/>
      <c r="R389" s="1"/>
      <c r="S389" s="1"/>
      <c r="T389" s="1"/>
    </row>
    <row r="390" spans="1:20" ht="18" customHeight="1">
      <c r="A390" s="1"/>
      <c r="B390" s="1"/>
      <c r="C390" s="1"/>
      <c r="D390" s="1"/>
      <c r="E390" s="1"/>
      <c r="F390" s="1"/>
      <c r="G390" s="1"/>
      <c r="H390" s="1"/>
      <c r="I390" s="1"/>
      <c r="J390" s="1"/>
      <c r="K390" s="1"/>
      <c r="L390" s="1"/>
      <c r="M390" s="1"/>
      <c r="N390" s="1"/>
      <c r="O390" s="1"/>
      <c r="P390" s="1"/>
      <c r="Q390" s="1"/>
      <c r="R390" s="1"/>
      <c r="S390" s="1"/>
      <c r="T390" s="1"/>
    </row>
    <row r="391" spans="1:20" ht="18" customHeight="1">
      <c r="A391" s="1"/>
      <c r="B391" s="1"/>
      <c r="C391" s="1"/>
      <c r="D391" s="1"/>
      <c r="E391" s="1"/>
      <c r="F391" s="1"/>
      <c r="G391" s="1"/>
      <c r="H391" s="1"/>
      <c r="I391" s="1"/>
      <c r="J391" s="1"/>
      <c r="K391" s="1"/>
      <c r="L391" s="1"/>
      <c r="M391" s="1"/>
      <c r="N391" s="1"/>
      <c r="O391" s="1"/>
      <c r="P391" s="1"/>
      <c r="Q391" s="1"/>
      <c r="R391" s="1"/>
      <c r="S391" s="1"/>
      <c r="T391" s="1"/>
    </row>
    <row r="392" spans="1:20" ht="18" customHeight="1">
      <c r="A392" s="1"/>
      <c r="B392" s="1"/>
      <c r="C392" s="1"/>
      <c r="D392" s="1"/>
      <c r="E392" s="1"/>
      <c r="F392" s="1"/>
      <c r="G392" s="1"/>
      <c r="H392" s="1"/>
      <c r="I392" s="1"/>
      <c r="J392" s="1"/>
      <c r="K392" s="1"/>
      <c r="L392" s="1"/>
      <c r="M392" s="1"/>
      <c r="N392" s="1"/>
      <c r="O392" s="1"/>
      <c r="P392" s="1"/>
      <c r="Q392" s="1"/>
      <c r="R392" s="1"/>
      <c r="S392" s="1"/>
      <c r="T392" s="1"/>
    </row>
    <row r="393" spans="1:20" ht="18" customHeight="1">
      <c r="A393" s="1"/>
      <c r="B393" s="1"/>
      <c r="C393" s="1"/>
      <c r="D393" s="1"/>
      <c r="E393" s="1"/>
      <c r="F393" s="1"/>
      <c r="G393" s="1"/>
      <c r="H393" s="1"/>
      <c r="I393" s="1"/>
      <c r="J393" s="1"/>
      <c r="K393" s="1"/>
      <c r="L393" s="1"/>
      <c r="M393" s="1"/>
      <c r="N393" s="1"/>
      <c r="O393" s="1"/>
      <c r="P393" s="1"/>
      <c r="Q393" s="1"/>
      <c r="R393" s="1"/>
      <c r="S393" s="1"/>
      <c r="T393" s="1"/>
    </row>
    <row r="394" spans="1:20" ht="18" customHeight="1">
      <c r="A394" s="1"/>
      <c r="B394" s="1"/>
      <c r="C394" s="1"/>
      <c r="D394" s="1"/>
      <c r="E394" s="1"/>
      <c r="F394" s="1"/>
      <c r="G394" s="1"/>
      <c r="H394" s="1"/>
      <c r="I394" s="1"/>
      <c r="J394" s="1"/>
      <c r="K394" s="1"/>
      <c r="L394" s="1"/>
      <c r="M394" s="1"/>
      <c r="N394" s="1"/>
      <c r="O394" s="1"/>
      <c r="P394" s="1"/>
      <c r="Q394" s="1"/>
      <c r="R394" s="1"/>
      <c r="S394" s="1"/>
      <c r="T394" s="1"/>
    </row>
    <row r="395" spans="1:20" ht="18" customHeight="1">
      <c r="A395" s="1"/>
      <c r="B395" s="1"/>
      <c r="C395" s="1"/>
      <c r="D395" s="1"/>
      <c r="E395" s="1"/>
      <c r="F395" s="1"/>
      <c r="G395" s="1"/>
      <c r="H395" s="1"/>
      <c r="I395" s="1"/>
      <c r="J395" s="1"/>
      <c r="K395" s="1"/>
      <c r="L395" s="1"/>
      <c r="M395" s="1"/>
      <c r="N395" s="1"/>
      <c r="O395" s="1"/>
      <c r="P395" s="1"/>
      <c r="Q395" s="1"/>
      <c r="R395" s="1"/>
      <c r="S395" s="1"/>
      <c r="T395" s="1"/>
    </row>
    <row r="396" spans="1:20" ht="18" customHeight="1">
      <c r="A396" s="1"/>
      <c r="B396" s="1"/>
      <c r="C396" s="1"/>
      <c r="D396" s="1"/>
      <c r="E396" s="1"/>
      <c r="F396" s="1"/>
      <c r="G396" s="1"/>
      <c r="H396" s="1"/>
      <c r="I396" s="1"/>
      <c r="J396" s="1"/>
      <c r="K396" s="1"/>
      <c r="L396" s="1"/>
      <c r="M396" s="1"/>
      <c r="N396" s="1"/>
      <c r="O396" s="1"/>
      <c r="P396" s="1"/>
      <c r="Q396" s="1"/>
      <c r="R396" s="1"/>
      <c r="S396" s="1"/>
      <c r="T396" s="1"/>
    </row>
    <row r="397" spans="1:20" ht="18" customHeight="1">
      <c r="A397" s="1"/>
      <c r="B397" s="1"/>
      <c r="C397" s="1"/>
      <c r="D397" s="1"/>
      <c r="E397" s="1"/>
      <c r="F397" s="1"/>
      <c r="G397" s="1"/>
      <c r="H397" s="1"/>
      <c r="I397" s="1"/>
      <c r="J397" s="1"/>
      <c r="K397" s="1"/>
      <c r="L397" s="1"/>
      <c r="M397" s="1"/>
      <c r="N397" s="1"/>
      <c r="O397" s="1"/>
      <c r="P397" s="1"/>
      <c r="Q397" s="1"/>
      <c r="R397" s="1"/>
      <c r="S397" s="1"/>
      <c r="T397" s="1"/>
    </row>
    <row r="398" spans="1:20" ht="18" customHeight="1">
      <c r="A398" s="1"/>
      <c r="B398" s="1"/>
      <c r="C398" s="1"/>
      <c r="D398" s="1"/>
      <c r="E398" s="1"/>
      <c r="F398" s="1"/>
      <c r="G398" s="1"/>
      <c r="H398" s="1"/>
      <c r="I398" s="1"/>
      <c r="J398" s="1"/>
      <c r="K398" s="1"/>
      <c r="L398" s="1"/>
      <c r="M398" s="1"/>
      <c r="N398" s="1"/>
      <c r="O398" s="1"/>
      <c r="P398" s="1"/>
      <c r="Q398" s="1"/>
      <c r="R398" s="1"/>
      <c r="S398" s="1"/>
      <c r="T398" s="1"/>
    </row>
    <row r="399" spans="1:20" ht="18" customHeight="1">
      <c r="A399" s="1"/>
      <c r="B399" s="1"/>
      <c r="C399" s="1"/>
      <c r="D399" s="1"/>
      <c r="E399" s="1"/>
      <c r="F399" s="1"/>
      <c r="G399" s="1"/>
      <c r="H399" s="1"/>
      <c r="I399" s="1"/>
      <c r="J399" s="1"/>
      <c r="K399" s="1"/>
      <c r="L399" s="1"/>
      <c r="M399" s="1"/>
      <c r="N399" s="1"/>
      <c r="O399" s="1"/>
      <c r="P399" s="1"/>
      <c r="Q399" s="1"/>
      <c r="R399" s="1"/>
      <c r="S399" s="1"/>
      <c r="T399" s="1"/>
    </row>
    <row r="400" spans="1:20" ht="18" customHeight="1">
      <c r="A400" s="1"/>
      <c r="B400" s="1"/>
      <c r="C400" s="1"/>
      <c r="D400" s="1"/>
      <c r="E400" s="1"/>
      <c r="F400" s="1"/>
      <c r="G400" s="1"/>
      <c r="H400" s="1"/>
      <c r="I400" s="1"/>
      <c r="J400" s="1"/>
      <c r="K400" s="1"/>
      <c r="L400" s="1"/>
      <c r="M400" s="1"/>
      <c r="N400" s="1"/>
      <c r="O400" s="1"/>
      <c r="P400" s="1"/>
      <c r="Q400" s="1"/>
      <c r="R400" s="1"/>
      <c r="S400" s="1"/>
      <c r="T400" s="1"/>
    </row>
    <row r="401" spans="1:20" ht="18" customHeight="1">
      <c r="A401" s="1"/>
      <c r="B401" s="1"/>
      <c r="C401" s="1"/>
      <c r="D401" s="1"/>
      <c r="E401" s="1"/>
      <c r="F401" s="1"/>
      <c r="G401" s="1"/>
      <c r="H401" s="1"/>
      <c r="I401" s="1"/>
      <c r="J401" s="1"/>
      <c r="K401" s="1"/>
      <c r="L401" s="1"/>
      <c r="M401" s="1"/>
      <c r="N401" s="1"/>
      <c r="O401" s="1"/>
      <c r="P401" s="1"/>
      <c r="Q401" s="1"/>
      <c r="R401" s="1"/>
      <c r="S401" s="1"/>
      <c r="T401" s="1"/>
    </row>
    <row r="402" spans="1:20" ht="18" customHeight="1">
      <c r="A402" s="1"/>
      <c r="B402" s="1"/>
      <c r="C402" s="1"/>
      <c r="D402" s="1"/>
      <c r="E402" s="1"/>
      <c r="F402" s="1"/>
      <c r="G402" s="1"/>
      <c r="H402" s="1"/>
      <c r="I402" s="1"/>
      <c r="J402" s="1"/>
      <c r="K402" s="1"/>
      <c r="L402" s="1"/>
      <c r="M402" s="1"/>
      <c r="N402" s="1"/>
      <c r="O402" s="1"/>
      <c r="P402" s="1"/>
      <c r="Q402" s="1"/>
      <c r="R402" s="1"/>
      <c r="S402" s="1"/>
      <c r="T402" s="1"/>
    </row>
    <row r="403" spans="1:20" ht="18" customHeight="1">
      <c r="A403" s="1"/>
      <c r="B403" s="1"/>
      <c r="C403" s="1"/>
      <c r="D403" s="1"/>
      <c r="E403" s="1"/>
      <c r="F403" s="1"/>
      <c r="G403" s="1"/>
      <c r="H403" s="1"/>
      <c r="I403" s="1"/>
      <c r="J403" s="1"/>
      <c r="K403" s="1"/>
      <c r="L403" s="1"/>
      <c r="M403" s="1"/>
      <c r="N403" s="1"/>
      <c r="O403" s="1"/>
      <c r="P403" s="1"/>
      <c r="Q403" s="1"/>
      <c r="R403" s="1"/>
      <c r="S403" s="1"/>
      <c r="T403" s="1"/>
    </row>
    <row r="404" spans="1:20" ht="18" customHeight="1">
      <c r="A404" s="1"/>
      <c r="B404" s="1"/>
      <c r="C404" s="1"/>
      <c r="D404" s="1"/>
      <c r="E404" s="1"/>
      <c r="F404" s="1"/>
      <c r="G404" s="1"/>
      <c r="H404" s="1"/>
      <c r="I404" s="1"/>
      <c r="J404" s="1"/>
      <c r="K404" s="1"/>
      <c r="L404" s="1"/>
      <c r="M404" s="1"/>
      <c r="N404" s="1"/>
      <c r="O404" s="1"/>
      <c r="P404" s="1"/>
      <c r="Q404" s="1"/>
      <c r="R404" s="1"/>
      <c r="S404" s="1"/>
      <c r="T404" s="1"/>
    </row>
    <row r="405" spans="1:20" ht="18" customHeight="1">
      <c r="A405" s="1"/>
      <c r="B405" s="1"/>
      <c r="C405" s="1"/>
      <c r="D405" s="1"/>
      <c r="E405" s="1"/>
      <c r="F405" s="1"/>
      <c r="G405" s="1"/>
      <c r="H405" s="1"/>
      <c r="I405" s="1"/>
      <c r="J405" s="1"/>
      <c r="K405" s="1"/>
      <c r="L405" s="1"/>
      <c r="M405" s="1"/>
      <c r="N405" s="1"/>
      <c r="O405" s="1"/>
      <c r="P405" s="1"/>
      <c r="Q405" s="1"/>
      <c r="R405" s="1"/>
      <c r="S405" s="1"/>
      <c r="T405" s="1"/>
    </row>
    <row r="406" spans="1:20" ht="18" customHeight="1">
      <c r="A406" s="1"/>
      <c r="B406" s="1"/>
      <c r="C406" s="1"/>
      <c r="D406" s="1"/>
      <c r="E406" s="1"/>
      <c r="F406" s="1"/>
      <c r="G406" s="1"/>
      <c r="H406" s="1"/>
      <c r="I406" s="1"/>
      <c r="J406" s="1"/>
      <c r="K406" s="1"/>
      <c r="L406" s="1"/>
      <c r="M406" s="1"/>
      <c r="N406" s="1"/>
      <c r="O406" s="1"/>
      <c r="P406" s="1"/>
      <c r="Q406" s="1"/>
      <c r="R406" s="1"/>
      <c r="S406" s="1"/>
      <c r="T406" s="1"/>
    </row>
    <row r="407" spans="1:20" ht="18" customHeight="1">
      <c r="A407" s="1"/>
      <c r="B407" s="1"/>
      <c r="C407" s="1"/>
      <c r="D407" s="1"/>
      <c r="E407" s="1"/>
      <c r="F407" s="1"/>
      <c r="G407" s="1"/>
      <c r="H407" s="1"/>
      <c r="I407" s="1"/>
      <c r="J407" s="1"/>
      <c r="K407" s="1"/>
      <c r="L407" s="1"/>
      <c r="M407" s="1"/>
      <c r="N407" s="1"/>
      <c r="O407" s="1"/>
      <c r="P407" s="1"/>
      <c r="Q407" s="1"/>
      <c r="R407" s="1"/>
      <c r="S407" s="1"/>
      <c r="T407" s="1"/>
    </row>
    <row r="408" spans="1:20" ht="18" customHeight="1">
      <c r="A408" s="1"/>
      <c r="B408" s="1"/>
      <c r="C408" s="1"/>
      <c r="D408" s="1"/>
      <c r="E408" s="1"/>
      <c r="F408" s="1"/>
      <c r="G408" s="1"/>
      <c r="H408" s="1"/>
      <c r="I408" s="1"/>
      <c r="J408" s="1"/>
      <c r="K408" s="1"/>
      <c r="L408" s="1"/>
      <c r="M408" s="1"/>
      <c r="N408" s="1"/>
      <c r="O408" s="1"/>
      <c r="P408" s="1"/>
      <c r="Q408" s="1"/>
      <c r="R408" s="1"/>
      <c r="S408" s="1"/>
      <c r="T408" s="1"/>
    </row>
    <row r="409" spans="1:20" ht="18" customHeight="1">
      <c r="A409" s="1"/>
      <c r="B409" s="1"/>
      <c r="C409" s="1"/>
      <c r="D409" s="1"/>
      <c r="E409" s="1"/>
      <c r="F409" s="1"/>
      <c r="G409" s="1"/>
      <c r="H409" s="1"/>
      <c r="I409" s="1"/>
      <c r="J409" s="1"/>
      <c r="K409" s="1"/>
      <c r="L409" s="1"/>
      <c r="M409" s="1"/>
      <c r="N409" s="1"/>
      <c r="O409" s="1"/>
      <c r="P409" s="1"/>
      <c r="Q409" s="1"/>
      <c r="R409" s="1"/>
      <c r="S409" s="1"/>
      <c r="T409" s="1"/>
    </row>
    <row r="410" spans="1:20" ht="18" customHeight="1">
      <c r="A410" s="1"/>
      <c r="B410" s="1"/>
      <c r="C410" s="1"/>
      <c r="D410" s="1"/>
      <c r="E410" s="1"/>
      <c r="F410" s="1"/>
      <c r="G410" s="1"/>
      <c r="H410" s="1"/>
      <c r="I410" s="1"/>
      <c r="J410" s="1"/>
      <c r="K410" s="1"/>
      <c r="L410" s="1"/>
      <c r="M410" s="1"/>
      <c r="N410" s="1"/>
      <c r="O410" s="1"/>
      <c r="P410" s="1"/>
      <c r="Q410" s="1"/>
      <c r="R410" s="1"/>
      <c r="S410" s="1"/>
      <c r="T410" s="1"/>
    </row>
    <row r="411" spans="1:20" ht="18" customHeight="1">
      <c r="A411" s="1"/>
      <c r="B411" s="1"/>
      <c r="C411" s="1"/>
      <c r="D411" s="1"/>
      <c r="E411" s="1"/>
      <c r="F411" s="1"/>
      <c r="G411" s="1"/>
      <c r="H411" s="1"/>
      <c r="I411" s="1"/>
      <c r="J411" s="1"/>
      <c r="K411" s="1"/>
      <c r="L411" s="1"/>
      <c r="M411" s="1"/>
      <c r="N411" s="1"/>
      <c r="O411" s="1"/>
      <c r="P411" s="1"/>
      <c r="Q411" s="1"/>
      <c r="R411" s="1"/>
      <c r="S411" s="1"/>
      <c r="T411" s="1"/>
    </row>
    <row r="412" spans="1:20" ht="18" customHeight="1">
      <c r="A412" s="1"/>
      <c r="B412" s="1"/>
      <c r="C412" s="1"/>
      <c r="D412" s="1"/>
      <c r="E412" s="1"/>
      <c r="F412" s="1"/>
      <c r="G412" s="1"/>
      <c r="H412" s="1"/>
      <c r="I412" s="1"/>
      <c r="J412" s="1"/>
      <c r="K412" s="1"/>
      <c r="L412" s="1"/>
      <c r="M412" s="1"/>
      <c r="N412" s="1"/>
      <c r="O412" s="1"/>
      <c r="P412" s="1"/>
      <c r="Q412" s="1"/>
      <c r="R412" s="1"/>
      <c r="S412" s="1"/>
      <c r="T412" s="1"/>
    </row>
    <row r="413" spans="1:20" ht="18" customHeight="1">
      <c r="A413" s="1"/>
      <c r="B413" s="1"/>
      <c r="C413" s="1"/>
      <c r="D413" s="1"/>
      <c r="E413" s="1"/>
      <c r="F413" s="1"/>
      <c r="G413" s="1"/>
      <c r="H413" s="1"/>
      <c r="I413" s="1"/>
      <c r="J413" s="1"/>
      <c r="K413" s="1"/>
      <c r="L413" s="1"/>
      <c r="M413" s="1"/>
      <c r="N413" s="1"/>
      <c r="O413" s="1"/>
      <c r="P413" s="1"/>
      <c r="Q413" s="1"/>
      <c r="R413" s="1"/>
      <c r="S413" s="1"/>
      <c r="T413" s="1"/>
    </row>
    <row r="414" spans="1:20" ht="18" customHeight="1">
      <c r="A414" s="1"/>
      <c r="B414" s="1"/>
      <c r="C414" s="1"/>
      <c r="D414" s="1"/>
      <c r="E414" s="1"/>
      <c r="F414" s="1"/>
      <c r="G414" s="1"/>
      <c r="H414" s="1"/>
      <c r="I414" s="1"/>
      <c r="J414" s="1"/>
      <c r="K414" s="1"/>
      <c r="L414" s="1"/>
      <c r="M414" s="1"/>
      <c r="N414" s="1"/>
      <c r="O414" s="1"/>
      <c r="P414" s="1"/>
      <c r="Q414" s="1"/>
      <c r="R414" s="1"/>
      <c r="S414" s="1"/>
      <c r="T414" s="1"/>
    </row>
    <row r="415" spans="1:20" ht="18" customHeight="1">
      <c r="A415" s="1"/>
      <c r="B415" s="1"/>
      <c r="C415" s="1"/>
      <c r="D415" s="1"/>
      <c r="E415" s="1"/>
      <c r="F415" s="1"/>
      <c r="G415" s="1"/>
      <c r="H415" s="1"/>
      <c r="I415" s="1"/>
      <c r="J415" s="1"/>
      <c r="K415" s="1"/>
      <c r="L415" s="1"/>
      <c r="M415" s="1"/>
      <c r="N415" s="1"/>
      <c r="O415" s="1"/>
      <c r="P415" s="1"/>
      <c r="Q415" s="1"/>
      <c r="R415" s="1"/>
      <c r="S415" s="1"/>
      <c r="T415" s="1"/>
    </row>
    <row r="416" spans="1:20" ht="18" customHeight="1">
      <c r="A416" s="1"/>
      <c r="B416" s="1"/>
      <c r="C416" s="1"/>
      <c r="D416" s="1"/>
      <c r="E416" s="1"/>
      <c r="F416" s="1"/>
      <c r="G416" s="1"/>
      <c r="H416" s="1"/>
      <c r="I416" s="1"/>
      <c r="J416" s="1"/>
      <c r="K416" s="1"/>
      <c r="L416" s="1"/>
      <c r="M416" s="1"/>
      <c r="N416" s="1"/>
      <c r="O416" s="1"/>
      <c r="P416" s="1"/>
      <c r="Q416" s="1"/>
      <c r="R416" s="1"/>
      <c r="S416" s="1"/>
      <c r="T416" s="1"/>
    </row>
    <row r="417" spans="1:20" ht="18" customHeight="1">
      <c r="A417" s="1"/>
      <c r="B417" s="1"/>
      <c r="C417" s="1"/>
      <c r="D417" s="1"/>
      <c r="E417" s="1"/>
      <c r="F417" s="1"/>
      <c r="G417" s="1"/>
      <c r="H417" s="1"/>
      <c r="I417" s="1"/>
      <c r="J417" s="1"/>
      <c r="K417" s="1"/>
      <c r="L417" s="1"/>
      <c r="M417" s="1"/>
      <c r="N417" s="1"/>
      <c r="O417" s="1"/>
      <c r="P417" s="1"/>
      <c r="Q417" s="1"/>
      <c r="R417" s="1"/>
      <c r="S417" s="1"/>
      <c r="T417" s="1"/>
    </row>
    <row r="418" spans="1:20" ht="18" customHeight="1">
      <c r="A418" s="1"/>
      <c r="B418" s="1"/>
      <c r="C418" s="1"/>
      <c r="D418" s="1"/>
      <c r="E418" s="1"/>
      <c r="F418" s="1"/>
      <c r="G418" s="1"/>
      <c r="H418" s="1"/>
      <c r="I418" s="1"/>
      <c r="J418" s="1"/>
      <c r="K418" s="1"/>
      <c r="L418" s="1"/>
      <c r="M418" s="1"/>
      <c r="N418" s="1"/>
      <c r="O418" s="1"/>
      <c r="P418" s="1"/>
      <c r="Q418" s="1"/>
      <c r="R418" s="1"/>
      <c r="S418" s="1"/>
      <c r="T418" s="1"/>
    </row>
    <row r="419" spans="1:20" ht="18" customHeight="1">
      <c r="A419" s="1"/>
      <c r="B419" s="1"/>
      <c r="C419" s="1"/>
      <c r="D419" s="1"/>
      <c r="E419" s="1"/>
      <c r="F419" s="1"/>
      <c r="G419" s="1"/>
      <c r="H419" s="1"/>
      <c r="I419" s="1"/>
      <c r="J419" s="1"/>
      <c r="K419" s="1"/>
      <c r="L419" s="1"/>
      <c r="M419" s="1"/>
      <c r="N419" s="1"/>
      <c r="O419" s="1"/>
      <c r="P419" s="1"/>
      <c r="Q419" s="1"/>
      <c r="R419" s="1"/>
      <c r="S419" s="1"/>
      <c r="T419" s="1"/>
    </row>
    <row r="420" spans="1:20" ht="18" customHeight="1">
      <c r="A420" s="1"/>
      <c r="B420" s="1"/>
      <c r="C420" s="1"/>
      <c r="D420" s="1"/>
      <c r="E420" s="1"/>
      <c r="F420" s="1"/>
      <c r="G420" s="1"/>
      <c r="H420" s="1"/>
      <c r="I420" s="1"/>
      <c r="J420" s="1"/>
      <c r="K420" s="1"/>
      <c r="L420" s="1"/>
      <c r="M420" s="1"/>
      <c r="N420" s="1"/>
      <c r="O420" s="1"/>
      <c r="P420" s="1"/>
      <c r="Q420" s="1"/>
      <c r="R420" s="1"/>
      <c r="S420" s="1"/>
      <c r="T420" s="1"/>
    </row>
    <row r="421" spans="1:20" ht="18" customHeight="1">
      <c r="A421" s="1"/>
      <c r="B421" s="1"/>
      <c r="C421" s="1"/>
      <c r="D421" s="1"/>
      <c r="E421" s="1"/>
      <c r="F421" s="1"/>
      <c r="G421" s="1"/>
      <c r="H421" s="1"/>
      <c r="I421" s="1"/>
      <c r="J421" s="1"/>
      <c r="K421" s="1"/>
      <c r="L421" s="1"/>
      <c r="M421" s="1"/>
      <c r="N421" s="1"/>
      <c r="O421" s="1"/>
      <c r="P421" s="1"/>
      <c r="Q421" s="1"/>
      <c r="R421" s="1"/>
      <c r="S421" s="1"/>
      <c r="T421" s="1"/>
    </row>
    <row r="422" spans="1:20" ht="18" customHeight="1">
      <c r="A422" s="1"/>
      <c r="B422" s="1"/>
      <c r="C422" s="1"/>
      <c r="D422" s="1"/>
      <c r="E422" s="1"/>
      <c r="F422" s="1"/>
      <c r="G422" s="1"/>
      <c r="H422" s="1"/>
      <c r="I422" s="1"/>
      <c r="J422" s="1"/>
      <c r="K422" s="1"/>
      <c r="L422" s="1"/>
      <c r="M422" s="1"/>
      <c r="N422" s="1"/>
      <c r="O422" s="1"/>
      <c r="P422" s="1"/>
      <c r="Q422" s="1"/>
      <c r="R422" s="1"/>
      <c r="S422" s="1"/>
      <c r="T422" s="1"/>
    </row>
    <row r="423" spans="1:20" ht="18" customHeight="1">
      <c r="A423" s="1"/>
      <c r="B423" s="1"/>
      <c r="C423" s="1"/>
      <c r="D423" s="1"/>
      <c r="E423" s="1"/>
      <c r="F423" s="1"/>
      <c r="G423" s="1"/>
      <c r="H423" s="1"/>
      <c r="I423" s="1"/>
      <c r="J423" s="1"/>
      <c r="K423" s="1"/>
      <c r="L423" s="1"/>
      <c r="M423" s="1"/>
      <c r="N423" s="1"/>
      <c r="O423" s="1"/>
      <c r="P423" s="1"/>
      <c r="Q423" s="1"/>
      <c r="R423" s="1"/>
      <c r="S423" s="1"/>
      <c r="T423" s="1"/>
    </row>
    <row r="424" spans="1:20" ht="18" customHeight="1">
      <c r="A424" s="1"/>
      <c r="B424" s="1"/>
      <c r="C424" s="1"/>
      <c r="D424" s="1"/>
      <c r="E424" s="1"/>
      <c r="F424" s="1"/>
      <c r="G424" s="1"/>
      <c r="H424" s="1"/>
      <c r="I424" s="1"/>
      <c r="J424" s="1"/>
      <c r="K424" s="1"/>
      <c r="L424" s="1"/>
      <c r="M424" s="1"/>
      <c r="N424" s="1"/>
      <c r="O424" s="1"/>
      <c r="P424" s="1"/>
      <c r="Q424" s="1"/>
      <c r="R424" s="1"/>
      <c r="S424" s="1"/>
      <c r="T424" s="1"/>
    </row>
    <row r="425" spans="1:20" ht="18" customHeight="1">
      <c r="A425" s="1"/>
      <c r="B425" s="1"/>
      <c r="C425" s="1"/>
      <c r="D425" s="1"/>
      <c r="E425" s="1"/>
      <c r="F425" s="1"/>
      <c r="G425" s="1"/>
      <c r="H425" s="1"/>
      <c r="I425" s="1"/>
      <c r="J425" s="1"/>
      <c r="K425" s="1"/>
      <c r="L425" s="1"/>
      <c r="M425" s="1"/>
      <c r="N425" s="1"/>
      <c r="O425" s="1"/>
      <c r="P425" s="1"/>
      <c r="Q425" s="1"/>
      <c r="R425" s="1"/>
      <c r="S425" s="1"/>
      <c r="T425" s="1"/>
    </row>
    <row r="426" spans="1:20" ht="18" customHeight="1">
      <c r="A426" s="1"/>
      <c r="B426" s="1"/>
      <c r="C426" s="1"/>
      <c r="D426" s="1"/>
      <c r="E426" s="1"/>
      <c r="F426" s="1"/>
      <c r="G426" s="1"/>
      <c r="H426" s="1"/>
      <c r="I426" s="1"/>
      <c r="J426" s="1"/>
      <c r="K426" s="1"/>
      <c r="L426" s="1"/>
      <c r="M426" s="1"/>
      <c r="N426" s="1"/>
      <c r="O426" s="1"/>
      <c r="P426" s="1"/>
      <c r="Q426" s="1"/>
      <c r="R426" s="1"/>
      <c r="S426" s="1"/>
      <c r="T426" s="1"/>
    </row>
    <row r="427" spans="1:20" ht="18" customHeight="1">
      <c r="A427" s="1"/>
      <c r="B427" s="1"/>
      <c r="C427" s="1"/>
      <c r="D427" s="1"/>
      <c r="E427" s="1"/>
      <c r="F427" s="1"/>
      <c r="G427" s="1"/>
      <c r="H427" s="1"/>
      <c r="I427" s="1"/>
      <c r="J427" s="1"/>
      <c r="K427" s="1"/>
      <c r="L427" s="1"/>
      <c r="M427" s="1"/>
      <c r="N427" s="1"/>
      <c r="O427" s="1"/>
      <c r="P427" s="1"/>
      <c r="Q427" s="1"/>
      <c r="R427" s="1"/>
      <c r="S427" s="1"/>
      <c r="T427" s="1"/>
    </row>
    <row r="428" spans="1:20" ht="18" customHeight="1">
      <c r="A428" s="1"/>
      <c r="B428" s="1"/>
      <c r="C428" s="1"/>
      <c r="D428" s="1"/>
      <c r="E428" s="1"/>
      <c r="F428" s="1"/>
      <c r="G428" s="1"/>
      <c r="H428" s="1"/>
      <c r="I428" s="1"/>
      <c r="J428" s="1"/>
      <c r="K428" s="1"/>
      <c r="L428" s="1"/>
      <c r="M428" s="1"/>
      <c r="N428" s="1"/>
      <c r="O428" s="1"/>
      <c r="P428" s="1"/>
      <c r="Q428" s="1"/>
      <c r="R428" s="1"/>
      <c r="S428" s="1"/>
      <c r="T428" s="1"/>
    </row>
    <row r="429" spans="1:20" ht="18" customHeight="1">
      <c r="A429" s="1"/>
      <c r="B429" s="1"/>
      <c r="C429" s="1"/>
      <c r="D429" s="1"/>
      <c r="E429" s="1"/>
      <c r="F429" s="1"/>
      <c r="G429" s="1"/>
      <c r="H429" s="1"/>
      <c r="I429" s="1"/>
      <c r="J429" s="1"/>
      <c r="K429" s="1"/>
      <c r="L429" s="1"/>
      <c r="M429" s="1"/>
      <c r="N429" s="1"/>
      <c r="O429" s="1"/>
      <c r="P429" s="1"/>
      <c r="Q429" s="1"/>
      <c r="R429" s="1"/>
      <c r="S429" s="1"/>
      <c r="T429" s="1"/>
    </row>
    <row r="430" spans="1:20" ht="18" customHeight="1">
      <c r="A430" s="1"/>
      <c r="B430" s="1"/>
      <c r="C430" s="1"/>
      <c r="D430" s="1"/>
      <c r="E430" s="1"/>
      <c r="F430" s="1"/>
      <c r="G430" s="1"/>
      <c r="H430" s="1"/>
      <c r="I430" s="1"/>
      <c r="J430" s="1"/>
      <c r="K430" s="1"/>
      <c r="L430" s="1"/>
      <c r="M430" s="1"/>
      <c r="N430" s="1"/>
      <c r="O430" s="1"/>
      <c r="P430" s="1"/>
      <c r="Q430" s="1"/>
      <c r="R430" s="1"/>
      <c r="S430" s="1"/>
      <c r="T430" s="1"/>
    </row>
    <row r="431" spans="1:20" ht="18" customHeight="1">
      <c r="A431" s="1"/>
      <c r="B431" s="1"/>
      <c r="C431" s="1"/>
      <c r="D431" s="1"/>
      <c r="E431" s="1"/>
      <c r="F431" s="1"/>
      <c r="G431" s="1"/>
      <c r="H431" s="1"/>
      <c r="I431" s="1"/>
      <c r="J431" s="1"/>
      <c r="K431" s="1"/>
      <c r="L431" s="1"/>
      <c r="M431" s="1"/>
      <c r="N431" s="1"/>
      <c r="O431" s="1"/>
      <c r="P431" s="1"/>
      <c r="Q431" s="1"/>
      <c r="R431" s="1"/>
      <c r="S431" s="1"/>
      <c r="T431" s="1"/>
    </row>
    <row r="432" spans="1:20" ht="18" customHeight="1">
      <c r="A432" s="1"/>
      <c r="B432" s="1"/>
      <c r="C432" s="1"/>
      <c r="D432" s="1"/>
      <c r="E432" s="1"/>
      <c r="F432" s="1"/>
      <c r="G432" s="1"/>
      <c r="H432" s="1"/>
      <c r="I432" s="1"/>
      <c r="J432" s="1"/>
      <c r="K432" s="1"/>
      <c r="L432" s="1"/>
      <c r="M432" s="1"/>
      <c r="N432" s="1"/>
      <c r="O432" s="1"/>
      <c r="P432" s="1"/>
      <c r="Q432" s="1"/>
      <c r="R432" s="1"/>
      <c r="S432" s="1"/>
      <c r="T432" s="1"/>
    </row>
    <row r="433" spans="1:20" ht="18" customHeight="1">
      <c r="A433" s="1"/>
      <c r="B433" s="1"/>
      <c r="C433" s="1"/>
      <c r="D433" s="1"/>
      <c r="E433" s="1"/>
      <c r="F433" s="1"/>
      <c r="G433" s="1"/>
      <c r="H433" s="1"/>
      <c r="I433" s="1"/>
      <c r="J433" s="1"/>
      <c r="K433" s="1"/>
      <c r="L433" s="1"/>
      <c r="M433" s="1"/>
      <c r="N433" s="1"/>
      <c r="O433" s="1"/>
      <c r="P433" s="1"/>
      <c r="Q433" s="1"/>
      <c r="R433" s="1"/>
      <c r="S433" s="1"/>
      <c r="T433" s="1"/>
    </row>
    <row r="434" spans="1:20" ht="18" customHeight="1">
      <c r="A434" s="1"/>
      <c r="B434" s="1"/>
      <c r="C434" s="1"/>
      <c r="D434" s="1"/>
      <c r="E434" s="1"/>
      <c r="F434" s="1"/>
      <c r="G434" s="1"/>
      <c r="H434" s="1"/>
      <c r="I434" s="1"/>
      <c r="J434" s="1"/>
      <c r="K434" s="1"/>
      <c r="L434" s="1"/>
      <c r="M434" s="1"/>
      <c r="N434" s="1"/>
      <c r="O434" s="1"/>
      <c r="P434" s="1"/>
      <c r="Q434" s="1"/>
      <c r="R434" s="1"/>
      <c r="S434" s="1"/>
      <c r="T434" s="1"/>
    </row>
    <row r="435" spans="1:20" ht="18" customHeight="1">
      <c r="A435" s="1"/>
      <c r="B435" s="1"/>
      <c r="C435" s="1"/>
      <c r="D435" s="1"/>
      <c r="E435" s="1"/>
      <c r="F435" s="1"/>
      <c r="G435" s="1"/>
      <c r="H435" s="1"/>
      <c r="I435" s="1"/>
      <c r="J435" s="1"/>
      <c r="K435" s="1"/>
      <c r="L435" s="1"/>
      <c r="M435" s="1"/>
      <c r="N435" s="1"/>
      <c r="O435" s="1"/>
      <c r="P435" s="1"/>
      <c r="Q435" s="1"/>
      <c r="R435" s="1"/>
      <c r="S435" s="1"/>
      <c r="T435" s="1"/>
    </row>
    <row r="436" spans="1:20" ht="18" customHeight="1">
      <c r="A436" s="1"/>
      <c r="B436" s="1"/>
      <c r="C436" s="1"/>
      <c r="D436" s="1"/>
      <c r="E436" s="1"/>
      <c r="F436" s="1"/>
      <c r="G436" s="1"/>
      <c r="H436" s="1"/>
      <c r="I436" s="1"/>
      <c r="J436" s="1"/>
      <c r="K436" s="1"/>
      <c r="L436" s="1"/>
      <c r="M436" s="1"/>
      <c r="N436" s="1"/>
      <c r="O436" s="1"/>
      <c r="P436" s="1"/>
      <c r="Q436" s="1"/>
      <c r="R436" s="1"/>
      <c r="S436" s="1"/>
      <c r="T436" s="1"/>
    </row>
    <row r="437" spans="1:20" ht="18" customHeight="1">
      <c r="A437" s="1"/>
      <c r="B437" s="1"/>
      <c r="C437" s="1"/>
      <c r="D437" s="1"/>
      <c r="E437" s="1"/>
      <c r="F437" s="1"/>
      <c r="G437" s="1"/>
      <c r="H437" s="1"/>
      <c r="I437" s="1"/>
      <c r="J437" s="1"/>
      <c r="K437" s="1"/>
      <c r="L437" s="1"/>
      <c r="M437" s="1"/>
      <c r="N437" s="1"/>
      <c r="O437" s="1"/>
      <c r="P437" s="1"/>
      <c r="Q437" s="1"/>
      <c r="R437" s="1"/>
      <c r="S437" s="1"/>
      <c r="T437" s="1"/>
    </row>
    <row r="438" spans="1:20" ht="18" customHeight="1">
      <c r="A438" s="1"/>
      <c r="B438" s="1"/>
      <c r="C438" s="1"/>
      <c r="D438" s="1"/>
      <c r="E438" s="1"/>
      <c r="F438" s="1"/>
      <c r="G438" s="1"/>
      <c r="H438" s="1"/>
      <c r="I438" s="1"/>
      <c r="J438" s="1"/>
      <c r="K438" s="1"/>
      <c r="L438" s="1"/>
      <c r="M438" s="1"/>
      <c r="N438" s="1"/>
      <c r="O438" s="1"/>
      <c r="P438" s="1"/>
      <c r="Q438" s="1"/>
      <c r="R438" s="1"/>
      <c r="S438" s="1"/>
      <c r="T438" s="1"/>
    </row>
    <row r="439" spans="1:20" ht="18" customHeight="1">
      <c r="A439" s="1"/>
      <c r="B439" s="1"/>
      <c r="C439" s="1"/>
      <c r="D439" s="1"/>
      <c r="E439" s="1"/>
      <c r="F439" s="1"/>
      <c r="G439" s="1"/>
      <c r="H439" s="1"/>
      <c r="I439" s="1"/>
      <c r="J439" s="1"/>
      <c r="K439" s="1"/>
      <c r="L439" s="1"/>
      <c r="M439" s="1"/>
      <c r="N439" s="1"/>
      <c r="O439" s="1"/>
      <c r="P439" s="1"/>
      <c r="Q439" s="1"/>
      <c r="R439" s="1"/>
      <c r="S439" s="1"/>
      <c r="T439" s="1"/>
    </row>
    <row r="440" spans="1:20" ht="18" customHeight="1">
      <c r="A440" s="1"/>
      <c r="B440" s="1"/>
      <c r="C440" s="1"/>
      <c r="D440" s="1"/>
      <c r="E440" s="1"/>
      <c r="F440" s="1"/>
      <c r="G440" s="1"/>
      <c r="H440" s="1"/>
      <c r="I440" s="1"/>
      <c r="J440" s="1"/>
      <c r="K440" s="1"/>
      <c r="L440" s="1"/>
      <c r="M440" s="1"/>
      <c r="N440" s="1"/>
      <c r="O440" s="1"/>
      <c r="P440" s="1"/>
      <c r="Q440" s="1"/>
      <c r="R440" s="1"/>
      <c r="S440" s="1"/>
      <c r="T440" s="1"/>
    </row>
    <row r="441" spans="1:20" ht="18" customHeight="1">
      <c r="A441" s="1"/>
      <c r="B441" s="1"/>
      <c r="C441" s="1"/>
      <c r="D441" s="1"/>
      <c r="E441" s="1"/>
      <c r="F441" s="1"/>
      <c r="G441" s="1"/>
      <c r="H441" s="1"/>
      <c r="I441" s="1"/>
      <c r="J441" s="1"/>
      <c r="K441" s="1"/>
      <c r="L441" s="1"/>
      <c r="M441" s="1"/>
      <c r="N441" s="1"/>
      <c r="O441" s="1"/>
      <c r="P441" s="1"/>
      <c r="Q441" s="1"/>
      <c r="R441" s="1"/>
      <c r="S441" s="1"/>
      <c r="T441" s="1"/>
    </row>
    <row r="442" spans="1:20" ht="18" customHeight="1">
      <c r="A442" s="1"/>
      <c r="B442" s="1"/>
      <c r="C442" s="1"/>
      <c r="D442" s="1"/>
      <c r="E442" s="1"/>
      <c r="F442" s="1"/>
      <c r="G442" s="1"/>
      <c r="H442" s="1"/>
      <c r="I442" s="1"/>
      <c r="J442" s="1"/>
      <c r="K442" s="1"/>
      <c r="L442" s="1"/>
      <c r="M442" s="1"/>
      <c r="N442" s="1"/>
      <c r="O442" s="1"/>
      <c r="P442" s="1"/>
      <c r="Q442" s="1"/>
      <c r="R442" s="1"/>
      <c r="S442" s="1"/>
      <c r="T442" s="1"/>
    </row>
    <row r="443" spans="1:20" ht="18" customHeight="1">
      <c r="A443" s="1"/>
      <c r="B443" s="1"/>
      <c r="C443" s="1"/>
      <c r="D443" s="1"/>
      <c r="E443" s="1"/>
      <c r="F443" s="1"/>
      <c r="G443" s="1"/>
      <c r="H443" s="1"/>
      <c r="I443" s="1"/>
      <c r="J443" s="1"/>
      <c r="K443" s="1"/>
      <c r="L443" s="1"/>
      <c r="M443" s="1"/>
      <c r="N443" s="1"/>
      <c r="O443" s="1"/>
      <c r="P443" s="1"/>
      <c r="Q443" s="1"/>
      <c r="R443" s="1"/>
      <c r="S443" s="1"/>
      <c r="T443" s="1"/>
    </row>
    <row r="444" spans="1:20" ht="18" customHeight="1">
      <c r="A444" s="1"/>
      <c r="B444" s="1"/>
      <c r="C444" s="1"/>
      <c r="D444" s="1"/>
      <c r="E444" s="1"/>
      <c r="F444" s="1"/>
      <c r="G444" s="1"/>
      <c r="H444" s="1"/>
      <c r="I444" s="1"/>
      <c r="J444" s="1"/>
      <c r="K444" s="1"/>
      <c r="L444" s="1"/>
      <c r="M444" s="1"/>
      <c r="N444" s="1"/>
      <c r="O444" s="1"/>
      <c r="P444" s="1"/>
      <c r="Q444" s="1"/>
      <c r="R444" s="1"/>
      <c r="S444" s="1"/>
      <c r="T444" s="1"/>
    </row>
    <row r="445" spans="1:20" ht="18" customHeight="1">
      <c r="A445" s="1"/>
      <c r="B445" s="1"/>
      <c r="C445" s="1"/>
      <c r="D445" s="1"/>
      <c r="E445" s="1"/>
      <c r="F445" s="1"/>
      <c r="G445" s="1"/>
      <c r="H445" s="1"/>
      <c r="I445" s="1"/>
      <c r="J445" s="1"/>
      <c r="K445" s="1"/>
      <c r="L445" s="1"/>
      <c r="M445" s="1"/>
      <c r="N445" s="1"/>
      <c r="O445" s="1"/>
      <c r="P445" s="1"/>
      <c r="Q445" s="1"/>
      <c r="R445" s="1"/>
      <c r="S445" s="1"/>
      <c r="T445" s="1"/>
    </row>
    <row r="446" spans="1:20" ht="18" customHeight="1">
      <c r="A446" s="1"/>
      <c r="B446" s="1"/>
      <c r="C446" s="1"/>
      <c r="D446" s="1"/>
      <c r="E446" s="1"/>
      <c r="F446" s="1"/>
      <c r="G446" s="1"/>
      <c r="H446" s="1"/>
      <c r="I446" s="1"/>
      <c r="J446" s="1"/>
      <c r="K446" s="1"/>
      <c r="L446" s="1"/>
      <c r="M446" s="1"/>
      <c r="N446" s="1"/>
      <c r="O446" s="1"/>
      <c r="P446" s="1"/>
      <c r="Q446" s="1"/>
      <c r="R446" s="1"/>
      <c r="S446" s="1"/>
      <c r="T446" s="1"/>
    </row>
    <row r="447" spans="1:20" ht="18" customHeight="1">
      <c r="A447" s="1"/>
      <c r="B447" s="1"/>
      <c r="C447" s="1"/>
      <c r="D447" s="1"/>
      <c r="E447" s="1"/>
      <c r="F447" s="1"/>
      <c r="G447" s="1"/>
      <c r="H447" s="1"/>
      <c r="I447" s="1"/>
      <c r="J447" s="1"/>
      <c r="K447" s="1"/>
      <c r="L447" s="1"/>
      <c r="M447" s="1"/>
      <c r="N447" s="1"/>
      <c r="O447" s="1"/>
      <c r="P447" s="1"/>
      <c r="Q447" s="1"/>
      <c r="R447" s="1"/>
      <c r="S447" s="1"/>
      <c r="T447" s="1"/>
    </row>
    <row r="448" spans="1:20" ht="18" customHeight="1">
      <c r="A448" s="1"/>
      <c r="B448" s="1"/>
      <c r="C448" s="1"/>
      <c r="D448" s="1"/>
      <c r="E448" s="1"/>
      <c r="F448" s="1"/>
      <c r="G448" s="1"/>
      <c r="H448" s="1"/>
      <c r="I448" s="1"/>
      <c r="J448" s="1"/>
      <c r="K448" s="1"/>
      <c r="L448" s="1"/>
      <c r="M448" s="1"/>
      <c r="N448" s="1"/>
      <c r="O448" s="1"/>
      <c r="P448" s="1"/>
      <c r="Q448" s="1"/>
      <c r="R448" s="1"/>
      <c r="S448" s="1"/>
      <c r="T448" s="1"/>
    </row>
    <row r="449" spans="1:20" ht="18" customHeight="1">
      <c r="A449" s="1"/>
      <c r="B449" s="1"/>
      <c r="C449" s="1"/>
      <c r="D449" s="1"/>
      <c r="E449" s="1"/>
      <c r="F449" s="1"/>
      <c r="G449" s="1"/>
      <c r="H449" s="1"/>
      <c r="I449" s="1"/>
      <c r="J449" s="1"/>
      <c r="K449" s="1"/>
      <c r="L449" s="1"/>
      <c r="M449" s="1"/>
      <c r="N449" s="1"/>
      <c r="O449" s="1"/>
      <c r="P449" s="1"/>
      <c r="Q449" s="1"/>
      <c r="R449" s="1"/>
      <c r="S449" s="1"/>
      <c r="T449" s="1"/>
    </row>
    <row r="450" spans="1:20" ht="18" customHeight="1">
      <c r="A450" s="1"/>
      <c r="B450" s="1"/>
      <c r="C450" s="1"/>
      <c r="D450" s="1"/>
      <c r="E450" s="1"/>
      <c r="F450" s="1"/>
      <c r="G450" s="1"/>
      <c r="H450" s="1"/>
      <c r="I450" s="1"/>
      <c r="J450" s="1"/>
      <c r="K450" s="1"/>
      <c r="L450" s="1"/>
      <c r="M450" s="1"/>
      <c r="N450" s="1"/>
      <c r="O450" s="1"/>
      <c r="P450" s="1"/>
      <c r="Q450" s="1"/>
      <c r="R450" s="1"/>
      <c r="S450" s="1"/>
      <c r="T450" s="1"/>
    </row>
    <row r="451" spans="1:20" ht="18" customHeight="1">
      <c r="A451" s="1"/>
      <c r="B451" s="1"/>
      <c r="C451" s="1"/>
      <c r="D451" s="1"/>
      <c r="E451" s="1"/>
      <c r="F451" s="1"/>
      <c r="G451" s="1"/>
      <c r="H451" s="1"/>
      <c r="I451" s="1"/>
      <c r="J451" s="1"/>
      <c r="K451" s="1"/>
      <c r="L451" s="1"/>
      <c r="M451" s="1"/>
      <c r="N451" s="1"/>
      <c r="O451" s="1"/>
      <c r="P451" s="1"/>
      <c r="Q451" s="1"/>
      <c r="R451" s="1"/>
      <c r="S451" s="1"/>
      <c r="T451" s="1"/>
    </row>
    <row r="452" spans="1:20" ht="18" customHeight="1">
      <c r="A452" s="1"/>
      <c r="B452" s="1"/>
      <c r="C452" s="1"/>
      <c r="D452" s="1"/>
      <c r="E452" s="1"/>
      <c r="F452" s="1"/>
      <c r="G452" s="1"/>
      <c r="H452" s="1"/>
      <c r="I452" s="1"/>
      <c r="J452" s="1"/>
      <c r="K452" s="1"/>
      <c r="L452" s="1"/>
      <c r="M452" s="1"/>
      <c r="N452" s="1"/>
      <c r="O452" s="1"/>
      <c r="P452" s="1"/>
      <c r="Q452" s="1"/>
      <c r="R452" s="1"/>
      <c r="S452" s="1"/>
      <c r="T452" s="1"/>
    </row>
    <row r="453" spans="1:20" ht="18" customHeight="1">
      <c r="A453" s="1"/>
      <c r="B453" s="1"/>
      <c r="C453" s="1"/>
      <c r="D453" s="1"/>
      <c r="E453" s="1"/>
      <c r="F453" s="1"/>
      <c r="G453" s="1"/>
      <c r="H453" s="1"/>
      <c r="I453" s="1"/>
      <c r="J453" s="1"/>
      <c r="K453" s="1"/>
      <c r="L453" s="1"/>
      <c r="M453" s="1"/>
      <c r="N453" s="1"/>
      <c r="O453" s="1"/>
      <c r="P453" s="1"/>
      <c r="Q453" s="1"/>
      <c r="R453" s="1"/>
      <c r="S453" s="1"/>
      <c r="T453" s="1"/>
    </row>
    <row r="454" spans="1:20" ht="18" customHeight="1">
      <c r="A454" s="1"/>
      <c r="B454" s="1"/>
      <c r="C454" s="1"/>
      <c r="D454" s="1"/>
      <c r="E454" s="1"/>
      <c r="F454" s="1"/>
      <c r="G454" s="1"/>
      <c r="H454" s="1"/>
      <c r="I454" s="1"/>
      <c r="J454" s="1"/>
      <c r="K454" s="1"/>
      <c r="L454" s="1"/>
      <c r="M454" s="1"/>
      <c r="N454" s="1"/>
      <c r="O454" s="1"/>
      <c r="P454" s="1"/>
      <c r="Q454" s="1"/>
      <c r="R454" s="1"/>
      <c r="S454" s="1"/>
      <c r="T454" s="1"/>
    </row>
    <row r="455" spans="1:20" ht="18" customHeight="1">
      <c r="A455" s="1"/>
      <c r="B455" s="1"/>
      <c r="C455" s="1"/>
      <c r="D455" s="1"/>
      <c r="E455" s="1"/>
      <c r="F455" s="1"/>
      <c r="G455" s="1"/>
      <c r="H455" s="1"/>
      <c r="I455" s="1"/>
      <c r="J455" s="1"/>
      <c r="K455" s="1"/>
      <c r="L455" s="1"/>
      <c r="M455" s="1"/>
      <c r="N455" s="1"/>
      <c r="O455" s="1"/>
      <c r="P455" s="1"/>
      <c r="Q455" s="1"/>
      <c r="R455" s="1"/>
      <c r="S455" s="1"/>
      <c r="T455" s="1"/>
    </row>
    <row r="456" spans="1:20" ht="18" customHeight="1">
      <c r="A456" s="1"/>
      <c r="B456" s="1"/>
      <c r="C456" s="1"/>
      <c r="D456" s="1"/>
      <c r="E456" s="1"/>
      <c r="F456" s="1"/>
      <c r="G456" s="1"/>
      <c r="H456" s="1"/>
      <c r="I456" s="1"/>
      <c r="J456" s="1"/>
      <c r="K456" s="1"/>
      <c r="L456" s="1"/>
      <c r="M456" s="1"/>
      <c r="N456" s="1"/>
      <c r="O456" s="1"/>
      <c r="P456" s="1"/>
      <c r="Q456" s="1"/>
      <c r="R456" s="1"/>
      <c r="S456" s="1"/>
      <c r="T456" s="1"/>
    </row>
    <row r="457" spans="1:20" ht="18" customHeight="1">
      <c r="A457" s="1"/>
      <c r="B457" s="1"/>
      <c r="C457" s="1"/>
      <c r="D457" s="1"/>
      <c r="E457" s="1"/>
      <c r="F457" s="1"/>
      <c r="G457" s="1"/>
      <c r="H457" s="1"/>
      <c r="I457" s="1"/>
      <c r="J457" s="1"/>
      <c r="K457" s="1"/>
      <c r="L457" s="1"/>
      <c r="M457" s="1"/>
      <c r="N457" s="1"/>
      <c r="O457" s="1"/>
      <c r="P457" s="1"/>
      <c r="Q457" s="1"/>
      <c r="R457" s="1"/>
      <c r="S457" s="1"/>
      <c r="T457" s="1"/>
    </row>
    <row r="458" spans="1:20" ht="18" customHeight="1">
      <c r="A458" s="1"/>
      <c r="B458" s="1"/>
      <c r="C458" s="1"/>
      <c r="D458" s="1"/>
      <c r="E458" s="1"/>
      <c r="F458" s="1"/>
      <c r="G458" s="1"/>
      <c r="H458" s="1"/>
      <c r="I458" s="1"/>
      <c r="J458" s="1"/>
      <c r="K458" s="1"/>
      <c r="L458" s="1"/>
      <c r="M458" s="1"/>
      <c r="N458" s="1"/>
      <c r="O458" s="1"/>
      <c r="P458" s="1"/>
      <c r="Q458" s="1"/>
      <c r="R458" s="1"/>
      <c r="S458" s="1"/>
      <c r="T458" s="1"/>
    </row>
    <row r="459" spans="1:20" ht="18" customHeight="1">
      <c r="A459" s="1"/>
      <c r="B459" s="1"/>
      <c r="C459" s="1"/>
      <c r="D459" s="1"/>
      <c r="E459" s="1"/>
      <c r="F459" s="1"/>
      <c r="G459" s="1"/>
      <c r="H459" s="1"/>
      <c r="I459" s="1"/>
      <c r="J459" s="1"/>
      <c r="K459" s="1"/>
      <c r="L459" s="1"/>
      <c r="M459" s="1"/>
      <c r="N459" s="1"/>
      <c r="O459" s="1"/>
      <c r="P459" s="1"/>
      <c r="Q459" s="1"/>
      <c r="R459" s="1"/>
      <c r="S459" s="1"/>
      <c r="T459" s="1"/>
    </row>
    <row r="460" spans="1:20" ht="18" customHeight="1">
      <c r="A460" s="1"/>
      <c r="B460" s="1"/>
      <c r="C460" s="1"/>
      <c r="D460" s="1"/>
      <c r="E460" s="1"/>
      <c r="F460" s="1"/>
      <c r="G460" s="1"/>
      <c r="H460" s="1"/>
      <c r="I460" s="1"/>
      <c r="J460" s="1"/>
      <c r="K460" s="1"/>
      <c r="L460" s="1"/>
      <c r="M460" s="1"/>
      <c r="N460" s="1"/>
      <c r="O460" s="1"/>
      <c r="P460" s="1"/>
      <c r="Q460" s="1"/>
      <c r="R460" s="1"/>
      <c r="S460" s="1"/>
      <c r="T460" s="1"/>
    </row>
    <row r="461" spans="1:20" ht="18" customHeight="1">
      <c r="A461" s="1"/>
      <c r="B461" s="1"/>
      <c r="C461" s="1"/>
      <c r="D461" s="1"/>
      <c r="E461" s="1"/>
      <c r="F461" s="1"/>
      <c r="G461" s="1"/>
      <c r="H461" s="1"/>
      <c r="I461" s="1"/>
      <c r="J461" s="1"/>
      <c r="K461" s="1"/>
      <c r="L461" s="1"/>
      <c r="M461" s="1"/>
      <c r="N461" s="1"/>
      <c r="O461" s="1"/>
      <c r="P461" s="1"/>
      <c r="Q461" s="1"/>
      <c r="R461" s="1"/>
      <c r="S461" s="1"/>
      <c r="T461" s="1"/>
    </row>
    <row r="462" spans="1:20" ht="18" customHeight="1">
      <c r="A462" s="1"/>
      <c r="B462" s="1"/>
      <c r="C462" s="1"/>
      <c r="D462" s="1"/>
      <c r="E462" s="1"/>
      <c r="F462" s="1"/>
      <c r="G462" s="1"/>
      <c r="H462" s="1"/>
      <c r="I462" s="1"/>
      <c r="J462" s="1"/>
      <c r="K462" s="1"/>
      <c r="L462" s="1"/>
      <c r="M462" s="1"/>
      <c r="N462" s="1"/>
      <c r="O462" s="1"/>
      <c r="P462" s="1"/>
      <c r="Q462" s="1"/>
      <c r="R462" s="1"/>
      <c r="S462" s="1"/>
      <c r="T462" s="1"/>
    </row>
    <row r="463" spans="1:20" ht="18" customHeight="1">
      <c r="A463" s="1"/>
      <c r="B463" s="1"/>
      <c r="C463" s="1"/>
      <c r="D463" s="1"/>
      <c r="E463" s="1"/>
      <c r="F463" s="1"/>
      <c r="G463" s="1"/>
      <c r="H463" s="1"/>
      <c r="I463" s="1"/>
      <c r="J463" s="1"/>
      <c r="K463" s="1"/>
      <c r="L463" s="1"/>
      <c r="M463" s="1"/>
      <c r="N463" s="1"/>
      <c r="O463" s="1"/>
      <c r="P463" s="1"/>
      <c r="Q463" s="1"/>
      <c r="R463" s="1"/>
      <c r="S463" s="1"/>
      <c r="T463" s="1"/>
    </row>
    <row r="464" spans="1:20" ht="18" customHeight="1">
      <c r="A464" s="1"/>
      <c r="B464" s="1"/>
      <c r="C464" s="1"/>
      <c r="D464" s="1"/>
      <c r="E464" s="1"/>
      <c r="F464" s="1"/>
      <c r="G464" s="1"/>
      <c r="H464" s="1"/>
      <c r="I464" s="1"/>
      <c r="J464" s="1"/>
      <c r="K464" s="1"/>
      <c r="L464" s="1"/>
      <c r="M464" s="1"/>
      <c r="N464" s="1"/>
      <c r="O464" s="1"/>
      <c r="P464" s="1"/>
      <c r="Q464" s="1"/>
      <c r="R464" s="1"/>
      <c r="S464" s="1"/>
      <c r="T464" s="1"/>
    </row>
    <row r="465" spans="1:20" ht="18" customHeight="1">
      <c r="A465" s="1"/>
      <c r="B465" s="1"/>
      <c r="C465" s="1"/>
      <c r="D465" s="1"/>
      <c r="E465" s="1"/>
      <c r="F465" s="1"/>
      <c r="G465" s="1"/>
      <c r="H465" s="1"/>
      <c r="I465" s="1"/>
      <c r="J465" s="1"/>
      <c r="K465" s="1"/>
      <c r="L465" s="1"/>
      <c r="M465" s="1"/>
      <c r="N465" s="1"/>
      <c r="O465" s="1"/>
      <c r="P465" s="1"/>
      <c r="Q465" s="1"/>
      <c r="R465" s="1"/>
      <c r="S465" s="1"/>
      <c r="T465" s="1"/>
    </row>
    <row r="466" spans="1:20" ht="18" customHeight="1">
      <c r="A466" s="1"/>
      <c r="B466" s="1"/>
      <c r="C466" s="1"/>
      <c r="D466" s="1"/>
      <c r="E466" s="1"/>
      <c r="F466" s="1"/>
      <c r="G466" s="1"/>
      <c r="H466" s="1"/>
      <c r="I466" s="1"/>
      <c r="J466" s="1"/>
      <c r="K466" s="1"/>
      <c r="L466" s="1"/>
      <c r="M466" s="1"/>
      <c r="N466" s="1"/>
      <c r="O466" s="1"/>
      <c r="P466" s="1"/>
      <c r="Q466" s="1"/>
      <c r="R466" s="1"/>
      <c r="S466" s="1"/>
      <c r="T466" s="1"/>
    </row>
    <row r="467" spans="1:20" ht="18" customHeight="1">
      <c r="A467" s="1"/>
      <c r="B467" s="1"/>
      <c r="C467" s="1"/>
      <c r="D467" s="1"/>
      <c r="E467" s="1"/>
      <c r="F467" s="1"/>
      <c r="G467" s="1"/>
      <c r="H467" s="1"/>
      <c r="I467" s="1"/>
      <c r="J467" s="1"/>
      <c r="K467" s="1"/>
      <c r="L467" s="1"/>
      <c r="M467" s="1"/>
      <c r="N467" s="1"/>
      <c r="O467" s="1"/>
      <c r="P467" s="1"/>
      <c r="Q467" s="1"/>
      <c r="R467" s="1"/>
      <c r="S467" s="1"/>
      <c r="T467" s="1"/>
    </row>
    <row r="468" spans="1:20" ht="18" customHeight="1">
      <c r="A468" s="1"/>
      <c r="B468" s="1"/>
      <c r="C468" s="1"/>
      <c r="D468" s="1"/>
      <c r="E468" s="1"/>
      <c r="F468" s="1"/>
      <c r="G468" s="1"/>
      <c r="H468" s="1"/>
      <c r="I468" s="1"/>
      <c r="J468" s="1"/>
      <c r="K468" s="1"/>
      <c r="L468" s="1"/>
      <c r="M468" s="1"/>
      <c r="N468" s="1"/>
      <c r="O468" s="1"/>
      <c r="P468" s="1"/>
      <c r="Q468" s="1"/>
      <c r="R468" s="1"/>
      <c r="S468" s="1"/>
      <c r="T468" s="1"/>
    </row>
    <row r="469" spans="1:20" ht="18" customHeight="1">
      <c r="A469" s="1"/>
      <c r="B469" s="1"/>
      <c r="C469" s="1"/>
      <c r="D469" s="1"/>
      <c r="E469" s="1"/>
      <c r="F469" s="1"/>
      <c r="G469" s="1"/>
      <c r="H469" s="1"/>
      <c r="I469" s="1"/>
      <c r="J469" s="1"/>
      <c r="K469" s="1"/>
      <c r="L469" s="1"/>
      <c r="M469" s="1"/>
      <c r="N469" s="1"/>
      <c r="O469" s="1"/>
      <c r="P469" s="1"/>
      <c r="Q469" s="1"/>
      <c r="R469" s="1"/>
      <c r="S469" s="1"/>
      <c r="T469" s="1"/>
    </row>
    <row r="470" spans="1:20" ht="18" customHeight="1">
      <c r="A470" s="1"/>
      <c r="B470" s="1"/>
      <c r="C470" s="1"/>
      <c r="D470" s="1"/>
      <c r="E470" s="1"/>
      <c r="F470" s="1"/>
      <c r="G470" s="1"/>
      <c r="H470" s="1"/>
      <c r="I470" s="1"/>
      <c r="J470" s="1"/>
      <c r="K470" s="1"/>
      <c r="L470" s="1"/>
      <c r="M470" s="1"/>
      <c r="N470" s="1"/>
      <c r="O470" s="1"/>
      <c r="P470" s="1"/>
      <c r="Q470" s="1"/>
      <c r="R470" s="1"/>
      <c r="S470" s="1"/>
      <c r="T470" s="1"/>
    </row>
    <row r="471" spans="1:20" ht="18" customHeight="1">
      <c r="A471" s="1"/>
      <c r="B471" s="1"/>
      <c r="C471" s="1"/>
      <c r="D471" s="1"/>
      <c r="E471" s="1"/>
      <c r="F471" s="1"/>
      <c r="G471" s="1"/>
      <c r="H471" s="1"/>
      <c r="I471" s="1"/>
      <c r="J471" s="1"/>
      <c r="K471" s="1"/>
      <c r="L471" s="1"/>
      <c r="M471" s="1"/>
      <c r="N471" s="1"/>
      <c r="O471" s="1"/>
      <c r="P471" s="1"/>
      <c r="Q471" s="1"/>
      <c r="R471" s="1"/>
      <c r="S471" s="1"/>
      <c r="T471" s="1"/>
    </row>
    <row r="472" spans="1:20" ht="18" customHeight="1">
      <c r="A472" s="1"/>
      <c r="B472" s="1"/>
      <c r="C472" s="1"/>
      <c r="D472" s="1"/>
      <c r="E472" s="1"/>
      <c r="F472" s="1"/>
      <c r="G472" s="1"/>
      <c r="H472" s="1"/>
      <c r="I472" s="1"/>
      <c r="J472" s="1"/>
      <c r="K472" s="1"/>
      <c r="L472" s="1"/>
      <c r="M472" s="1"/>
      <c r="N472" s="1"/>
      <c r="O472" s="1"/>
      <c r="P472" s="1"/>
      <c r="Q472" s="1"/>
      <c r="R472" s="1"/>
      <c r="S472" s="1"/>
      <c r="T472" s="1"/>
    </row>
    <row r="473" spans="1:20" ht="18" customHeight="1">
      <c r="A473" s="1"/>
      <c r="B473" s="1"/>
      <c r="C473" s="1"/>
      <c r="D473" s="1"/>
      <c r="E473" s="1"/>
      <c r="F473" s="1"/>
      <c r="G473" s="1"/>
      <c r="H473" s="1"/>
      <c r="I473" s="1"/>
      <c r="J473" s="1"/>
      <c r="K473" s="1"/>
      <c r="L473" s="1"/>
      <c r="M473" s="1"/>
      <c r="N473" s="1"/>
      <c r="O473" s="1"/>
      <c r="P473" s="1"/>
      <c r="Q473" s="1"/>
      <c r="R473" s="1"/>
      <c r="S473" s="1"/>
      <c r="T473" s="1"/>
    </row>
    <row r="474" spans="1:20" ht="18" customHeight="1">
      <c r="A474" s="1"/>
      <c r="B474" s="1"/>
      <c r="C474" s="1"/>
      <c r="D474" s="1"/>
      <c r="E474" s="1"/>
      <c r="F474" s="1"/>
      <c r="G474" s="1"/>
      <c r="H474" s="1"/>
      <c r="I474" s="1"/>
      <c r="J474" s="1"/>
      <c r="K474" s="1"/>
      <c r="L474" s="1"/>
      <c r="M474" s="1"/>
      <c r="N474" s="1"/>
      <c r="O474" s="1"/>
      <c r="P474" s="1"/>
      <c r="Q474" s="1"/>
      <c r="R474" s="1"/>
      <c r="S474" s="1"/>
      <c r="T474" s="1"/>
    </row>
    <row r="475" spans="1:20" ht="18" customHeight="1">
      <c r="A475" s="1"/>
      <c r="B475" s="1"/>
      <c r="C475" s="1"/>
      <c r="D475" s="1"/>
      <c r="E475" s="1"/>
      <c r="F475" s="1"/>
      <c r="G475" s="1"/>
      <c r="H475" s="1"/>
      <c r="I475" s="1"/>
      <c r="J475" s="1"/>
      <c r="K475" s="1"/>
      <c r="L475" s="1"/>
      <c r="M475" s="1"/>
      <c r="N475" s="1"/>
      <c r="O475" s="1"/>
      <c r="P475" s="1"/>
      <c r="Q475" s="1"/>
      <c r="R475" s="1"/>
      <c r="S475" s="1"/>
      <c r="T475" s="1"/>
    </row>
    <row r="476" spans="1:20" ht="18" customHeight="1">
      <c r="A476" s="1"/>
      <c r="B476" s="1"/>
      <c r="C476" s="1"/>
      <c r="D476" s="1"/>
      <c r="E476" s="1"/>
      <c r="F476" s="1"/>
      <c r="G476" s="1"/>
      <c r="H476" s="1"/>
      <c r="I476" s="1"/>
      <c r="J476" s="1"/>
      <c r="K476" s="1"/>
      <c r="L476" s="1"/>
      <c r="M476" s="1"/>
      <c r="N476" s="1"/>
      <c r="O476" s="1"/>
      <c r="P476" s="1"/>
      <c r="Q476" s="1"/>
      <c r="R476" s="1"/>
      <c r="S476" s="1"/>
      <c r="T476" s="1"/>
    </row>
    <row r="477" spans="1:20" ht="18" customHeight="1">
      <c r="A477" s="1"/>
      <c r="B477" s="1"/>
      <c r="C477" s="1"/>
      <c r="D477" s="1"/>
      <c r="E477" s="1"/>
      <c r="F477" s="1"/>
      <c r="G477" s="1"/>
      <c r="H477" s="1"/>
      <c r="I477" s="1"/>
      <c r="J477" s="1"/>
      <c r="K477" s="1"/>
      <c r="L477" s="1"/>
      <c r="M477" s="1"/>
      <c r="N477" s="1"/>
      <c r="O477" s="1"/>
      <c r="P477" s="1"/>
      <c r="Q477" s="1"/>
      <c r="R477" s="1"/>
      <c r="S477" s="1"/>
      <c r="T477" s="1"/>
    </row>
    <row r="478" spans="1:20" ht="18" customHeight="1">
      <c r="A478" s="1"/>
      <c r="B478" s="1"/>
      <c r="C478" s="1"/>
      <c r="D478" s="1"/>
      <c r="E478" s="1"/>
      <c r="F478" s="1"/>
      <c r="G478" s="1"/>
      <c r="H478" s="1"/>
      <c r="I478" s="1"/>
      <c r="J478" s="1"/>
      <c r="K478" s="1"/>
      <c r="L478" s="1"/>
      <c r="M478" s="1"/>
      <c r="N478" s="1"/>
      <c r="O478" s="1"/>
      <c r="P478" s="1"/>
      <c r="Q478" s="1"/>
      <c r="R478" s="1"/>
      <c r="S478" s="1"/>
      <c r="T478" s="1"/>
    </row>
    <row r="479" spans="1:20" ht="18" customHeight="1">
      <c r="A479" s="1"/>
      <c r="B479" s="1"/>
      <c r="C479" s="1"/>
      <c r="D479" s="1"/>
      <c r="E479" s="1"/>
      <c r="F479" s="1"/>
      <c r="G479" s="1"/>
      <c r="H479" s="1"/>
      <c r="I479" s="1"/>
      <c r="J479" s="1"/>
      <c r="K479" s="1"/>
      <c r="L479" s="1"/>
      <c r="M479" s="1"/>
      <c r="N479" s="1"/>
      <c r="O479" s="1"/>
      <c r="P479" s="1"/>
      <c r="Q479" s="1"/>
      <c r="R479" s="1"/>
      <c r="S479" s="1"/>
      <c r="T479" s="1"/>
    </row>
    <row r="480" spans="1:20" ht="18" customHeight="1">
      <c r="A480" s="1"/>
      <c r="B480" s="1"/>
      <c r="C480" s="1"/>
      <c r="D480" s="1"/>
      <c r="E480" s="1"/>
      <c r="F480" s="1"/>
      <c r="G480" s="1"/>
      <c r="H480" s="1"/>
      <c r="I480" s="1"/>
      <c r="J480" s="1"/>
      <c r="K480" s="1"/>
      <c r="L480" s="1"/>
      <c r="M480" s="1"/>
      <c r="N480" s="1"/>
      <c r="O480" s="1"/>
      <c r="P480" s="1"/>
      <c r="Q480" s="1"/>
      <c r="R480" s="1"/>
      <c r="S480" s="1"/>
      <c r="T480" s="1"/>
    </row>
    <row r="481" spans="1:20" ht="18" customHeight="1">
      <c r="A481" s="1"/>
      <c r="B481" s="1"/>
      <c r="C481" s="1"/>
      <c r="D481" s="1"/>
      <c r="E481" s="1"/>
      <c r="F481" s="1"/>
      <c r="G481" s="1"/>
      <c r="H481" s="1"/>
      <c r="I481" s="1"/>
      <c r="J481" s="1"/>
      <c r="K481" s="1"/>
      <c r="L481" s="1"/>
      <c r="M481" s="1"/>
      <c r="N481" s="1"/>
      <c r="O481" s="1"/>
      <c r="P481" s="1"/>
      <c r="Q481" s="1"/>
      <c r="R481" s="1"/>
      <c r="S481" s="1"/>
      <c r="T481" s="1"/>
    </row>
    <row r="482" spans="1:20" ht="18" customHeight="1">
      <c r="A482" s="1"/>
      <c r="B482" s="1"/>
      <c r="C482" s="1"/>
      <c r="D482" s="1"/>
      <c r="E482" s="1"/>
      <c r="F482" s="1"/>
      <c r="G482" s="1"/>
      <c r="H482" s="1"/>
      <c r="I482" s="1"/>
      <c r="J482" s="1"/>
      <c r="K482" s="1"/>
      <c r="L482" s="1"/>
      <c r="M482" s="1"/>
      <c r="N482" s="1"/>
      <c r="O482" s="1"/>
      <c r="P482" s="1"/>
      <c r="Q482" s="1"/>
      <c r="R482" s="1"/>
      <c r="S482" s="1"/>
      <c r="T482" s="1"/>
    </row>
    <row r="483" spans="1:20" ht="18" customHeight="1">
      <c r="A483" s="1"/>
      <c r="B483" s="1"/>
      <c r="C483" s="1"/>
      <c r="D483" s="1"/>
      <c r="E483" s="1"/>
      <c r="F483" s="1"/>
      <c r="G483" s="1"/>
      <c r="H483" s="1"/>
      <c r="I483" s="1"/>
      <c r="J483" s="1"/>
      <c r="K483" s="1"/>
      <c r="L483" s="1"/>
      <c r="M483" s="1"/>
      <c r="N483" s="1"/>
      <c r="O483" s="1"/>
      <c r="P483" s="1"/>
      <c r="Q483" s="1"/>
      <c r="R483" s="1"/>
      <c r="S483" s="1"/>
      <c r="T483" s="1"/>
    </row>
    <row r="484" spans="1:20" ht="18" customHeight="1">
      <c r="A484" s="1"/>
      <c r="B484" s="1"/>
      <c r="C484" s="1"/>
      <c r="D484" s="1"/>
      <c r="E484" s="1"/>
      <c r="F484" s="1"/>
      <c r="G484" s="1"/>
      <c r="H484" s="1"/>
      <c r="I484" s="1"/>
      <c r="J484" s="1"/>
      <c r="K484" s="1"/>
      <c r="L484" s="1"/>
      <c r="M484" s="1"/>
      <c r="N484" s="1"/>
      <c r="O484" s="1"/>
      <c r="P484" s="1"/>
      <c r="Q484" s="1"/>
      <c r="R484" s="1"/>
      <c r="S484" s="1"/>
      <c r="T484" s="1"/>
    </row>
    <row r="485" spans="1:20" ht="18" customHeight="1">
      <c r="A485" s="1"/>
      <c r="B485" s="1"/>
      <c r="C485" s="1"/>
      <c r="D485" s="1"/>
      <c r="E485" s="1"/>
      <c r="F485" s="1"/>
      <c r="G485" s="1"/>
      <c r="H485" s="1"/>
      <c r="I485" s="1"/>
      <c r="J485" s="1"/>
      <c r="K485" s="1"/>
      <c r="L485" s="1"/>
      <c r="M485" s="1"/>
      <c r="N485" s="1"/>
      <c r="O485" s="1"/>
      <c r="P485" s="1"/>
      <c r="Q485" s="1"/>
      <c r="R485" s="1"/>
      <c r="S485" s="1"/>
      <c r="T485" s="1"/>
    </row>
    <row r="486" spans="1:20" ht="18" customHeight="1">
      <c r="A486" s="1"/>
      <c r="B486" s="1"/>
      <c r="C486" s="1"/>
      <c r="D486" s="1"/>
      <c r="E486" s="1"/>
      <c r="F486" s="1"/>
      <c r="G486" s="1"/>
      <c r="H486" s="1"/>
      <c r="I486" s="1"/>
      <c r="J486" s="1"/>
      <c r="K486" s="1"/>
      <c r="L486" s="1"/>
      <c r="M486" s="1"/>
      <c r="N486" s="1"/>
      <c r="O486" s="1"/>
      <c r="P486" s="1"/>
      <c r="Q486" s="1"/>
      <c r="R486" s="1"/>
      <c r="S486" s="1"/>
      <c r="T486" s="1"/>
    </row>
    <row r="487" spans="1:20" ht="18" customHeight="1">
      <c r="A487" s="1"/>
      <c r="B487" s="1"/>
      <c r="C487" s="1"/>
      <c r="D487" s="1"/>
      <c r="E487" s="1"/>
      <c r="F487" s="1"/>
      <c r="G487" s="1"/>
      <c r="H487" s="1"/>
      <c r="I487" s="1"/>
      <c r="J487" s="1"/>
      <c r="K487" s="1"/>
      <c r="L487" s="1"/>
      <c r="M487" s="1"/>
      <c r="N487" s="1"/>
      <c r="O487" s="1"/>
      <c r="P487" s="1"/>
      <c r="Q487" s="1"/>
      <c r="R487" s="1"/>
      <c r="S487" s="1"/>
      <c r="T487" s="1"/>
    </row>
    <row r="488" spans="1:20" ht="18" customHeight="1">
      <c r="A488" s="1"/>
      <c r="B488" s="1"/>
      <c r="C488" s="1"/>
      <c r="D488" s="1"/>
      <c r="E488" s="1"/>
      <c r="F488" s="1"/>
      <c r="G488" s="1"/>
      <c r="H488" s="1"/>
      <c r="I488" s="1"/>
      <c r="J488" s="1"/>
      <c r="K488" s="1"/>
      <c r="L488" s="1"/>
      <c r="M488" s="1"/>
      <c r="N488" s="1"/>
      <c r="O488" s="1"/>
      <c r="P488" s="1"/>
      <c r="Q488" s="1"/>
      <c r="R488" s="1"/>
      <c r="S488" s="1"/>
      <c r="T488" s="1"/>
    </row>
    <row r="489" spans="1:20" ht="18" customHeight="1">
      <c r="A489" s="1"/>
      <c r="B489" s="1"/>
      <c r="C489" s="1"/>
      <c r="D489" s="1"/>
      <c r="E489" s="1"/>
      <c r="F489" s="1"/>
      <c r="G489" s="1"/>
      <c r="H489" s="1"/>
      <c r="I489" s="1"/>
      <c r="J489" s="1"/>
      <c r="K489" s="1"/>
      <c r="L489" s="1"/>
      <c r="M489" s="1"/>
      <c r="N489" s="1"/>
      <c r="O489" s="1"/>
      <c r="P489" s="1"/>
      <c r="Q489" s="1"/>
      <c r="R489" s="1"/>
      <c r="S489" s="1"/>
      <c r="T489" s="1"/>
    </row>
    <row r="490" spans="1:20" ht="18" customHeight="1">
      <c r="A490" s="1"/>
      <c r="B490" s="1"/>
      <c r="C490" s="1"/>
      <c r="D490" s="1"/>
      <c r="E490" s="1"/>
      <c r="F490" s="1"/>
      <c r="G490" s="1"/>
      <c r="H490" s="1"/>
      <c r="I490" s="1"/>
      <c r="J490" s="1"/>
      <c r="K490" s="1"/>
      <c r="L490" s="1"/>
      <c r="M490" s="1"/>
      <c r="N490" s="1"/>
      <c r="O490" s="1"/>
      <c r="P490" s="1"/>
      <c r="Q490" s="1"/>
      <c r="R490" s="1"/>
      <c r="S490" s="1"/>
      <c r="T490" s="1"/>
    </row>
    <row r="491" spans="1:20" ht="18" customHeight="1">
      <c r="A491" s="1"/>
      <c r="B491" s="1"/>
      <c r="C491" s="1"/>
      <c r="D491" s="1"/>
      <c r="E491" s="1"/>
      <c r="F491" s="1"/>
      <c r="G491" s="1"/>
      <c r="H491" s="1"/>
      <c r="I491" s="1"/>
      <c r="J491" s="1"/>
      <c r="K491" s="1"/>
      <c r="L491" s="1"/>
      <c r="M491" s="1"/>
      <c r="N491" s="1"/>
      <c r="O491" s="1"/>
      <c r="P491" s="1"/>
      <c r="Q491" s="1"/>
      <c r="R491" s="1"/>
      <c r="S491" s="1"/>
      <c r="T491" s="1"/>
    </row>
    <row r="492" spans="1:20" ht="18" customHeight="1">
      <c r="A492" s="1"/>
      <c r="B492" s="1"/>
      <c r="C492" s="1"/>
      <c r="D492" s="1"/>
      <c r="E492" s="1"/>
      <c r="F492" s="1"/>
      <c r="G492" s="1"/>
      <c r="H492" s="1"/>
      <c r="I492" s="1"/>
      <c r="J492" s="1"/>
      <c r="K492" s="1"/>
      <c r="L492" s="1"/>
      <c r="M492" s="1"/>
      <c r="N492" s="1"/>
      <c r="O492" s="1"/>
      <c r="P492" s="1"/>
      <c r="Q492" s="1"/>
      <c r="R492" s="1"/>
      <c r="S492" s="1"/>
      <c r="T492" s="1"/>
    </row>
    <row r="493" spans="1:20" ht="18" customHeight="1">
      <c r="A493" s="1"/>
      <c r="B493" s="1"/>
      <c r="C493" s="1"/>
      <c r="D493" s="1"/>
      <c r="E493" s="1"/>
      <c r="F493" s="1"/>
      <c r="G493" s="1"/>
      <c r="H493" s="1"/>
      <c r="I493" s="1"/>
      <c r="J493" s="1"/>
      <c r="K493" s="1"/>
      <c r="L493" s="1"/>
      <c r="M493" s="1"/>
      <c r="N493" s="1"/>
      <c r="O493" s="1"/>
      <c r="P493" s="1"/>
      <c r="Q493" s="1"/>
      <c r="R493" s="1"/>
      <c r="S493" s="1"/>
      <c r="T493" s="1"/>
    </row>
    <row r="494" spans="1:20" ht="18" customHeight="1">
      <c r="A494" s="1"/>
      <c r="B494" s="1"/>
      <c r="C494" s="1"/>
      <c r="D494" s="1"/>
      <c r="E494" s="1"/>
      <c r="F494" s="1"/>
      <c r="G494" s="1"/>
      <c r="H494" s="1"/>
      <c r="I494" s="1"/>
      <c r="J494" s="1"/>
      <c r="K494" s="1"/>
      <c r="L494" s="1"/>
      <c r="M494" s="1"/>
      <c r="N494" s="1"/>
      <c r="O494" s="1"/>
      <c r="P494" s="1"/>
      <c r="Q494" s="1"/>
      <c r="R494" s="1"/>
      <c r="S494" s="1"/>
      <c r="T494" s="1"/>
    </row>
    <row r="495" spans="1:20" ht="18" customHeight="1">
      <c r="A495" s="1"/>
      <c r="B495" s="1"/>
      <c r="C495" s="1"/>
      <c r="D495" s="1"/>
      <c r="E495" s="1"/>
      <c r="F495" s="1"/>
      <c r="G495" s="1"/>
      <c r="H495" s="1"/>
      <c r="I495" s="1"/>
      <c r="J495" s="1"/>
      <c r="K495" s="1"/>
      <c r="L495" s="1"/>
      <c r="M495" s="1"/>
      <c r="N495" s="1"/>
      <c r="O495" s="1"/>
      <c r="P495" s="1"/>
      <c r="Q495" s="1"/>
      <c r="R495" s="1"/>
      <c r="S495" s="1"/>
      <c r="T495" s="1"/>
    </row>
    <row r="496" spans="1:20" ht="18" customHeight="1">
      <c r="A496" s="1"/>
      <c r="B496" s="1"/>
      <c r="C496" s="1"/>
      <c r="D496" s="1"/>
      <c r="E496" s="1"/>
      <c r="F496" s="1"/>
      <c r="G496" s="1"/>
      <c r="H496" s="1"/>
      <c r="I496" s="1"/>
      <c r="J496" s="1"/>
      <c r="K496" s="1"/>
      <c r="L496" s="1"/>
      <c r="M496" s="1"/>
      <c r="N496" s="1"/>
      <c r="O496" s="1"/>
      <c r="P496" s="1"/>
      <c r="Q496" s="1"/>
      <c r="R496" s="1"/>
      <c r="S496" s="1"/>
      <c r="T496" s="1"/>
    </row>
    <row r="497" spans="1:20" ht="18" customHeight="1">
      <c r="A497" s="1"/>
      <c r="B497" s="1"/>
      <c r="C497" s="1"/>
      <c r="D497" s="1"/>
      <c r="E497" s="1"/>
      <c r="F497" s="1"/>
      <c r="G497" s="1"/>
      <c r="H497" s="1"/>
      <c r="I497" s="1"/>
      <c r="J497" s="1"/>
      <c r="K497" s="1"/>
      <c r="L497" s="1"/>
      <c r="M497" s="1"/>
      <c r="N497" s="1"/>
      <c r="O497" s="1"/>
      <c r="P497" s="1"/>
      <c r="Q497" s="1"/>
      <c r="R497" s="1"/>
      <c r="S497" s="1"/>
      <c r="T497" s="1"/>
    </row>
    <row r="498" spans="1:20" ht="18" customHeight="1">
      <c r="A498" s="1"/>
      <c r="B498" s="1"/>
      <c r="C498" s="1"/>
      <c r="D498" s="1"/>
      <c r="E498" s="1"/>
      <c r="F498" s="1"/>
      <c r="G498" s="1"/>
      <c r="H498" s="1"/>
      <c r="I498" s="1"/>
      <c r="J498" s="1"/>
      <c r="K498" s="1"/>
      <c r="L498" s="1"/>
      <c r="M498" s="1"/>
      <c r="N498" s="1"/>
      <c r="O498" s="1"/>
      <c r="P498" s="1"/>
      <c r="Q498" s="1"/>
      <c r="R498" s="1"/>
      <c r="S498" s="1"/>
      <c r="T498" s="1"/>
    </row>
    <row r="499" spans="1:20" ht="18" customHeight="1">
      <c r="A499" s="1"/>
      <c r="B499" s="1"/>
      <c r="C499" s="1"/>
      <c r="D499" s="1"/>
      <c r="E499" s="1"/>
      <c r="F499" s="1"/>
      <c r="G499" s="1"/>
      <c r="H499" s="1"/>
      <c r="I499" s="1"/>
      <c r="J499" s="1"/>
      <c r="K499" s="1"/>
      <c r="L499" s="1"/>
      <c r="M499" s="1"/>
      <c r="N499" s="1"/>
      <c r="O499" s="1"/>
      <c r="P499" s="1"/>
      <c r="Q499" s="1"/>
      <c r="R499" s="1"/>
      <c r="S499" s="1"/>
      <c r="T499" s="1"/>
    </row>
    <row r="500" spans="1:20" ht="18" customHeight="1">
      <c r="A500" s="1"/>
      <c r="B500" s="1"/>
      <c r="C500" s="1"/>
      <c r="D500" s="1"/>
      <c r="E500" s="1"/>
      <c r="F500" s="1"/>
      <c r="G500" s="1"/>
      <c r="H500" s="1"/>
      <c r="I500" s="1"/>
      <c r="J500" s="1"/>
      <c r="K500" s="1"/>
      <c r="L500" s="1"/>
      <c r="M500" s="1"/>
      <c r="N500" s="1"/>
      <c r="O500" s="1"/>
      <c r="P500" s="1"/>
      <c r="Q500" s="1"/>
      <c r="R500" s="1"/>
      <c r="S500" s="1"/>
      <c r="T500" s="1"/>
    </row>
    <row r="501" spans="1:20" ht="18" customHeight="1">
      <c r="A501" s="1"/>
      <c r="B501" s="1"/>
      <c r="C501" s="1"/>
      <c r="D501" s="1"/>
      <c r="E501" s="1"/>
      <c r="F501" s="1"/>
      <c r="G501" s="1"/>
      <c r="H501" s="1"/>
      <c r="I501" s="1"/>
      <c r="J501" s="1"/>
      <c r="K501" s="1"/>
      <c r="L501" s="1"/>
      <c r="M501" s="1"/>
      <c r="N501" s="1"/>
      <c r="O501" s="1"/>
      <c r="P501" s="1"/>
      <c r="Q501" s="1"/>
      <c r="R501" s="1"/>
      <c r="S501" s="1"/>
      <c r="T501" s="1"/>
    </row>
    <row r="502" spans="1:20" ht="18" customHeight="1">
      <c r="A502" s="1"/>
      <c r="B502" s="1"/>
      <c r="C502" s="1"/>
      <c r="D502" s="1"/>
      <c r="E502" s="1"/>
      <c r="F502" s="1"/>
      <c r="G502" s="1"/>
      <c r="H502" s="1"/>
      <c r="I502" s="1"/>
      <c r="J502" s="1"/>
      <c r="K502" s="1"/>
      <c r="L502" s="1"/>
      <c r="M502" s="1"/>
      <c r="N502" s="1"/>
      <c r="O502" s="1"/>
      <c r="P502" s="1"/>
      <c r="Q502" s="1"/>
      <c r="R502" s="1"/>
      <c r="S502" s="1"/>
      <c r="T502" s="1"/>
    </row>
    <row r="503" spans="1:20" ht="18" customHeight="1">
      <c r="A503" s="1"/>
      <c r="B503" s="1"/>
      <c r="C503" s="1"/>
      <c r="D503" s="1"/>
      <c r="E503" s="1"/>
      <c r="F503" s="1"/>
      <c r="G503" s="1"/>
      <c r="H503" s="1"/>
      <c r="I503" s="1"/>
      <c r="J503" s="1"/>
      <c r="K503" s="1"/>
      <c r="L503" s="1"/>
      <c r="M503" s="1"/>
      <c r="N503" s="1"/>
      <c r="O503" s="1"/>
      <c r="P503" s="1"/>
      <c r="Q503" s="1"/>
      <c r="R503" s="1"/>
      <c r="S503" s="1"/>
      <c r="T503" s="1"/>
    </row>
    <row r="504" spans="1:20" ht="18" customHeight="1">
      <c r="A504" s="1"/>
      <c r="B504" s="1"/>
      <c r="C504" s="1"/>
      <c r="D504" s="1"/>
      <c r="E504" s="1"/>
      <c r="F504" s="1"/>
      <c r="G504" s="1"/>
      <c r="H504" s="1"/>
      <c r="I504" s="1"/>
      <c r="J504" s="1"/>
      <c r="K504" s="1"/>
      <c r="L504" s="1"/>
      <c r="M504" s="1"/>
      <c r="N504" s="1"/>
      <c r="O504" s="1"/>
      <c r="P504" s="1"/>
      <c r="Q504" s="1"/>
      <c r="R504" s="1"/>
      <c r="S504" s="1"/>
      <c r="T504" s="1"/>
    </row>
    <row r="505" spans="1:20" ht="18" customHeight="1">
      <c r="A505" s="1"/>
      <c r="B505" s="1"/>
      <c r="C505" s="1"/>
      <c r="D505" s="1"/>
      <c r="E505" s="1"/>
      <c r="F505" s="1"/>
      <c r="G505" s="1"/>
      <c r="H505" s="1"/>
      <c r="I505" s="1"/>
      <c r="J505" s="1"/>
      <c r="K505" s="1"/>
      <c r="L505" s="1"/>
      <c r="M505" s="1"/>
      <c r="N505" s="1"/>
      <c r="O505" s="1"/>
      <c r="P505" s="1"/>
      <c r="Q505" s="1"/>
      <c r="R505" s="1"/>
      <c r="S505" s="1"/>
      <c r="T505" s="1"/>
    </row>
    <row r="506" spans="1:20" ht="18" customHeight="1">
      <c r="A506" s="1"/>
      <c r="B506" s="1"/>
      <c r="C506" s="1"/>
      <c r="D506" s="1"/>
      <c r="E506" s="1"/>
      <c r="F506" s="1"/>
      <c r="G506" s="1"/>
      <c r="H506" s="1"/>
      <c r="I506" s="1"/>
      <c r="J506" s="1"/>
      <c r="K506" s="1"/>
      <c r="L506" s="1"/>
      <c r="M506" s="1"/>
      <c r="N506" s="1"/>
      <c r="O506" s="1"/>
      <c r="P506" s="1"/>
      <c r="Q506" s="1"/>
      <c r="R506" s="1"/>
      <c r="S506" s="1"/>
      <c r="T506" s="1"/>
    </row>
    <row r="507" spans="1:20" ht="18" customHeight="1">
      <c r="A507" s="1"/>
      <c r="B507" s="1"/>
      <c r="C507" s="1"/>
      <c r="D507" s="1"/>
      <c r="E507" s="1"/>
      <c r="F507" s="1"/>
      <c r="G507" s="1"/>
      <c r="H507" s="1"/>
      <c r="I507" s="1"/>
      <c r="J507" s="1"/>
      <c r="K507" s="1"/>
      <c r="L507" s="1"/>
      <c r="M507" s="1"/>
      <c r="N507" s="1"/>
      <c r="O507" s="1"/>
      <c r="P507" s="1"/>
      <c r="Q507" s="1"/>
      <c r="R507" s="1"/>
      <c r="S507" s="1"/>
      <c r="T507" s="1"/>
    </row>
    <row r="508" spans="1:20" ht="18" customHeight="1">
      <c r="A508" s="1"/>
      <c r="B508" s="1"/>
      <c r="C508" s="1"/>
      <c r="D508" s="1"/>
      <c r="E508" s="1"/>
      <c r="F508" s="1"/>
      <c r="G508" s="1"/>
      <c r="H508" s="1"/>
      <c r="I508" s="1"/>
      <c r="J508" s="1"/>
      <c r="K508" s="1"/>
      <c r="L508" s="1"/>
      <c r="M508" s="1"/>
      <c r="N508" s="1"/>
      <c r="O508" s="1"/>
      <c r="P508" s="1"/>
      <c r="Q508" s="1"/>
      <c r="R508" s="1"/>
      <c r="S508" s="1"/>
      <c r="T508" s="1"/>
    </row>
    <row r="509" spans="1:20" ht="18" customHeight="1">
      <c r="A509" s="1"/>
      <c r="B509" s="1"/>
      <c r="C509" s="1"/>
      <c r="D509" s="1"/>
      <c r="E509" s="1"/>
      <c r="F509" s="1"/>
      <c r="G509" s="1"/>
      <c r="H509" s="1"/>
      <c r="I509" s="1"/>
      <c r="J509" s="1"/>
      <c r="K509" s="1"/>
      <c r="L509" s="1"/>
      <c r="M509" s="1"/>
      <c r="N509" s="1"/>
      <c r="O509" s="1"/>
      <c r="P509" s="1"/>
      <c r="Q509" s="1"/>
      <c r="R509" s="1"/>
      <c r="S509" s="1"/>
      <c r="T509" s="1"/>
    </row>
    <row r="510" spans="1:20" ht="18" customHeight="1">
      <c r="A510" s="1"/>
      <c r="B510" s="1"/>
      <c r="C510" s="1"/>
      <c r="D510" s="1"/>
      <c r="E510" s="1"/>
      <c r="F510" s="1"/>
      <c r="G510" s="1"/>
      <c r="H510" s="1"/>
      <c r="I510" s="1"/>
      <c r="J510" s="1"/>
      <c r="K510" s="1"/>
      <c r="L510" s="1"/>
      <c r="M510" s="1"/>
      <c r="N510" s="1"/>
      <c r="O510" s="1"/>
      <c r="P510" s="1"/>
      <c r="Q510" s="1"/>
      <c r="R510" s="1"/>
      <c r="S510" s="1"/>
      <c r="T510" s="1"/>
    </row>
    <row r="511" spans="1:20" ht="18" customHeight="1">
      <c r="A511" s="1"/>
      <c r="B511" s="1"/>
      <c r="C511" s="1"/>
      <c r="D511" s="1"/>
      <c r="E511" s="1"/>
      <c r="F511" s="1"/>
      <c r="G511" s="1"/>
      <c r="H511" s="1"/>
      <c r="I511" s="1"/>
      <c r="J511" s="1"/>
      <c r="K511" s="1"/>
      <c r="L511" s="1"/>
      <c r="M511" s="1"/>
      <c r="N511" s="1"/>
      <c r="O511" s="1"/>
      <c r="P511" s="1"/>
      <c r="Q511" s="1"/>
      <c r="R511" s="1"/>
      <c r="S511" s="1"/>
      <c r="T511" s="1"/>
    </row>
    <row r="512" spans="1:20" ht="18" customHeight="1">
      <c r="A512" s="1"/>
      <c r="B512" s="1"/>
      <c r="C512" s="1"/>
      <c r="D512" s="1"/>
      <c r="E512" s="1"/>
      <c r="F512" s="1"/>
      <c r="G512" s="1"/>
      <c r="H512" s="1"/>
      <c r="I512" s="1"/>
      <c r="J512" s="1"/>
      <c r="K512" s="1"/>
      <c r="L512" s="1"/>
      <c r="M512" s="1"/>
      <c r="N512" s="1"/>
      <c r="O512" s="1"/>
      <c r="P512" s="1"/>
      <c r="Q512" s="1"/>
      <c r="R512" s="1"/>
      <c r="S512" s="1"/>
      <c r="T512" s="1"/>
    </row>
    <row r="513" spans="1:20" ht="18" customHeight="1">
      <c r="A513" s="1"/>
      <c r="B513" s="1"/>
      <c r="C513" s="1"/>
      <c r="D513" s="1"/>
      <c r="E513" s="1"/>
      <c r="F513" s="1"/>
      <c r="G513" s="1"/>
      <c r="H513" s="1"/>
      <c r="I513" s="1"/>
      <c r="J513" s="1"/>
      <c r="K513" s="1"/>
      <c r="L513" s="1"/>
      <c r="M513" s="1"/>
      <c r="N513" s="1"/>
      <c r="O513" s="1"/>
      <c r="P513" s="1"/>
      <c r="Q513" s="1"/>
      <c r="R513" s="1"/>
      <c r="S513" s="1"/>
      <c r="T513" s="1"/>
    </row>
    <row r="514" spans="1:20" ht="18" customHeight="1">
      <c r="A514" s="1"/>
      <c r="B514" s="1"/>
      <c r="C514" s="1"/>
      <c r="D514" s="1"/>
      <c r="E514" s="1"/>
      <c r="F514" s="1"/>
      <c r="G514" s="1"/>
      <c r="H514" s="1"/>
      <c r="I514" s="1"/>
      <c r="J514" s="1"/>
      <c r="K514" s="1"/>
      <c r="L514" s="1"/>
      <c r="M514" s="1"/>
      <c r="N514" s="1"/>
      <c r="O514" s="1"/>
      <c r="P514" s="1"/>
      <c r="Q514" s="1"/>
      <c r="R514" s="1"/>
      <c r="S514" s="1"/>
      <c r="T514" s="1"/>
    </row>
    <row r="515" spans="1:20" ht="18" customHeight="1">
      <c r="A515" s="1"/>
      <c r="B515" s="1"/>
      <c r="C515" s="1"/>
      <c r="D515" s="1"/>
      <c r="E515" s="1"/>
      <c r="F515" s="1"/>
      <c r="G515" s="1"/>
      <c r="H515" s="1"/>
      <c r="I515" s="1"/>
      <c r="J515" s="1"/>
      <c r="K515" s="1"/>
      <c r="L515" s="1"/>
      <c r="M515" s="1"/>
      <c r="N515" s="1"/>
      <c r="O515" s="1"/>
      <c r="P515" s="1"/>
      <c r="Q515" s="1"/>
      <c r="R515" s="1"/>
      <c r="S515" s="1"/>
      <c r="T515" s="1"/>
    </row>
    <row r="516" spans="1:20" ht="18" customHeight="1">
      <c r="A516" s="1"/>
      <c r="B516" s="1"/>
      <c r="C516" s="1"/>
      <c r="D516" s="1"/>
      <c r="E516" s="1"/>
      <c r="F516" s="1"/>
      <c r="G516" s="1"/>
      <c r="H516" s="1"/>
      <c r="I516" s="1"/>
      <c r="J516" s="1"/>
      <c r="K516" s="1"/>
      <c r="L516" s="1"/>
      <c r="M516" s="1"/>
      <c r="N516" s="1"/>
      <c r="O516" s="1"/>
      <c r="P516" s="1"/>
      <c r="Q516" s="1"/>
      <c r="R516" s="1"/>
      <c r="S516" s="1"/>
      <c r="T516" s="1"/>
    </row>
    <row r="517" spans="1:20" ht="18" customHeight="1">
      <c r="A517" s="1"/>
      <c r="B517" s="1"/>
      <c r="C517" s="1"/>
      <c r="D517" s="1"/>
      <c r="E517" s="1"/>
      <c r="F517" s="1"/>
      <c r="G517" s="1"/>
      <c r="H517" s="1"/>
      <c r="I517" s="1"/>
      <c r="J517" s="1"/>
      <c r="K517" s="1"/>
      <c r="L517" s="1"/>
      <c r="M517" s="1"/>
      <c r="N517" s="1"/>
      <c r="O517" s="1"/>
      <c r="P517" s="1"/>
      <c r="Q517" s="1"/>
      <c r="R517" s="1"/>
      <c r="S517" s="1"/>
      <c r="T517" s="1"/>
    </row>
    <row r="518" spans="1:20" ht="18" customHeight="1">
      <c r="A518" s="1"/>
      <c r="B518" s="1"/>
      <c r="C518" s="1"/>
      <c r="D518" s="1"/>
      <c r="E518" s="1"/>
      <c r="F518" s="1"/>
      <c r="G518" s="1"/>
      <c r="H518" s="1"/>
      <c r="I518" s="1"/>
      <c r="J518" s="1"/>
      <c r="K518" s="1"/>
      <c r="L518" s="1"/>
      <c r="M518" s="1"/>
      <c r="N518" s="1"/>
      <c r="O518" s="1"/>
      <c r="P518" s="1"/>
      <c r="Q518" s="1"/>
      <c r="R518" s="1"/>
      <c r="S518" s="1"/>
      <c r="T518" s="1"/>
    </row>
    <row r="519" spans="1:20" ht="18" customHeight="1">
      <c r="A519" s="1"/>
      <c r="B519" s="1"/>
      <c r="C519" s="1"/>
      <c r="D519" s="1"/>
      <c r="E519" s="1"/>
      <c r="F519" s="1"/>
      <c r="G519" s="1"/>
      <c r="H519" s="1"/>
      <c r="I519" s="1"/>
      <c r="J519" s="1"/>
      <c r="K519" s="1"/>
      <c r="L519" s="1"/>
      <c r="M519" s="1"/>
      <c r="N519" s="1"/>
      <c r="O519" s="1"/>
      <c r="P519" s="1"/>
      <c r="Q519" s="1"/>
      <c r="R519" s="1"/>
      <c r="S519" s="1"/>
      <c r="T519" s="1"/>
    </row>
    <row r="520" spans="1:20" ht="18" customHeight="1">
      <c r="A520" s="1"/>
      <c r="B520" s="1"/>
      <c r="C520" s="1"/>
      <c r="D520" s="1"/>
      <c r="E520" s="1"/>
      <c r="F520" s="1"/>
      <c r="G520" s="1"/>
      <c r="H520" s="1"/>
      <c r="I520" s="1"/>
      <c r="J520" s="1"/>
      <c r="K520" s="1"/>
      <c r="L520" s="1"/>
      <c r="M520" s="1"/>
      <c r="N520" s="1"/>
      <c r="O520" s="1"/>
      <c r="P520" s="1"/>
      <c r="Q520" s="1"/>
      <c r="R520" s="1"/>
      <c r="S520" s="1"/>
      <c r="T520" s="1"/>
    </row>
    <row r="521" spans="1:20" ht="18" customHeight="1">
      <c r="A521" s="1"/>
      <c r="B521" s="1"/>
      <c r="C521" s="1"/>
      <c r="D521" s="1"/>
      <c r="E521" s="1"/>
      <c r="F521" s="1"/>
      <c r="G521" s="1"/>
      <c r="H521" s="1"/>
      <c r="I521" s="1"/>
      <c r="J521" s="1"/>
      <c r="K521" s="1"/>
      <c r="L521" s="1"/>
      <c r="M521" s="1"/>
      <c r="N521" s="1"/>
      <c r="O521" s="1"/>
      <c r="P521" s="1"/>
      <c r="Q521" s="1"/>
      <c r="R521" s="1"/>
      <c r="S521" s="1"/>
      <c r="T521" s="1"/>
    </row>
    <row r="522" spans="1:20" ht="18" customHeight="1">
      <c r="A522" s="1"/>
      <c r="B522" s="1"/>
      <c r="C522" s="1"/>
      <c r="D522" s="1"/>
      <c r="E522" s="1"/>
      <c r="F522" s="1"/>
      <c r="G522" s="1"/>
      <c r="H522" s="1"/>
      <c r="I522" s="1"/>
      <c r="J522" s="1"/>
      <c r="K522" s="1"/>
      <c r="L522" s="1"/>
      <c r="M522" s="1"/>
      <c r="N522" s="1"/>
      <c r="O522" s="1"/>
      <c r="P522" s="1"/>
      <c r="Q522" s="1"/>
      <c r="R522" s="1"/>
      <c r="S522" s="1"/>
      <c r="T522" s="1"/>
    </row>
    <row r="523" spans="1:20" ht="18" customHeight="1">
      <c r="A523" s="1"/>
      <c r="B523" s="1"/>
      <c r="C523" s="1"/>
      <c r="D523" s="1"/>
      <c r="E523" s="1"/>
      <c r="F523" s="1"/>
      <c r="G523" s="1"/>
      <c r="H523" s="1"/>
      <c r="I523" s="1"/>
      <c r="J523" s="1"/>
      <c r="K523" s="1"/>
      <c r="L523" s="1"/>
      <c r="M523" s="1"/>
      <c r="N523" s="1"/>
      <c r="O523" s="1"/>
      <c r="P523" s="1"/>
      <c r="Q523" s="1"/>
      <c r="R523" s="1"/>
      <c r="S523" s="1"/>
      <c r="T523" s="1"/>
    </row>
    <row r="524" spans="1:20" ht="18" customHeight="1">
      <c r="A524" s="1"/>
      <c r="B524" s="1"/>
      <c r="C524" s="1"/>
      <c r="D524" s="1"/>
      <c r="E524" s="1"/>
      <c r="F524" s="1"/>
      <c r="G524" s="1"/>
      <c r="H524" s="1"/>
      <c r="I524" s="1"/>
      <c r="J524" s="1"/>
      <c r="K524" s="1"/>
      <c r="L524" s="1"/>
      <c r="M524" s="1"/>
      <c r="N524" s="1"/>
      <c r="O524" s="1"/>
      <c r="P524" s="1"/>
      <c r="Q524" s="1"/>
      <c r="R524" s="1"/>
      <c r="S524" s="1"/>
      <c r="T524" s="1"/>
    </row>
    <row r="525" spans="1:20" ht="18" customHeight="1">
      <c r="A525" s="1"/>
      <c r="B525" s="1"/>
      <c r="C525" s="1"/>
      <c r="D525" s="1"/>
      <c r="E525" s="1"/>
      <c r="F525" s="1"/>
      <c r="G525" s="1"/>
      <c r="H525" s="1"/>
      <c r="I525" s="1"/>
      <c r="J525" s="1"/>
      <c r="K525" s="1"/>
      <c r="L525" s="1"/>
      <c r="M525" s="1"/>
      <c r="N525" s="1"/>
      <c r="O525" s="1"/>
      <c r="P525" s="1"/>
      <c r="Q525" s="1"/>
      <c r="R525" s="1"/>
      <c r="S525" s="1"/>
      <c r="T525" s="1"/>
    </row>
    <row r="526" spans="1:20" ht="18" customHeight="1">
      <c r="A526" s="1"/>
      <c r="B526" s="1"/>
      <c r="C526" s="1"/>
      <c r="D526" s="1"/>
      <c r="E526" s="1"/>
      <c r="F526" s="1"/>
      <c r="G526" s="1"/>
      <c r="H526" s="1"/>
      <c r="I526" s="1"/>
      <c r="J526" s="1"/>
      <c r="K526" s="1"/>
      <c r="L526" s="1"/>
      <c r="M526" s="1"/>
      <c r="N526" s="1"/>
      <c r="O526" s="1"/>
      <c r="P526" s="1"/>
      <c r="Q526" s="1"/>
      <c r="R526" s="1"/>
      <c r="S526" s="1"/>
      <c r="T526" s="1"/>
    </row>
    <row r="527" spans="1:20" ht="18" customHeight="1">
      <c r="A527" s="1"/>
      <c r="B527" s="1"/>
      <c r="C527" s="1"/>
      <c r="D527" s="1"/>
      <c r="E527" s="1"/>
      <c r="F527" s="1"/>
      <c r="G527" s="1"/>
      <c r="H527" s="1"/>
      <c r="I527" s="1"/>
      <c r="J527" s="1"/>
      <c r="K527" s="1"/>
      <c r="L527" s="1"/>
      <c r="M527" s="1"/>
      <c r="N527" s="1"/>
      <c r="O527" s="1"/>
      <c r="P527" s="1"/>
      <c r="Q527" s="1"/>
      <c r="R527" s="1"/>
      <c r="S527" s="1"/>
      <c r="T527" s="1"/>
    </row>
    <row r="528" spans="1:20" ht="18" customHeight="1">
      <c r="A528" s="1"/>
      <c r="B528" s="1"/>
      <c r="C528" s="1"/>
      <c r="D528" s="1"/>
      <c r="E528" s="1"/>
      <c r="F528" s="1"/>
      <c r="G528" s="1"/>
      <c r="H528" s="1"/>
      <c r="I528" s="1"/>
      <c r="J528" s="1"/>
      <c r="K528" s="1"/>
      <c r="L528" s="1"/>
      <c r="M528" s="1"/>
      <c r="N528" s="1"/>
      <c r="O528" s="1"/>
      <c r="P528" s="1"/>
      <c r="Q528" s="1"/>
      <c r="R528" s="1"/>
      <c r="S528" s="1"/>
      <c r="T528" s="1"/>
    </row>
    <row r="529" spans="1:20" ht="18" customHeight="1">
      <c r="A529" s="1"/>
      <c r="B529" s="1"/>
      <c r="C529" s="1"/>
      <c r="D529" s="1"/>
      <c r="E529" s="1"/>
      <c r="F529" s="1"/>
      <c r="G529" s="1"/>
      <c r="H529" s="1"/>
      <c r="I529" s="1"/>
      <c r="J529" s="1"/>
      <c r="K529" s="1"/>
      <c r="L529" s="1"/>
      <c r="M529" s="1"/>
      <c r="N529" s="1"/>
      <c r="O529" s="1"/>
      <c r="P529" s="1"/>
      <c r="Q529" s="1"/>
      <c r="R529" s="1"/>
      <c r="S529" s="1"/>
      <c r="T529" s="1"/>
    </row>
    <row r="530" spans="1:20" ht="18" customHeight="1">
      <c r="A530" s="1"/>
      <c r="B530" s="1"/>
      <c r="C530" s="1"/>
      <c r="D530" s="1"/>
      <c r="E530" s="1"/>
      <c r="F530" s="1"/>
      <c r="G530" s="1"/>
      <c r="H530" s="1"/>
      <c r="I530" s="1"/>
      <c r="J530" s="1"/>
      <c r="K530" s="1"/>
      <c r="L530" s="1"/>
      <c r="M530" s="1"/>
      <c r="N530" s="1"/>
      <c r="O530" s="1"/>
      <c r="P530" s="1"/>
      <c r="Q530" s="1"/>
      <c r="R530" s="1"/>
      <c r="S530" s="1"/>
      <c r="T530" s="1"/>
    </row>
    <row r="531" spans="1:20" ht="18" customHeight="1">
      <c r="A531" s="1"/>
      <c r="B531" s="1"/>
      <c r="C531" s="1"/>
      <c r="D531" s="1"/>
      <c r="E531" s="1"/>
      <c r="F531" s="1"/>
      <c r="G531" s="1"/>
      <c r="H531" s="1"/>
      <c r="I531" s="1"/>
      <c r="J531" s="1"/>
      <c r="K531" s="1"/>
      <c r="L531" s="1"/>
      <c r="M531" s="1"/>
      <c r="N531" s="1"/>
      <c r="O531" s="1"/>
      <c r="P531" s="1"/>
      <c r="Q531" s="1"/>
      <c r="R531" s="1"/>
      <c r="S531" s="1"/>
      <c r="T531" s="1"/>
    </row>
    <row r="532" spans="1:20" ht="18" customHeight="1">
      <c r="A532" s="1"/>
      <c r="B532" s="1"/>
      <c r="C532" s="1"/>
      <c r="D532" s="1"/>
      <c r="E532" s="1"/>
      <c r="F532" s="1"/>
      <c r="G532" s="1"/>
      <c r="H532" s="1"/>
      <c r="I532" s="1"/>
      <c r="J532" s="1"/>
      <c r="K532" s="1"/>
      <c r="L532" s="1"/>
      <c r="M532" s="1"/>
      <c r="N532" s="1"/>
      <c r="O532" s="1"/>
      <c r="P532" s="1"/>
      <c r="Q532" s="1"/>
      <c r="R532" s="1"/>
      <c r="S532" s="1"/>
      <c r="T532" s="1"/>
    </row>
    <row r="533" spans="1:20" ht="18" customHeight="1">
      <c r="A533" s="1"/>
      <c r="B533" s="1"/>
      <c r="C533" s="1"/>
      <c r="D533" s="1"/>
      <c r="E533" s="1"/>
      <c r="F533" s="1"/>
      <c r="G533" s="1"/>
      <c r="H533" s="1"/>
      <c r="I533" s="1"/>
      <c r="J533" s="1"/>
      <c r="K533" s="1"/>
      <c r="L533" s="1"/>
      <c r="M533" s="1"/>
      <c r="N533" s="1"/>
      <c r="O533" s="1"/>
      <c r="P533" s="1"/>
      <c r="Q533" s="1"/>
      <c r="R533" s="1"/>
      <c r="S533" s="1"/>
      <c r="T533" s="1"/>
    </row>
    <row r="534" spans="1:20" ht="18" customHeight="1">
      <c r="A534" s="1"/>
      <c r="B534" s="1"/>
      <c r="C534" s="1"/>
      <c r="D534" s="1"/>
      <c r="E534" s="1"/>
      <c r="F534" s="1"/>
      <c r="G534" s="1"/>
      <c r="H534" s="1"/>
      <c r="I534" s="1"/>
      <c r="J534" s="1"/>
      <c r="K534" s="1"/>
      <c r="L534" s="1"/>
      <c r="M534" s="1"/>
      <c r="N534" s="1"/>
      <c r="O534" s="1"/>
      <c r="P534" s="1"/>
      <c r="Q534" s="1"/>
      <c r="R534" s="1"/>
      <c r="S534" s="1"/>
      <c r="T534" s="1"/>
    </row>
    <row r="535" spans="1:20" ht="18" customHeight="1">
      <c r="A535" s="1"/>
      <c r="B535" s="1"/>
      <c r="C535" s="1"/>
      <c r="D535" s="1"/>
      <c r="E535" s="1"/>
      <c r="F535" s="1"/>
      <c r="G535" s="1"/>
      <c r="H535" s="1"/>
      <c r="I535" s="1"/>
      <c r="J535" s="1"/>
      <c r="K535" s="1"/>
      <c r="L535" s="1"/>
      <c r="M535" s="1"/>
      <c r="N535" s="1"/>
      <c r="O535" s="1"/>
      <c r="P535" s="1"/>
      <c r="Q535" s="1"/>
      <c r="R535" s="1"/>
      <c r="S535" s="1"/>
      <c r="T535" s="1"/>
    </row>
    <row r="536" spans="1:20" ht="18" customHeight="1">
      <c r="A536" s="1"/>
      <c r="B536" s="1"/>
      <c r="C536" s="1"/>
      <c r="D536" s="1"/>
      <c r="E536" s="1"/>
      <c r="F536" s="1"/>
      <c r="G536" s="1"/>
      <c r="H536" s="1"/>
      <c r="I536" s="1"/>
      <c r="J536" s="1"/>
      <c r="K536" s="1"/>
      <c r="L536" s="1"/>
      <c r="M536" s="1"/>
      <c r="N536" s="1"/>
      <c r="O536" s="1"/>
      <c r="P536" s="1"/>
      <c r="Q536" s="1"/>
      <c r="R536" s="1"/>
      <c r="S536" s="1"/>
      <c r="T536" s="1"/>
    </row>
    <row r="537" spans="1:20" ht="18" customHeight="1">
      <c r="A537" s="1"/>
      <c r="B537" s="1"/>
      <c r="C537" s="1"/>
      <c r="D537" s="1"/>
      <c r="E537" s="1"/>
      <c r="F537" s="1"/>
      <c r="G537" s="1"/>
      <c r="H537" s="1"/>
      <c r="I537" s="1"/>
      <c r="J537" s="1"/>
      <c r="K537" s="1"/>
      <c r="L537" s="1"/>
      <c r="M537" s="1"/>
      <c r="N537" s="1"/>
      <c r="O537" s="1"/>
      <c r="P537" s="1"/>
      <c r="Q537" s="1"/>
      <c r="R537" s="1"/>
      <c r="S537" s="1"/>
      <c r="T537" s="1"/>
    </row>
    <row r="538" spans="1:20" ht="18" customHeight="1">
      <c r="A538" s="1"/>
      <c r="B538" s="1"/>
      <c r="C538" s="1"/>
      <c r="D538" s="1"/>
      <c r="E538" s="1"/>
      <c r="F538" s="1"/>
      <c r="G538" s="1"/>
      <c r="H538" s="1"/>
      <c r="I538" s="1"/>
      <c r="J538" s="1"/>
      <c r="K538" s="1"/>
      <c r="L538" s="1"/>
      <c r="M538" s="1"/>
      <c r="N538" s="1"/>
      <c r="O538" s="1"/>
      <c r="P538" s="1"/>
      <c r="Q538" s="1"/>
      <c r="R538" s="1"/>
      <c r="S538" s="1"/>
      <c r="T538" s="1"/>
    </row>
    <row r="539" spans="1:20" ht="18" customHeight="1">
      <c r="A539" s="1"/>
      <c r="B539" s="1"/>
      <c r="C539" s="1"/>
      <c r="D539" s="1"/>
      <c r="E539" s="1"/>
      <c r="F539" s="1"/>
      <c r="G539" s="1"/>
      <c r="H539" s="1"/>
      <c r="I539" s="1"/>
      <c r="J539" s="1"/>
      <c r="K539" s="1"/>
      <c r="L539" s="1"/>
      <c r="M539" s="1"/>
      <c r="N539" s="1"/>
      <c r="O539" s="1"/>
      <c r="P539" s="1"/>
      <c r="Q539" s="1"/>
      <c r="R539" s="1"/>
      <c r="S539" s="1"/>
      <c r="T539" s="1"/>
    </row>
    <row r="540" spans="1:20" ht="18" customHeight="1">
      <c r="A540" s="1"/>
      <c r="B540" s="1"/>
      <c r="C540" s="1"/>
      <c r="D540" s="1"/>
      <c r="E540" s="1"/>
      <c r="F540" s="1"/>
      <c r="G540" s="1"/>
      <c r="H540" s="1"/>
      <c r="I540" s="1"/>
      <c r="J540" s="1"/>
      <c r="K540" s="1"/>
      <c r="L540" s="1"/>
      <c r="M540" s="1"/>
      <c r="N540" s="1"/>
      <c r="O540" s="1"/>
      <c r="P540" s="1"/>
      <c r="Q540" s="1"/>
      <c r="R540" s="1"/>
      <c r="S540" s="1"/>
      <c r="T540" s="1"/>
    </row>
    <row r="541" spans="1:20" ht="18" customHeight="1">
      <c r="A541" s="1"/>
      <c r="B541" s="1"/>
      <c r="C541" s="1"/>
      <c r="D541" s="1"/>
      <c r="E541" s="1"/>
      <c r="F541" s="1"/>
      <c r="G541" s="1"/>
      <c r="H541" s="1"/>
      <c r="I541" s="1"/>
      <c r="J541" s="1"/>
      <c r="K541" s="1"/>
      <c r="L541" s="1"/>
      <c r="M541" s="1"/>
      <c r="N541" s="1"/>
      <c r="O541" s="1"/>
      <c r="P541" s="1"/>
      <c r="Q541" s="1"/>
      <c r="R541" s="1"/>
      <c r="S541" s="1"/>
      <c r="T541" s="1"/>
    </row>
    <row r="542" spans="1:20" ht="18" customHeight="1">
      <c r="A542" s="1"/>
      <c r="B542" s="1"/>
      <c r="C542" s="1"/>
      <c r="D542" s="1"/>
      <c r="E542" s="1"/>
      <c r="F542" s="1"/>
      <c r="G542" s="1"/>
      <c r="H542" s="1"/>
      <c r="I542" s="1"/>
      <c r="J542" s="1"/>
      <c r="K542" s="1"/>
      <c r="L542" s="1"/>
      <c r="M542" s="1"/>
      <c r="N542" s="1"/>
      <c r="O542" s="1"/>
      <c r="P542" s="1"/>
      <c r="Q542" s="1"/>
      <c r="R542" s="1"/>
      <c r="S542" s="1"/>
      <c r="T542" s="1"/>
    </row>
    <row r="543" spans="1:20" ht="18" customHeight="1">
      <c r="A543" s="1"/>
      <c r="B543" s="1"/>
      <c r="C543" s="1"/>
      <c r="D543" s="1"/>
      <c r="E543" s="1"/>
      <c r="F543" s="1"/>
      <c r="G543" s="1"/>
      <c r="H543" s="1"/>
      <c r="I543" s="1"/>
      <c r="J543" s="1"/>
      <c r="K543" s="1"/>
      <c r="L543" s="1"/>
      <c r="M543" s="1"/>
      <c r="N543" s="1"/>
      <c r="O543" s="1"/>
      <c r="P543" s="1"/>
      <c r="Q543" s="1"/>
      <c r="R543" s="1"/>
      <c r="S543" s="1"/>
      <c r="T543" s="1"/>
    </row>
    <row r="544" spans="1:20" ht="18" customHeight="1">
      <c r="A544" s="1"/>
      <c r="B544" s="1"/>
      <c r="C544" s="1"/>
      <c r="D544" s="1"/>
      <c r="E544" s="1"/>
      <c r="F544" s="1"/>
      <c r="G544" s="1"/>
      <c r="H544" s="1"/>
      <c r="I544" s="1"/>
      <c r="J544" s="1"/>
      <c r="K544" s="1"/>
      <c r="L544" s="1"/>
      <c r="M544" s="1"/>
      <c r="N544" s="1"/>
      <c r="O544" s="1"/>
      <c r="P544" s="1"/>
      <c r="Q544" s="1"/>
      <c r="R544" s="1"/>
      <c r="S544" s="1"/>
      <c r="T544" s="1"/>
    </row>
    <row r="545" spans="1:20" ht="18" customHeight="1">
      <c r="A545" s="1"/>
      <c r="B545" s="1"/>
      <c r="C545" s="1"/>
      <c r="D545" s="1"/>
      <c r="E545" s="1"/>
      <c r="F545" s="1"/>
      <c r="G545" s="1"/>
      <c r="H545" s="1"/>
      <c r="I545" s="1"/>
      <c r="J545" s="1"/>
      <c r="K545" s="1"/>
      <c r="L545" s="1"/>
      <c r="M545" s="1"/>
      <c r="N545" s="1"/>
      <c r="O545" s="1"/>
      <c r="P545" s="1"/>
      <c r="Q545" s="1"/>
      <c r="R545" s="1"/>
      <c r="S545" s="1"/>
      <c r="T545" s="1"/>
    </row>
    <row r="546" spans="1:20" ht="18" customHeight="1">
      <c r="A546" s="1"/>
      <c r="B546" s="1"/>
      <c r="C546" s="1"/>
      <c r="D546" s="1"/>
      <c r="E546" s="1"/>
      <c r="F546" s="1"/>
      <c r="G546" s="1"/>
      <c r="H546" s="1"/>
      <c r="I546" s="1"/>
      <c r="J546" s="1"/>
      <c r="K546" s="1"/>
      <c r="L546" s="1"/>
      <c r="M546" s="1"/>
      <c r="N546" s="1"/>
      <c r="O546" s="1"/>
      <c r="P546" s="1"/>
      <c r="Q546" s="1"/>
      <c r="R546" s="1"/>
      <c r="S546" s="1"/>
      <c r="T546" s="1"/>
    </row>
    <row r="547" spans="1:20" ht="18" customHeight="1">
      <c r="A547" s="1"/>
      <c r="B547" s="1"/>
      <c r="C547" s="1"/>
      <c r="D547" s="1"/>
      <c r="E547" s="1"/>
      <c r="F547" s="1"/>
      <c r="G547" s="1"/>
      <c r="H547" s="1"/>
      <c r="I547" s="1"/>
      <c r="J547" s="1"/>
      <c r="K547" s="1"/>
      <c r="L547" s="1"/>
      <c r="M547" s="1"/>
      <c r="N547" s="1"/>
      <c r="O547" s="1"/>
      <c r="P547" s="1"/>
      <c r="Q547" s="1"/>
      <c r="R547" s="1"/>
      <c r="S547" s="1"/>
      <c r="T547" s="1"/>
    </row>
    <row r="548" spans="1:20" ht="18" customHeight="1">
      <c r="A548" s="1"/>
      <c r="B548" s="1"/>
      <c r="C548" s="1"/>
      <c r="D548" s="1"/>
      <c r="E548" s="1"/>
      <c r="F548" s="1"/>
      <c r="G548" s="1"/>
      <c r="H548" s="1"/>
      <c r="I548" s="1"/>
      <c r="J548" s="1"/>
      <c r="K548" s="1"/>
      <c r="L548" s="1"/>
      <c r="M548" s="1"/>
      <c r="N548" s="1"/>
      <c r="O548" s="1"/>
      <c r="P548" s="1"/>
      <c r="Q548" s="1"/>
      <c r="R548" s="1"/>
      <c r="S548" s="1"/>
      <c r="T548" s="1"/>
    </row>
    <row r="549" spans="1:20" ht="18" customHeight="1">
      <c r="A549" s="1"/>
      <c r="B549" s="1"/>
      <c r="C549" s="1"/>
      <c r="D549" s="1"/>
      <c r="E549" s="1"/>
      <c r="F549" s="1"/>
      <c r="G549" s="1"/>
      <c r="H549" s="1"/>
      <c r="I549" s="1"/>
      <c r="J549" s="1"/>
      <c r="K549" s="1"/>
      <c r="L549" s="1"/>
      <c r="M549" s="1"/>
      <c r="N549" s="1"/>
      <c r="O549" s="1"/>
      <c r="P549" s="1"/>
      <c r="Q549" s="1"/>
      <c r="R549" s="1"/>
      <c r="S549" s="1"/>
      <c r="T549" s="1"/>
    </row>
    <row r="550" spans="1:20" ht="18" customHeight="1">
      <c r="A550" s="1"/>
      <c r="B550" s="1"/>
      <c r="C550" s="1"/>
      <c r="D550" s="1"/>
      <c r="E550" s="1"/>
      <c r="F550" s="1"/>
      <c r="G550" s="1"/>
      <c r="H550" s="1"/>
      <c r="I550" s="1"/>
      <c r="J550" s="1"/>
      <c r="K550" s="1"/>
      <c r="L550" s="1"/>
      <c r="M550" s="1"/>
      <c r="N550" s="1"/>
      <c r="O550" s="1"/>
      <c r="P550" s="1"/>
      <c r="Q550" s="1"/>
      <c r="R550" s="1"/>
      <c r="S550" s="1"/>
      <c r="T550" s="1"/>
    </row>
    <row r="551" spans="1:20" ht="18" customHeight="1">
      <c r="A551" s="1"/>
      <c r="B551" s="1"/>
      <c r="C551" s="1"/>
      <c r="D551" s="1"/>
      <c r="E551" s="1"/>
      <c r="F551" s="1"/>
      <c r="G551" s="1"/>
      <c r="H551" s="1"/>
      <c r="I551" s="1"/>
      <c r="J551" s="1"/>
      <c r="K551" s="1"/>
      <c r="L551" s="1"/>
      <c r="M551" s="1"/>
      <c r="N551" s="1"/>
      <c r="O551" s="1"/>
      <c r="P551" s="1"/>
      <c r="Q551" s="1"/>
      <c r="R551" s="1"/>
      <c r="S551" s="1"/>
      <c r="T551" s="1"/>
    </row>
    <row r="552" spans="1:20" ht="18" customHeight="1">
      <c r="A552" s="1"/>
      <c r="B552" s="1"/>
      <c r="C552" s="1"/>
      <c r="D552" s="1"/>
      <c r="E552" s="1"/>
      <c r="F552" s="1"/>
      <c r="G552" s="1"/>
      <c r="H552" s="1"/>
      <c r="I552" s="1"/>
      <c r="J552" s="1"/>
      <c r="K552" s="1"/>
      <c r="L552" s="1"/>
      <c r="M552" s="1"/>
      <c r="N552" s="1"/>
      <c r="O552" s="1"/>
      <c r="P552" s="1"/>
      <c r="Q552" s="1"/>
      <c r="R552" s="1"/>
      <c r="S552" s="1"/>
      <c r="T552" s="1"/>
    </row>
    <row r="553" spans="1:20" ht="18" customHeight="1">
      <c r="A553" s="1"/>
      <c r="B553" s="1"/>
      <c r="C553" s="1"/>
      <c r="D553" s="1"/>
      <c r="E553" s="1"/>
      <c r="F553" s="1"/>
      <c r="G553" s="1"/>
      <c r="H553" s="1"/>
      <c r="I553" s="1"/>
      <c r="J553" s="1"/>
      <c r="K553" s="1"/>
      <c r="L553" s="1"/>
      <c r="M553" s="1"/>
      <c r="N553" s="1"/>
      <c r="O553" s="1"/>
      <c r="P553" s="1"/>
      <c r="Q553" s="1"/>
      <c r="R553" s="1"/>
      <c r="S553" s="1"/>
      <c r="T553" s="1"/>
    </row>
    <row r="554" spans="1:20" ht="18" customHeight="1">
      <c r="A554" s="1"/>
      <c r="B554" s="1"/>
      <c r="C554" s="1"/>
      <c r="D554" s="1"/>
      <c r="E554" s="1"/>
      <c r="F554" s="1"/>
      <c r="G554" s="1"/>
      <c r="H554" s="1"/>
      <c r="I554" s="1"/>
      <c r="J554" s="1"/>
      <c r="K554" s="1"/>
      <c r="L554" s="1"/>
      <c r="M554" s="1"/>
      <c r="N554" s="1"/>
      <c r="O554" s="1"/>
      <c r="P554" s="1"/>
      <c r="Q554" s="1"/>
      <c r="R554" s="1"/>
      <c r="S554" s="1"/>
      <c r="T554" s="1"/>
    </row>
    <row r="555" spans="1:20" ht="18" customHeight="1">
      <c r="A555" s="1"/>
      <c r="B555" s="1"/>
      <c r="C555" s="1"/>
      <c r="D555" s="1"/>
      <c r="E555" s="1"/>
      <c r="F555" s="1"/>
      <c r="G555" s="1"/>
      <c r="H555" s="1"/>
      <c r="I555" s="1"/>
      <c r="J555" s="1"/>
      <c r="K555" s="1"/>
      <c r="L555" s="1"/>
      <c r="M555" s="1"/>
      <c r="N555" s="1"/>
      <c r="O555" s="1"/>
      <c r="P555" s="1"/>
      <c r="Q555" s="1"/>
      <c r="R555" s="1"/>
      <c r="S555" s="1"/>
      <c r="T555" s="1"/>
    </row>
    <row r="556" spans="1:20" ht="18" customHeight="1">
      <c r="A556" s="1"/>
      <c r="B556" s="1"/>
      <c r="C556" s="1"/>
      <c r="D556" s="1"/>
      <c r="E556" s="1"/>
      <c r="F556" s="1"/>
      <c r="G556" s="1"/>
      <c r="H556" s="1"/>
      <c r="I556" s="1"/>
      <c r="J556" s="1"/>
      <c r="K556" s="1"/>
      <c r="L556" s="1"/>
      <c r="M556" s="1"/>
      <c r="N556" s="1"/>
      <c r="O556" s="1"/>
      <c r="P556" s="1"/>
      <c r="Q556" s="1"/>
      <c r="R556" s="1"/>
      <c r="S556" s="1"/>
      <c r="T556" s="1"/>
    </row>
    <row r="557" spans="1:20" ht="18" customHeight="1">
      <c r="A557" s="1"/>
      <c r="B557" s="1"/>
      <c r="C557" s="1"/>
      <c r="D557" s="1"/>
      <c r="E557" s="1"/>
      <c r="F557" s="1"/>
      <c r="G557" s="1"/>
      <c r="H557" s="1"/>
      <c r="I557" s="1"/>
      <c r="J557" s="1"/>
      <c r="K557" s="1"/>
      <c r="L557" s="1"/>
      <c r="M557" s="1"/>
      <c r="N557" s="1"/>
      <c r="O557" s="1"/>
      <c r="P557" s="1"/>
      <c r="Q557" s="1"/>
      <c r="R557" s="1"/>
      <c r="S557" s="1"/>
      <c r="T557" s="1"/>
    </row>
    <row r="558" spans="1:20" ht="18" customHeight="1">
      <c r="A558" s="1"/>
      <c r="B558" s="1"/>
      <c r="C558" s="1"/>
      <c r="D558" s="1"/>
      <c r="E558" s="1"/>
      <c r="F558" s="1"/>
      <c r="G558" s="1"/>
      <c r="H558" s="1"/>
      <c r="I558" s="1"/>
      <c r="J558" s="1"/>
      <c r="K558" s="1"/>
      <c r="L558" s="1"/>
      <c r="M558" s="1"/>
      <c r="N558" s="1"/>
      <c r="O558" s="1"/>
      <c r="P558" s="1"/>
      <c r="Q558" s="1"/>
      <c r="R558" s="1"/>
      <c r="S558" s="1"/>
      <c r="T558" s="1"/>
    </row>
    <row r="559" spans="1:20" ht="18" customHeight="1">
      <c r="A559" s="1"/>
      <c r="B559" s="1"/>
      <c r="C559" s="1"/>
      <c r="D559" s="1"/>
      <c r="E559" s="1"/>
      <c r="F559" s="1"/>
      <c r="G559" s="1"/>
      <c r="H559" s="1"/>
      <c r="I559" s="1"/>
      <c r="J559" s="1"/>
      <c r="K559" s="1"/>
      <c r="L559" s="1"/>
      <c r="M559" s="1"/>
      <c r="N559" s="1"/>
      <c r="O559" s="1"/>
      <c r="P559" s="1"/>
      <c r="Q559" s="1"/>
      <c r="R559" s="1"/>
      <c r="S559" s="1"/>
      <c r="T559" s="1"/>
    </row>
    <row r="560" spans="1:20" ht="18" customHeight="1">
      <c r="A560" s="1"/>
      <c r="B560" s="1"/>
      <c r="C560" s="1"/>
      <c r="D560" s="1"/>
      <c r="E560" s="1"/>
      <c r="F560" s="1"/>
      <c r="G560" s="1"/>
      <c r="H560" s="1"/>
      <c r="I560" s="1"/>
      <c r="J560" s="1"/>
      <c r="K560" s="1"/>
      <c r="L560" s="1"/>
      <c r="M560" s="1"/>
      <c r="N560" s="1"/>
      <c r="O560" s="1"/>
      <c r="P560" s="1"/>
      <c r="Q560" s="1"/>
      <c r="R560" s="1"/>
      <c r="S560" s="1"/>
      <c r="T560" s="1"/>
    </row>
    <row r="561" spans="1:20" ht="18" customHeight="1">
      <c r="A561" s="1"/>
      <c r="B561" s="1"/>
      <c r="C561" s="1"/>
      <c r="D561" s="1"/>
      <c r="E561" s="1"/>
      <c r="F561" s="1"/>
      <c r="G561" s="1"/>
      <c r="H561" s="1"/>
      <c r="I561" s="1"/>
      <c r="J561" s="1"/>
      <c r="K561" s="1"/>
      <c r="L561" s="1"/>
      <c r="M561" s="1"/>
      <c r="N561" s="1"/>
      <c r="O561" s="1"/>
      <c r="P561" s="1"/>
      <c r="Q561" s="1"/>
      <c r="R561" s="1"/>
      <c r="S561" s="1"/>
      <c r="T561" s="1"/>
    </row>
    <row r="562" spans="1:20" ht="18" customHeight="1">
      <c r="A562" s="1"/>
      <c r="B562" s="1"/>
      <c r="C562" s="1"/>
      <c r="D562" s="1"/>
      <c r="E562" s="1"/>
      <c r="F562" s="1"/>
      <c r="G562" s="1"/>
      <c r="H562" s="1"/>
      <c r="I562" s="1"/>
      <c r="J562" s="1"/>
      <c r="K562" s="1"/>
      <c r="L562" s="1"/>
      <c r="M562" s="1"/>
      <c r="N562" s="1"/>
      <c r="O562" s="1"/>
      <c r="P562" s="1"/>
      <c r="Q562" s="1"/>
      <c r="R562" s="1"/>
      <c r="S562" s="1"/>
      <c r="T562" s="1"/>
    </row>
    <row r="563" spans="1:20" ht="18" customHeight="1">
      <c r="A563" s="1"/>
      <c r="B563" s="1"/>
      <c r="C563" s="1"/>
      <c r="D563" s="1"/>
      <c r="E563" s="1"/>
      <c r="F563" s="1"/>
      <c r="G563" s="1"/>
      <c r="H563" s="1"/>
      <c r="I563" s="1"/>
      <c r="J563" s="1"/>
      <c r="K563" s="1"/>
      <c r="L563" s="1"/>
      <c r="M563" s="1"/>
      <c r="N563" s="1"/>
      <c r="O563" s="1"/>
      <c r="P563" s="1"/>
      <c r="Q563" s="1"/>
      <c r="R563" s="1"/>
      <c r="S563" s="1"/>
      <c r="T563" s="1"/>
    </row>
    <row r="564" spans="1:20" ht="18" customHeight="1">
      <c r="A564" s="1"/>
      <c r="B564" s="1"/>
      <c r="C564" s="1"/>
      <c r="D564" s="1"/>
      <c r="E564" s="1"/>
      <c r="F564" s="1"/>
      <c r="G564" s="1"/>
      <c r="H564" s="1"/>
      <c r="I564" s="1"/>
      <c r="J564" s="1"/>
      <c r="K564" s="1"/>
      <c r="L564" s="1"/>
      <c r="M564" s="1"/>
      <c r="N564" s="1"/>
      <c r="O564" s="1"/>
      <c r="P564" s="1"/>
      <c r="Q564" s="1"/>
      <c r="R564" s="1"/>
      <c r="S564" s="1"/>
      <c r="T564" s="1"/>
    </row>
    <row r="565" spans="1:20" ht="18" customHeight="1">
      <c r="A565" s="1"/>
      <c r="B565" s="1"/>
      <c r="C565" s="1"/>
      <c r="D565" s="1"/>
      <c r="E565" s="1"/>
      <c r="F565" s="1"/>
      <c r="G565" s="1"/>
      <c r="H565" s="1"/>
      <c r="I565" s="1"/>
      <c r="J565" s="1"/>
      <c r="K565" s="1"/>
      <c r="L565" s="1"/>
      <c r="M565" s="1"/>
      <c r="N565" s="1"/>
      <c r="O565" s="1"/>
      <c r="P565" s="1"/>
      <c r="Q565" s="1"/>
      <c r="R565" s="1"/>
      <c r="S565" s="1"/>
      <c r="T565" s="1"/>
    </row>
    <row r="566" spans="1:20" ht="18" customHeight="1">
      <c r="A566" s="1"/>
      <c r="B566" s="1"/>
      <c r="C566" s="1"/>
      <c r="D566" s="1"/>
      <c r="E566" s="1"/>
      <c r="F566" s="1"/>
      <c r="G566" s="1"/>
      <c r="H566" s="1"/>
      <c r="I566" s="1"/>
      <c r="J566" s="1"/>
      <c r="K566" s="1"/>
      <c r="L566" s="1"/>
      <c r="M566" s="1"/>
      <c r="N566" s="1"/>
      <c r="O566" s="1"/>
      <c r="P566" s="1"/>
      <c r="Q566" s="1"/>
      <c r="R566" s="1"/>
      <c r="S566" s="1"/>
      <c r="T566" s="1"/>
    </row>
    <row r="567" spans="1:20" ht="18" customHeight="1">
      <c r="A567" s="1"/>
      <c r="B567" s="1"/>
      <c r="C567" s="1"/>
      <c r="D567" s="1"/>
      <c r="E567" s="1"/>
      <c r="F567" s="1"/>
      <c r="G567" s="1"/>
      <c r="H567" s="1"/>
      <c r="I567" s="1"/>
      <c r="J567" s="1"/>
      <c r="K567" s="1"/>
      <c r="L567" s="1"/>
      <c r="M567" s="1"/>
      <c r="N567" s="1"/>
      <c r="O567" s="1"/>
      <c r="P567" s="1"/>
      <c r="Q567" s="1"/>
      <c r="R567" s="1"/>
      <c r="S567" s="1"/>
      <c r="T567" s="1"/>
    </row>
    <row r="568" spans="1:20" ht="18" customHeight="1">
      <c r="A568" s="1"/>
      <c r="B568" s="1"/>
      <c r="C568" s="1"/>
      <c r="D568" s="1"/>
      <c r="E568" s="1"/>
      <c r="F568" s="1"/>
      <c r="G568" s="1"/>
      <c r="H568" s="1"/>
      <c r="I568" s="1"/>
      <c r="J568" s="1"/>
      <c r="K568" s="1"/>
      <c r="L568" s="1"/>
      <c r="M568" s="1"/>
      <c r="N568" s="1"/>
      <c r="O568" s="1"/>
      <c r="P568" s="1"/>
      <c r="Q568" s="1"/>
      <c r="R568" s="1"/>
      <c r="S568" s="1"/>
      <c r="T568" s="1"/>
    </row>
    <row r="569" spans="1:20" ht="18" customHeight="1">
      <c r="A569" s="1"/>
      <c r="B569" s="1"/>
      <c r="C569" s="1"/>
      <c r="D569" s="1"/>
      <c r="E569" s="1"/>
      <c r="F569" s="1"/>
      <c r="G569" s="1"/>
      <c r="H569" s="1"/>
      <c r="I569" s="1"/>
      <c r="J569" s="1"/>
      <c r="K569" s="1"/>
      <c r="L569" s="1"/>
      <c r="M569" s="1"/>
      <c r="N569" s="1"/>
      <c r="O569" s="1"/>
      <c r="P569" s="1"/>
      <c r="Q569" s="1"/>
      <c r="R569" s="1"/>
      <c r="S569" s="1"/>
      <c r="T569" s="1"/>
    </row>
    <row r="570" spans="1:20" ht="18" customHeight="1">
      <c r="A570" s="1"/>
      <c r="B570" s="1"/>
      <c r="C570" s="1"/>
      <c r="D570" s="1"/>
      <c r="E570" s="1"/>
      <c r="F570" s="1"/>
      <c r="G570" s="1"/>
      <c r="H570" s="1"/>
      <c r="I570" s="1"/>
      <c r="J570" s="1"/>
      <c r="K570" s="1"/>
      <c r="L570" s="1"/>
      <c r="M570" s="1"/>
      <c r="N570" s="1"/>
      <c r="O570" s="1"/>
      <c r="P570" s="1"/>
      <c r="Q570" s="1"/>
      <c r="R570" s="1"/>
      <c r="S570" s="1"/>
      <c r="T570" s="1"/>
    </row>
    <row r="571" spans="1:20" ht="18" customHeight="1">
      <c r="A571" s="1"/>
      <c r="B571" s="1"/>
      <c r="C571" s="1"/>
      <c r="D571" s="1"/>
      <c r="E571" s="1"/>
      <c r="F571" s="1"/>
      <c r="G571" s="1"/>
      <c r="H571" s="1"/>
      <c r="I571" s="1"/>
      <c r="J571" s="1"/>
      <c r="K571" s="1"/>
      <c r="L571" s="1"/>
      <c r="M571" s="1"/>
      <c r="N571" s="1"/>
      <c r="O571" s="1"/>
      <c r="P571" s="1"/>
      <c r="Q571" s="1"/>
      <c r="R571" s="1"/>
      <c r="S571" s="1"/>
      <c r="T571" s="1"/>
    </row>
    <row r="572" spans="1:20" ht="18" customHeight="1">
      <c r="A572" s="1"/>
      <c r="B572" s="1"/>
      <c r="C572" s="1"/>
      <c r="D572" s="1"/>
      <c r="E572" s="1"/>
      <c r="F572" s="1"/>
      <c r="G572" s="1"/>
      <c r="H572" s="1"/>
      <c r="I572" s="1"/>
      <c r="J572" s="1"/>
      <c r="K572" s="1"/>
      <c r="L572" s="1"/>
      <c r="M572" s="1"/>
      <c r="N572" s="1"/>
      <c r="O572" s="1"/>
      <c r="P572" s="1"/>
      <c r="Q572" s="1"/>
      <c r="R572" s="1"/>
      <c r="S572" s="1"/>
      <c r="T572" s="1"/>
    </row>
    <row r="573" spans="1:20" ht="18" customHeight="1">
      <c r="A573" s="1"/>
      <c r="B573" s="1"/>
      <c r="C573" s="1"/>
      <c r="D573" s="1"/>
      <c r="E573" s="1"/>
      <c r="F573" s="1"/>
      <c r="G573" s="1"/>
      <c r="H573" s="1"/>
      <c r="I573" s="1"/>
      <c r="J573" s="1"/>
      <c r="K573" s="1"/>
      <c r="L573" s="1"/>
      <c r="M573" s="1"/>
      <c r="N573" s="1"/>
      <c r="O573" s="1"/>
      <c r="P573" s="1"/>
      <c r="Q573" s="1"/>
      <c r="R573" s="1"/>
      <c r="S573" s="1"/>
      <c r="T573" s="1"/>
    </row>
    <row r="574" spans="1:20" ht="18" customHeight="1">
      <c r="A574" s="1"/>
      <c r="B574" s="1"/>
      <c r="C574" s="1"/>
      <c r="D574" s="1"/>
      <c r="E574" s="1"/>
      <c r="F574" s="1"/>
      <c r="G574" s="1"/>
      <c r="H574" s="1"/>
      <c r="I574" s="1"/>
      <c r="J574" s="1"/>
      <c r="K574" s="1"/>
      <c r="L574" s="1"/>
      <c r="M574" s="1"/>
      <c r="N574" s="1"/>
      <c r="O574" s="1"/>
      <c r="P574" s="1"/>
      <c r="Q574" s="1"/>
      <c r="R574" s="1"/>
      <c r="S574" s="1"/>
      <c r="T574" s="1"/>
    </row>
    <row r="575" spans="1:20" ht="18" customHeight="1">
      <c r="A575" s="1"/>
      <c r="B575" s="1"/>
      <c r="C575" s="1"/>
      <c r="D575" s="1"/>
      <c r="E575" s="1"/>
      <c r="F575" s="1"/>
      <c r="G575" s="1"/>
      <c r="H575" s="1"/>
      <c r="I575" s="1"/>
      <c r="J575" s="1"/>
      <c r="K575" s="1"/>
      <c r="L575" s="1"/>
      <c r="M575" s="1"/>
      <c r="N575" s="1"/>
      <c r="O575" s="1"/>
      <c r="P575" s="1"/>
      <c r="Q575" s="1"/>
      <c r="R575" s="1"/>
      <c r="S575" s="1"/>
      <c r="T575" s="1"/>
    </row>
    <row r="576" spans="1:20" ht="18" customHeight="1">
      <c r="A576" s="1"/>
      <c r="B576" s="1"/>
      <c r="C576" s="1"/>
      <c r="D576" s="1"/>
      <c r="E576" s="1"/>
      <c r="F576" s="1"/>
      <c r="G576" s="1"/>
      <c r="H576" s="1"/>
      <c r="I576" s="1"/>
      <c r="J576" s="1"/>
      <c r="K576" s="1"/>
      <c r="L576" s="1"/>
      <c r="M576" s="1"/>
      <c r="N576" s="1"/>
      <c r="O576" s="1"/>
      <c r="P576" s="1"/>
      <c r="Q576" s="1"/>
      <c r="R576" s="1"/>
      <c r="S576" s="1"/>
      <c r="T576" s="1"/>
    </row>
    <row r="577" spans="1:20" ht="18" customHeight="1">
      <c r="A577" s="1"/>
      <c r="B577" s="1"/>
      <c r="C577" s="1"/>
      <c r="D577" s="1"/>
      <c r="E577" s="1"/>
      <c r="F577" s="1"/>
      <c r="G577" s="1"/>
      <c r="H577" s="1"/>
      <c r="I577" s="1"/>
      <c r="J577" s="1"/>
      <c r="K577" s="1"/>
      <c r="L577" s="1"/>
      <c r="M577" s="1"/>
      <c r="N577" s="1"/>
      <c r="O577" s="1"/>
      <c r="P577" s="1"/>
      <c r="Q577" s="1"/>
      <c r="R577" s="1"/>
      <c r="S577" s="1"/>
      <c r="T577" s="1"/>
    </row>
    <row r="578" spans="1:20" ht="18" customHeight="1">
      <c r="A578" s="1"/>
      <c r="B578" s="1"/>
      <c r="C578" s="1"/>
      <c r="D578" s="1"/>
      <c r="E578" s="1"/>
      <c r="F578" s="1"/>
      <c r="G578" s="1"/>
      <c r="H578" s="1"/>
      <c r="I578" s="1"/>
      <c r="J578" s="1"/>
      <c r="K578" s="1"/>
      <c r="L578" s="1"/>
      <c r="M578" s="1"/>
      <c r="N578" s="1"/>
      <c r="O578" s="1"/>
      <c r="P578" s="1"/>
      <c r="Q578" s="1"/>
      <c r="R578" s="1"/>
      <c r="S578" s="1"/>
      <c r="T578" s="1"/>
    </row>
    <row r="579" spans="1:20" ht="18" customHeight="1">
      <c r="A579" s="1"/>
      <c r="B579" s="1"/>
      <c r="C579" s="1"/>
      <c r="D579" s="1"/>
      <c r="E579" s="1"/>
      <c r="F579" s="1"/>
      <c r="G579" s="1"/>
      <c r="H579" s="1"/>
      <c r="I579" s="1"/>
      <c r="J579" s="1"/>
      <c r="K579" s="1"/>
      <c r="L579" s="1"/>
      <c r="M579" s="1"/>
      <c r="N579" s="1"/>
      <c r="O579" s="1"/>
      <c r="P579" s="1"/>
      <c r="Q579" s="1"/>
      <c r="R579" s="1"/>
      <c r="S579" s="1"/>
      <c r="T579" s="1"/>
    </row>
    <row r="580" spans="1:20" ht="18" customHeight="1">
      <c r="A580" s="1"/>
      <c r="B580" s="1"/>
      <c r="C580" s="1"/>
      <c r="D580" s="1"/>
      <c r="E580" s="1"/>
      <c r="F580" s="1"/>
      <c r="G580" s="1"/>
      <c r="H580" s="1"/>
      <c r="I580" s="1"/>
      <c r="J580" s="1"/>
      <c r="K580" s="1"/>
      <c r="L580" s="1"/>
      <c r="M580" s="1"/>
      <c r="N580" s="1"/>
      <c r="O580" s="1"/>
      <c r="P580" s="1"/>
      <c r="Q580" s="1"/>
      <c r="R580" s="1"/>
      <c r="S580" s="1"/>
      <c r="T580" s="1"/>
    </row>
    <row r="581" spans="1:20" ht="18" customHeight="1">
      <c r="A581" s="1"/>
      <c r="B581" s="1"/>
      <c r="C581" s="1"/>
      <c r="D581" s="1"/>
      <c r="E581" s="1"/>
      <c r="F581" s="1"/>
      <c r="G581" s="1"/>
      <c r="H581" s="1"/>
      <c r="I581" s="1"/>
      <c r="J581" s="1"/>
      <c r="K581" s="1"/>
      <c r="L581" s="1"/>
      <c r="M581" s="1"/>
      <c r="N581" s="1"/>
      <c r="O581" s="1"/>
      <c r="P581" s="1"/>
      <c r="Q581" s="1"/>
      <c r="R581" s="1"/>
      <c r="S581" s="1"/>
      <c r="T581" s="1"/>
    </row>
    <row r="582" spans="1:20" ht="18" customHeight="1">
      <c r="A582" s="1"/>
      <c r="B582" s="1"/>
      <c r="C582" s="1"/>
      <c r="D582" s="1"/>
      <c r="E582" s="1"/>
      <c r="F582" s="1"/>
      <c r="G582" s="1"/>
      <c r="H582" s="1"/>
      <c r="I582" s="1"/>
      <c r="J582" s="1"/>
      <c r="K582" s="1"/>
      <c r="L582" s="1"/>
      <c r="M582" s="1"/>
      <c r="N582" s="1"/>
      <c r="O582" s="1"/>
      <c r="P582" s="1"/>
      <c r="Q582" s="1"/>
      <c r="R582" s="1"/>
      <c r="S582" s="1"/>
      <c r="T582" s="1"/>
    </row>
    <row r="583" spans="1:20" ht="18" customHeight="1">
      <c r="A583" s="1"/>
      <c r="B583" s="1"/>
      <c r="C583" s="1"/>
      <c r="D583" s="1"/>
      <c r="E583" s="1"/>
      <c r="F583" s="1"/>
      <c r="G583" s="1"/>
      <c r="H583" s="1"/>
      <c r="I583" s="1"/>
      <c r="J583" s="1"/>
      <c r="K583" s="1"/>
      <c r="L583" s="1"/>
      <c r="M583" s="1"/>
      <c r="N583" s="1"/>
      <c r="O583" s="1"/>
      <c r="P583" s="1"/>
      <c r="Q583" s="1"/>
      <c r="R583" s="1"/>
      <c r="S583" s="1"/>
      <c r="T583" s="1"/>
    </row>
    <row r="584" spans="1:20" ht="18" customHeight="1">
      <c r="A584" s="1"/>
      <c r="B584" s="1"/>
      <c r="C584" s="1"/>
      <c r="D584" s="1"/>
      <c r="E584" s="1"/>
      <c r="F584" s="1"/>
      <c r="G584" s="1"/>
      <c r="H584" s="1"/>
      <c r="I584" s="1"/>
      <c r="J584" s="1"/>
      <c r="K584" s="1"/>
      <c r="L584" s="1"/>
      <c r="M584" s="1"/>
      <c r="N584" s="1"/>
      <c r="O584" s="1"/>
      <c r="P584" s="1"/>
      <c r="Q584" s="1"/>
      <c r="R584" s="1"/>
      <c r="S584" s="1"/>
      <c r="T584" s="1"/>
    </row>
    <row r="585" spans="1:20" ht="18" customHeight="1">
      <c r="A585" s="1"/>
      <c r="B585" s="1"/>
      <c r="C585" s="1"/>
      <c r="D585" s="1"/>
      <c r="E585" s="1"/>
      <c r="F585" s="1"/>
      <c r="G585" s="1"/>
      <c r="H585" s="1"/>
      <c r="I585" s="1"/>
      <c r="J585" s="1"/>
      <c r="K585" s="1"/>
      <c r="L585" s="1"/>
      <c r="M585" s="1"/>
      <c r="N585" s="1"/>
      <c r="O585" s="1"/>
      <c r="P585" s="1"/>
      <c r="Q585" s="1"/>
      <c r="R585" s="1"/>
      <c r="S585" s="1"/>
      <c r="T585" s="1"/>
    </row>
    <row r="586" spans="1:20" ht="18" customHeight="1">
      <c r="A586" s="1"/>
      <c r="B586" s="1"/>
      <c r="C586" s="1"/>
      <c r="D586" s="1"/>
      <c r="E586" s="1"/>
      <c r="F586" s="1"/>
      <c r="G586" s="1"/>
      <c r="H586" s="1"/>
      <c r="I586" s="1"/>
      <c r="J586" s="1"/>
      <c r="K586" s="1"/>
      <c r="L586" s="1"/>
      <c r="M586" s="1"/>
      <c r="N586" s="1"/>
      <c r="O586" s="1"/>
      <c r="P586" s="1"/>
      <c r="Q586" s="1"/>
      <c r="R586" s="1"/>
      <c r="S586" s="1"/>
      <c r="T586" s="1"/>
    </row>
    <row r="587" spans="1:20" ht="18" customHeight="1">
      <c r="A587" s="1"/>
      <c r="B587" s="1"/>
      <c r="C587" s="1"/>
      <c r="D587" s="1"/>
      <c r="E587" s="1"/>
      <c r="F587" s="1"/>
      <c r="G587" s="1"/>
      <c r="H587" s="1"/>
      <c r="I587" s="1"/>
      <c r="J587" s="1"/>
      <c r="K587" s="1"/>
      <c r="L587" s="1"/>
      <c r="M587" s="1"/>
      <c r="N587" s="1"/>
      <c r="O587" s="1"/>
      <c r="P587" s="1"/>
      <c r="Q587" s="1"/>
      <c r="R587" s="1"/>
      <c r="S587" s="1"/>
      <c r="T587" s="1"/>
    </row>
    <row r="588" spans="1:20" ht="18" customHeight="1">
      <c r="A588" s="1"/>
      <c r="B588" s="1"/>
      <c r="C588" s="1"/>
      <c r="D588" s="1"/>
      <c r="E588" s="1"/>
      <c r="F588" s="1"/>
      <c r="G588" s="1"/>
      <c r="H588" s="1"/>
      <c r="I588" s="1"/>
      <c r="J588" s="1"/>
      <c r="K588" s="1"/>
      <c r="L588" s="1"/>
      <c r="M588" s="1"/>
      <c r="N588" s="1"/>
      <c r="O588" s="1"/>
      <c r="P588" s="1"/>
      <c r="Q588" s="1"/>
      <c r="R588" s="1"/>
      <c r="S588" s="1"/>
      <c r="T588" s="1"/>
    </row>
    <row r="589" spans="1:20" ht="18" customHeight="1">
      <c r="A589" s="1"/>
      <c r="B589" s="1"/>
      <c r="C589" s="1"/>
      <c r="D589" s="1"/>
      <c r="E589" s="1"/>
      <c r="F589" s="1"/>
      <c r="G589" s="1"/>
      <c r="H589" s="1"/>
      <c r="I589" s="1"/>
      <c r="J589" s="1"/>
      <c r="K589" s="1"/>
      <c r="L589" s="1"/>
      <c r="M589" s="1"/>
      <c r="N589" s="1"/>
      <c r="O589" s="1"/>
      <c r="P589" s="1"/>
      <c r="Q589" s="1"/>
      <c r="R589" s="1"/>
      <c r="S589" s="1"/>
      <c r="T589" s="1"/>
    </row>
    <row r="590" spans="1:20" ht="18" customHeight="1">
      <c r="A590" s="1"/>
      <c r="B590" s="1"/>
      <c r="C590" s="1"/>
      <c r="D590" s="1"/>
      <c r="E590" s="1"/>
      <c r="F590" s="1"/>
      <c r="G590" s="1"/>
      <c r="H590" s="1"/>
      <c r="I590" s="1"/>
      <c r="J590" s="1"/>
      <c r="K590" s="1"/>
      <c r="L590" s="1"/>
      <c r="M590" s="1"/>
      <c r="N590" s="1"/>
      <c r="O590" s="1"/>
      <c r="P590" s="1"/>
      <c r="Q590" s="1"/>
      <c r="R590" s="1"/>
      <c r="S590" s="1"/>
      <c r="T590" s="1"/>
    </row>
    <row r="591" spans="1:20" ht="18" customHeight="1">
      <c r="A591" s="1"/>
      <c r="B591" s="1"/>
      <c r="C591" s="1"/>
      <c r="D591" s="1"/>
      <c r="E591" s="1"/>
      <c r="F591" s="1"/>
      <c r="G591" s="1"/>
      <c r="H591" s="1"/>
      <c r="I591" s="1"/>
      <c r="J591" s="1"/>
      <c r="K591" s="1"/>
      <c r="L591" s="1"/>
      <c r="M591" s="1"/>
      <c r="N591" s="1"/>
      <c r="O591" s="1"/>
      <c r="P591" s="1"/>
      <c r="Q591" s="1"/>
      <c r="R591" s="1"/>
      <c r="S591" s="1"/>
      <c r="T591" s="1"/>
    </row>
    <row r="592" spans="1:20" ht="18" customHeight="1">
      <c r="A592" s="1"/>
      <c r="B592" s="1"/>
      <c r="C592" s="1"/>
      <c r="D592" s="1"/>
      <c r="E592" s="1"/>
      <c r="F592" s="1"/>
      <c r="G592" s="1"/>
      <c r="H592" s="1"/>
      <c r="I592" s="1"/>
      <c r="J592" s="1"/>
      <c r="K592" s="1"/>
      <c r="L592" s="1"/>
      <c r="M592" s="1"/>
      <c r="N592" s="1"/>
      <c r="O592" s="1"/>
      <c r="P592" s="1"/>
      <c r="Q592" s="1"/>
      <c r="R592" s="1"/>
      <c r="S592" s="1"/>
      <c r="T592" s="1"/>
    </row>
    <row r="593" spans="1:20" ht="18" customHeight="1">
      <c r="A593" s="1"/>
      <c r="B593" s="1"/>
      <c r="C593" s="1"/>
      <c r="D593" s="1"/>
      <c r="E593" s="1"/>
      <c r="F593" s="1"/>
      <c r="G593" s="1"/>
      <c r="H593" s="1"/>
      <c r="I593" s="1"/>
      <c r="J593" s="1"/>
      <c r="K593" s="1"/>
      <c r="L593" s="1"/>
      <c r="M593" s="1"/>
      <c r="N593" s="1"/>
      <c r="O593" s="1"/>
      <c r="P593" s="1"/>
      <c r="Q593" s="1"/>
      <c r="R593" s="1"/>
      <c r="S593" s="1"/>
      <c r="T593" s="1"/>
    </row>
    <row r="594" spans="1:20" ht="18" customHeight="1">
      <c r="A594" s="1"/>
      <c r="B594" s="1"/>
      <c r="C594" s="1"/>
      <c r="D594" s="1"/>
      <c r="E594" s="1"/>
      <c r="F594" s="1"/>
      <c r="G594" s="1"/>
      <c r="H594" s="1"/>
      <c r="I594" s="1"/>
      <c r="J594" s="1"/>
      <c r="K594" s="1"/>
      <c r="L594" s="1"/>
      <c r="M594" s="1"/>
      <c r="N594" s="1"/>
      <c r="O594" s="1"/>
      <c r="P594" s="1"/>
      <c r="Q594" s="1"/>
      <c r="R594" s="1"/>
      <c r="S594" s="1"/>
      <c r="T594" s="1"/>
    </row>
    <row r="595" spans="1:20" ht="18" customHeight="1">
      <c r="A595" s="1"/>
      <c r="B595" s="1"/>
      <c r="C595" s="1"/>
      <c r="D595" s="1"/>
      <c r="E595" s="1"/>
      <c r="F595" s="1"/>
      <c r="G595" s="1"/>
      <c r="H595" s="1"/>
      <c r="I595" s="1"/>
      <c r="J595" s="1"/>
      <c r="K595" s="1"/>
      <c r="L595" s="1"/>
      <c r="M595" s="1"/>
      <c r="N595" s="1"/>
      <c r="O595" s="1"/>
      <c r="P595" s="1"/>
      <c r="Q595" s="1"/>
      <c r="R595" s="1"/>
      <c r="S595" s="1"/>
      <c r="T595" s="1"/>
    </row>
    <row r="596" spans="1:20" ht="18" customHeight="1">
      <c r="A596" s="1"/>
      <c r="B596" s="1"/>
      <c r="C596" s="1"/>
      <c r="D596" s="1"/>
      <c r="E596" s="1"/>
      <c r="F596" s="1"/>
      <c r="G596" s="1"/>
      <c r="H596" s="1"/>
      <c r="I596" s="1"/>
      <c r="J596" s="1"/>
      <c r="K596" s="1"/>
      <c r="L596" s="1"/>
      <c r="M596" s="1"/>
      <c r="N596" s="1"/>
      <c r="O596" s="1"/>
      <c r="P596" s="1"/>
      <c r="Q596" s="1"/>
      <c r="R596" s="1"/>
      <c r="S596" s="1"/>
      <c r="T596" s="1"/>
    </row>
    <row r="597" spans="1:20" ht="18" customHeight="1">
      <c r="A597" s="1"/>
      <c r="B597" s="1"/>
      <c r="C597" s="1"/>
      <c r="D597" s="1"/>
      <c r="E597" s="1"/>
      <c r="F597" s="1"/>
      <c r="G597" s="1"/>
      <c r="H597" s="1"/>
      <c r="I597" s="1"/>
      <c r="J597" s="1"/>
      <c r="K597" s="1"/>
      <c r="L597" s="1"/>
      <c r="M597" s="1"/>
      <c r="N597" s="1"/>
      <c r="O597" s="1"/>
      <c r="P597" s="1"/>
      <c r="Q597" s="1"/>
      <c r="R597" s="1"/>
      <c r="S597" s="1"/>
      <c r="T597" s="1"/>
    </row>
    <row r="598" spans="1:20" ht="18" customHeight="1">
      <c r="A598" s="1"/>
      <c r="B598" s="1"/>
      <c r="C598" s="1"/>
      <c r="D598" s="1"/>
      <c r="E598" s="1"/>
      <c r="F598" s="1"/>
      <c r="G598" s="1"/>
      <c r="H598" s="1"/>
      <c r="I598" s="1"/>
      <c r="J598" s="1"/>
      <c r="K598" s="1"/>
      <c r="L598" s="1"/>
      <c r="M598" s="1"/>
      <c r="N598" s="1"/>
      <c r="O598" s="1"/>
      <c r="P598" s="1"/>
      <c r="Q598" s="1"/>
      <c r="R598" s="1"/>
      <c r="S598" s="1"/>
      <c r="T598" s="1"/>
    </row>
    <row r="599" spans="1:20" ht="18" customHeight="1">
      <c r="A599" s="1"/>
      <c r="B599" s="1"/>
      <c r="C599" s="1"/>
      <c r="D599" s="1"/>
      <c r="E599" s="1"/>
      <c r="F599" s="1"/>
      <c r="G599" s="1"/>
      <c r="H599" s="1"/>
      <c r="I599" s="1"/>
      <c r="J599" s="1"/>
      <c r="K599" s="1"/>
      <c r="L599" s="1"/>
      <c r="M599" s="1"/>
      <c r="N599" s="1"/>
      <c r="O599" s="1"/>
      <c r="P599" s="1"/>
      <c r="Q599" s="1"/>
      <c r="R599" s="1"/>
      <c r="S599" s="1"/>
      <c r="T599" s="1"/>
    </row>
    <row r="600" spans="1:20" ht="18" customHeight="1">
      <c r="A600" s="1"/>
      <c r="B600" s="1"/>
      <c r="C600" s="1"/>
      <c r="D600" s="1"/>
      <c r="E600" s="1"/>
      <c r="F600" s="1"/>
      <c r="G600" s="1"/>
      <c r="H600" s="1"/>
      <c r="I600" s="1"/>
      <c r="J600" s="1"/>
      <c r="K600" s="1"/>
      <c r="L600" s="1"/>
      <c r="M600" s="1"/>
      <c r="N600" s="1"/>
      <c r="O600" s="1"/>
      <c r="P600" s="1"/>
      <c r="Q600" s="1"/>
      <c r="R600" s="1"/>
      <c r="S600" s="1"/>
      <c r="T600" s="1"/>
    </row>
    <row r="601" spans="1:20" ht="18" customHeight="1">
      <c r="A601" s="1"/>
      <c r="B601" s="1"/>
      <c r="C601" s="1"/>
      <c r="D601" s="1"/>
      <c r="E601" s="1"/>
      <c r="F601" s="1"/>
      <c r="G601" s="1"/>
      <c r="H601" s="1"/>
      <c r="I601" s="1"/>
      <c r="J601" s="1"/>
      <c r="K601" s="1"/>
      <c r="L601" s="1"/>
      <c r="M601" s="1"/>
      <c r="N601" s="1"/>
      <c r="O601" s="1"/>
      <c r="P601" s="1"/>
      <c r="Q601" s="1"/>
      <c r="R601" s="1"/>
      <c r="S601" s="1"/>
      <c r="T601" s="1"/>
    </row>
    <row r="602" spans="1:20" ht="18" customHeight="1">
      <c r="A602" s="1"/>
      <c r="B602" s="1"/>
      <c r="C602" s="1"/>
      <c r="D602" s="1"/>
      <c r="E602" s="1"/>
      <c r="F602" s="1"/>
      <c r="G602" s="1"/>
      <c r="H602" s="1"/>
      <c r="I602" s="1"/>
      <c r="J602" s="1"/>
      <c r="K602" s="1"/>
      <c r="L602" s="1"/>
      <c r="M602" s="1"/>
      <c r="N602" s="1"/>
      <c r="O602" s="1"/>
      <c r="P602" s="1"/>
      <c r="Q602" s="1"/>
      <c r="R602" s="1"/>
      <c r="S602" s="1"/>
      <c r="T602" s="1"/>
    </row>
    <row r="603" spans="1:20" ht="18" customHeight="1">
      <c r="A603" s="1"/>
      <c r="B603" s="1"/>
      <c r="C603" s="1"/>
      <c r="D603" s="1"/>
      <c r="E603" s="1"/>
      <c r="F603" s="1"/>
      <c r="G603" s="1"/>
      <c r="H603" s="1"/>
      <c r="I603" s="1"/>
      <c r="J603" s="1"/>
      <c r="K603" s="1"/>
      <c r="L603" s="1"/>
      <c r="M603" s="1"/>
      <c r="N603" s="1"/>
      <c r="O603" s="1"/>
      <c r="P603" s="1"/>
      <c r="Q603" s="1"/>
      <c r="R603" s="1"/>
      <c r="S603" s="1"/>
      <c r="T603" s="1"/>
    </row>
    <row r="604" spans="1:20" ht="18" customHeight="1">
      <c r="A604" s="1"/>
      <c r="B604" s="1"/>
      <c r="C604" s="1"/>
      <c r="D604" s="1"/>
      <c r="E604" s="1"/>
      <c r="F604" s="1"/>
      <c r="G604" s="1"/>
      <c r="H604" s="1"/>
      <c r="I604" s="1"/>
      <c r="J604" s="1"/>
      <c r="K604" s="1"/>
      <c r="L604" s="1"/>
      <c r="M604" s="1"/>
      <c r="N604" s="1"/>
      <c r="O604" s="1"/>
      <c r="P604" s="1"/>
      <c r="Q604" s="1"/>
      <c r="R604" s="1"/>
      <c r="S604" s="1"/>
      <c r="T604" s="1"/>
    </row>
    <row r="605" spans="1:20" ht="18" customHeight="1">
      <c r="A605" s="1"/>
      <c r="B605" s="1"/>
      <c r="C605" s="1"/>
      <c r="D605" s="1"/>
      <c r="E605" s="1"/>
      <c r="F605" s="1"/>
      <c r="G605" s="1"/>
      <c r="H605" s="1"/>
      <c r="I605" s="1"/>
      <c r="J605" s="1"/>
      <c r="K605" s="1"/>
      <c r="L605" s="1"/>
      <c r="M605" s="1"/>
      <c r="N605" s="1"/>
      <c r="O605" s="1"/>
      <c r="P605" s="1"/>
      <c r="Q605" s="1"/>
      <c r="R605" s="1"/>
      <c r="S605" s="1"/>
      <c r="T605" s="1"/>
    </row>
    <row r="606" spans="1:20" ht="18" customHeight="1">
      <c r="A606" s="1"/>
      <c r="B606" s="1"/>
      <c r="C606" s="1"/>
      <c r="D606" s="1"/>
      <c r="E606" s="1"/>
      <c r="F606" s="1"/>
      <c r="G606" s="1"/>
      <c r="H606" s="1"/>
      <c r="I606" s="1"/>
      <c r="J606" s="1"/>
      <c r="K606" s="1"/>
      <c r="L606" s="1"/>
      <c r="M606" s="1"/>
      <c r="N606" s="1"/>
      <c r="O606" s="1"/>
      <c r="P606" s="1"/>
      <c r="Q606" s="1"/>
      <c r="R606" s="1"/>
      <c r="S606" s="1"/>
      <c r="T606" s="1"/>
    </row>
    <row r="607" spans="1:20" ht="18" customHeight="1">
      <c r="A607" s="1"/>
      <c r="B607" s="1"/>
      <c r="C607" s="1"/>
      <c r="D607" s="1"/>
      <c r="E607" s="1"/>
      <c r="F607" s="1"/>
      <c r="G607" s="1"/>
      <c r="H607" s="1"/>
      <c r="I607" s="1"/>
      <c r="J607" s="1"/>
      <c r="K607" s="1"/>
      <c r="L607" s="1"/>
      <c r="M607" s="1"/>
      <c r="N607" s="1"/>
      <c r="O607" s="1"/>
      <c r="P607" s="1"/>
      <c r="Q607" s="1"/>
      <c r="R607" s="1"/>
      <c r="S607" s="1"/>
      <c r="T607" s="1"/>
    </row>
    <row r="608" spans="1:20" ht="18" customHeight="1">
      <c r="A608" s="1"/>
      <c r="B608" s="1"/>
      <c r="C608" s="1"/>
      <c r="D608" s="1"/>
      <c r="E608" s="1"/>
      <c r="F608" s="1"/>
      <c r="G608" s="1"/>
      <c r="H608" s="1"/>
      <c r="I608" s="1"/>
      <c r="J608" s="1"/>
      <c r="K608" s="1"/>
      <c r="L608" s="1"/>
      <c r="M608" s="1"/>
      <c r="N608" s="1"/>
      <c r="O608" s="1"/>
      <c r="P608" s="1"/>
      <c r="Q608" s="1"/>
      <c r="R608" s="1"/>
      <c r="S608" s="1"/>
      <c r="T608" s="1"/>
    </row>
    <row r="609" spans="1:20" ht="18" customHeight="1">
      <c r="A609" s="1"/>
      <c r="B609" s="1"/>
      <c r="C609" s="1"/>
      <c r="D609" s="1"/>
      <c r="E609" s="1"/>
      <c r="F609" s="1"/>
      <c r="G609" s="1"/>
      <c r="H609" s="1"/>
      <c r="I609" s="1"/>
      <c r="J609" s="1"/>
      <c r="K609" s="1"/>
      <c r="L609" s="1"/>
      <c r="M609" s="1"/>
      <c r="N609" s="1"/>
      <c r="O609" s="1"/>
      <c r="P609" s="1"/>
      <c r="Q609" s="1"/>
      <c r="R609" s="1"/>
      <c r="S609" s="1"/>
      <c r="T609" s="1"/>
    </row>
    <row r="610" spans="1:20" ht="18" customHeight="1">
      <c r="A610" s="1"/>
      <c r="B610" s="1"/>
      <c r="C610" s="1"/>
      <c r="D610" s="1"/>
      <c r="E610" s="1"/>
      <c r="F610" s="1"/>
      <c r="G610" s="1"/>
      <c r="H610" s="1"/>
      <c r="I610" s="1"/>
      <c r="J610" s="1"/>
      <c r="K610" s="1"/>
      <c r="L610" s="1"/>
      <c r="M610" s="1"/>
      <c r="N610" s="1"/>
      <c r="O610" s="1"/>
      <c r="P610" s="1"/>
      <c r="Q610" s="1"/>
      <c r="R610" s="1"/>
      <c r="S610" s="1"/>
      <c r="T610" s="1"/>
    </row>
    <row r="611" spans="1:20" ht="18" customHeight="1">
      <c r="A611" s="1"/>
      <c r="B611" s="1"/>
      <c r="C611" s="1"/>
      <c r="D611" s="1"/>
      <c r="E611" s="1"/>
      <c r="F611" s="1"/>
      <c r="G611" s="1"/>
      <c r="H611" s="1"/>
      <c r="I611" s="1"/>
      <c r="J611" s="1"/>
      <c r="K611" s="1"/>
      <c r="L611" s="1"/>
      <c r="M611" s="1"/>
      <c r="N611" s="1"/>
      <c r="O611" s="1"/>
      <c r="P611" s="1"/>
      <c r="Q611" s="1"/>
      <c r="R611" s="1"/>
      <c r="S611" s="1"/>
      <c r="T611" s="1"/>
    </row>
    <row r="612" spans="1:20" ht="18" customHeight="1">
      <c r="A612" s="1"/>
      <c r="B612" s="1"/>
      <c r="C612" s="1"/>
      <c r="D612" s="1"/>
      <c r="E612" s="1"/>
      <c r="F612" s="1"/>
      <c r="G612" s="1"/>
      <c r="H612" s="1"/>
      <c r="I612" s="1"/>
      <c r="J612" s="1"/>
      <c r="K612" s="1"/>
      <c r="L612" s="1"/>
      <c r="M612" s="1"/>
      <c r="N612" s="1"/>
      <c r="O612" s="1"/>
      <c r="P612" s="1"/>
      <c r="Q612" s="1"/>
      <c r="R612" s="1"/>
      <c r="S612" s="1"/>
      <c r="T612" s="1"/>
    </row>
    <row r="613" spans="1:20" ht="18" customHeight="1">
      <c r="A613" s="1"/>
      <c r="B613" s="1"/>
      <c r="C613" s="1"/>
      <c r="D613" s="1"/>
      <c r="E613" s="1"/>
      <c r="F613" s="1"/>
      <c r="G613" s="1"/>
      <c r="H613" s="1"/>
      <c r="I613" s="1"/>
      <c r="J613" s="1"/>
      <c r="K613" s="1"/>
      <c r="L613" s="1"/>
      <c r="M613" s="1"/>
      <c r="N613" s="1"/>
      <c r="O613" s="1"/>
      <c r="P613" s="1"/>
      <c r="Q613" s="1"/>
      <c r="R613" s="1"/>
      <c r="S613" s="1"/>
      <c r="T613" s="1"/>
    </row>
    <row r="614" spans="1:20" ht="18" customHeight="1">
      <c r="A614" s="1"/>
      <c r="B614" s="1"/>
      <c r="C614" s="1"/>
      <c r="D614" s="1"/>
      <c r="E614" s="1"/>
      <c r="F614" s="1"/>
      <c r="G614" s="1"/>
      <c r="H614" s="1"/>
      <c r="I614" s="1"/>
      <c r="J614" s="1"/>
      <c r="K614" s="1"/>
      <c r="L614" s="1"/>
      <c r="M614" s="1"/>
      <c r="N614" s="1"/>
      <c r="O614" s="1"/>
      <c r="P614" s="1"/>
      <c r="Q614" s="1"/>
      <c r="R614" s="1"/>
      <c r="S614" s="1"/>
      <c r="T614" s="1"/>
    </row>
    <row r="615" spans="1:20" ht="18" customHeight="1">
      <c r="A615" s="1"/>
      <c r="B615" s="1"/>
      <c r="C615" s="1"/>
      <c r="D615" s="1"/>
      <c r="E615" s="1"/>
      <c r="F615" s="1"/>
      <c r="G615" s="1"/>
      <c r="H615" s="1"/>
      <c r="I615" s="1"/>
      <c r="J615" s="1"/>
      <c r="K615" s="1"/>
      <c r="L615" s="1"/>
      <c r="M615" s="1"/>
      <c r="N615" s="1"/>
      <c r="O615" s="1"/>
      <c r="P615" s="1"/>
      <c r="Q615" s="1"/>
      <c r="R615" s="1"/>
      <c r="S615" s="1"/>
      <c r="T615" s="1"/>
    </row>
    <row r="616" spans="1:20" ht="18" customHeight="1">
      <c r="A616" s="1"/>
      <c r="B616" s="1"/>
      <c r="C616" s="1"/>
      <c r="D616" s="1"/>
      <c r="E616" s="1"/>
      <c r="F616" s="1"/>
      <c r="G616" s="1"/>
      <c r="H616" s="1"/>
      <c r="I616" s="1"/>
      <c r="J616" s="1"/>
      <c r="K616" s="1"/>
      <c r="L616" s="1"/>
      <c r="M616" s="1"/>
      <c r="N616" s="1"/>
      <c r="O616" s="1"/>
      <c r="P616" s="1"/>
      <c r="Q616" s="1"/>
      <c r="R616" s="1"/>
      <c r="S616" s="1"/>
      <c r="T616" s="1"/>
    </row>
    <row r="617" spans="1:20" ht="18" customHeight="1">
      <c r="A617" s="1"/>
      <c r="B617" s="1"/>
      <c r="C617" s="1"/>
      <c r="D617" s="1"/>
      <c r="E617" s="1"/>
      <c r="F617" s="1"/>
      <c r="G617" s="1"/>
      <c r="H617" s="1"/>
      <c r="I617" s="1"/>
      <c r="J617" s="1"/>
      <c r="K617" s="1"/>
      <c r="L617" s="1"/>
      <c r="M617" s="1"/>
      <c r="N617" s="1"/>
      <c r="O617" s="1"/>
      <c r="P617" s="1"/>
      <c r="Q617" s="1"/>
      <c r="R617" s="1"/>
      <c r="S617" s="1"/>
      <c r="T617" s="1"/>
    </row>
    <row r="618" spans="1:20" ht="18" customHeight="1">
      <c r="A618" s="1"/>
      <c r="B618" s="1"/>
      <c r="C618" s="1"/>
      <c r="D618" s="1"/>
      <c r="E618" s="1"/>
      <c r="F618" s="1"/>
      <c r="G618" s="1"/>
      <c r="H618" s="1"/>
      <c r="I618" s="1"/>
      <c r="J618" s="1"/>
      <c r="K618" s="1"/>
      <c r="L618" s="1"/>
      <c r="M618" s="1"/>
      <c r="N618" s="1"/>
      <c r="O618" s="1"/>
      <c r="P618" s="1"/>
      <c r="Q618" s="1"/>
      <c r="R618" s="1"/>
      <c r="S618" s="1"/>
      <c r="T618" s="1"/>
    </row>
    <row r="619" spans="1:20" ht="18" customHeight="1">
      <c r="A619" s="1"/>
      <c r="B619" s="1"/>
      <c r="C619" s="1"/>
      <c r="D619" s="1"/>
      <c r="E619" s="1"/>
      <c r="F619" s="1"/>
      <c r="G619" s="1"/>
      <c r="H619" s="1"/>
      <c r="I619" s="1"/>
      <c r="J619" s="1"/>
      <c r="K619" s="1"/>
      <c r="L619" s="1"/>
      <c r="M619" s="1"/>
      <c r="N619" s="1"/>
      <c r="O619" s="1"/>
      <c r="P619" s="1"/>
      <c r="Q619" s="1"/>
      <c r="R619" s="1"/>
      <c r="S619" s="1"/>
      <c r="T619" s="1"/>
    </row>
    <row r="620" spans="1:20" ht="18" customHeight="1">
      <c r="A620" s="1"/>
      <c r="B620" s="1"/>
      <c r="C620" s="1"/>
      <c r="D620" s="1"/>
      <c r="E620" s="1"/>
      <c r="F620" s="1"/>
      <c r="G620" s="1"/>
      <c r="H620" s="1"/>
      <c r="I620" s="1"/>
      <c r="J620" s="1"/>
      <c r="K620" s="1"/>
      <c r="L620" s="1"/>
      <c r="M620" s="1"/>
      <c r="N620" s="1"/>
      <c r="O620" s="1"/>
      <c r="P620" s="1"/>
      <c r="Q620" s="1"/>
      <c r="R620" s="1"/>
      <c r="S620" s="1"/>
      <c r="T620" s="1"/>
    </row>
    <row r="621" spans="1:20" ht="18" customHeight="1">
      <c r="A621" s="1"/>
      <c r="B621" s="1"/>
      <c r="C621" s="1"/>
      <c r="D621" s="1"/>
      <c r="E621" s="1"/>
      <c r="F621" s="1"/>
      <c r="G621" s="1"/>
      <c r="H621" s="1"/>
      <c r="I621" s="1"/>
      <c r="J621" s="1"/>
      <c r="K621" s="1"/>
      <c r="L621" s="1"/>
      <c r="M621" s="1"/>
      <c r="N621" s="1"/>
      <c r="O621" s="1"/>
      <c r="P621" s="1"/>
      <c r="Q621" s="1"/>
      <c r="R621" s="1"/>
      <c r="S621" s="1"/>
      <c r="T621" s="1"/>
    </row>
    <row r="622" spans="1:20" ht="18" customHeight="1">
      <c r="A622" s="1"/>
      <c r="B622" s="1"/>
      <c r="C622" s="1"/>
      <c r="D622" s="1"/>
      <c r="E622" s="1"/>
      <c r="F622" s="1"/>
      <c r="G622" s="1"/>
      <c r="H622" s="1"/>
      <c r="I622" s="1"/>
      <c r="J622" s="1"/>
      <c r="K622" s="1"/>
      <c r="L622" s="1"/>
      <c r="M622" s="1"/>
      <c r="N622" s="1"/>
      <c r="O622" s="1"/>
      <c r="P622" s="1"/>
      <c r="Q622" s="1"/>
      <c r="R622" s="1"/>
      <c r="S622" s="1"/>
      <c r="T622" s="1"/>
    </row>
    <row r="623" spans="1:20" ht="18" customHeight="1">
      <c r="A623" s="1"/>
      <c r="B623" s="1"/>
      <c r="C623" s="1"/>
      <c r="D623" s="1"/>
      <c r="E623" s="1"/>
      <c r="F623" s="1"/>
      <c r="G623" s="1"/>
      <c r="H623" s="1"/>
      <c r="I623" s="1"/>
      <c r="J623" s="1"/>
      <c r="K623" s="1"/>
      <c r="L623" s="1"/>
      <c r="M623" s="1"/>
      <c r="N623" s="1"/>
      <c r="O623" s="1"/>
      <c r="P623" s="1"/>
      <c r="Q623" s="1"/>
      <c r="R623" s="1"/>
      <c r="S623" s="1"/>
      <c r="T623" s="1"/>
    </row>
    <row r="624" spans="1:20" ht="18" customHeight="1">
      <c r="A624" s="1"/>
      <c r="B624" s="1"/>
      <c r="C624" s="1"/>
      <c r="D624" s="1"/>
      <c r="E624" s="1"/>
      <c r="F624" s="1"/>
      <c r="G624" s="1"/>
      <c r="H624" s="1"/>
      <c r="I624" s="1"/>
      <c r="J624" s="1"/>
      <c r="K624" s="1"/>
      <c r="L624" s="1"/>
      <c r="M624" s="1"/>
      <c r="N624" s="1"/>
      <c r="O624" s="1"/>
      <c r="P624" s="1"/>
      <c r="Q624" s="1"/>
      <c r="R624" s="1"/>
      <c r="S624" s="1"/>
      <c r="T624" s="1"/>
    </row>
    <row r="625" spans="1:20" ht="18" customHeight="1">
      <c r="A625" s="1"/>
      <c r="B625" s="1"/>
      <c r="C625" s="1"/>
      <c r="D625" s="1"/>
      <c r="E625" s="1"/>
      <c r="F625" s="1"/>
      <c r="G625" s="1"/>
      <c r="H625" s="1"/>
      <c r="I625" s="1"/>
      <c r="J625" s="1"/>
      <c r="K625" s="1"/>
      <c r="L625" s="1"/>
      <c r="M625" s="1"/>
      <c r="N625" s="1"/>
      <c r="O625" s="1"/>
      <c r="P625" s="1"/>
      <c r="Q625" s="1"/>
      <c r="R625" s="1"/>
      <c r="S625" s="1"/>
      <c r="T625" s="1"/>
    </row>
    <row r="626" spans="1:20" ht="18" customHeight="1">
      <c r="A626" s="1"/>
      <c r="B626" s="1"/>
      <c r="C626" s="1"/>
      <c r="D626" s="1"/>
      <c r="E626" s="1"/>
      <c r="F626" s="1"/>
      <c r="G626" s="1"/>
      <c r="H626" s="1"/>
      <c r="I626" s="1"/>
      <c r="J626" s="1"/>
      <c r="K626" s="1"/>
      <c r="L626" s="1"/>
      <c r="M626" s="1"/>
      <c r="N626" s="1"/>
      <c r="O626" s="1"/>
      <c r="P626" s="1"/>
      <c r="Q626" s="1"/>
      <c r="R626" s="1"/>
      <c r="S626" s="1"/>
      <c r="T626" s="1"/>
    </row>
    <row r="627" spans="1:20" ht="18" customHeight="1">
      <c r="A627" s="1"/>
      <c r="B627" s="1"/>
      <c r="C627" s="1"/>
      <c r="D627" s="1"/>
      <c r="E627" s="1"/>
      <c r="F627" s="1"/>
      <c r="G627" s="1"/>
      <c r="H627" s="1"/>
      <c r="I627" s="1"/>
      <c r="J627" s="1"/>
      <c r="K627" s="1"/>
      <c r="L627" s="1"/>
      <c r="M627" s="1"/>
      <c r="N627" s="1"/>
      <c r="O627" s="1"/>
      <c r="P627" s="1"/>
      <c r="Q627" s="1"/>
      <c r="R627" s="1"/>
      <c r="S627" s="1"/>
      <c r="T627" s="1"/>
    </row>
    <row r="628" spans="1:20" ht="18" customHeight="1">
      <c r="A628" s="1"/>
      <c r="B628" s="1"/>
      <c r="C628" s="1"/>
      <c r="D628" s="1"/>
      <c r="E628" s="1"/>
      <c r="F628" s="1"/>
      <c r="G628" s="1"/>
      <c r="H628" s="1"/>
      <c r="I628" s="1"/>
      <c r="J628" s="1"/>
      <c r="K628" s="1"/>
      <c r="L628" s="1"/>
      <c r="M628" s="1"/>
      <c r="N628" s="1"/>
      <c r="O628" s="1"/>
      <c r="P628" s="1"/>
      <c r="Q628" s="1"/>
      <c r="R628" s="1"/>
      <c r="S628" s="1"/>
      <c r="T628" s="1"/>
    </row>
    <row r="629" spans="1:20" ht="18" customHeight="1">
      <c r="A629" s="1"/>
      <c r="B629" s="1"/>
      <c r="C629" s="1"/>
      <c r="D629" s="1"/>
      <c r="E629" s="1"/>
      <c r="F629" s="1"/>
      <c r="G629" s="1"/>
      <c r="H629" s="1"/>
      <c r="I629" s="1"/>
      <c r="J629" s="1"/>
      <c r="K629" s="1"/>
      <c r="L629" s="1"/>
      <c r="M629" s="1"/>
      <c r="N629" s="1"/>
      <c r="O629" s="1"/>
      <c r="P629" s="1"/>
      <c r="Q629" s="1"/>
      <c r="R629" s="1"/>
      <c r="S629" s="1"/>
      <c r="T629" s="1"/>
    </row>
    <row r="630" spans="1:20" ht="18" customHeight="1">
      <c r="A630" s="1"/>
      <c r="B630" s="1"/>
      <c r="C630" s="1"/>
      <c r="D630" s="1"/>
      <c r="E630" s="1"/>
      <c r="F630" s="1"/>
      <c r="G630" s="1"/>
      <c r="H630" s="1"/>
      <c r="I630" s="1"/>
      <c r="J630" s="1"/>
      <c r="K630" s="1"/>
      <c r="L630" s="1"/>
      <c r="M630" s="1"/>
      <c r="N630" s="1"/>
      <c r="O630" s="1"/>
      <c r="P630" s="1"/>
      <c r="Q630" s="1"/>
      <c r="R630" s="1"/>
      <c r="S630" s="1"/>
      <c r="T630" s="1"/>
    </row>
    <row r="631" spans="1:20" ht="18" customHeight="1">
      <c r="A631" s="1"/>
      <c r="B631" s="1"/>
      <c r="C631" s="1"/>
      <c r="D631" s="1"/>
      <c r="E631" s="1"/>
      <c r="F631" s="1"/>
      <c r="G631" s="1"/>
      <c r="H631" s="1"/>
      <c r="I631" s="1"/>
      <c r="J631" s="1"/>
      <c r="K631" s="1"/>
      <c r="L631" s="1"/>
      <c r="M631" s="1"/>
      <c r="N631" s="1"/>
      <c r="O631" s="1"/>
      <c r="P631" s="1"/>
      <c r="Q631" s="1"/>
      <c r="R631" s="1"/>
      <c r="S631" s="1"/>
      <c r="T631" s="1"/>
    </row>
    <row r="632" spans="1:20" ht="18" customHeight="1">
      <c r="A632" s="1"/>
      <c r="B632" s="1"/>
      <c r="C632" s="1"/>
      <c r="D632" s="1"/>
      <c r="E632" s="1"/>
      <c r="F632" s="1"/>
      <c r="G632" s="1"/>
      <c r="H632" s="1"/>
      <c r="I632" s="1"/>
      <c r="J632" s="1"/>
      <c r="K632" s="1"/>
      <c r="L632" s="1"/>
      <c r="M632" s="1"/>
      <c r="N632" s="1"/>
      <c r="O632" s="1"/>
      <c r="P632" s="1"/>
      <c r="Q632" s="1"/>
      <c r="R632" s="1"/>
      <c r="S632" s="1"/>
      <c r="T632" s="1"/>
    </row>
    <row r="633" spans="1:20" ht="18" customHeight="1">
      <c r="A633" s="1"/>
      <c r="B633" s="1"/>
      <c r="C633" s="1"/>
      <c r="D633" s="1"/>
      <c r="E633" s="1"/>
      <c r="F633" s="1"/>
      <c r="G633" s="1"/>
      <c r="H633" s="1"/>
      <c r="I633" s="1"/>
      <c r="J633" s="1"/>
      <c r="K633" s="1"/>
      <c r="L633" s="1"/>
      <c r="M633" s="1"/>
      <c r="N633" s="1"/>
      <c r="O633" s="1"/>
      <c r="P633" s="1"/>
      <c r="Q633" s="1"/>
      <c r="R633" s="1"/>
      <c r="S633" s="1"/>
      <c r="T633" s="1"/>
    </row>
    <row r="634" spans="1:20" ht="18" customHeight="1">
      <c r="A634" s="1"/>
      <c r="B634" s="1"/>
      <c r="C634" s="1"/>
      <c r="D634" s="1"/>
      <c r="E634" s="1"/>
      <c r="F634" s="1"/>
      <c r="G634" s="1"/>
      <c r="H634" s="1"/>
      <c r="I634" s="1"/>
      <c r="J634" s="1"/>
      <c r="K634" s="1"/>
      <c r="L634" s="1"/>
      <c r="M634" s="1"/>
      <c r="N634" s="1"/>
      <c r="O634" s="1"/>
      <c r="P634" s="1"/>
      <c r="Q634" s="1"/>
      <c r="R634" s="1"/>
      <c r="S634" s="1"/>
      <c r="T634" s="1"/>
    </row>
    <row r="635" spans="1:20" ht="18" customHeight="1">
      <c r="A635" s="1"/>
      <c r="B635" s="1"/>
      <c r="C635" s="1"/>
      <c r="D635" s="1"/>
      <c r="E635" s="1"/>
      <c r="F635" s="1"/>
      <c r="G635" s="1"/>
      <c r="H635" s="1"/>
      <c r="I635" s="1"/>
      <c r="J635" s="1"/>
      <c r="K635" s="1"/>
      <c r="L635" s="1"/>
      <c r="M635" s="1"/>
      <c r="N635" s="1"/>
      <c r="O635" s="1"/>
      <c r="P635" s="1"/>
      <c r="Q635" s="1"/>
      <c r="R635" s="1"/>
      <c r="S635" s="1"/>
      <c r="T635" s="1"/>
    </row>
    <row r="636" spans="1:20" ht="18" customHeight="1">
      <c r="A636" s="1"/>
      <c r="B636" s="1"/>
      <c r="C636" s="1"/>
      <c r="D636" s="1"/>
      <c r="E636" s="1"/>
      <c r="F636" s="1"/>
      <c r="G636" s="1"/>
      <c r="H636" s="1"/>
      <c r="I636" s="1"/>
      <c r="J636" s="1"/>
      <c r="K636" s="1"/>
      <c r="L636" s="1"/>
      <c r="M636" s="1"/>
      <c r="N636" s="1"/>
      <c r="O636" s="1"/>
      <c r="P636" s="1"/>
      <c r="Q636" s="1"/>
      <c r="R636" s="1"/>
      <c r="S636" s="1"/>
      <c r="T636" s="1"/>
    </row>
    <row r="637" spans="1:20" ht="18" customHeight="1">
      <c r="A637" s="1"/>
      <c r="B637" s="1"/>
      <c r="C637" s="1"/>
      <c r="D637" s="1"/>
      <c r="E637" s="1"/>
      <c r="F637" s="1"/>
      <c r="G637" s="1"/>
      <c r="H637" s="1"/>
      <c r="I637" s="1"/>
      <c r="J637" s="1"/>
      <c r="K637" s="1"/>
      <c r="L637" s="1"/>
      <c r="M637" s="1"/>
      <c r="N637" s="1"/>
      <c r="O637" s="1"/>
      <c r="P637" s="1"/>
      <c r="Q637" s="1"/>
      <c r="R637" s="1"/>
      <c r="S637" s="1"/>
      <c r="T637" s="1"/>
    </row>
    <row r="638" spans="1:20" ht="18" customHeight="1">
      <c r="A638" s="1"/>
      <c r="B638" s="1"/>
      <c r="C638" s="1"/>
      <c r="D638" s="1"/>
      <c r="E638" s="1"/>
      <c r="F638" s="1"/>
      <c r="G638" s="1"/>
      <c r="H638" s="1"/>
      <c r="I638" s="1"/>
      <c r="J638" s="1"/>
      <c r="K638" s="1"/>
      <c r="L638" s="1"/>
      <c r="M638" s="1"/>
      <c r="N638" s="1"/>
      <c r="O638" s="1"/>
      <c r="P638" s="1"/>
      <c r="Q638" s="1"/>
      <c r="R638" s="1"/>
      <c r="S638" s="1"/>
      <c r="T638" s="1"/>
    </row>
    <row r="639" spans="1:20" ht="18" customHeight="1">
      <c r="A639" s="1"/>
      <c r="B639" s="1"/>
      <c r="C639" s="1"/>
      <c r="D639" s="1"/>
      <c r="E639" s="1"/>
      <c r="F639" s="1"/>
      <c r="G639" s="1"/>
      <c r="H639" s="1"/>
      <c r="I639" s="1"/>
      <c r="J639" s="1"/>
      <c r="K639" s="1"/>
      <c r="L639" s="1"/>
      <c r="M639" s="1"/>
      <c r="N639" s="1"/>
      <c r="O639" s="1"/>
      <c r="P639" s="1"/>
      <c r="Q639" s="1"/>
      <c r="R639" s="1"/>
      <c r="S639" s="1"/>
      <c r="T639" s="1"/>
    </row>
    <row r="640" spans="1:20" ht="18" customHeight="1">
      <c r="A640" s="1"/>
      <c r="B640" s="1"/>
      <c r="C640" s="1"/>
      <c r="D640" s="1"/>
      <c r="E640" s="1"/>
      <c r="F640" s="1"/>
      <c r="G640" s="1"/>
      <c r="H640" s="1"/>
      <c r="I640" s="1"/>
      <c r="J640" s="1"/>
      <c r="K640" s="1"/>
      <c r="L640" s="1"/>
      <c r="M640" s="1"/>
      <c r="N640" s="1"/>
      <c r="O640" s="1"/>
      <c r="P640" s="1"/>
      <c r="Q640" s="1"/>
      <c r="R640" s="1"/>
      <c r="S640" s="1"/>
      <c r="T640" s="1"/>
    </row>
    <row r="641" spans="1:20" ht="18" customHeight="1">
      <c r="A641" s="1"/>
      <c r="B641" s="1"/>
      <c r="C641" s="1"/>
      <c r="D641" s="1"/>
      <c r="E641" s="1"/>
      <c r="F641" s="1"/>
      <c r="G641" s="1"/>
      <c r="H641" s="1"/>
      <c r="I641" s="1"/>
      <c r="J641" s="1"/>
      <c r="K641" s="1"/>
      <c r="L641" s="1"/>
      <c r="M641" s="1"/>
      <c r="N641" s="1"/>
      <c r="O641" s="1"/>
      <c r="P641" s="1"/>
      <c r="Q641" s="1"/>
      <c r="R641" s="1"/>
      <c r="S641" s="1"/>
      <c r="T641" s="1"/>
    </row>
    <row r="642" spans="1:20" ht="18" customHeight="1">
      <c r="A642" s="1"/>
      <c r="B642" s="1"/>
      <c r="C642" s="1"/>
      <c r="D642" s="1"/>
      <c r="E642" s="1"/>
      <c r="F642" s="1"/>
      <c r="G642" s="1"/>
      <c r="H642" s="1"/>
      <c r="I642" s="1"/>
      <c r="J642" s="1"/>
      <c r="K642" s="1"/>
      <c r="L642" s="1"/>
      <c r="M642" s="1"/>
      <c r="N642" s="1"/>
      <c r="O642" s="1"/>
      <c r="P642" s="1"/>
      <c r="Q642" s="1"/>
      <c r="R642" s="1"/>
      <c r="S642" s="1"/>
      <c r="T642" s="1"/>
    </row>
    <row r="643" spans="1:20" ht="18" customHeight="1">
      <c r="A643" s="1"/>
      <c r="B643" s="1"/>
      <c r="C643" s="1"/>
      <c r="D643" s="1"/>
      <c r="E643" s="1"/>
      <c r="F643" s="1"/>
      <c r="G643" s="1"/>
      <c r="H643" s="1"/>
      <c r="I643" s="1"/>
      <c r="J643" s="1"/>
      <c r="K643" s="1"/>
      <c r="L643" s="1"/>
      <c r="M643" s="1"/>
      <c r="N643" s="1"/>
      <c r="O643" s="1"/>
      <c r="P643" s="1"/>
      <c r="Q643" s="1"/>
      <c r="R643" s="1"/>
      <c r="S643" s="1"/>
      <c r="T643" s="1"/>
    </row>
    <row r="644" spans="1:20" ht="18" customHeight="1">
      <c r="A644" s="1"/>
      <c r="B644" s="1"/>
      <c r="C644" s="1"/>
      <c r="D644" s="1"/>
      <c r="E644" s="1"/>
      <c r="F644" s="1"/>
      <c r="G644" s="1"/>
      <c r="H644" s="1"/>
      <c r="I644" s="1"/>
      <c r="J644" s="1"/>
      <c r="K644" s="1"/>
      <c r="L644" s="1"/>
      <c r="M644" s="1"/>
      <c r="N644" s="1"/>
      <c r="O644" s="1"/>
      <c r="P644" s="1"/>
      <c r="Q644" s="1"/>
      <c r="R644" s="1"/>
      <c r="S644" s="1"/>
      <c r="T644" s="1"/>
    </row>
    <row r="645" spans="1:20" ht="18" customHeight="1">
      <c r="A645" s="1"/>
      <c r="B645" s="1"/>
      <c r="C645" s="1"/>
      <c r="D645" s="1"/>
      <c r="E645" s="1"/>
      <c r="F645" s="1"/>
      <c r="G645" s="1"/>
      <c r="H645" s="1"/>
      <c r="I645" s="1"/>
      <c r="J645" s="1"/>
      <c r="K645" s="1"/>
      <c r="L645" s="1"/>
      <c r="M645" s="1"/>
      <c r="N645" s="1"/>
      <c r="O645" s="1"/>
      <c r="P645" s="1"/>
      <c r="Q645" s="1"/>
      <c r="R645" s="1"/>
      <c r="S645" s="1"/>
      <c r="T645" s="1"/>
    </row>
    <row r="646" spans="1:20" ht="18" customHeight="1">
      <c r="A646" s="1"/>
      <c r="B646" s="1"/>
      <c r="C646" s="1"/>
      <c r="D646" s="1"/>
      <c r="E646" s="1"/>
      <c r="F646" s="1"/>
      <c r="G646" s="1"/>
      <c r="H646" s="1"/>
      <c r="I646" s="1"/>
      <c r="J646" s="1"/>
      <c r="K646" s="1"/>
      <c r="L646" s="1"/>
      <c r="M646" s="1"/>
      <c r="N646" s="1"/>
      <c r="O646" s="1"/>
      <c r="P646" s="1"/>
      <c r="Q646" s="1"/>
      <c r="R646" s="1"/>
      <c r="S646" s="1"/>
      <c r="T646" s="1"/>
    </row>
    <row r="647" spans="1:20" ht="18" customHeight="1">
      <c r="A647" s="1"/>
      <c r="B647" s="1"/>
      <c r="C647" s="1"/>
      <c r="D647" s="1"/>
      <c r="E647" s="1"/>
      <c r="F647" s="1"/>
      <c r="G647" s="1"/>
      <c r="H647" s="1"/>
      <c r="I647" s="1"/>
      <c r="J647" s="1"/>
      <c r="K647" s="1"/>
      <c r="L647" s="1"/>
      <c r="M647" s="1"/>
      <c r="N647" s="1"/>
      <c r="O647" s="1"/>
      <c r="P647" s="1"/>
      <c r="Q647" s="1"/>
      <c r="R647" s="1"/>
      <c r="S647" s="1"/>
      <c r="T647" s="1"/>
    </row>
    <row r="648" spans="1:20" ht="18" customHeight="1">
      <c r="A648" s="1"/>
      <c r="B648" s="1"/>
      <c r="C648" s="1"/>
      <c r="D648" s="1"/>
      <c r="E648" s="1"/>
      <c r="F648" s="1"/>
      <c r="G648" s="1"/>
      <c r="H648" s="1"/>
      <c r="I648" s="1"/>
      <c r="J648" s="1"/>
      <c r="K648" s="1"/>
      <c r="L648" s="1"/>
      <c r="M648" s="1"/>
      <c r="N648" s="1"/>
      <c r="O648" s="1"/>
      <c r="P648" s="1"/>
      <c r="Q648" s="1"/>
      <c r="R648" s="1"/>
      <c r="S648" s="1"/>
      <c r="T648" s="1"/>
    </row>
    <row r="649" spans="1:20" ht="18" customHeight="1">
      <c r="A649" s="1"/>
      <c r="B649" s="1"/>
      <c r="C649" s="1"/>
      <c r="D649" s="1"/>
      <c r="E649" s="1"/>
      <c r="F649" s="1"/>
      <c r="G649" s="1"/>
      <c r="H649" s="1"/>
      <c r="I649" s="1"/>
      <c r="J649" s="1"/>
      <c r="K649" s="1"/>
      <c r="L649" s="1"/>
      <c r="M649" s="1"/>
      <c r="N649" s="1"/>
      <c r="O649" s="1"/>
      <c r="P649" s="1"/>
      <c r="Q649" s="1"/>
      <c r="R649" s="1"/>
      <c r="S649" s="1"/>
      <c r="T649" s="1"/>
    </row>
    <row r="650" spans="1:20" ht="18" customHeight="1">
      <c r="A650" s="1"/>
      <c r="B650" s="1"/>
      <c r="C650" s="1"/>
      <c r="D650" s="1"/>
      <c r="E650" s="1"/>
      <c r="F650" s="1"/>
      <c r="G650" s="1"/>
      <c r="H650" s="1"/>
      <c r="I650" s="1"/>
      <c r="J650" s="1"/>
      <c r="K650" s="1"/>
      <c r="L650" s="1"/>
      <c r="M650" s="1"/>
      <c r="N650" s="1"/>
      <c r="O650" s="1"/>
      <c r="P650" s="1"/>
      <c r="Q650" s="1"/>
      <c r="R650" s="1"/>
      <c r="S650" s="1"/>
      <c r="T650" s="1"/>
    </row>
    <row r="651" spans="1:20" ht="18" customHeight="1">
      <c r="A651" s="1"/>
      <c r="B651" s="1"/>
      <c r="C651" s="1"/>
      <c r="D651" s="1"/>
      <c r="E651" s="1"/>
      <c r="F651" s="1"/>
      <c r="G651" s="1"/>
      <c r="H651" s="1"/>
      <c r="I651" s="1"/>
      <c r="J651" s="1"/>
      <c r="K651" s="1"/>
      <c r="L651" s="1"/>
      <c r="M651" s="1"/>
      <c r="N651" s="1"/>
      <c r="O651" s="1"/>
      <c r="P651" s="1"/>
      <c r="Q651" s="1"/>
      <c r="R651" s="1"/>
      <c r="S651" s="1"/>
      <c r="T651" s="1"/>
    </row>
    <row r="652" spans="1:20" ht="18" customHeight="1">
      <c r="A652" s="1"/>
      <c r="B652" s="1"/>
      <c r="C652" s="1"/>
      <c r="D652" s="1"/>
      <c r="E652" s="1"/>
      <c r="F652" s="1"/>
      <c r="G652" s="1"/>
      <c r="H652" s="1"/>
      <c r="I652" s="1"/>
      <c r="J652" s="1"/>
      <c r="K652" s="1"/>
      <c r="L652" s="1"/>
      <c r="M652" s="1"/>
      <c r="N652" s="1"/>
      <c r="O652" s="1"/>
      <c r="P652" s="1"/>
      <c r="Q652" s="1"/>
      <c r="R652" s="1"/>
      <c r="S652" s="1"/>
      <c r="T652" s="1"/>
    </row>
    <row r="653" spans="1:20" ht="18" customHeight="1">
      <c r="A653" s="1"/>
      <c r="B653" s="1"/>
      <c r="C653" s="1"/>
      <c r="D653" s="1"/>
      <c r="E653" s="1"/>
      <c r="F653" s="1"/>
      <c r="G653" s="1"/>
      <c r="H653" s="1"/>
      <c r="I653" s="1"/>
      <c r="J653" s="1"/>
      <c r="K653" s="1"/>
      <c r="L653" s="1"/>
      <c r="M653" s="1"/>
      <c r="N653" s="1"/>
      <c r="O653" s="1"/>
      <c r="P653" s="1"/>
      <c r="Q653" s="1"/>
      <c r="R653" s="1"/>
      <c r="S653" s="1"/>
      <c r="T653" s="1"/>
    </row>
    <row r="654" spans="1:20" ht="18" customHeight="1">
      <c r="A654" s="1"/>
      <c r="B654" s="1"/>
      <c r="C654" s="1"/>
      <c r="D654" s="1"/>
      <c r="E654" s="1"/>
      <c r="F654" s="1"/>
      <c r="G654" s="1"/>
      <c r="H654" s="1"/>
      <c r="I654" s="1"/>
      <c r="J654" s="1"/>
      <c r="K654" s="1"/>
      <c r="L654" s="1"/>
      <c r="M654" s="1"/>
      <c r="N654" s="1"/>
      <c r="O654" s="1"/>
      <c r="P654" s="1"/>
      <c r="Q654" s="1"/>
      <c r="R654" s="1"/>
      <c r="S654" s="1"/>
      <c r="T654" s="1"/>
    </row>
    <row r="655" spans="1:20" ht="18" customHeight="1">
      <c r="A655" s="1"/>
      <c r="B655" s="1"/>
      <c r="C655" s="1"/>
      <c r="D655" s="1"/>
      <c r="E655" s="1"/>
      <c r="F655" s="1"/>
      <c r="G655" s="1"/>
      <c r="H655" s="1"/>
      <c r="I655" s="1"/>
      <c r="J655" s="1"/>
      <c r="K655" s="1"/>
      <c r="L655" s="1"/>
      <c r="M655" s="1"/>
      <c r="N655" s="1"/>
      <c r="O655" s="1"/>
      <c r="P655" s="1"/>
      <c r="Q655" s="1"/>
      <c r="R655" s="1"/>
      <c r="S655" s="1"/>
      <c r="T655" s="1"/>
    </row>
    <row r="656" spans="1:20" ht="18" customHeight="1">
      <c r="A656" s="1"/>
      <c r="B656" s="1"/>
      <c r="C656" s="1"/>
      <c r="D656" s="1"/>
      <c r="E656" s="1"/>
      <c r="F656" s="1"/>
      <c r="G656" s="1"/>
      <c r="H656" s="1"/>
      <c r="I656" s="1"/>
      <c r="J656" s="1"/>
      <c r="K656" s="1"/>
      <c r="L656" s="1"/>
      <c r="M656" s="1"/>
      <c r="N656" s="1"/>
      <c r="O656" s="1"/>
      <c r="P656" s="1"/>
      <c r="Q656" s="1"/>
      <c r="R656" s="1"/>
      <c r="S656" s="1"/>
      <c r="T656" s="1"/>
    </row>
    <row r="657" spans="1:20" ht="18" customHeight="1">
      <c r="A657" s="1"/>
      <c r="B657" s="1"/>
      <c r="C657" s="1"/>
      <c r="D657" s="1"/>
      <c r="E657" s="1"/>
      <c r="F657" s="1"/>
      <c r="G657" s="1"/>
      <c r="H657" s="1"/>
      <c r="I657" s="1"/>
      <c r="J657" s="1"/>
      <c r="K657" s="1"/>
      <c r="L657" s="1"/>
      <c r="M657" s="1"/>
      <c r="N657" s="1"/>
      <c r="O657" s="1"/>
      <c r="P657" s="1"/>
      <c r="Q657" s="1"/>
      <c r="R657" s="1"/>
      <c r="S657" s="1"/>
      <c r="T657" s="1"/>
    </row>
    <row r="658" spans="1:20" ht="18" customHeight="1">
      <c r="A658" s="1"/>
      <c r="B658" s="1"/>
      <c r="C658" s="1"/>
      <c r="D658" s="1"/>
      <c r="E658" s="1"/>
      <c r="F658" s="1"/>
      <c r="G658" s="1"/>
      <c r="H658" s="1"/>
      <c r="I658" s="1"/>
      <c r="J658" s="1"/>
      <c r="K658" s="1"/>
      <c r="L658" s="1"/>
      <c r="M658" s="1"/>
      <c r="N658" s="1"/>
      <c r="O658" s="1"/>
      <c r="P658" s="1"/>
      <c r="Q658" s="1"/>
      <c r="R658" s="1"/>
      <c r="S658" s="1"/>
      <c r="T658" s="1"/>
    </row>
    <row r="659" spans="1:20" ht="18" customHeight="1">
      <c r="A659" s="1"/>
      <c r="B659" s="1"/>
      <c r="C659" s="1"/>
      <c r="D659" s="1"/>
      <c r="E659" s="1"/>
      <c r="F659" s="1"/>
      <c r="G659" s="1"/>
      <c r="H659" s="1"/>
      <c r="I659" s="1"/>
      <c r="J659" s="1"/>
      <c r="K659" s="1"/>
      <c r="L659" s="1"/>
      <c r="M659" s="1"/>
      <c r="N659" s="1"/>
      <c r="O659" s="1"/>
      <c r="P659" s="1"/>
      <c r="Q659" s="1"/>
      <c r="R659" s="1"/>
      <c r="S659" s="1"/>
      <c r="T659" s="1"/>
    </row>
    <row r="660" spans="1:20" ht="18" customHeight="1">
      <c r="A660" s="1"/>
      <c r="B660" s="1"/>
      <c r="C660" s="1"/>
      <c r="D660" s="1"/>
      <c r="E660" s="1"/>
      <c r="F660" s="1"/>
      <c r="G660" s="1"/>
      <c r="H660" s="1"/>
      <c r="I660" s="1"/>
      <c r="J660" s="1"/>
      <c r="K660" s="1"/>
      <c r="L660" s="1"/>
      <c r="M660" s="1"/>
      <c r="N660" s="1"/>
      <c r="O660" s="1"/>
      <c r="P660" s="1"/>
      <c r="Q660" s="1"/>
      <c r="R660" s="1"/>
      <c r="S660" s="1"/>
      <c r="T660" s="1"/>
    </row>
    <row r="661" spans="1:20" ht="18" customHeight="1">
      <c r="A661" s="1"/>
      <c r="B661" s="1"/>
      <c r="C661" s="1"/>
      <c r="D661" s="1"/>
      <c r="E661" s="1"/>
      <c r="F661" s="1"/>
      <c r="G661" s="1"/>
      <c r="H661" s="1"/>
      <c r="I661" s="1"/>
      <c r="J661" s="1"/>
      <c r="K661" s="1"/>
      <c r="L661" s="1"/>
      <c r="M661" s="1"/>
      <c r="N661" s="1"/>
      <c r="O661" s="1"/>
      <c r="P661" s="1"/>
      <c r="Q661" s="1"/>
      <c r="R661" s="1"/>
      <c r="S661" s="1"/>
      <c r="T661" s="1"/>
    </row>
    <row r="662" spans="1:20" ht="18" customHeight="1">
      <c r="A662" s="1"/>
      <c r="B662" s="1"/>
      <c r="C662" s="1"/>
      <c r="D662" s="1"/>
      <c r="E662" s="1"/>
      <c r="F662" s="1"/>
      <c r="G662" s="1"/>
      <c r="H662" s="1"/>
      <c r="I662" s="1"/>
      <c r="J662" s="1"/>
      <c r="K662" s="1"/>
      <c r="L662" s="1"/>
      <c r="M662" s="1"/>
      <c r="N662" s="1"/>
      <c r="O662" s="1"/>
      <c r="P662" s="1"/>
      <c r="Q662" s="1"/>
      <c r="R662" s="1"/>
      <c r="S662" s="1"/>
      <c r="T662" s="1"/>
    </row>
    <row r="663" spans="1:20" ht="18" customHeight="1">
      <c r="A663" s="1"/>
      <c r="B663" s="1"/>
      <c r="C663" s="1"/>
      <c r="D663" s="1"/>
      <c r="E663" s="1"/>
      <c r="F663" s="1"/>
      <c r="G663" s="1"/>
      <c r="H663" s="1"/>
      <c r="I663" s="1"/>
      <c r="J663" s="1"/>
      <c r="K663" s="1"/>
      <c r="L663" s="1"/>
      <c r="M663" s="1"/>
      <c r="N663" s="1"/>
      <c r="O663" s="1"/>
      <c r="P663" s="1"/>
      <c r="Q663" s="1"/>
      <c r="R663" s="1"/>
      <c r="S663" s="1"/>
      <c r="T663" s="1"/>
    </row>
    <row r="664" spans="1:20" ht="18" customHeight="1">
      <c r="A664" s="1"/>
      <c r="B664" s="1"/>
      <c r="C664" s="1"/>
      <c r="D664" s="1"/>
      <c r="E664" s="1"/>
      <c r="F664" s="1"/>
      <c r="G664" s="1"/>
      <c r="H664" s="1"/>
      <c r="I664" s="1"/>
      <c r="J664" s="1"/>
      <c r="K664" s="1"/>
      <c r="L664" s="1"/>
      <c r="M664" s="1"/>
      <c r="N664" s="1"/>
      <c r="O664" s="1"/>
      <c r="P664" s="1"/>
      <c r="Q664" s="1"/>
      <c r="R664" s="1"/>
      <c r="S664" s="1"/>
      <c r="T664" s="1"/>
    </row>
    <row r="665" spans="1:20" ht="18" customHeight="1">
      <c r="A665" s="1"/>
      <c r="B665" s="1"/>
      <c r="C665" s="1"/>
      <c r="D665" s="1"/>
      <c r="E665" s="1"/>
      <c r="F665" s="1"/>
      <c r="G665" s="1"/>
      <c r="H665" s="1"/>
      <c r="I665" s="1"/>
      <c r="J665" s="1"/>
      <c r="K665" s="1"/>
      <c r="L665" s="1"/>
      <c r="M665" s="1"/>
      <c r="N665" s="1"/>
      <c r="O665" s="1"/>
      <c r="P665" s="1"/>
      <c r="Q665" s="1"/>
      <c r="R665" s="1"/>
      <c r="S665" s="1"/>
      <c r="T665" s="1"/>
    </row>
    <row r="666" spans="1:20" ht="18" customHeight="1">
      <c r="A666" s="1"/>
      <c r="B666" s="1"/>
      <c r="C666" s="1"/>
      <c r="D666" s="1"/>
      <c r="E666" s="1"/>
      <c r="F666" s="1"/>
      <c r="G666" s="1"/>
      <c r="H666" s="1"/>
      <c r="I666" s="1"/>
      <c r="J666" s="1"/>
      <c r="K666" s="1"/>
      <c r="L666" s="1"/>
      <c r="M666" s="1"/>
      <c r="N666" s="1"/>
      <c r="O666" s="1"/>
      <c r="P666" s="1"/>
      <c r="Q666" s="1"/>
      <c r="R666" s="1"/>
      <c r="S666" s="1"/>
      <c r="T666" s="1"/>
    </row>
    <row r="667" spans="1:20" ht="18" customHeight="1">
      <c r="A667" s="1"/>
      <c r="B667" s="1"/>
      <c r="C667" s="1"/>
      <c r="D667" s="1"/>
      <c r="E667" s="1"/>
      <c r="F667" s="1"/>
      <c r="G667" s="1"/>
      <c r="H667" s="1"/>
      <c r="I667" s="1"/>
      <c r="J667" s="1"/>
      <c r="K667" s="1"/>
      <c r="L667" s="1"/>
      <c r="M667" s="1"/>
      <c r="N667" s="1"/>
      <c r="O667" s="1"/>
      <c r="P667" s="1"/>
      <c r="Q667" s="1"/>
      <c r="R667" s="1"/>
      <c r="S667" s="1"/>
      <c r="T667" s="1"/>
    </row>
    <row r="668" spans="1:20" ht="18" customHeight="1">
      <c r="A668" s="1"/>
      <c r="B668" s="1"/>
      <c r="C668" s="1"/>
      <c r="D668" s="1"/>
      <c r="E668" s="1"/>
      <c r="F668" s="1"/>
      <c r="G668" s="1"/>
      <c r="H668" s="1"/>
      <c r="I668" s="1"/>
      <c r="J668" s="1"/>
      <c r="K668" s="1"/>
      <c r="L668" s="1"/>
      <c r="M668" s="1"/>
      <c r="N668" s="1"/>
      <c r="O668" s="1"/>
      <c r="P668" s="1"/>
      <c r="Q668" s="1"/>
      <c r="R668" s="1"/>
      <c r="S668" s="1"/>
      <c r="T668" s="1"/>
    </row>
    <row r="669" spans="1:20" ht="18" customHeight="1">
      <c r="A669" s="1"/>
      <c r="B669" s="1"/>
      <c r="C669" s="1"/>
      <c r="D669" s="1"/>
      <c r="E669" s="1"/>
      <c r="F669" s="1"/>
      <c r="G669" s="1"/>
      <c r="H669" s="1"/>
      <c r="I669" s="1"/>
      <c r="J669" s="1"/>
      <c r="K669" s="1"/>
      <c r="L669" s="1"/>
      <c r="M669" s="1"/>
      <c r="N669" s="1"/>
      <c r="O669" s="1"/>
      <c r="P669" s="1"/>
      <c r="Q669" s="1"/>
      <c r="R669" s="1"/>
      <c r="S669" s="1"/>
      <c r="T669" s="1"/>
    </row>
    <row r="670" spans="1:20" ht="18" customHeight="1">
      <c r="A670" s="1"/>
      <c r="B670" s="1"/>
      <c r="C670" s="1"/>
      <c r="D670" s="1"/>
      <c r="E670" s="1"/>
      <c r="F670" s="1"/>
      <c r="G670" s="1"/>
      <c r="H670" s="1"/>
      <c r="I670" s="1"/>
      <c r="J670" s="1"/>
      <c r="K670" s="1"/>
      <c r="L670" s="1"/>
      <c r="M670" s="1"/>
      <c r="N670" s="1"/>
      <c r="O670" s="1"/>
      <c r="P670" s="1"/>
      <c r="Q670" s="1"/>
      <c r="R670" s="1"/>
      <c r="S670" s="1"/>
      <c r="T670" s="1"/>
    </row>
    <row r="671" spans="1:20" ht="18" customHeight="1">
      <c r="A671" s="1"/>
      <c r="B671" s="1"/>
      <c r="C671" s="1"/>
      <c r="D671" s="1"/>
      <c r="E671" s="1"/>
      <c r="F671" s="1"/>
      <c r="G671" s="1"/>
      <c r="H671" s="1"/>
      <c r="I671" s="1"/>
      <c r="J671" s="1"/>
      <c r="K671" s="1"/>
      <c r="L671" s="1"/>
      <c r="M671" s="1"/>
      <c r="N671" s="1"/>
      <c r="O671" s="1"/>
      <c r="P671" s="1"/>
      <c r="Q671" s="1"/>
      <c r="R671" s="1"/>
      <c r="S671" s="1"/>
      <c r="T671" s="1"/>
    </row>
    <row r="672" spans="1:20" ht="18" customHeight="1">
      <c r="A672" s="1"/>
      <c r="B672" s="1"/>
      <c r="C672" s="1"/>
      <c r="D672" s="1"/>
      <c r="E672" s="1"/>
      <c r="F672" s="1"/>
      <c r="G672" s="1"/>
      <c r="H672" s="1"/>
      <c r="I672" s="1"/>
      <c r="J672" s="1"/>
      <c r="K672" s="1"/>
      <c r="L672" s="1"/>
      <c r="M672" s="1"/>
      <c r="N672" s="1"/>
      <c r="O672" s="1"/>
      <c r="P672" s="1"/>
      <c r="Q672" s="1"/>
      <c r="R672" s="1"/>
      <c r="S672" s="1"/>
      <c r="T672" s="1"/>
    </row>
    <row r="673" spans="1:20" ht="18" customHeight="1">
      <c r="A673" s="1"/>
      <c r="B673" s="1"/>
      <c r="C673" s="1"/>
      <c r="D673" s="1"/>
      <c r="E673" s="1"/>
      <c r="F673" s="1"/>
      <c r="G673" s="1"/>
      <c r="H673" s="1"/>
      <c r="I673" s="1"/>
      <c r="J673" s="1"/>
      <c r="K673" s="1"/>
      <c r="L673" s="1"/>
      <c r="M673" s="1"/>
      <c r="N673" s="1"/>
      <c r="O673" s="1"/>
      <c r="P673" s="1"/>
      <c r="Q673" s="1"/>
      <c r="R673" s="1"/>
      <c r="S673" s="1"/>
      <c r="T673" s="1"/>
    </row>
    <row r="674" spans="1:20" ht="18" customHeight="1">
      <c r="A674" s="1"/>
      <c r="B674" s="1"/>
      <c r="C674" s="1"/>
      <c r="D674" s="1"/>
      <c r="E674" s="1"/>
      <c r="F674" s="1"/>
      <c r="G674" s="1"/>
      <c r="H674" s="1"/>
      <c r="I674" s="1"/>
      <c r="J674" s="1"/>
      <c r="K674" s="1"/>
      <c r="L674" s="1"/>
      <c r="M674" s="1"/>
      <c r="N674" s="1"/>
      <c r="O674" s="1"/>
      <c r="P674" s="1"/>
      <c r="Q674" s="1"/>
      <c r="R674" s="1"/>
      <c r="S674" s="1"/>
      <c r="T674" s="1"/>
    </row>
    <row r="675" spans="1:20" ht="18" customHeight="1">
      <c r="A675" s="1"/>
      <c r="B675" s="1"/>
      <c r="C675" s="1"/>
      <c r="D675" s="1"/>
      <c r="E675" s="1"/>
      <c r="F675" s="1"/>
      <c r="G675" s="1"/>
      <c r="H675" s="1"/>
      <c r="I675" s="1"/>
      <c r="J675" s="1"/>
      <c r="K675" s="1"/>
      <c r="L675" s="1"/>
      <c r="M675" s="1"/>
      <c r="N675" s="1"/>
      <c r="O675" s="1"/>
      <c r="P675" s="1"/>
      <c r="Q675" s="1"/>
      <c r="R675" s="1"/>
      <c r="S675" s="1"/>
      <c r="T675" s="1"/>
    </row>
    <row r="676" spans="1:20" ht="18" customHeight="1">
      <c r="A676" s="1"/>
      <c r="B676" s="1"/>
      <c r="C676" s="1"/>
      <c r="D676" s="1"/>
      <c r="E676" s="1"/>
      <c r="F676" s="1"/>
      <c r="G676" s="1"/>
      <c r="H676" s="1"/>
      <c r="I676" s="1"/>
      <c r="J676" s="1"/>
      <c r="K676" s="1"/>
      <c r="L676" s="1"/>
      <c r="M676" s="1"/>
      <c r="N676" s="1"/>
      <c r="O676" s="1"/>
      <c r="P676" s="1"/>
      <c r="Q676" s="1"/>
      <c r="R676" s="1"/>
      <c r="S676" s="1"/>
      <c r="T676" s="1"/>
    </row>
    <row r="677" spans="1:20" ht="18" customHeight="1">
      <c r="A677" s="1"/>
      <c r="B677" s="1"/>
      <c r="C677" s="1"/>
      <c r="D677" s="1"/>
      <c r="E677" s="1"/>
      <c r="F677" s="1"/>
      <c r="G677" s="1"/>
      <c r="H677" s="1"/>
      <c r="I677" s="1"/>
      <c r="J677" s="1"/>
      <c r="K677" s="1"/>
      <c r="L677" s="1"/>
      <c r="M677" s="1"/>
      <c r="N677" s="1"/>
      <c r="O677" s="1"/>
      <c r="P677" s="1"/>
      <c r="Q677" s="1"/>
      <c r="R677" s="1"/>
      <c r="S677" s="1"/>
      <c r="T677" s="1"/>
    </row>
    <row r="678" spans="1:20" ht="18" customHeight="1">
      <c r="A678" s="1"/>
      <c r="B678" s="1"/>
      <c r="C678" s="1"/>
      <c r="D678" s="1"/>
      <c r="E678" s="1"/>
      <c r="F678" s="1"/>
      <c r="G678" s="1"/>
      <c r="H678" s="1"/>
      <c r="I678" s="1"/>
      <c r="J678" s="1"/>
      <c r="K678" s="1"/>
      <c r="L678" s="1"/>
      <c r="M678" s="1"/>
      <c r="N678" s="1"/>
      <c r="O678" s="1"/>
      <c r="P678" s="1"/>
      <c r="Q678" s="1"/>
      <c r="R678" s="1"/>
      <c r="S678" s="1"/>
      <c r="T678" s="1"/>
    </row>
    <row r="679" spans="1:20" ht="18" customHeight="1">
      <c r="A679" s="1"/>
      <c r="B679" s="1"/>
      <c r="C679" s="1"/>
      <c r="D679" s="1"/>
      <c r="E679" s="1"/>
      <c r="F679" s="1"/>
      <c r="G679" s="1"/>
      <c r="H679" s="1"/>
      <c r="I679" s="1"/>
      <c r="J679" s="1"/>
      <c r="K679" s="1"/>
      <c r="L679" s="1"/>
      <c r="M679" s="1"/>
      <c r="N679" s="1"/>
      <c r="O679" s="1"/>
      <c r="P679" s="1"/>
      <c r="Q679" s="1"/>
      <c r="R679" s="1"/>
      <c r="S679" s="1"/>
      <c r="T679" s="1"/>
    </row>
    <row r="680" spans="1:20" ht="18" customHeight="1">
      <c r="A680" s="1"/>
      <c r="B680" s="1"/>
      <c r="C680" s="1"/>
      <c r="D680" s="1"/>
      <c r="E680" s="1"/>
      <c r="F680" s="1"/>
      <c r="G680" s="1"/>
      <c r="H680" s="1"/>
      <c r="I680" s="1"/>
      <c r="J680" s="1"/>
      <c r="K680" s="1"/>
      <c r="L680" s="1"/>
      <c r="M680" s="1"/>
      <c r="N680" s="1"/>
      <c r="O680" s="1"/>
      <c r="P680" s="1"/>
      <c r="Q680" s="1"/>
      <c r="R680" s="1"/>
      <c r="S680" s="1"/>
      <c r="T680" s="1"/>
    </row>
    <row r="681" spans="1:20" ht="18" customHeight="1">
      <c r="A681" s="1"/>
      <c r="B681" s="1"/>
      <c r="C681" s="1"/>
      <c r="D681" s="1"/>
      <c r="E681" s="1"/>
      <c r="F681" s="1"/>
      <c r="G681" s="1"/>
      <c r="H681" s="1"/>
      <c r="I681" s="1"/>
      <c r="J681" s="1"/>
      <c r="K681" s="1"/>
      <c r="L681" s="1"/>
      <c r="M681" s="1"/>
      <c r="N681" s="1"/>
      <c r="O681" s="1"/>
      <c r="P681" s="1"/>
      <c r="Q681" s="1"/>
      <c r="R681" s="1"/>
      <c r="S681" s="1"/>
      <c r="T681" s="1"/>
    </row>
    <row r="682" spans="1:20" ht="18" customHeight="1">
      <c r="A682" s="1"/>
      <c r="B682" s="1"/>
      <c r="C682" s="1"/>
      <c r="D682" s="1"/>
      <c r="E682" s="1"/>
      <c r="F682" s="1"/>
      <c r="G682" s="1"/>
      <c r="H682" s="1"/>
      <c r="I682" s="1"/>
      <c r="J682" s="1"/>
      <c r="K682" s="1"/>
      <c r="L682" s="1"/>
      <c r="M682" s="1"/>
      <c r="N682" s="1"/>
      <c r="O682" s="1"/>
      <c r="P682" s="1"/>
      <c r="Q682" s="1"/>
      <c r="R682" s="1"/>
      <c r="S682" s="1"/>
      <c r="T682" s="1"/>
    </row>
    <row r="683" spans="1:20" ht="18" customHeight="1">
      <c r="A683" s="1"/>
      <c r="B683" s="1"/>
      <c r="C683" s="1"/>
      <c r="D683" s="1"/>
      <c r="E683" s="1"/>
      <c r="F683" s="1"/>
      <c r="G683" s="1"/>
      <c r="H683" s="1"/>
      <c r="I683" s="1"/>
      <c r="J683" s="1"/>
      <c r="K683" s="1"/>
      <c r="L683" s="1"/>
      <c r="M683" s="1"/>
      <c r="N683" s="1"/>
      <c r="O683" s="1"/>
      <c r="P683" s="1"/>
      <c r="Q683" s="1"/>
      <c r="R683" s="1"/>
      <c r="S683" s="1"/>
      <c r="T683" s="1"/>
    </row>
    <row r="684" spans="1:20" ht="18" customHeight="1">
      <c r="A684" s="1"/>
      <c r="B684" s="1"/>
      <c r="C684" s="1"/>
      <c r="D684" s="1"/>
      <c r="E684" s="1"/>
      <c r="F684" s="1"/>
      <c r="G684" s="1"/>
      <c r="H684" s="1"/>
      <c r="I684" s="1"/>
      <c r="J684" s="1"/>
      <c r="K684" s="1"/>
      <c r="L684" s="1"/>
      <c r="M684" s="1"/>
      <c r="N684" s="1"/>
      <c r="O684" s="1"/>
      <c r="P684" s="1"/>
      <c r="Q684" s="1"/>
      <c r="R684" s="1"/>
      <c r="S684" s="1"/>
      <c r="T684" s="1"/>
    </row>
    <row r="685" spans="1:20" ht="18" customHeight="1">
      <c r="A685" s="1"/>
      <c r="B685" s="1"/>
      <c r="C685" s="1"/>
      <c r="D685" s="1"/>
      <c r="E685" s="1"/>
      <c r="F685" s="1"/>
      <c r="G685" s="1"/>
      <c r="H685" s="1"/>
      <c r="I685" s="1"/>
      <c r="J685" s="1"/>
      <c r="K685" s="1"/>
      <c r="L685" s="1"/>
      <c r="M685" s="1"/>
      <c r="N685" s="1"/>
      <c r="O685" s="1"/>
      <c r="P685" s="1"/>
      <c r="Q685" s="1"/>
      <c r="R685" s="1"/>
      <c r="S685" s="1"/>
      <c r="T685" s="1"/>
    </row>
    <row r="686" spans="1:20" ht="18" customHeight="1">
      <c r="A686" s="1"/>
      <c r="B686" s="1"/>
      <c r="C686" s="1"/>
      <c r="D686" s="1"/>
      <c r="E686" s="1"/>
      <c r="F686" s="1"/>
      <c r="G686" s="1"/>
      <c r="H686" s="1"/>
      <c r="I686" s="1"/>
      <c r="J686" s="1"/>
      <c r="K686" s="1"/>
      <c r="L686" s="1"/>
      <c r="M686" s="1"/>
      <c r="N686" s="1"/>
      <c r="O686" s="1"/>
      <c r="P686" s="1"/>
      <c r="Q686" s="1"/>
      <c r="R686" s="1"/>
      <c r="S686" s="1"/>
      <c r="T686" s="1"/>
    </row>
    <row r="687" spans="1:20" ht="18" customHeight="1">
      <c r="A687" s="1"/>
      <c r="B687" s="1"/>
      <c r="C687" s="1"/>
      <c r="D687" s="1"/>
      <c r="E687" s="1"/>
      <c r="F687" s="1"/>
      <c r="G687" s="1"/>
      <c r="H687" s="1"/>
      <c r="I687" s="1"/>
      <c r="J687" s="1"/>
      <c r="K687" s="1"/>
      <c r="L687" s="1"/>
      <c r="M687" s="1"/>
      <c r="N687" s="1"/>
      <c r="O687" s="1"/>
      <c r="P687" s="1"/>
      <c r="Q687" s="1"/>
      <c r="R687" s="1"/>
      <c r="S687" s="1"/>
      <c r="T687" s="1"/>
    </row>
    <row r="688" spans="1:20" ht="18" customHeight="1">
      <c r="A688" s="1"/>
      <c r="B688" s="1"/>
      <c r="C688" s="1"/>
      <c r="D688" s="1"/>
      <c r="E688" s="1"/>
      <c r="F688" s="1"/>
      <c r="G688" s="1"/>
      <c r="H688" s="1"/>
      <c r="I688" s="1"/>
      <c r="J688" s="1"/>
      <c r="K688" s="1"/>
      <c r="L688" s="1"/>
      <c r="M688" s="1"/>
      <c r="N688" s="1"/>
      <c r="O688" s="1"/>
      <c r="P688" s="1"/>
      <c r="Q688" s="1"/>
      <c r="R688" s="1"/>
      <c r="S688" s="1"/>
      <c r="T688" s="1"/>
    </row>
    <row r="689" spans="1:20" ht="18" customHeight="1">
      <c r="A689" s="1"/>
      <c r="B689" s="1"/>
      <c r="C689" s="1"/>
      <c r="D689" s="1"/>
      <c r="E689" s="1"/>
      <c r="F689" s="1"/>
      <c r="G689" s="1"/>
      <c r="H689" s="1"/>
      <c r="I689" s="1"/>
      <c r="J689" s="1"/>
      <c r="K689" s="1"/>
      <c r="L689" s="1"/>
      <c r="M689" s="1"/>
      <c r="N689" s="1"/>
      <c r="O689" s="1"/>
      <c r="P689" s="1"/>
      <c r="Q689" s="1"/>
      <c r="R689" s="1"/>
      <c r="S689" s="1"/>
      <c r="T689" s="1"/>
    </row>
    <row r="690" spans="1:20" ht="18" customHeight="1">
      <c r="A690" s="1"/>
      <c r="B690" s="1"/>
      <c r="C690" s="1"/>
      <c r="D690" s="1"/>
      <c r="E690" s="1"/>
      <c r="F690" s="1"/>
      <c r="G690" s="1"/>
      <c r="H690" s="1"/>
      <c r="I690" s="1"/>
      <c r="J690" s="1"/>
      <c r="K690" s="1"/>
      <c r="L690" s="1"/>
      <c r="M690" s="1"/>
      <c r="N690" s="1"/>
      <c r="O690" s="1"/>
      <c r="P690" s="1"/>
      <c r="Q690" s="1"/>
      <c r="R690" s="1"/>
      <c r="S690" s="1"/>
      <c r="T690" s="1"/>
    </row>
    <row r="691" spans="1:20" ht="18" customHeight="1">
      <c r="A691" s="1"/>
      <c r="B691" s="1"/>
      <c r="C691" s="1"/>
      <c r="D691" s="1"/>
      <c r="E691" s="1"/>
      <c r="F691" s="1"/>
      <c r="G691" s="1"/>
      <c r="H691" s="1"/>
      <c r="I691" s="1"/>
      <c r="J691" s="1"/>
      <c r="K691" s="1"/>
      <c r="L691" s="1"/>
      <c r="M691" s="1"/>
      <c r="N691" s="1"/>
      <c r="O691" s="1"/>
      <c r="P691" s="1"/>
      <c r="Q691" s="1"/>
      <c r="R691" s="1"/>
      <c r="S691" s="1"/>
      <c r="T691" s="1"/>
    </row>
    <row r="692" spans="1:20" ht="18" customHeight="1">
      <c r="A692" s="1"/>
      <c r="B692" s="1"/>
      <c r="C692" s="1"/>
      <c r="D692" s="1"/>
      <c r="E692" s="1"/>
      <c r="F692" s="1"/>
      <c r="G692" s="1"/>
      <c r="H692" s="1"/>
      <c r="I692" s="1"/>
      <c r="J692" s="1"/>
      <c r="K692" s="1"/>
      <c r="L692" s="1"/>
      <c r="M692" s="1"/>
      <c r="N692" s="1"/>
      <c r="O692" s="1"/>
      <c r="P692" s="1"/>
      <c r="Q692" s="1"/>
      <c r="R692" s="1"/>
      <c r="S692" s="1"/>
      <c r="T692" s="1"/>
    </row>
    <row r="693" spans="1:20" ht="18" customHeight="1">
      <c r="A693" s="1"/>
      <c r="B693" s="1"/>
      <c r="C693" s="1"/>
      <c r="D693" s="1"/>
      <c r="E693" s="1"/>
      <c r="F693" s="1"/>
      <c r="G693" s="1"/>
      <c r="H693" s="1"/>
      <c r="I693" s="1"/>
      <c r="J693" s="1"/>
      <c r="K693" s="1"/>
      <c r="L693" s="1"/>
      <c r="M693" s="1"/>
      <c r="N693" s="1"/>
      <c r="O693" s="1"/>
      <c r="P693" s="1"/>
      <c r="Q693" s="1"/>
      <c r="R693" s="1"/>
      <c r="S693" s="1"/>
      <c r="T693" s="1"/>
    </row>
    <row r="694" spans="1:20" ht="18" customHeight="1">
      <c r="A694" s="1"/>
      <c r="B694" s="1"/>
      <c r="C694" s="1"/>
      <c r="D694" s="1"/>
      <c r="E694" s="1"/>
      <c r="F694" s="1"/>
      <c r="G694" s="1"/>
      <c r="H694" s="1"/>
      <c r="I694" s="1"/>
      <c r="J694" s="1"/>
      <c r="K694" s="1"/>
      <c r="L694" s="1"/>
      <c r="M694" s="1"/>
      <c r="N694" s="1"/>
      <c r="O694" s="1"/>
      <c r="P694" s="1"/>
      <c r="Q694" s="1"/>
      <c r="R694" s="1"/>
      <c r="S694" s="1"/>
      <c r="T694" s="1"/>
    </row>
    <row r="695" spans="1:20" ht="18" customHeight="1">
      <c r="A695" s="1"/>
      <c r="B695" s="1"/>
      <c r="C695" s="1"/>
      <c r="D695" s="1"/>
      <c r="E695" s="1"/>
      <c r="F695" s="1"/>
      <c r="G695" s="1"/>
      <c r="H695" s="1"/>
      <c r="I695" s="1"/>
      <c r="J695" s="1"/>
      <c r="K695" s="1"/>
      <c r="L695" s="1"/>
      <c r="M695" s="1"/>
      <c r="N695" s="1"/>
      <c r="O695" s="1"/>
      <c r="P695" s="1"/>
      <c r="Q695" s="1"/>
      <c r="R695" s="1"/>
      <c r="S695" s="1"/>
      <c r="T695" s="1"/>
    </row>
    <row r="696" spans="1:20" ht="18" customHeight="1">
      <c r="A696" s="1"/>
      <c r="B696" s="1"/>
      <c r="C696" s="1"/>
      <c r="D696" s="1"/>
      <c r="E696" s="1"/>
      <c r="F696" s="1"/>
      <c r="G696" s="1"/>
      <c r="H696" s="1"/>
      <c r="I696" s="1"/>
      <c r="J696" s="1"/>
      <c r="K696" s="1"/>
      <c r="L696" s="1"/>
      <c r="M696" s="1"/>
      <c r="N696" s="1"/>
      <c r="O696" s="1"/>
      <c r="P696" s="1"/>
      <c r="Q696" s="1"/>
      <c r="R696" s="1"/>
      <c r="S696" s="1"/>
      <c r="T696" s="1"/>
    </row>
    <row r="697" spans="1:20" ht="18" customHeight="1">
      <c r="A697" s="1"/>
      <c r="B697" s="1"/>
      <c r="C697" s="1"/>
      <c r="D697" s="1"/>
      <c r="E697" s="1"/>
      <c r="F697" s="1"/>
      <c r="G697" s="1"/>
      <c r="H697" s="1"/>
      <c r="I697" s="1"/>
      <c r="J697" s="1"/>
      <c r="K697" s="1"/>
      <c r="L697" s="1"/>
      <c r="M697" s="1"/>
      <c r="N697" s="1"/>
      <c r="O697" s="1"/>
      <c r="P697" s="1"/>
      <c r="Q697" s="1"/>
      <c r="R697" s="1"/>
      <c r="S697" s="1"/>
      <c r="T697" s="1"/>
    </row>
    <row r="698" spans="1:20" ht="18" customHeight="1">
      <c r="A698" s="1"/>
      <c r="B698" s="1"/>
      <c r="C698" s="1"/>
      <c r="D698" s="1"/>
      <c r="E698" s="1"/>
      <c r="F698" s="1"/>
      <c r="G698" s="1"/>
      <c r="H698" s="1"/>
      <c r="I698" s="1"/>
      <c r="J698" s="1"/>
      <c r="K698" s="1"/>
      <c r="L698" s="1"/>
      <c r="M698" s="1"/>
      <c r="N698" s="1"/>
      <c r="O698" s="1"/>
      <c r="P698" s="1"/>
      <c r="Q698" s="1"/>
      <c r="R698" s="1"/>
      <c r="S698" s="1"/>
      <c r="T698" s="1"/>
    </row>
    <row r="699" spans="1:20" ht="18" customHeight="1">
      <c r="A699" s="1"/>
      <c r="B699" s="1"/>
      <c r="C699" s="1"/>
      <c r="D699" s="1"/>
      <c r="E699" s="1"/>
      <c r="F699" s="1"/>
      <c r="G699" s="1"/>
      <c r="H699" s="1"/>
      <c r="I699" s="1"/>
      <c r="J699" s="1"/>
      <c r="K699" s="1"/>
      <c r="L699" s="1"/>
      <c r="M699" s="1"/>
      <c r="N699" s="1"/>
      <c r="O699" s="1"/>
      <c r="P699" s="1"/>
      <c r="Q699" s="1"/>
      <c r="R699" s="1"/>
      <c r="S699" s="1"/>
      <c r="T699" s="1"/>
    </row>
    <row r="700" spans="1:20" ht="18" customHeight="1">
      <c r="A700" s="1"/>
      <c r="B700" s="1"/>
      <c r="C700" s="1"/>
      <c r="D700" s="1"/>
      <c r="E700" s="1"/>
      <c r="F700" s="1"/>
      <c r="G700" s="1"/>
      <c r="H700" s="1"/>
      <c r="I700" s="1"/>
      <c r="J700" s="1"/>
      <c r="K700" s="1"/>
      <c r="L700" s="1"/>
      <c r="M700" s="1"/>
      <c r="N700" s="1"/>
      <c r="O700" s="1"/>
      <c r="P700" s="1"/>
      <c r="Q700" s="1"/>
      <c r="R700" s="1"/>
      <c r="S700" s="1"/>
      <c r="T700" s="1"/>
    </row>
    <row r="701" spans="1:20" ht="18" customHeight="1">
      <c r="A701" s="1"/>
      <c r="B701" s="1"/>
      <c r="C701" s="1"/>
      <c r="D701" s="1"/>
      <c r="E701" s="1"/>
      <c r="F701" s="1"/>
      <c r="G701" s="1"/>
      <c r="H701" s="1"/>
      <c r="I701" s="1"/>
      <c r="J701" s="1"/>
      <c r="K701" s="1"/>
      <c r="L701" s="1"/>
      <c r="M701" s="1"/>
      <c r="N701" s="1"/>
      <c r="O701" s="1"/>
      <c r="P701" s="1"/>
      <c r="Q701" s="1"/>
      <c r="R701" s="1"/>
      <c r="S701" s="1"/>
      <c r="T701" s="1"/>
    </row>
    <row r="702" spans="1:20" ht="18" customHeight="1">
      <c r="A702" s="1"/>
      <c r="B702" s="1"/>
      <c r="C702" s="1"/>
      <c r="D702" s="1"/>
      <c r="E702" s="1"/>
      <c r="F702" s="1"/>
      <c r="G702" s="1"/>
      <c r="H702" s="1"/>
      <c r="I702" s="1"/>
      <c r="J702" s="1"/>
      <c r="K702" s="1"/>
      <c r="L702" s="1"/>
      <c r="M702" s="1"/>
      <c r="N702" s="1"/>
      <c r="O702" s="1"/>
      <c r="P702" s="1"/>
      <c r="Q702" s="1"/>
      <c r="R702" s="1"/>
      <c r="S702" s="1"/>
      <c r="T702" s="1"/>
    </row>
    <row r="703" spans="1:20" ht="18" customHeight="1">
      <c r="A703" s="1"/>
      <c r="B703" s="1"/>
      <c r="C703" s="1"/>
      <c r="D703" s="1"/>
      <c r="E703" s="1"/>
      <c r="F703" s="1"/>
      <c r="G703" s="1"/>
      <c r="H703" s="1"/>
      <c r="I703" s="1"/>
      <c r="J703" s="1"/>
      <c r="K703" s="1"/>
      <c r="L703" s="1"/>
      <c r="M703" s="1"/>
      <c r="N703" s="1"/>
      <c r="O703" s="1"/>
      <c r="P703" s="1"/>
      <c r="Q703" s="1"/>
      <c r="R703" s="1"/>
      <c r="S703" s="1"/>
      <c r="T703" s="1"/>
    </row>
    <row r="704" spans="1:20" ht="18" customHeight="1">
      <c r="A704" s="1"/>
      <c r="B704" s="1"/>
      <c r="C704" s="1"/>
      <c r="D704" s="1"/>
      <c r="E704" s="1"/>
      <c r="F704" s="1"/>
      <c r="G704" s="1"/>
      <c r="H704" s="1"/>
      <c r="I704" s="1"/>
      <c r="J704" s="1"/>
      <c r="K704" s="1"/>
      <c r="L704" s="1"/>
      <c r="M704" s="1"/>
      <c r="N704" s="1"/>
      <c r="O704" s="1"/>
      <c r="P704" s="1"/>
      <c r="Q704" s="1"/>
      <c r="R704" s="1"/>
      <c r="S704" s="1"/>
      <c r="T704" s="1"/>
    </row>
    <row r="705" spans="1:20" ht="18" customHeight="1">
      <c r="A705" s="1"/>
      <c r="B705" s="1"/>
      <c r="C705" s="1"/>
      <c r="D705" s="1"/>
      <c r="E705" s="1"/>
      <c r="F705" s="1"/>
      <c r="G705" s="1"/>
      <c r="H705" s="1"/>
      <c r="I705" s="1"/>
      <c r="J705" s="1"/>
      <c r="K705" s="1"/>
      <c r="L705" s="1"/>
      <c r="M705" s="1"/>
      <c r="N705" s="1"/>
      <c r="O705" s="1"/>
      <c r="P705" s="1"/>
      <c r="Q705" s="1"/>
      <c r="R705" s="1"/>
      <c r="S705" s="1"/>
      <c r="T705" s="1"/>
    </row>
    <row r="706" spans="1:20" ht="18" customHeight="1">
      <c r="A706" s="1"/>
      <c r="B706" s="1"/>
      <c r="C706" s="1"/>
      <c r="D706" s="1"/>
      <c r="E706" s="1"/>
      <c r="F706" s="1"/>
      <c r="G706" s="1"/>
      <c r="H706" s="1"/>
      <c r="I706" s="1"/>
      <c r="J706" s="1"/>
      <c r="K706" s="1"/>
      <c r="L706" s="1"/>
      <c r="M706" s="1"/>
      <c r="N706" s="1"/>
      <c r="O706" s="1"/>
      <c r="P706" s="1"/>
      <c r="Q706" s="1"/>
      <c r="R706" s="1"/>
      <c r="S706" s="1"/>
      <c r="T706" s="1"/>
    </row>
    <row r="707" spans="1:20" ht="18" customHeight="1">
      <c r="A707" s="1"/>
      <c r="B707" s="1"/>
      <c r="C707" s="1"/>
      <c r="D707" s="1"/>
      <c r="E707" s="1"/>
      <c r="F707" s="1"/>
      <c r="G707" s="1"/>
      <c r="H707" s="1"/>
      <c r="I707" s="1"/>
      <c r="J707" s="1"/>
      <c r="K707" s="1"/>
      <c r="L707" s="1"/>
      <c r="M707" s="1"/>
      <c r="N707" s="1"/>
      <c r="O707" s="1"/>
      <c r="P707" s="1"/>
      <c r="Q707" s="1"/>
      <c r="R707" s="1"/>
      <c r="S707" s="1"/>
      <c r="T707" s="1"/>
    </row>
    <row r="708" spans="1:20" ht="18" customHeight="1">
      <c r="A708" s="1"/>
      <c r="B708" s="1"/>
      <c r="C708" s="1"/>
      <c r="D708" s="1"/>
      <c r="E708" s="1"/>
      <c r="F708" s="1"/>
      <c r="G708" s="1"/>
      <c r="H708" s="1"/>
      <c r="I708" s="1"/>
      <c r="J708" s="1"/>
      <c r="K708" s="1"/>
      <c r="L708" s="1"/>
      <c r="M708" s="1"/>
      <c r="N708" s="1"/>
      <c r="O708" s="1"/>
      <c r="P708" s="1"/>
      <c r="Q708" s="1"/>
      <c r="R708" s="1"/>
      <c r="S708" s="1"/>
      <c r="T708" s="1"/>
    </row>
    <row r="709" spans="1:20" ht="18" customHeight="1">
      <c r="A709" s="1"/>
      <c r="B709" s="1"/>
      <c r="C709" s="1"/>
      <c r="D709" s="1"/>
      <c r="E709" s="1"/>
      <c r="F709" s="1"/>
      <c r="G709" s="1"/>
      <c r="H709" s="1"/>
      <c r="I709" s="1"/>
      <c r="J709" s="1"/>
      <c r="K709" s="1"/>
      <c r="L709" s="1"/>
      <c r="M709" s="1"/>
      <c r="N709" s="1"/>
      <c r="O709" s="1"/>
      <c r="P709" s="1"/>
      <c r="Q709" s="1"/>
      <c r="R709" s="1"/>
      <c r="S709" s="1"/>
      <c r="T709" s="1"/>
    </row>
    <row r="710" spans="1:20" ht="18" customHeight="1">
      <c r="A710" s="1"/>
      <c r="B710" s="1"/>
      <c r="C710" s="1"/>
      <c r="D710" s="1"/>
      <c r="E710" s="1"/>
      <c r="F710" s="1"/>
      <c r="G710" s="1"/>
      <c r="H710" s="1"/>
      <c r="I710" s="1"/>
      <c r="J710" s="1"/>
      <c r="K710" s="1"/>
      <c r="L710" s="1"/>
      <c r="M710" s="1"/>
      <c r="N710" s="1"/>
      <c r="O710" s="1"/>
      <c r="P710" s="1"/>
      <c r="Q710" s="1"/>
      <c r="R710" s="1"/>
      <c r="S710" s="1"/>
      <c r="T710" s="1"/>
    </row>
    <row r="711" spans="1:20" ht="18" customHeight="1">
      <c r="A711" s="1"/>
      <c r="B711" s="1"/>
      <c r="C711" s="1"/>
      <c r="D711" s="1"/>
      <c r="E711" s="1"/>
      <c r="F711" s="1"/>
      <c r="G711" s="1"/>
      <c r="H711" s="1"/>
      <c r="I711" s="1"/>
      <c r="J711" s="1"/>
      <c r="K711" s="1"/>
      <c r="L711" s="1"/>
      <c r="M711" s="1"/>
      <c r="N711" s="1"/>
      <c r="O711" s="1"/>
      <c r="P711" s="1"/>
      <c r="Q711" s="1"/>
      <c r="R711" s="1"/>
      <c r="S711" s="1"/>
      <c r="T711" s="1"/>
    </row>
    <row r="712" spans="1:20" ht="18" customHeight="1">
      <c r="A712" s="1"/>
      <c r="B712" s="1"/>
      <c r="C712" s="1"/>
      <c r="D712" s="1"/>
      <c r="E712" s="1"/>
      <c r="F712" s="1"/>
      <c r="G712" s="1"/>
      <c r="H712" s="1"/>
      <c r="I712" s="1"/>
      <c r="J712" s="1"/>
      <c r="K712" s="1"/>
      <c r="L712" s="1"/>
      <c r="M712" s="1"/>
      <c r="N712" s="1"/>
      <c r="O712" s="1"/>
      <c r="P712" s="1"/>
      <c r="Q712" s="1"/>
      <c r="R712" s="1"/>
      <c r="S712" s="1"/>
      <c r="T712" s="1"/>
    </row>
    <row r="713" spans="1:20" ht="18" customHeight="1">
      <c r="A713" s="1"/>
      <c r="B713" s="1"/>
      <c r="C713" s="1"/>
      <c r="D713" s="1"/>
      <c r="E713" s="1"/>
      <c r="F713" s="1"/>
      <c r="G713" s="1"/>
      <c r="H713" s="1"/>
      <c r="I713" s="1"/>
      <c r="J713" s="1"/>
      <c r="K713" s="1"/>
      <c r="L713" s="1"/>
      <c r="M713" s="1"/>
      <c r="N713" s="1"/>
      <c r="O713" s="1"/>
      <c r="P713" s="1"/>
      <c r="Q713" s="1"/>
      <c r="R713" s="1"/>
      <c r="S713" s="1"/>
      <c r="T713" s="1"/>
    </row>
    <row r="714" spans="1:20" ht="18" customHeight="1">
      <c r="A714" s="1"/>
      <c r="B714" s="1"/>
      <c r="C714" s="1"/>
      <c r="D714" s="1"/>
      <c r="E714" s="1"/>
      <c r="F714" s="1"/>
      <c r="G714" s="1"/>
      <c r="H714" s="1"/>
      <c r="I714" s="1"/>
      <c r="J714" s="1"/>
      <c r="K714" s="1"/>
      <c r="L714" s="1"/>
      <c r="M714" s="1"/>
      <c r="N714" s="1"/>
      <c r="O714" s="1"/>
      <c r="P714" s="1"/>
      <c r="Q714" s="1"/>
      <c r="R714" s="1"/>
      <c r="S714" s="1"/>
      <c r="T714" s="1"/>
    </row>
    <row r="715" spans="1:20" ht="18" customHeight="1">
      <c r="A715" s="1"/>
      <c r="B715" s="1"/>
      <c r="C715" s="1"/>
      <c r="D715" s="1"/>
      <c r="E715" s="1"/>
      <c r="F715" s="1"/>
      <c r="G715" s="1"/>
      <c r="H715" s="1"/>
      <c r="I715" s="1"/>
      <c r="J715" s="1"/>
      <c r="K715" s="1"/>
      <c r="L715" s="1"/>
      <c r="M715" s="1"/>
      <c r="N715" s="1"/>
      <c r="O715" s="1"/>
      <c r="P715" s="1"/>
      <c r="Q715" s="1"/>
      <c r="R715" s="1"/>
      <c r="S715" s="1"/>
      <c r="T715" s="1"/>
    </row>
    <row r="716" spans="1:20" ht="18" customHeight="1">
      <c r="A716" s="1"/>
      <c r="B716" s="1"/>
      <c r="C716" s="1"/>
      <c r="D716" s="1"/>
      <c r="E716" s="1"/>
      <c r="F716" s="1"/>
      <c r="G716" s="1"/>
      <c r="H716" s="1"/>
      <c r="I716" s="1"/>
      <c r="J716" s="1"/>
      <c r="K716" s="1"/>
      <c r="L716" s="1"/>
      <c r="M716" s="1"/>
      <c r="N716" s="1"/>
      <c r="O716" s="1"/>
      <c r="P716" s="1"/>
      <c r="Q716" s="1"/>
      <c r="R716" s="1"/>
      <c r="S716" s="1"/>
      <c r="T716" s="1"/>
    </row>
    <row r="717" spans="1:20" ht="18" customHeight="1">
      <c r="A717" s="1"/>
      <c r="B717" s="1"/>
      <c r="C717" s="1"/>
      <c r="D717" s="1"/>
      <c r="E717" s="1"/>
      <c r="F717" s="1"/>
      <c r="G717" s="1"/>
      <c r="H717" s="1"/>
      <c r="I717" s="1"/>
      <c r="J717" s="1"/>
      <c r="K717" s="1"/>
      <c r="L717" s="1"/>
      <c r="M717" s="1"/>
      <c r="N717" s="1"/>
      <c r="O717" s="1"/>
      <c r="P717" s="1"/>
      <c r="Q717" s="1"/>
      <c r="R717" s="1"/>
      <c r="S717" s="1"/>
      <c r="T717" s="1"/>
    </row>
    <row r="718" spans="1:20" ht="18" customHeight="1">
      <c r="A718" s="1"/>
      <c r="B718" s="1"/>
      <c r="C718" s="1"/>
      <c r="D718" s="1"/>
      <c r="E718" s="1"/>
      <c r="F718" s="1"/>
      <c r="G718" s="1"/>
      <c r="H718" s="1"/>
      <c r="I718" s="1"/>
      <c r="J718" s="1"/>
      <c r="K718" s="1"/>
      <c r="L718" s="1"/>
      <c r="M718" s="1"/>
      <c r="N718" s="1"/>
      <c r="O718" s="1"/>
      <c r="P718" s="1"/>
      <c r="Q718" s="1"/>
      <c r="R718" s="1"/>
      <c r="S718" s="1"/>
      <c r="T718" s="1"/>
    </row>
    <row r="719" spans="1:20" ht="18" customHeight="1">
      <c r="A719" s="1"/>
      <c r="B719" s="1"/>
      <c r="C719" s="1"/>
      <c r="D719" s="1"/>
      <c r="E719" s="1"/>
      <c r="F719" s="1"/>
      <c r="G719" s="1"/>
      <c r="H719" s="1"/>
      <c r="I719" s="1"/>
      <c r="J719" s="1"/>
      <c r="K719" s="1"/>
      <c r="L719" s="1"/>
      <c r="M719" s="1"/>
      <c r="N719" s="1"/>
      <c r="O719" s="1"/>
      <c r="P719" s="1"/>
      <c r="Q719" s="1"/>
      <c r="R719" s="1"/>
      <c r="S719" s="1"/>
      <c r="T719" s="1"/>
    </row>
    <row r="720" spans="1:20" ht="18" customHeight="1">
      <c r="A720" s="1"/>
      <c r="B720" s="1"/>
      <c r="C720" s="1"/>
      <c r="D720" s="1"/>
      <c r="E720" s="1"/>
      <c r="F720" s="1"/>
      <c r="G720" s="1"/>
      <c r="H720" s="1"/>
      <c r="I720" s="1"/>
      <c r="J720" s="1"/>
      <c r="K720" s="1"/>
      <c r="L720" s="1"/>
      <c r="M720" s="1"/>
      <c r="N720" s="1"/>
      <c r="O720" s="1"/>
      <c r="P720" s="1"/>
      <c r="Q720" s="1"/>
      <c r="R720" s="1"/>
      <c r="S720" s="1"/>
      <c r="T720" s="1"/>
    </row>
    <row r="721" spans="1:20" ht="18" customHeight="1">
      <c r="A721" s="1"/>
      <c r="B721" s="1"/>
      <c r="C721" s="1"/>
      <c r="D721" s="1"/>
      <c r="E721" s="1"/>
      <c r="F721" s="1"/>
      <c r="G721" s="1"/>
      <c r="H721" s="1"/>
      <c r="I721" s="1"/>
      <c r="J721" s="1"/>
      <c r="K721" s="1"/>
      <c r="L721" s="1"/>
      <c r="M721" s="1"/>
      <c r="N721" s="1"/>
      <c r="O721" s="1"/>
      <c r="P721" s="1"/>
      <c r="Q721" s="1"/>
      <c r="R721" s="1"/>
      <c r="S721" s="1"/>
      <c r="T721" s="1"/>
    </row>
    <row r="722" spans="1:20" ht="18" customHeight="1">
      <c r="A722" s="1"/>
      <c r="B722" s="1"/>
      <c r="C722" s="1"/>
      <c r="D722" s="1"/>
      <c r="E722" s="1"/>
      <c r="F722" s="1"/>
      <c r="G722" s="1"/>
      <c r="H722" s="1"/>
      <c r="I722" s="1"/>
      <c r="J722" s="1"/>
      <c r="K722" s="1"/>
      <c r="L722" s="1"/>
      <c r="M722" s="1"/>
      <c r="N722" s="1"/>
      <c r="O722" s="1"/>
      <c r="P722" s="1"/>
      <c r="Q722" s="1"/>
      <c r="R722" s="1"/>
      <c r="S722" s="1"/>
      <c r="T722" s="1"/>
    </row>
    <row r="723" spans="1:20" ht="18" customHeight="1">
      <c r="A723" s="1"/>
      <c r="B723" s="1"/>
      <c r="C723" s="1"/>
      <c r="D723" s="1"/>
      <c r="E723" s="1"/>
      <c r="F723" s="1"/>
      <c r="G723" s="1"/>
      <c r="H723" s="1"/>
      <c r="I723" s="1"/>
      <c r="J723" s="1"/>
      <c r="K723" s="1"/>
      <c r="L723" s="1"/>
      <c r="M723" s="1"/>
      <c r="N723" s="1"/>
      <c r="O723" s="1"/>
      <c r="P723" s="1"/>
      <c r="Q723" s="1"/>
      <c r="R723" s="1"/>
      <c r="S723" s="1"/>
      <c r="T723" s="1"/>
    </row>
    <row r="724" spans="1:20" ht="18" customHeight="1">
      <c r="A724" s="1"/>
      <c r="B724" s="1"/>
      <c r="C724" s="1"/>
      <c r="D724" s="1"/>
      <c r="E724" s="1"/>
      <c r="F724" s="1"/>
      <c r="G724" s="1"/>
      <c r="H724" s="1"/>
      <c r="I724" s="1"/>
      <c r="J724" s="1"/>
      <c r="K724" s="1"/>
      <c r="L724" s="1"/>
      <c r="M724" s="1"/>
      <c r="N724" s="1"/>
      <c r="O724" s="1"/>
      <c r="P724" s="1"/>
      <c r="Q724" s="1"/>
      <c r="R724" s="1"/>
      <c r="S724" s="1"/>
      <c r="T724" s="1"/>
    </row>
    <row r="725" spans="1:20" ht="18" customHeight="1">
      <c r="A725" s="1"/>
      <c r="B725" s="1"/>
      <c r="C725" s="1"/>
      <c r="D725" s="1"/>
      <c r="E725" s="1"/>
      <c r="F725" s="1"/>
      <c r="G725" s="1"/>
      <c r="H725" s="1"/>
      <c r="I725" s="1"/>
      <c r="J725" s="1"/>
      <c r="K725" s="1"/>
      <c r="L725" s="1"/>
      <c r="M725" s="1"/>
      <c r="N725" s="1"/>
      <c r="O725" s="1"/>
      <c r="P725" s="1"/>
      <c r="Q725" s="1"/>
      <c r="R725" s="1"/>
      <c r="S725" s="1"/>
      <c r="T725" s="1"/>
    </row>
    <row r="726" spans="1:20" ht="18" customHeight="1">
      <c r="A726" s="1"/>
      <c r="B726" s="1"/>
      <c r="C726" s="1"/>
      <c r="D726" s="1"/>
      <c r="E726" s="1"/>
      <c r="F726" s="1"/>
      <c r="G726" s="1"/>
      <c r="H726" s="1"/>
      <c r="I726" s="1"/>
      <c r="J726" s="1"/>
      <c r="K726" s="1"/>
      <c r="L726" s="1"/>
      <c r="M726" s="1"/>
      <c r="N726" s="1"/>
      <c r="O726" s="1"/>
      <c r="P726" s="1"/>
      <c r="Q726" s="1"/>
      <c r="R726" s="1"/>
      <c r="S726" s="1"/>
      <c r="T726" s="1"/>
    </row>
    <row r="727" spans="1:20" ht="18" customHeight="1">
      <c r="A727" s="1"/>
      <c r="B727" s="1"/>
      <c r="C727" s="1"/>
      <c r="D727" s="1"/>
      <c r="E727" s="1"/>
      <c r="F727" s="1"/>
      <c r="G727" s="1"/>
      <c r="H727" s="1"/>
      <c r="I727" s="1"/>
      <c r="J727" s="1"/>
      <c r="K727" s="1"/>
      <c r="L727" s="1"/>
      <c r="M727" s="1"/>
      <c r="N727" s="1"/>
      <c r="O727" s="1"/>
      <c r="P727" s="1"/>
      <c r="Q727" s="1"/>
      <c r="R727" s="1"/>
      <c r="S727" s="1"/>
      <c r="T727" s="1"/>
    </row>
    <row r="728" spans="1:20" ht="18" customHeight="1">
      <c r="A728" s="1"/>
      <c r="B728" s="1"/>
      <c r="C728" s="1"/>
      <c r="D728" s="1"/>
      <c r="E728" s="1"/>
      <c r="F728" s="1"/>
      <c r="G728" s="1"/>
      <c r="H728" s="1"/>
      <c r="I728" s="1"/>
      <c r="J728" s="1"/>
      <c r="K728" s="1"/>
      <c r="L728" s="1"/>
      <c r="M728" s="1"/>
      <c r="N728" s="1"/>
      <c r="O728" s="1"/>
      <c r="P728" s="1"/>
      <c r="Q728" s="1"/>
      <c r="R728" s="1"/>
      <c r="S728" s="1"/>
      <c r="T728" s="1"/>
    </row>
    <row r="729" spans="1:20" ht="18" customHeight="1">
      <c r="A729" s="1"/>
      <c r="B729" s="1"/>
      <c r="C729" s="1"/>
      <c r="D729" s="1"/>
      <c r="E729" s="1"/>
      <c r="F729" s="1"/>
      <c r="G729" s="1"/>
      <c r="H729" s="1"/>
      <c r="I729" s="1"/>
      <c r="J729" s="1"/>
      <c r="K729" s="1"/>
      <c r="L729" s="1"/>
      <c r="M729" s="1"/>
      <c r="N729" s="1"/>
      <c r="O729" s="1"/>
      <c r="P729" s="1"/>
      <c r="Q729" s="1"/>
      <c r="R729" s="1"/>
      <c r="S729" s="1"/>
      <c r="T729" s="1"/>
    </row>
    <row r="730" spans="1:20" ht="18" customHeight="1">
      <c r="A730" s="1"/>
      <c r="B730" s="1"/>
      <c r="C730" s="1"/>
      <c r="D730" s="1"/>
      <c r="E730" s="1"/>
      <c r="F730" s="1"/>
      <c r="G730" s="1"/>
      <c r="H730" s="1"/>
      <c r="I730" s="1"/>
      <c r="J730" s="1"/>
      <c r="K730" s="1"/>
      <c r="L730" s="1"/>
      <c r="M730" s="1"/>
      <c r="N730" s="1"/>
      <c r="O730" s="1"/>
      <c r="P730" s="1"/>
      <c r="Q730" s="1"/>
      <c r="R730" s="1"/>
      <c r="S730" s="1"/>
      <c r="T730" s="1"/>
    </row>
    <row r="731" spans="1:20" ht="18" customHeight="1">
      <c r="A731" s="1"/>
      <c r="B731" s="1"/>
      <c r="C731" s="1"/>
      <c r="D731" s="1"/>
      <c r="E731" s="1"/>
      <c r="F731" s="1"/>
      <c r="G731" s="1"/>
      <c r="H731" s="1"/>
      <c r="I731" s="1"/>
      <c r="J731" s="1"/>
      <c r="K731" s="1"/>
      <c r="L731" s="1"/>
      <c r="M731" s="1"/>
      <c r="N731" s="1"/>
      <c r="O731" s="1"/>
      <c r="P731" s="1"/>
      <c r="Q731" s="1"/>
      <c r="R731" s="1"/>
      <c r="S731" s="1"/>
      <c r="T731" s="1"/>
    </row>
    <row r="732" spans="1:20" ht="18" customHeight="1">
      <c r="A732" s="1"/>
      <c r="B732" s="1"/>
      <c r="C732" s="1"/>
      <c r="D732" s="1"/>
      <c r="E732" s="1"/>
      <c r="F732" s="1"/>
      <c r="G732" s="1"/>
      <c r="H732" s="1"/>
      <c r="I732" s="1"/>
      <c r="J732" s="1"/>
      <c r="K732" s="1"/>
      <c r="L732" s="1"/>
      <c r="M732" s="1"/>
      <c r="N732" s="1"/>
      <c r="O732" s="1"/>
      <c r="P732" s="1"/>
      <c r="Q732" s="1"/>
      <c r="R732" s="1"/>
      <c r="S732" s="1"/>
      <c r="T732" s="1"/>
    </row>
    <row r="733" spans="1:20" ht="18" customHeight="1">
      <c r="A733" s="1"/>
      <c r="B733" s="1"/>
      <c r="C733" s="1"/>
      <c r="D733" s="1"/>
      <c r="E733" s="1"/>
      <c r="F733" s="1"/>
      <c r="G733" s="1"/>
      <c r="H733" s="1"/>
      <c r="I733" s="1"/>
      <c r="J733" s="1"/>
      <c r="K733" s="1"/>
      <c r="L733" s="1"/>
      <c r="M733" s="1"/>
      <c r="N733" s="1"/>
      <c r="O733" s="1"/>
      <c r="P733" s="1"/>
      <c r="Q733" s="1"/>
      <c r="R733" s="1"/>
      <c r="S733" s="1"/>
      <c r="T733" s="1"/>
    </row>
    <row r="734" spans="1:20" ht="18" customHeight="1">
      <c r="A734" s="1"/>
      <c r="B734" s="1"/>
      <c r="C734" s="1"/>
      <c r="D734" s="1"/>
      <c r="E734" s="1"/>
      <c r="F734" s="1"/>
      <c r="G734" s="1"/>
      <c r="H734" s="1"/>
      <c r="I734" s="1"/>
      <c r="J734" s="1"/>
      <c r="K734" s="1"/>
      <c r="L734" s="1"/>
      <c r="M734" s="1"/>
      <c r="N734" s="1"/>
      <c r="O734" s="1"/>
      <c r="P734" s="1"/>
      <c r="Q734" s="1"/>
      <c r="R734" s="1"/>
      <c r="S734" s="1"/>
      <c r="T734" s="1"/>
    </row>
    <row r="735" spans="1:20" ht="18" customHeight="1">
      <c r="A735" s="1"/>
      <c r="B735" s="1"/>
      <c r="C735" s="1"/>
      <c r="D735" s="1"/>
      <c r="E735" s="1"/>
      <c r="F735" s="1"/>
      <c r="G735" s="1"/>
      <c r="H735" s="1"/>
      <c r="I735" s="1"/>
      <c r="J735" s="1"/>
      <c r="K735" s="1"/>
      <c r="L735" s="1"/>
      <c r="M735" s="1"/>
      <c r="N735" s="1"/>
      <c r="O735" s="1"/>
      <c r="P735" s="1"/>
      <c r="Q735" s="1"/>
      <c r="R735" s="1"/>
      <c r="S735" s="1"/>
      <c r="T735" s="1"/>
    </row>
    <row r="736" spans="1:20" ht="18" customHeight="1">
      <c r="A736" s="1"/>
      <c r="B736" s="1"/>
      <c r="C736" s="1"/>
      <c r="D736" s="1"/>
      <c r="E736" s="1"/>
      <c r="F736" s="1"/>
      <c r="G736" s="1"/>
      <c r="H736" s="1"/>
      <c r="I736" s="1"/>
      <c r="J736" s="1"/>
      <c r="K736" s="1"/>
      <c r="L736" s="1"/>
      <c r="M736" s="1"/>
      <c r="N736" s="1"/>
      <c r="O736" s="1"/>
      <c r="P736" s="1"/>
      <c r="Q736" s="1"/>
      <c r="R736" s="1"/>
      <c r="S736" s="1"/>
      <c r="T736" s="1"/>
    </row>
    <row r="737" spans="1:20" ht="18" customHeight="1">
      <c r="A737" s="1"/>
      <c r="B737" s="1"/>
      <c r="C737" s="1"/>
      <c r="D737" s="1"/>
      <c r="E737" s="1"/>
      <c r="F737" s="1"/>
      <c r="G737" s="1"/>
      <c r="H737" s="1"/>
      <c r="I737" s="1"/>
      <c r="J737" s="1"/>
      <c r="K737" s="1"/>
      <c r="L737" s="1"/>
      <c r="M737" s="1"/>
      <c r="N737" s="1"/>
      <c r="O737" s="1"/>
      <c r="P737" s="1"/>
      <c r="Q737" s="1"/>
      <c r="R737" s="1"/>
      <c r="S737" s="1"/>
      <c r="T737" s="1"/>
    </row>
    <row r="738" spans="1:20" ht="18" customHeight="1">
      <c r="A738" s="1"/>
      <c r="B738" s="1"/>
      <c r="C738" s="1"/>
      <c r="D738" s="1"/>
      <c r="E738" s="1"/>
      <c r="F738" s="1"/>
      <c r="G738" s="1"/>
      <c r="H738" s="1"/>
      <c r="I738" s="1"/>
      <c r="J738" s="1"/>
      <c r="K738" s="1"/>
      <c r="L738" s="1"/>
      <c r="M738" s="1"/>
      <c r="N738" s="1"/>
      <c r="O738" s="1"/>
      <c r="P738" s="1"/>
      <c r="Q738" s="1"/>
      <c r="R738" s="1"/>
      <c r="S738" s="1"/>
      <c r="T738" s="1"/>
    </row>
    <row r="739" spans="1:20" ht="18" customHeight="1">
      <c r="A739" s="1"/>
      <c r="B739" s="1"/>
      <c r="C739" s="1"/>
      <c r="D739" s="1"/>
      <c r="E739" s="1"/>
      <c r="F739" s="1"/>
      <c r="G739" s="1"/>
      <c r="H739" s="1"/>
      <c r="I739" s="1"/>
      <c r="J739" s="1"/>
      <c r="K739" s="1"/>
      <c r="L739" s="1"/>
      <c r="M739" s="1"/>
      <c r="N739" s="1"/>
      <c r="O739" s="1"/>
      <c r="P739" s="1"/>
      <c r="Q739" s="1"/>
      <c r="R739" s="1"/>
      <c r="S739" s="1"/>
      <c r="T739" s="1"/>
    </row>
    <row r="740" spans="1:20" ht="18" customHeight="1">
      <c r="A740" s="1"/>
      <c r="B740" s="1"/>
      <c r="C740" s="1"/>
      <c r="D740" s="1"/>
      <c r="E740" s="1"/>
      <c r="F740" s="1"/>
      <c r="G740" s="1"/>
      <c r="H740" s="1"/>
      <c r="I740" s="1"/>
      <c r="J740" s="1"/>
      <c r="K740" s="1"/>
      <c r="L740" s="1"/>
      <c r="M740" s="1"/>
      <c r="N740" s="1"/>
      <c r="O740" s="1"/>
      <c r="P740" s="1"/>
      <c r="Q740" s="1"/>
      <c r="R740" s="1"/>
      <c r="S740" s="1"/>
      <c r="T740" s="1"/>
    </row>
    <row r="741" spans="1:20" ht="18" customHeight="1">
      <c r="A741" s="1"/>
      <c r="B741" s="1"/>
      <c r="C741" s="1"/>
      <c r="D741" s="1"/>
      <c r="E741" s="1"/>
      <c r="F741" s="1"/>
      <c r="G741" s="1"/>
      <c r="H741" s="1"/>
      <c r="I741" s="1"/>
      <c r="J741" s="1"/>
      <c r="K741" s="1"/>
      <c r="L741" s="1"/>
      <c r="M741" s="1"/>
      <c r="N741" s="1"/>
      <c r="O741" s="1"/>
      <c r="P741" s="1"/>
      <c r="Q741" s="1"/>
      <c r="R741" s="1"/>
      <c r="S741" s="1"/>
      <c r="T741" s="1"/>
    </row>
    <row r="742" spans="1:20" ht="18" customHeight="1">
      <c r="A742" s="1"/>
      <c r="B742" s="1"/>
      <c r="C742" s="1"/>
      <c r="D742" s="1"/>
      <c r="E742" s="1"/>
      <c r="F742" s="1"/>
      <c r="G742" s="1"/>
      <c r="H742" s="1"/>
      <c r="I742" s="1"/>
      <c r="J742" s="1"/>
      <c r="K742" s="1"/>
      <c r="L742" s="1"/>
      <c r="M742" s="1"/>
      <c r="N742" s="1"/>
      <c r="O742" s="1"/>
      <c r="P742" s="1"/>
      <c r="Q742" s="1"/>
      <c r="R742" s="1"/>
      <c r="S742" s="1"/>
      <c r="T742" s="1"/>
    </row>
    <row r="743" spans="1:20" ht="18" customHeight="1">
      <c r="A743" s="1"/>
      <c r="B743" s="1"/>
      <c r="C743" s="1"/>
      <c r="D743" s="1"/>
      <c r="E743" s="1"/>
      <c r="F743" s="1"/>
      <c r="G743" s="1"/>
      <c r="H743" s="1"/>
      <c r="I743" s="1"/>
      <c r="J743" s="1"/>
      <c r="K743" s="1"/>
      <c r="L743" s="1"/>
      <c r="M743" s="1"/>
      <c r="N743" s="1"/>
      <c r="O743" s="1"/>
      <c r="P743" s="1"/>
      <c r="Q743" s="1"/>
      <c r="R743" s="1"/>
      <c r="S743" s="1"/>
      <c r="T743" s="1"/>
    </row>
    <row r="744" spans="1:20" ht="18" customHeight="1">
      <c r="A744" s="1"/>
      <c r="B744" s="1"/>
      <c r="C744" s="1"/>
      <c r="D744" s="1"/>
      <c r="E744" s="1"/>
      <c r="F744" s="1"/>
      <c r="G744" s="1"/>
      <c r="H744" s="1"/>
      <c r="I744" s="1"/>
      <c r="J744" s="1"/>
      <c r="K744" s="1"/>
      <c r="L744" s="1"/>
      <c r="M744" s="1"/>
      <c r="N744" s="1"/>
      <c r="O744" s="1"/>
      <c r="P744" s="1"/>
      <c r="Q744" s="1"/>
      <c r="R744" s="1"/>
      <c r="S744" s="1"/>
      <c r="T744" s="1"/>
    </row>
    <row r="745" spans="1:20" ht="18" customHeight="1">
      <c r="A745" s="1"/>
      <c r="B745" s="1"/>
      <c r="C745" s="1"/>
      <c r="D745" s="1"/>
      <c r="E745" s="1"/>
      <c r="F745" s="1"/>
      <c r="G745" s="1"/>
      <c r="H745" s="1"/>
      <c r="I745" s="1"/>
      <c r="J745" s="1"/>
      <c r="K745" s="1"/>
      <c r="L745" s="1"/>
      <c r="M745" s="1"/>
      <c r="N745" s="1"/>
      <c r="O745" s="1"/>
      <c r="P745" s="1"/>
      <c r="Q745" s="1"/>
      <c r="R745" s="1"/>
      <c r="S745" s="1"/>
      <c r="T745" s="1"/>
    </row>
    <row r="746" spans="1:20" ht="18" customHeight="1">
      <c r="A746" s="1"/>
      <c r="B746" s="1"/>
      <c r="C746" s="1"/>
      <c r="D746" s="1"/>
      <c r="E746" s="1"/>
      <c r="F746" s="1"/>
      <c r="G746" s="1"/>
      <c r="H746" s="1"/>
      <c r="I746" s="1"/>
      <c r="J746" s="1"/>
      <c r="K746" s="1"/>
      <c r="L746" s="1"/>
      <c r="M746" s="1"/>
      <c r="N746" s="1"/>
      <c r="O746" s="1"/>
      <c r="P746" s="1"/>
      <c r="Q746" s="1"/>
      <c r="R746" s="1"/>
      <c r="S746" s="1"/>
      <c r="T746" s="1"/>
    </row>
    <row r="747" spans="1:20" ht="18" customHeight="1">
      <c r="A747" s="1"/>
      <c r="B747" s="1"/>
      <c r="C747" s="1"/>
      <c r="D747" s="1"/>
      <c r="E747" s="1"/>
      <c r="F747" s="1"/>
      <c r="G747" s="1"/>
      <c r="H747" s="1"/>
      <c r="I747" s="1"/>
      <c r="J747" s="1"/>
      <c r="K747" s="1"/>
      <c r="L747" s="1"/>
      <c r="M747" s="1"/>
      <c r="N747" s="1"/>
      <c r="O747" s="1"/>
      <c r="P747" s="1"/>
      <c r="Q747" s="1"/>
      <c r="R747" s="1"/>
      <c r="S747" s="1"/>
      <c r="T747" s="1"/>
    </row>
    <row r="748" spans="1:20" ht="18" customHeight="1">
      <c r="A748" s="1"/>
      <c r="B748" s="1"/>
      <c r="C748" s="1"/>
      <c r="D748" s="1"/>
      <c r="E748" s="1"/>
      <c r="F748" s="1"/>
      <c r="G748" s="1"/>
      <c r="H748" s="1"/>
      <c r="I748" s="1"/>
      <c r="J748" s="1"/>
      <c r="K748" s="1"/>
      <c r="L748" s="1"/>
      <c r="M748" s="1"/>
      <c r="N748" s="1"/>
      <c r="O748" s="1"/>
      <c r="P748" s="1"/>
      <c r="Q748" s="1"/>
      <c r="R748" s="1"/>
      <c r="S748" s="1"/>
      <c r="T748" s="1"/>
    </row>
    <row r="749" spans="1:20" ht="18" customHeight="1">
      <c r="A749" s="1"/>
      <c r="B749" s="1"/>
      <c r="C749" s="1"/>
      <c r="D749" s="1"/>
      <c r="E749" s="1"/>
      <c r="F749" s="1"/>
      <c r="G749" s="1"/>
      <c r="H749" s="1"/>
      <c r="I749" s="1"/>
      <c r="J749" s="1"/>
      <c r="K749" s="1"/>
      <c r="L749" s="1"/>
      <c r="M749" s="1"/>
      <c r="N749" s="1"/>
      <c r="O749" s="1"/>
      <c r="P749" s="1"/>
      <c r="Q749" s="1"/>
      <c r="R749" s="1"/>
      <c r="S749" s="1"/>
      <c r="T749" s="1"/>
    </row>
    <row r="750" spans="1:20" ht="18" customHeight="1">
      <c r="A750" s="1"/>
      <c r="B750" s="1"/>
      <c r="C750" s="1"/>
      <c r="D750" s="1"/>
      <c r="E750" s="1"/>
      <c r="F750" s="1"/>
      <c r="G750" s="1"/>
      <c r="H750" s="1"/>
      <c r="I750" s="1"/>
      <c r="J750" s="1"/>
      <c r="K750" s="1"/>
      <c r="L750" s="1"/>
      <c r="M750" s="1"/>
      <c r="N750" s="1"/>
      <c r="O750" s="1"/>
      <c r="P750" s="1"/>
      <c r="Q750" s="1"/>
      <c r="R750" s="1"/>
      <c r="S750" s="1"/>
      <c r="T750" s="1"/>
    </row>
    <row r="751" spans="1:20" ht="18" customHeight="1">
      <c r="A751" s="1"/>
      <c r="B751" s="1"/>
      <c r="C751" s="1"/>
      <c r="D751" s="1"/>
      <c r="E751" s="1"/>
      <c r="F751" s="1"/>
      <c r="G751" s="1"/>
      <c r="H751" s="1"/>
      <c r="I751" s="1"/>
      <c r="J751" s="1"/>
      <c r="K751" s="1"/>
      <c r="L751" s="1"/>
      <c r="M751" s="1"/>
      <c r="N751" s="1"/>
      <c r="O751" s="1"/>
      <c r="P751" s="1"/>
      <c r="Q751" s="1"/>
      <c r="R751" s="1"/>
      <c r="S751" s="1"/>
      <c r="T751" s="1"/>
    </row>
    <row r="752" spans="1:20" ht="18" customHeight="1">
      <c r="A752" s="1"/>
      <c r="B752" s="1"/>
      <c r="C752" s="1"/>
      <c r="D752" s="1"/>
      <c r="E752" s="1"/>
      <c r="F752" s="1"/>
      <c r="G752" s="1"/>
      <c r="H752" s="1"/>
      <c r="I752" s="1"/>
      <c r="J752" s="1"/>
      <c r="K752" s="1"/>
      <c r="L752" s="1"/>
      <c r="M752" s="1"/>
      <c r="N752" s="1"/>
      <c r="O752" s="1"/>
      <c r="P752" s="1"/>
      <c r="Q752" s="1"/>
      <c r="R752" s="1"/>
      <c r="S752" s="1"/>
      <c r="T752" s="1"/>
    </row>
    <row r="753" spans="1:20" ht="18" customHeight="1">
      <c r="A753" s="1"/>
      <c r="B753" s="1"/>
      <c r="C753" s="1"/>
      <c r="D753" s="1"/>
      <c r="E753" s="1"/>
      <c r="F753" s="1"/>
      <c r="G753" s="1"/>
      <c r="H753" s="1"/>
      <c r="I753" s="1"/>
      <c r="J753" s="1"/>
      <c r="K753" s="1"/>
      <c r="L753" s="1"/>
      <c r="M753" s="1"/>
      <c r="N753" s="1"/>
      <c r="O753" s="1"/>
      <c r="P753" s="1"/>
      <c r="Q753" s="1"/>
      <c r="R753" s="1"/>
      <c r="S753" s="1"/>
      <c r="T753" s="1"/>
    </row>
    <row r="754" spans="1:20" ht="18" customHeight="1">
      <c r="A754" s="1"/>
      <c r="B754" s="1"/>
      <c r="C754" s="1"/>
      <c r="D754" s="1"/>
      <c r="E754" s="1"/>
      <c r="F754" s="1"/>
      <c r="G754" s="1"/>
      <c r="H754" s="1"/>
      <c r="I754" s="1"/>
      <c r="J754" s="1"/>
      <c r="K754" s="1"/>
      <c r="L754" s="1"/>
      <c r="M754" s="1"/>
      <c r="N754" s="1"/>
      <c r="O754" s="1"/>
      <c r="P754" s="1"/>
      <c r="Q754" s="1"/>
      <c r="R754" s="1"/>
      <c r="S754" s="1"/>
      <c r="T754" s="1"/>
    </row>
    <row r="755" spans="1:20" ht="18" customHeight="1">
      <c r="A755" s="1"/>
      <c r="B755" s="1"/>
      <c r="C755" s="1"/>
      <c r="D755" s="1"/>
      <c r="E755" s="1"/>
      <c r="F755" s="1"/>
      <c r="G755" s="1"/>
      <c r="H755" s="1"/>
      <c r="I755" s="1"/>
      <c r="J755" s="1"/>
      <c r="K755" s="1"/>
      <c r="L755" s="1"/>
      <c r="M755" s="1"/>
      <c r="N755" s="1"/>
      <c r="O755" s="1"/>
      <c r="P755" s="1"/>
      <c r="Q755" s="1"/>
      <c r="R755" s="1"/>
      <c r="S755" s="1"/>
      <c r="T755" s="1"/>
    </row>
    <row r="756" spans="1:20" ht="18" customHeight="1">
      <c r="A756" s="1"/>
      <c r="B756" s="1"/>
      <c r="C756" s="1"/>
      <c r="D756" s="1"/>
      <c r="E756" s="1"/>
      <c r="F756" s="1"/>
      <c r="G756" s="1"/>
      <c r="H756" s="1"/>
      <c r="I756" s="1"/>
      <c r="J756" s="1"/>
      <c r="K756" s="1"/>
      <c r="L756" s="1"/>
      <c r="M756" s="1"/>
      <c r="N756" s="1"/>
      <c r="O756" s="1"/>
      <c r="P756" s="1"/>
      <c r="Q756" s="1"/>
      <c r="R756" s="1"/>
      <c r="S756" s="1"/>
      <c r="T756" s="1"/>
    </row>
    <row r="757" spans="1:20" ht="18" customHeight="1">
      <c r="A757" s="1"/>
      <c r="B757" s="1"/>
      <c r="C757" s="1"/>
      <c r="D757" s="1"/>
      <c r="E757" s="1"/>
      <c r="F757" s="1"/>
      <c r="G757" s="1"/>
      <c r="H757" s="1"/>
      <c r="I757" s="1"/>
      <c r="J757" s="1"/>
      <c r="K757" s="1"/>
      <c r="L757" s="1"/>
      <c r="M757" s="1"/>
      <c r="N757" s="1"/>
      <c r="O757" s="1"/>
      <c r="P757" s="1"/>
      <c r="Q757" s="1"/>
      <c r="R757" s="1"/>
      <c r="S757" s="1"/>
      <c r="T757" s="1"/>
    </row>
    <row r="758" spans="1:20" ht="18" customHeight="1">
      <c r="A758" s="1"/>
      <c r="B758" s="1"/>
      <c r="C758" s="1"/>
      <c r="D758" s="1"/>
      <c r="E758" s="1"/>
      <c r="F758" s="1"/>
      <c r="G758" s="1"/>
      <c r="H758" s="1"/>
      <c r="I758" s="1"/>
      <c r="J758" s="1"/>
      <c r="K758" s="1"/>
      <c r="L758" s="1"/>
      <c r="M758" s="1"/>
      <c r="N758" s="1"/>
      <c r="O758" s="1"/>
      <c r="P758" s="1"/>
      <c r="Q758" s="1"/>
      <c r="R758" s="1"/>
      <c r="S758" s="1"/>
      <c r="T758" s="1"/>
    </row>
    <row r="759" spans="1:20" ht="18" customHeight="1">
      <c r="A759" s="1"/>
      <c r="B759" s="1"/>
      <c r="C759" s="1"/>
      <c r="D759" s="1"/>
      <c r="E759" s="1"/>
      <c r="F759" s="1"/>
      <c r="G759" s="1"/>
      <c r="H759" s="1"/>
      <c r="I759" s="1"/>
      <c r="J759" s="1"/>
      <c r="K759" s="1"/>
      <c r="L759" s="1"/>
      <c r="M759" s="1"/>
      <c r="N759" s="1"/>
      <c r="O759" s="1"/>
      <c r="P759" s="1"/>
      <c r="Q759" s="1"/>
      <c r="R759" s="1"/>
      <c r="S759" s="1"/>
      <c r="T759" s="1"/>
    </row>
    <row r="760" spans="1:20" ht="18" customHeight="1">
      <c r="A760" s="1"/>
      <c r="B760" s="1"/>
      <c r="C760" s="1"/>
      <c r="D760" s="1"/>
      <c r="E760" s="1"/>
      <c r="F760" s="1"/>
      <c r="G760" s="1"/>
      <c r="H760" s="1"/>
      <c r="I760" s="1"/>
      <c r="J760" s="1"/>
      <c r="K760" s="1"/>
      <c r="L760" s="1"/>
      <c r="M760" s="1"/>
      <c r="N760" s="1"/>
      <c r="O760" s="1"/>
      <c r="P760" s="1"/>
      <c r="Q760" s="1"/>
      <c r="R760" s="1"/>
      <c r="S760" s="1"/>
      <c r="T760" s="1"/>
    </row>
    <row r="761" spans="1:20" ht="18" customHeight="1">
      <c r="A761" s="1"/>
      <c r="B761" s="1"/>
      <c r="C761" s="1"/>
      <c r="D761" s="1"/>
      <c r="E761" s="1"/>
      <c r="F761" s="1"/>
      <c r="G761" s="1"/>
      <c r="H761" s="1"/>
      <c r="I761" s="1"/>
      <c r="J761" s="1"/>
      <c r="K761" s="1"/>
      <c r="L761" s="1"/>
      <c r="M761" s="1"/>
      <c r="N761" s="1"/>
      <c r="O761" s="1"/>
      <c r="P761" s="1"/>
      <c r="Q761" s="1"/>
      <c r="R761" s="1"/>
      <c r="S761" s="1"/>
      <c r="T761" s="1"/>
    </row>
    <row r="762" spans="1:20" ht="18" customHeight="1">
      <c r="A762" s="1"/>
      <c r="B762" s="1"/>
      <c r="C762" s="1"/>
      <c r="D762" s="1"/>
      <c r="E762" s="1"/>
      <c r="F762" s="1"/>
      <c r="G762" s="1"/>
      <c r="H762" s="1"/>
      <c r="I762" s="1"/>
      <c r="J762" s="1"/>
      <c r="K762" s="1"/>
      <c r="L762" s="1"/>
      <c r="M762" s="1"/>
      <c r="N762" s="1"/>
      <c r="O762" s="1"/>
      <c r="P762" s="1"/>
      <c r="Q762" s="1"/>
      <c r="R762" s="1"/>
      <c r="S762" s="1"/>
      <c r="T762" s="1"/>
    </row>
    <row r="763" spans="1:20" ht="18" customHeight="1">
      <c r="A763" s="1"/>
      <c r="B763" s="1"/>
      <c r="C763" s="1"/>
      <c r="D763" s="1"/>
      <c r="E763" s="1"/>
      <c r="F763" s="1"/>
      <c r="G763" s="1"/>
      <c r="H763" s="1"/>
      <c r="I763" s="1"/>
      <c r="J763" s="1"/>
      <c r="K763" s="1"/>
      <c r="L763" s="1"/>
      <c r="M763" s="1"/>
      <c r="N763" s="1"/>
      <c r="O763" s="1"/>
      <c r="P763" s="1"/>
      <c r="Q763" s="1"/>
      <c r="R763" s="1"/>
      <c r="S763" s="1"/>
      <c r="T763" s="1"/>
    </row>
    <row r="764" spans="1:20" ht="18" customHeight="1">
      <c r="A764" s="1"/>
      <c r="B764" s="1"/>
      <c r="C764" s="1"/>
      <c r="D764" s="1"/>
      <c r="E764" s="1"/>
      <c r="F764" s="1"/>
      <c r="G764" s="1"/>
      <c r="H764" s="1"/>
      <c r="I764" s="1"/>
      <c r="J764" s="1"/>
      <c r="K764" s="1"/>
      <c r="L764" s="1"/>
      <c r="M764" s="1"/>
      <c r="N764" s="1"/>
      <c r="O764" s="1"/>
      <c r="P764" s="1"/>
      <c r="Q764" s="1"/>
      <c r="R764" s="1"/>
      <c r="S764" s="1"/>
      <c r="T764" s="1"/>
    </row>
    <row r="765" spans="1:20" ht="18" customHeight="1">
      <c r="A765" s="1"/>
      <c r="B765" s="1"/>
      <c r="C765" s="1"/>
      <c r="D765" s="1"/>
      <c r="E765" s="1"/>
      <c r="F765" s="1"/>
      <c r="G765" s="1"/>
      <c r="H765" s="1"/>
      <c r="I765" s="1"/>
      <c r="J765" s="1"/>
      <c r="K765" s="1"/>
      <c r="L765" s="1"/>
      <c r="M765" s="1"/>
      <c r="N765" s="1"/>
      <c r="O765" s="1"/>
      <c r="P765" s="1"/>
      <c r="Q765" s="1"/>
      <c r="R765" s="1"/>
      <c r="S765" s="1"/>
      <c r="T765" s="1"/>
    </row>
    <row r="766" spans="1:20" ht="18" customHeight="1">
      <c r="A766" s="1"/>
      <c r="B766" s="1"/>
      <c r="C766" s="1"/>
      <c r="D766" s="1"/>
      <c r="E766" s="1"/>
      <c r="F766" s="1"/>
      <c r="G766" s="1"/>
      <c r="H766" s="1"/>
      <c r="I766" s="1"/>
      <c r="J766" s="1"/>
      <c r="K766" s="1"/>
      <c r="L766" s="1"/>
      <c r="M766" s="1"/>
      <c r="N766" s="1"/>
      <c r="O766" s="1"/>
      <c r="P766" s="1"/>
      <c r="Q766" s="1"/>
      <c r="R766" s="1"/>
      <c r="S766" s="1"/>
      <c r="T766" s="1"/>
    </row>
    <row r="767" spans="1:20" ht="18" customHeight="1">
      <c r="A767" s="1"/>
      <c r="B767" s="1"/>
      <c r="C767" s="1"/>
      <c r="D767" s="1"/>
      <c r="E767" s="1"/>
      <c r="F767" s="1"/>
      <c r="G767" s="1"/>
      <c r="H767" s="1"/>
      <c r="I767" s="1"/>
      <c r="J767" s="1"/>
      <c r="K767" s="1"/>
      <c r="L767" s="1"/>
      <c r="M767" s="1"/>
      <c r="N767" s="1"/>
      <c r="O767" s="1"/>
      <c r="P767" s="1"/>
      <c r="Q767" s="1"/>
      <c r="R767" s="1"/>
      <c r="S767" s="1"/>
      <c r="T767" s="1"/>
    </row>
    <row r="768" spans="1:20" ht="18" customHeight="1">
      <c r="A768" s="1"/>
      <c r="B768" s="1"/>
      <c r="C768" s="1"/>
      <c r="D768" s="1"/>
      <c r="E768" s="1"/>
      <c r="F768" s="1"/>
      <c r="G768" s="1"/>
      <c r="H768" s="1"/>
      <c r="I768" s="1"/>
      <c r="J768" s="1"/>
      <c r="K768" s="1"/>
      <c r="L768" s="1"/>
      <c r="M768" s="1"/>
      <c r="N768" s="1"/>
      <c r="O768" s="1"/>
      <c r="P768" s="1"/>
      <c r="Q768" s="1"/>
      <c r="R768" s="1"/>
      <c r="S768" s="1"/>
      <c r="T768" s="1"/>
    </row>
    <row r="769" spans="1:20" ht="18" customHeight="1">
      <c r="A769" s="1"/>
      <c r="B769" s="1"/>
      <c r="C769" s="1"/>
      <c r="D769" s="1"/>
      <c r="E769" s="1"/>
      <c r="F769" s="1"/>
      <c r="G769" s="1"/>
      <c r="H769" s="1"/>
      <c r="I769" s="1"/>
      <c r="J769" s="1"/>
      <c r="K769" s="1"/>
      <c r="L769" s="1"/>
      <c r="M769" s="1"/>
      <c r="N769" s="1"/>
      <c r="O769" s="1"/>
      <c r="P769" s="1"/>
      <c r="Q769" s="1"/>
      <c r="R769" s="1"/>
      <c r="S769" s="1"/>
      <c r="T769" s="1"/>
    </row>
    <row r="770" spans="1:20" ht="18" customHeight="1">
      <c r="A770" s="1"/>
      <c r="B770" s="1"/>
      <c r="C770" s="1"/>
      <c r="D770" s="1"/>
      <c r="E770" s="1"/>
      <c r="F770" s="1"/>
      <c r="G770" s="1"/>
      <c r="H770" s="1"/>
      <c r="I770" s="1"/>
      <c r="J770" s="1"/>
      <c r="K770" s="1"/>
      <c r="L770" s="1"/>
      <c r="M770" s="1"/>
      <c r="N770" s="1"/>
      <c r="O770" s="1"/>
      <c r="P770" s="1"/>
      <c r="Q770" s="1"/>
      <c r="R770" s="1"/>
      <c r="S770" s="1"/>
      <c r="T770" s="1"/>
    </row>
    <row r="771" spans="1:20" ht="18" customHeight="1">
      <c r="A771" s="1"/>
      <c r="B771" s="1"/>
      <c r="C771" s="1"/>
      <c r="D771" s="1"/>
      <c r="E771" s="1"/>
      <c r="F771" s="1"/>
      <c r="G771" s="1"/>
      <c r="H771" s="1"/>
      <c r="I771" s="1"/>
      <c r="J771" s="1"/>
      <c r="K771" s="1"/>
      <c r="L771" s="1"/>
      <c r="M771" s="1"/>
      <c r="N771" s="1"/>
      <c r="O771" s="1"/>
      <c r="P771" s="1"/>
      <c r="Q771" s="1"/>
      <c r="R771" s="1"/>
      <c r="S771" s="1"/>
      <c r="T771" s="1"/>
    </row>
    <row r="772" spans="1:20" ht="18" customHeight="1">
      <c r="A772" s="1"/>
      <c r="B772" s="1"/>
      <c r="C772" s="1"/>
      <c r="D772" s="1"/>
      <c r="E772" s="1"/>
      <c r="F772" s="1"/>
      <c r="G772" s="1"/>
      <c r="H772" s="1"/>
      <c r="I772" s="1"/>
      <c r="J772" s="1"/>
      <c r="K772" s="1"/>
      <c r="L772" s="1"/>
      <c r="M772" s="1"/>
      <c r="N772" s="1"/>
      <c r="O772" s="1"/>
      <c r="P772" s="1"/>
      <c r="Q772" s="1"/>
      <c r="R772" s="1"/>
      <c r="S772" s="1"/>
      <c r="T772" s="1"/>
    </row>
    <row r="773" spans="1:20" ht="18" customHeight="1">
      <c r="A773" s="1"/>
      <c r="B773" s="1"/>
      <c r="C773" s="1"/>
      <c r="D773" s="1"/>
      <c r="E773" s="1"/>
      <c r="F773" s="1"/>
      <c r="G773" s="1"/>
      <c r="H773" s="1"/>
      <c r="I773" s="1"/>
      <c r="J773" s="1"/>
      <c r="K773" s="1"/>
      <c r="L773" s="1"/>
      <c r="M773" s="1"/>
      <c r="N773" s="1"/>
      <c r="O773" s="1"/>
      <c r="P773" s="1"/>
      <c r="Q773" s="1"/>
      <c r="R773" s="1"/>
      <c r="S773" s="1"/>
      <c r="T773" s="1"/>
    </row>
    <row r="774" spans="1:20" ht="18" customHeight="1">
      <c r="A774" s="1"/>
      <c r="B774" s="1"/>
      <c r="C774" s="1"/>
      <c r="D774" s="1"/>
      <c r="E774" s="1"/>
      <c r="F774" s="1"/>
      <c r="G774" s="1"/>
      <c r="H774" s="1"/>
      <c r="I774" s="1"/>
      <c r="J774" s="1"/>
      <c r="K774" s="1"/>
      <c r="L774" s="1"/>
      <c r="M774" s="1"/>
      <c r="N774" s="1"/>
      <c r="O774" s="1"/>
      <c r="P774" s="1"/>
      <c r="Q774" s="1"/>
      <c r="R774" s="1"/>
      <c r="S774" s="1"/>
      <c r="T774" s="1"/>
    </row>
    <row r="775" spans="1:20" ht="18" customHeight="1">
      <c r="A775" s="1"/>
      <c r="B775" s="1"/>
      <c r="C775" s="1"/>
      <c r="D775" s="1"/>
      <c r="E775" s="1"/>
      <c r="F775" s="1"/>
      <c r="G775" s="1"/>
      <c r="H775" s="1"/>
      <c r="I775" s="1"/>
      <c r="J775" s="1"/>
      <c r="K775" s="1"/>
      <c r="L775" s="1"/>
      <c r="M775" s="1"/>
      <c r="N775" s="1"/>
      <c r="O775" s="1"/>
      <c r="P775" s="1"/>
      <c r="Q775" s="1"/>
      <c r="R775" s="1"/>
      <c r="S775" s="1"/>
      <c r="T775" s="1"/>
    </row>
    <row r="776" spans="1:20" ht="18" customHeight="1">
      <c r="A776" s="1"/>
      <c r="B776" s="1"/>
      <c r="C776" s="1"/>
      <c r="D776" s="1"/>
      <c r="E776" s="1"/>
      <c r="F776" s="1"/>
      <c r="G776" s="1"/>
      <c r="H776" s="1"/>
      <c r="I776" s="1"/>
      <c r="J776" s="1"/>
      <c r="K776" s="1"/>
      <c r="L776" s="1"/>
      <c r="M776" s="1"/>
      <c r="N776" s="1"/>
      <c r="O776" s="1"/>
      <c r="P776" s="1"/>
      <c r="Q776" s="1"/>
      <c r="R776" s="1"/>
      <c r="S776" s="1"/>
      <c r="T776" s="1"/>
    </row>
    <row r="777" spans="1:20" ht="18" customHeight="1">
      <c r="A777" s="1"/>
      <c r="B777" s="1"/>
      <c r="C777" s="1"/>
      <c r="D777" s="1"/>
      <c r="E777" s="1"/>
      <c r="F777" s="1"/>
      <c r="G777" s="1"/>
      <c r="H777" s="1"/>
      <c r="I777" s="1"/>
      <c r="J777" s="1"/>
      <c r="K777" s="1"/>
      <c r="L777" s="1"/>
      <c r="M777" s="1"/>
      <c r="N777" s="1"/>
      <c r="O777" s="1"/>
      <c r="P777" s="1"/>
      <c r="Q777" s="1"/>
      <c r="R777" s="1"/>
      <c r="S777" s="1"/>
      <c r="T777" s="1"/>
    </row>
    <row r="778" spans="1:20" ht="18" customHeight="1">
      <c r="A778" s="1"/>
      <c r="B778" s="1"/>
      <c r="C778" s="1"/>
      <c r="D778" s="1"/>
      <c r="E778" s="1"/>
      <c r="F778" s="1"/>
      <c r="G778" s="1"/>
      <c r="H778" s="1"/>
      <c r="I778" s="1"/>
      <c r="J778" s="1"/>
      <c r="K778" s="1"/>
      <c r="L778" s="1"/>
      <c r="M778" s="1"/>
      <c r="N778" s="1"/>
      <c r="O778" s="1"/>
      <c r="P778" s="1"/>
      <c r="Q778" s="1"/>
      <c r="R778" s="1"/>
      <c r="S778" s="1"/>
      <c r="T778" s="1"/>
    </row>
    <row r="779" spans="1:20" ht="18" customHeight="1">
      <c r="A779" s="1"/>
      <c r="B779" s="1"/>
      <c r="C779" s="1"/>
      <c r="D779" s="1"/>
      <c r="E779" s="1"/>
      <c r="F779" s="1"/>
      <c r="G779" s="1"/>
      <c r="H779" s="1"/>
      <c r="I779" s="1"/>
      <c r="J779" s="1"/>
      <c r="K779" s="1"/>
      <c r="L779" s="1"/>
      <c r="M779" s="1"/>
      <c r="N779" s="1"/>
      <c r="O779" s="1"/>
      <c r="P779" s="1"/>
      <c r="Q779" s="1"/>
      <c r="R779" s="1"/>
      <c r="S779" s="1"/>
      <c r="T779" s="1"/>
    </row>
    <row r="780" spans="1:20" ht="18" customHeight="1">
      <c r="A780" s="1"/>
      <c r="B780" s="1"/>
      <c r="C780" s="1"/>
      <c r="D780" s="1"/>
      <c r="E780" s="1"/>
      <c r="F780" s="1"/>
      <c r="G780" s="1"/>
      <c r="H780" s="1"/>
      <c r="I780" s="1"/>
      <c r="J780" s="1"/>
      <c r="K780" s="1"/>
      <c r="L780" s="1"/>
      <c r="M780" s="1"/>
      <c r="N780" s="1"/>
      <c r="O780" s="1"/>
      <c r="P780" s="1"/>
      <c r="Q780" s="1"/>
      <c r="R780" s="1"/>
      <c r="S780" s="1"/>
      <c r="T780" s="1"/>
    </row>
    <row r="781" spans="1:20" ht="18" customHeight="1">
      <c r="A781" s="1"/>
      <c r="B781" s="1"/>
      <c r="C781" s="1"/>
      <c r="D781" s="1"/>
      <c r="E781" s="1"/>
      <c r="F781" s="1"/>
      <c r="G781" s="1"/>
      <c r="H781" s="1"/>
      <c r="I781" s="1"/>
      <c r="J781" s="1"/>
      <c r="K781" s="1"/>
      <c r="L781" s="1"/>
      <c r="M781" s="1"/>
      <c r="N781" s="1"/>
      <c r="O781" s="1"/>
      <c r="P781" s="1"/>
      <c r="Q781" s="1"/>
      <c r="R781" s="1"/>
      <c r="S781" s="1"/>
      <c r="T781" s="1"/>
    </row>
    <row r="782" spans="1:20" ht="18" customHeight="1">
      <c r="A782" s="1"/>
      <c r="B782" s="1"/>
      <c r="C782" s="1"/>
      <c r="D782" s="1"/>
      <c r="E782" s="1"/>
      <c r="F782" s="1"/>
      <c r="G782" s="1"/>
      <c r="H782" s="1"/>
      <c r="I782" s="1"/>
      <c r="J782" s="1"/>
      <c r="K782" s="1"/>
      <c r="L782" s="1"/>
      <c r="M782" s="1"/>
      <c r="N782" s="1"/>
      <c r="O782" s="1"/>
      <c r="P782" s="1"/>
      <c r="Q782" s="1"/>
      <c r="R782" s="1"/>
      <c r="S782" s="1"/>
      <c r="T782" s="1"/>
    </row>
    <row r="783" spans="1:20" ht="18" customHeight="1">
      <c r="A783" s="1"/>
      <c r="B783" s="1"/>
      <c r="C783" s="1"/>
      <c r="D783" s="1"/>
      <c r="E783" s="1"/>
      <c r="F783" s="1"/>
      <c r="G783" s="1"/>
      <c r="H783" s="1"/>
      <c r="I783" s="1"/>
      <c r="J783" s="1"/>
      <c r="K783" s="1"/>
      <c r="L783" s="1"/>
      <c r="M783" s="1"/>
      <c r="N783" s="1"/>
      <c r="O783" s="1"/>
      <c r="P783" s="1"/>
      <c r="Q783" s="1"/>
      <c r="R783" s="1"/>
      <c r="S783" s="1"/>
      <c r="T783" s="1"/>
    </row>
    <row r="784" spans="1:20" ht="18" customHeight="1">
      <c r="A784" s="1"/>
      <c r="B784" s="1"/>
      <c r="C784" s="1"/>
      <c r="D784" s="1"/>
      <c r="E784" s="1"/>
      <c r="F784" s="1"/>
      <c r="G784" s="1"/>
      <c r="H784" s="1"/>
      <c r="I784" s="1"/>
      <c r="J784" s="1"/>
      <c r="K784" s="1"/>
      <c r="L784" s="1"/>
      <c r="M784" s="1"/>
      <c r="N784" s="1"/>
      <c r="O784" s="1"/>
      <c r="P784" s="1"/>
      <c r="Q784" s="1"/>
      <c r="R784" s="1"/>
      <c r="S784" s="1"/>
      <c r="T784" s="1"/>
    </row>
    <row r="785" spans="1:20" ht="18" customHeight="1">
      <c r="A785" s="1"/>
      <c r="B785" s="1"/>
      <c r="C785" s="1"/>
      <c r="D785" s="1"/>
      <c r="E785" s="1"/>
      <c r="F785" s="1"/>
      <c r="G785" s="1"/>
      <c r="H785" s="1"/>
      <c r="I785" s="1"/>
      <c r="J785" s="1"/>
      <c r="K785" s="1"/>
      <c r="L785" s="1"/>
      <c r="M785" s="1"/>
      <c r="N785" s="1"/>
      <c r="O785" s="1"/>
      <c r="P785" s="1"/>
      <c r="Q785" s="1"/>
      <c r="R785" s="1"/>
      <c r="S785" s="1"/>
      <c r="T785" s="1"/>
    </row>
    <row r="786" spans="1:20" ht="18" customHeight="1">
      <c r="A786" s="1"/>
      <c r="B786" s="1"/>
      <c r="C786" s="1"/>
      <c r="D786" s="1"/>
      <c r="E786" s="1"/>
      <c r="F786" s="1"/>
      <c r="G786" s="1"/>
      <c r="H786" s="1"/>
      <c r="I786" s="1"/>
      <c r="J786" s="1"/>
      <c r="K786" s="1"/>
      <c r="L786" s="1"/>
      <c r="M786" s="1"/>
      <c r="N786" s="1"/>
      <c r="O786" s="1"/>
      <c r="P786" s="1"/>
      <c r="Q786" s="1"/>
      <c r="R786" s="1"/>
      <c r="S786" s="1"/>
      <c r="T786" s="1"/>
    </row>
    <row r="787" spans="1:20" ht="18" customHeight="1">
      <c r="A787" s="1"/>
      <c r="B787" s="1"/>
      <c r="C787" s="1"/>
      <c r="D787" s="1"/>
      <c r="E787" s="1"/>
      <c r="F787" s="1"/>
      <c r="G787" s="1"/>
      <c r="H787" s="1"/>
      <c r="I787" s="1"/>
      <c r="J787" s="1"/>
      <c r="K787" s="1"/>
      <c r="L787" s="1"/>
      <c r="M787" s="1"/>
      <c r="N787" s="1"/>
      <c r="O787" s="1"/>
      <c r="P787" s="1"/>
      <c r="Q787" s="1"/>
      <c r="R787" s="1"/>
      <c r="S787" s="1"/>
      <c r="T787" s="1"/>
    </row>
    <row r="788" spans="1:20" ht="18" customHeight="1">
      <c r="A788" s="1"/>
      <c r="B788" s="1"/>
      <c r="C788" s="1"/>
      <c r="D788" s="1"/>
      <c r="E788" s="1"/>
      <c r="F788" s="1"/>
      <c r="G788" s="1"/>
      <c r="H788" s="1"/>
      <c r="I788" s="1"/>
      <c r="J788" s="1"/>
      <c r="K788" s="1"/>
      <c r="L788" s="1"/>
      <c r="M788" s="1"/>
      <c r="N788" s="1"/>
      <c r="O788" s="1"/>
      <c r="P788" s="1"/>
      <c r="Q788" s="1"/>
      <c r="R788" s="1"/>
      <c r="S788" s="1"/>
      <c r="T788" s="1"/>
    </row>
    <row r="789" spans="1:20" ht="18" customHeight="1">
      <c r="A789" s="1"/>
      <c r="B789" s="1"/>
      <c r="C789" s="1"/>
      <c r="D789" s="1"/>
      <c r="E789" s="1"/>
      <c r="F789" s="1"/>
      <c r="G789" s="1"/>
      <c r="H789" s="1"/>
      <c r="I789" s="1"/>
      <c r="J789" s="1"/>
      <c r="K789" s="1"/>
      <c r="L789" s="1"/>
      <c r="M789" s="1"/>
      <c r="N789" s="1"/>
      <c r="O789" s="1"/>
      <c r="P789" s="1"/>
      <c r="Q789" s="1"/>
      <c r="R789" s="1"/>
      <c r="S789" s="1"/>
      <c r="T789" s="1"/>
    </row>
    <row r="790" spans="1:20" ht="18" customHeight="1">
      <c r="A790" s="1"/>
      <c r="B790" s="1"/>
      <c r="C790" s="1"/>
      <c r="D790" s="1"/>
      <c r="E790" s="1"/>
      <c r="F790" s="1"/>
      <c r="G790" s="1"/>
      <c r="H790" s="1"/>
      <c r="I790" s="1"/>
      <c r="J790" s="1"/>
      <c r="K790" s="1"/>
      <c r="L790" s="1"/>
      <c r="M790" s="1"/>
      <c r="N790" s="1"/>
      <c r="O790" s="1"/>
      <c r="P790" s="1"/>
      <c r="Q790" s="1"/>
      <c r="R790" s="1"/>
      <c r="S790" s="1"/>
      <c r="T790" s="1"/>
    </row>
    <row r="791" spans="1:20" ht="18" customHeight="1">
      <c r="A791" s="1"/>
      <c r="B791" s="1"/>
      <c r="C791" s="1"/>
      <c r="D791" s="1"/>
      <c r="E791" s="1"/>
      <c r="F791" s="1"/>
      <c r="G791" s="1"/>
      <c r="H791" s="1"/>
      <c r="I791" s="1"/>
      <c r="J791" s="1"/>
      <c r="K791" s="1"/>
      <c r="L791" s="1"/>
      <c r="M791" s="1"/>
      <c r="N791" s="1"/>
      <c r="O791" s="1"/>
      <c r="P791" s="1"/>
      <c r="Q791" s="1"/>
      <c r="R791" s="1"/>
      <c r="S791" s="1"/>
      <c r="T791" s="1"/>
    </row>
    <row r="792" spans="1:20" ht="18" customHeight="1">
      <c r="A792" s="1"/>
      <c r="B792" s="1"/>
      <c r="C792" s="1"/>
      <c r="D792" s="1"/>
      <c r="E792" s="1"/>
      <c r="F792" s="1"/>
      <c r="G792" s="1"/>
      <c r="H792" s="1"/>
      <c r="I792" s="1"/>
      <c r="J792" s="1"/>
      <c r="K792" s="1"/>
      <c r="L792" s="1"/>
      <c r="M792" s="1"/>
      <c r="N792" s="1"/>
      <c r="O792" s="1"/>
      <c r="P792" s="1"/>
      <c r="Q792" s="1"/>
      <c r="R792" s="1"/>
      <c r="S792" s="1"/>
      <c r="T792" s="1"/>
    </row>
    <row r="793" spans="1:20" ht="18" customHeight="1">
      <c r="A793" s="1"/>
      <c r="B793" s="1"/>
      <c r="C793" s="1"/>
      <c r="D793" s="1"/>
      <c r="E793" s="1"/>
      <c r="F793" s="1"/>
      <c r="G793" s="1"/>
      <c r="H793" s="1"/>
      <c r="I793" s="1"/>
      <c r="J793" s="1"/>
      <c r="K793" s="1"/>
      <c r="L793" s="1"/>
      <c r="M793" s="1"/>
      <c r="N793" s="1"/>
      <c r="O793" s="1"/>
      <c r="P793" s="1"/>
      <c r="Q793" s="1"/>
      <c r="R793" s="1"/>
      <c r="S793" s="1"/>
      <c r="T793" s="1"/>
    </row>
    <row r="794" spans="1:20" ht="18" customHeight="1">
      <c r="A794" s="1"/>
      <c r="B794" s="1"/>
      <c r="C794" s="1"/>
      <c r="D794" s="1"/>
      <c r="E794" s="1"/>
      <c r="F794" s="1"/>
      <c r="G794" s="1"/>
      <c r="H794" s="1"/>
      <c r="I794" s="1"/>
      <c r="J794" s="1"/>
      <c r="K794" s="1"/>
      <c r="L794" s="1"/>
      <c r="M794" s="1"/>
      <c r="N794" s="1"/>
      <c r="O794" s="1"/>
      <c r="P794" s="1"/>
      <c r="Q794" s="1"/>
      <c r="R794" s="1"/>
      <c r="S794" s="1"/>
      <c r="T794" s="1"/>
    </row>
    <row r="795" spans="1:20" ht="18" customHeight="1">
      <c r="A795" s="1"/>
      <c r="B795" s="1"/>
      <c r="C795" s="1"/>
      <c r="D795" s="1"/>
      <c r="E795" s="1"/>
      <c r="F795" s="1"/>
      <c r="G795" s="1"/>
      <c r="H795" s="1"/>
      <c r="I795" s="1"/>
      <c r="J795" s="1"/>
      <c r="K795" s="1"/>
      <c r="L795" s="1"/>
      <c r="M795" s="1"/>
      <c r="N795" s="1"/>
      <c r="O795" s="1"/>
      <c r="P795" s="1"/>
      <c r="Q795" s="1"/>
      <c r="R795" s="1"/>
      <c r="S795" s="1"/>
      <c r="T795" s="1"/>
    </row>
    <row r="796" spans="1:20" ht="18" customHeight="1">
      <c r="A796" s="1"/>
      <c r="B796" s="1"/>
      <c r="C796" s="1"/>
      <c r="D796" s="1"/>
      <c r="E796" s="1"/>
      <c r="F796" s="1"/>
      <c r="G796" s="1"/>
      <c r="H796" s="1"/>
      <c r="I796" s="1"/>
      <c r="J796" s="1"/>
      <c r="K796" s="1"/>
      <c r="L796" s="1"/>
      <c r="M796" s="1"/>
      <c r="N796" s="1"/>
      <c r="O796" s="1"/>
      <c r="P796" s="1"/>
      <c r="Q796" s="1"/>
      <c r="R796" s="1"/>
      <c r="S796" s="1"/>
      <c r="T796" s="1"/>
    </row>
    <row r="797" spans="1:20" ht="18" customHeight="1">
      <c r="A797" s="1"/>
      <c r="B797" s="1"/>
      <c r="C797" s="1"/>
      <c r="D797" s="1"/>
      <c r="E797" s="1"/>
      <c r="F797" s="1"/>
      <c r="G797" s="1"/>
      <c r="H797" s="1"/>
      <c r="I797" s="1"/>
      <c r="J797" s="1"/>
      <c r="K797" s="1"/>
      <c r="L797" s="1"/>
      <c r="M797" s="1"/>
      <c r="N797" s="1"/>
      <c r="O797" s="1"/>
      <c r="P797" s="1"/>
      <c r="Q797" s="1"/>
      <c r="R797" s="1"/>
      <c r="S797" s="1"/>
      <c r="T797" s="1"/>
    </row>
    <row r="798" spans="1:20" ht="18" customHeight="1">
      <c r="A798" s="1"/>
      <c r="B798" s="1"/>
      <c r="C798" s="1"/>
      <c r="D798" s="1"/>
      <c r="E798" s="1"/>
      <c r="F798" s="1"/>
      <c r="G798" s="1"/>
      <c r="H798" s="1"/>
      <c r="I798" s="1"/>
      <c r="J798" s="1"/>
      <c r="K798" s="1"/>
      <c r="L798" s="1"/>
      <c r="M798" s="1"/>
      <c r="N798" s="1"/>
      <c r="O798" s="1"/>
      <c r="P798" s="1"/>
      <c r="Q798" s="1"/>
      <c r="R798" s="1"/>
      <c r="S798" s="1"/>
      <c r="T798" s="1"/>
    </row>
    <row r="799" spans="1:20" ht="18" customHeight="1">
      <c r="A799" s="1"/>
      <c r="B799" s="1"/>
      <c r="C799" s="1"/>
      <c r="D799" s="1"/>
      <c r="E799" s="1"/>
      <c r="F799" s="1"/>
      <c r="G799" s="1"/>
      <c r="H799" s="1"/>
      <c r="I799" s="1"/>
      <c r="J799" s="1"/>
      <c r="K799" s="1"/>
      <c r="L799" s="1"/>
      <c r="M799" s="1"/>
      <c r="N799" s="1"/>
      <c r="O799" s="1"/>
      <c r="P799" s="1"/>
      <c r="Q799" s="1"/>
      <c r="R799" s="1"/>
      <c r="S799" s="1"/>
      <c r="T799" s="1"/>
    </row>
    <row r="800" spans="1:20" ht="18" customHeight="1">
      <c r="A800" s="1"/>
      <c r="B800" s="1"/>
      <c r="C800" s="1"/>
      <c r="D800" s="1"/>
      <c r="E800" s="1"/>
      <c r="F800" s="1"/>
      <c r="G800" s="1"/>
      <c r="H800" s="1"/>
      <c r="I800" s="1"/>
      <c r="J800" s="1"/>
      <c r="K800" s="1"/>
      <c r="L800" s="1"/>
      <c r="M800" s="1"/>
      <c r="N800" s="1"/>
      <c r="O800" s="1"/>
      <c r="P800" s="1"/>
      <c r="Q800" s="1"/>
      <c r="R800" s="1"/>
      <c r="S800" s="1"/>
      <c r="T800" s="1"/>
    </row>
    <row r="801" spans="1:20" ht="18" customHeight="1">
      <c r="A801" s="1"/>
      <c r="B801" s="1"/>
      <c r="C801" s="1"/>
      <c r="D801" s="1"/>
      <c r="E801" s="1"/>
      <c r="F801" s="1"/>
      <c r="G801" s="1"/>
      <c r="H801" s="1"/>
      <c r="I801" s="1"/>
      <c r="J801" s="1"/>
      <c r="K801" s="1"/>
      <c r="L801" s="1"/>
      <c r="M801" s="1"/>
      <c r="N801" s="1"/>
      <c r="O801" s="1"/>
      <c r="P801" s="1"/>
      <c r="Q801" s="1"/>
      <c r="R801" s="1"/>
      <c r="S801" s="1"/>
      <c r="T801" s="1"/>
    </row>
    <row r="802" spans="1:20" ht="18" customHeight="1">
      <c r="A802" s="1"/>
      <c r="B802" s="1"/>
      <c r="C802" s="1"/>
      <c r="D802" s="1"/>
      <c r="E802" s="1"/>
      <c r="F802" s="1"/>
      <c r="G802" s="1"/>
      <c r="H802" s="1"/>
      <c r="I802" s="1"/>
      <c r="J802" s="1"/>
      <c r="K802" s="1"/>
      <c r="L802" s="1"/>
      <c r="M802" s="1"/>
      <c r="N802" s="1"/>
      <c r="O802" s="1"/>
      <c r="P802" s="1"/>
      <c r="Q802" s="1"/>
      <c r="R802" s="1"/>
      <c r="S802" s="1"/>
      <c r="T802" s="1"/>
    </row>
    <row r="803" spans="1:20" ht="18" customHeight="1">
      <c r="A803" s="1"/>
      <c r="B803" s="1"/>
      <c r="C803" s="1"/>
      <c r="D803" s="1"/>
      <c r="E803" s="1"/>
      <c r="F803" s="1"/>
      <c r="G803" s="1"/>
      <c r="H803" s="1"/>
      <c r="I803" s="1"/>
      <c r="J803" s="1"/>
      <c r="K803" s="1"/>
      <c r="L803" s="1"/>
      <c r="M803" s="1"/>
      <c r="N803" s="1"/>
      <c r="O803" s="1"/>
      <c r="P803" s="1"/>
      <c r="Q803" s="1"/>
      <c r="R803" s="1"/>
      <c r="S803" s="1"/>
      <c r="T803" s="1"/>
    </row>
    <row r="804" spans="1:20" ht="18" customHeight="1">
      <c r="A804" s="1"/>
      <c r="B804" s="1"/>
      <c r="C804" s="1"/>
      <c r="D804" s="1"/>
      <c r="E804" s="1"/>
      <c r="F804" s="1"/>
      <c r="G804" s="1"/>
      <c r="H804" s="1"/>
      <c r="I804" s="1"/>
      <c r="J804" s="1"/>
      <c r="K804" s="1"/>
      <c r="L804" s="1"/>
      <c r="M804" s="1"/>
      <c r="N804" s="1"/>
      <c r="O804" s="1"/>
      <c r="P804" s="1"/>
      <c r="Q804" s="1"/>
      <c r="R804" s="1"/>
      <c r="S804" s="1"/>
      <c r="T804" s="1"/>
    </row>
    <row r="805" spans="1:20" ht="18" customHeight="1">
      <c r="A805" s="1"/>
      <c r="B805" s="1"/>
      <c r="C805" s="1"/>
      <c r="D805" s="1"/>
      <c r="E805" s="1"/>
      <c r="F805" s="1"/>
      <c r="G805" s="1"/>
      <c r="H805" s="1"/>
      <c r="I805" s="1"/>
      <c r="J805" s="1"/>
      <c r="K805" s="1"/>
      <c r="L805" s="1"/>
      <c r="M805" s="1"/>
      <c r="N805" s="1"/>
      <c r="O805" s="1"/>
      <c r="P805" s="1"/>
      <c r="Q805" s="1"/>
      <c r="R805" s="1"/>
      <c r="S805" s="1"/>
      <c r="T805" s="1"/>
    </row>
    <row r="806" spans="1:20" ht="18" customHeight="1">
      <c r="A806" s="1"/>
      <c r="B806" s="1"/>
      <c r="C806" s="1"/>
      <c r="D806" s="1"/>
      <c r="E806" s="1"/>
      <c r="F806" s="1"/>
      <c r="G806" s="1"/>
      <c r="H806" s="1"/>
      <c r="I806" s="1"/>
      <c r="J806" s="1"/>
      <c r="K806" s="1"/>
      <c r="L806" s="1"/>
      <c r="M806" s="1"/>
      <c r="N806" s="1"/>
      <c r="O806" s="1"/>
      <c r="P806" s="1"/>
      <c r="Q806" s="1"/>
      <c r="R806" s="1"/>
      <c r="S806" s="1"/>
      <c r="T806" s="1"/>
    </row>
    <row r="807" spans="1:20" ht="18" customHeight="1">
      <c r="A807" s="1"/>
      <c r="B807" s="1"/>
      <c r="C807" s="1"/>
      <c r="D807" s="1"/>
      <c r="E807" s="1"/>
      <c r="F807" s="1"/>
      <c r="G807" s="1"/>
      <c r="H807" s="1"/>
      <c r="I807" s="1"/>
      <c r="J807" s="1"/>
      <c r="K807" s="1"/>
      <c r="L807" s="1"/>
      <c r="M807" s="1"/>
      <c r="N807" s="1"/>
      <c r="O807" s="1"/>
      <c r="P807" s="1"/>
      <c r="Q807" s="1"/>
      <c r="R807" s="1"/>
      <c r="S807" s="1"/>
      <c r="T807" s="1"/>
    </row>
    <row r="808" spans="1:20" ht="18" customHeight="1">
      <c r="A808" s="1"/>
      <c r="B808" s="1"/>
      <c r="C808" s="1"/>
      <c r="D808" s="1"/>
      <c r="E808" s="1"/>
      <c r="F808" s="1"/>
      <c r="G808" s="1"/>
      <c r="H808" s="1"/>
      <c r="I808" s="1"/>
      <c r="J808" s="1"/>
      <c r="K808" s="1"/>
      <c r="L808" s="1"/>
      <c r="M808" s="1"/>
      <c r="N808" s="1"/>
      <c r="O808" s="1"/>
      <c r="P808" s="1"/>
      <c r="Q808" s="1"/>
      <c r="R808" s="1"/>
      <c r="S808" s="1"/>
      <c r="T808" s="1"/>
    </row>
    <row r="809" spans="1:20" ht="18" customHeight="1">
      <c r="A809" s="1"/>
      <c r="B809" s="1"/>
      <c r="C809" s="1"/>
      <c r="D809" s="1"/>
      <c r="E809" s="1"/>
      <c r="F809" s="1"/>
      <c r="G809" s="1"/>
      <c r="H809" s="1"/>
      <c r="I809" s="1"/>
      <c r="J809" s="1"/>
      <c r="K809" s="1"/>
      <c r="L809" s="1"/>
      <c r="M809" s="1"/>
      <c r="N809" s="1"/>
      <c r="O809" s="1"/>
      <c r="P809" s="1"/>
      <c r="Q809" s="1"/>
      <c r="R809" s="1"/>
      <c r="S809" s="1"/>
      <c r="T809" s="1"/>
    </row>
    <row r="810" spans="1:20" ht="18" customHeight="1">
      <c r="A810" s="1"/>
      <c r="B810" s="1"/>
      <c r="C810" s="1"/>
      <c r="D810" s="1"/>
      <c r="E810" s="1"/>
      <c r="F810" s="1"/>
      <c r="G810" s="1"/>
      <c r="H810" s="1"/>
      <c r="I810" s="1"/>
      <c r="J810" s="1"/>
      <c r="K810" s="1"/>
      <c r="L810" s="1"/>
      <c r="M810" s="1"/>
      <c r="N810" s="1"/>
      <c r="O810" s="1"/>
      <c r="P810" s="1"/>
      <c r="Q810" s="1"/>
      <c r="R810" s="1"/>
      <c r="S810" s="1"/>
      <c r="T810" s="1"/>
    </row>
    <row r="811" spans="1:20" ht="18" customHeight="1">
      <c r="A811" s="1"/>
      <c r="B811" s="1"/>
      <c r="C811" s="1"/>
      <c r="D811" s="1"/>
      <c r="E811" s="1"/>
      <c r="F811" s="1"/>
      <c r="G811" s="1"/>
      <c r="H811" s="1"/>
      <c r="I811" s="1"/>
      <c r="J811" s="1"/>
      <c r="K811" s="1"/>
      <c r="L811" s="1"/>
      <c r="M811" s="1"/>
      <c r="N811" s="1"/>
      <c r="O811" s="1"/>
      <c r="P811" s="1"/>
      <c r="Q811" s="1"/>
      <c r="R811" s="1"/>
      <c r="S811" s="1"/>
      <c r="T811" s="1"/>
    </row>
    <row r="812" spans="1:20" ht="18" customHeight="1">
      <c r="A812" s="1"/>
      <c r="B812" s="1"/>
      <c r="C812" s="1"/>
      <c r="D812" s="1"/>
      <c r="E812" s="1"/>
      <c r="F812" s="1"/>
      <c r="G812" s="1"/>
      <c r="H812" s="1"/>
      <c r="I812" s="1"/>
      <c r="J812" s="1"/>
      <c r="K812" s="1"/>
      <c r="L812" s="1"/>
      <c r="M812" s="1"/>
      <c r="N812" s="1"/>
      <c r="O812" s="1"/>
      <c r="P812" s="1"/>
      <c r="Q812" s="1"/>
      <c r="R812" s="1"/>
      <c r="S812" s="1"/>
      <c r="T812" s="1"/>
    </row>
    <row r="813" spans="1:20" ht="18" customHeight="1">
      <c r="A813" s="1"/>
      <c r="B813" s="1"/>
      <c r="C813" s="1"/>
      <c r="D813" s="1"/>
      <c r="E813" s="1"/>
      <c r="F813" s="1"/>
      <c r="G813" s="1"/>
      <c r="H813" s="1"/>
      <c r="I813" s="1"/>
      <c r="J813" s="1"/>
      <c r="K813" s="1"/>
      <c r="L813" s="1"/>
      <c r="M813" s="1"/>
      <c r="N813" s="1"/>
      <c r="O813" s="1"/>
      <c r="P813" s="1"/>
      <c r="Q813" s="1"/>
      <c r="R813" s="1"/>
      <c r="S813" s="1"/>
      <c r="T813" s="1"/>
    </row>
    <row r="814" spans="1:20" ht="18" customHeight="1">
      <c r="A814" s="1"/>
      <c r="B814" s="1"/>
      <c r="C814" s="1"/>
      <c r="D814" s="1"/>
      <c r="E814" s="1"/>
      <c r="F814" s="1"/>
      <c r="G814" s="1"/>
      <c r="H814" s="1"/>
      <c r="I814" s="1"/>
      <c r="J814" s="1"/>
      <c r="K814" s="1"/>
      <c r="L814" s="1"/>
      <c r="M814" s="1"/>
      <c r="N814" s="1"/>
      <c r="O814" s="1"/>
      <c r="P814" s="1"/>
      <c r="Q814" s="1"/>
      <c r="R814" s="1"/>
      <c r="S814" s="1"/>
      <c r="T814" s="1"/>
    </row>
    <row r="815" spans="1:20" ht="18" customHeight="1">
      <c r="A815" s="1"/>
      <c r="B815" s="1"/>
      <c r="C815" s="1"/>
      <c r="D815" s="1"/>
      <c r="E815" s="1"/>
      <c r="F815" s="1"/>
      <c r="G815" s="1"/>
      <c r="H815" s="1"/>
      <c r="I815" s="1"/>
      <c r="J815" s="1"/>
      <c r="K815" s="1"/>
      <c r="L815" s="1"/>
      <c r="M815" s="1"/>
      <c r="N815" s="1"/>
      <c r="O815" s="1"/>
      <c r="P815" s="1"/>
      <c r="Q815" s="1"/>
      <c r="R815" s="1"/>
      <c r="S815" s="1"/>
      <c r="T815" s="1"/>
    </row>
    <row r="816" spans="1:20" ht="18" customHeight="1">
      <c r="A816" s="1"/>
      <c r="B816" s="1"/>
      <c r="C816" s="1"/>
      <c r="D816" s="1"/>
      <c r="E816" s="1"/>
      <c r="F816" s="1"/>
      <c r="G816" s="1"/>
      <c r="H816" s="1"/>
      <c r="I816" s="1"/>
      <c r="J816" s="1"/>
      <c r="K816" s="1"/>
      <c r="L816" s="1"/>
      <c r="M816" s="1"/>
      <c r="N816" s="1"/>
      <c r="O816" s="1"/>
      <c r="P816" s="1"/>
      <c r="Q816" s="1"/>
      <c r="R816" s="1"/>
      <c r="S816" s="1"/>
      <c r="T816" s="1"/>
    </row>
    <row r="817" spans="1:20" ht="18" customHeight="1">
      <c r="A817" s="1"/>
      <c r="B817" s="1"/>
      <c r="C817" s="1"/>
      <c r="D817" s="1"/>
      <c r="E817" s="1"/>
      <c r="F817" s="1"/>
      <c r="G817" s="1"/>
      <c r="H817" s="1"/>
      <c r="I817" s="1"/>
      <c r="J817" s="1"/>
      <c r="K817" s="1"/>
      <c r="L817" s="1"/>
      <c r="M817" s="1"/>
      <c r="N817" s="1"/>
      <c r="O817" s="1"/>
      <c r="P817" s="1"/>
      <c r="Q817" s="1"/>
      <c r="R817" s="1"/>
      <c r="S817" s="1"/>
      <c r="T817" s="1"/>
    </row>
    <row r="818" spans="1:20" ht="18" customHeight="1">
      <c r="A818" s="1"/>
      <c r="B818" s="1"/>
      <c r="C818" s="1"/>
      <c r="D818" s="1"/>
      <c r="E818" s="1"/>
      <c r="F818" s="1"/>
      <c r="G818" s="1"/>
      <c r="H818" s="1"/>
      <c r="I818" s="1"/>
      <c r="J818" s="1"/>
      <c r="K818" s="1"/>
      <c r="L818" s="1"/>
      <c r="M818" s="1"/>
      <c r="N818" s="1"/>
      <c r="O818" s="1"/>
      <c r="P818" s="1"/>
      <c r="Q818" s="1"/>
      <c r="R818" s="1"/>
      <c r="S818" s="1"/>
      <c r="T818" s="1"/>
    </row>
    <row r="819" spans="1:20" ht="18" customHeight="1">
      <c r="A819" s="1"/>
      <c r="B819" s="1"/>
      <c r="C819" s="1"/>
      <c r="D819" s="1"/>
      <c r="E819" s="1"/>
      <c r="F819" s="1"/>
      <c r="G819" s="1"/>
      <c r="H819" s="1"/>
      <c r="I819" s="1"/>
      <c r="J819" s="1"/>
      <c r="K819" s="1"/>
      <c r="L819" s="1"/>
      <c r="M819" s="1"/>
      <c r="N819" s="1"/>
      <c r="O819" s="1"/>
      <c r="P819" s="1"/>
      <c r="Q819" s="1"/>
      <c r="R819" s="1"/>
      <c r="S819" s="1"/>
      <c r="T819" s="1"/>
    </row>
    <row r="820" spans="1:20" ht="18" customHeight="1">
      <c r="A820" s="1"/>
      <c r="B820" s="1"/>
      <c r="C820" s="1"/>
      <c r="D820" s="1"/>
      <c r="E820" s="1"/>
      <c r="F820" s="1"/>
      <c r="G820" s="1"/>
      <c r="H820" s="1"/>
      <c r="I820" s="1"/>
      <c r="J820" s="1"/>
      <c r="K820" s="1"/>
      <c r="L820" s="1"/>
      <c r="M820" s="1"/>
      <c r="N820" s="1"/>
      <c r="O820" s="1"/>
      <c r="P820" s="1"/>
      <c r="Q820" s="1"/>
      <c r="R820" s="1"/>
      <c r="S820" s="1"/>
      <c r="T820" s="1"/>
    </row>
    <row r="821" spans="1:20" ht="18" customHeight="1">
      <c r="A821" s="1"/>
      <c r="B821" s="1"/>
      <c r="C821" s="1"/>
      <c r="D821" s="1"/>
      <c r="E821" s="1"/>
      <c r="F821" s="1"/>
      <c r="G821" s="1"/>
      <c r="H821" s="1"/>
      <c r="I821" s="1"/>
      <c r="J821" s="1"/>
      <c r="K821" s="1"/>
      <c r="L821" s="1"/>
      <c r="M821" s="1"/>
      <c r="N821" s="1"/>
      <c r="O821" s="1"/>
      <c r="P821" s="1"/>
      <c r="Q821" s="1"/>
      <c r="R821" s="1"/>
      <c r="S821" s="1"/>
      <c r="T821" s="1"/>
    </row>
    <row r="822" spans="1:20" ht="18" customHeight="1">
      <c r="A822" s="1"/>
      <c r="B822" s="1"/>
      <c r="C822" s="1"/>
      <c r="D822" s="1"/>
      <c r="E822" s="1"/>
      <c r="F822" s="1"/>
      <c r="G822" s="1"/>
      <c r="H822" s="1"/>
      <c r="I822" s="1"/>
      <c r="J822" s="1"/>
      <c r="K822" s="1"/>
      <c r="L822" s="1"/>
      <c r="M822" s="1"/>
      <c r="N822" s="1"/>
      <c r="O822" s="1"/>
      <c r="P822" s="1"/>
      <c r="Q822" s="1"/>
      <c r="R822" s="1"/>
      <c r="S822" s="1"/>
      <c r="T822" s="1"/>
    </row>
    <row r="823" spans="1:20" ht="18" customHeight="1">
      <c r="A823" s="1"/>
      <c r="B823" s="1"/>
      <c r="C823" s="1"/>
      <c r="D823" s="1"/>
      <c r="E823" s="1"/>
      <c r="F823" s="1"/>
      <c r="G823" s="1"/>
      <c r="H823" s="1"/>
      <c r="I823" s="1"/>
      <c r="J823" s="1"/>
      <c r="K823" s="1"/>
      <c r="L823" s="1"/>
      <c r="M823" s="1"/>
      <c r="N823" s="1"/>
      <c r="O823" s="1"/>
      <c r="P823" s="1"/>
      <c r="Q823" s="1"/>
      <c r="R823" s="1"/>
      <c r="S823" s="1"/>
      <c r="T823" s="1"/>
    </row>
    <row r="824" spans="1:20" ht="18" customHeight="1">
      <c r="A824" s="1"/>
      <c r="B824" s="1"/>
      <c r="C824" s="1"/>
      <c r="D824" s="1"/>
      <c r="E824" s="1"/>
      <c r="F824" s="1"/>
      <c r="G824" s="1"/>
      <c r="H824" s="1"/>
      <c r="I824" s="1"/>
      <c r="J824" s="1"/>
      <c r="K824" s="1"/>
      <c r="L824" s="1"/>
      <c r="M824" s="1"/>
      <c r="N824" s="1"/>
      <c r="O824" s="1"/>
      <c r="P824" s="1"/>
      <c r="Q824" s="1"/>
      <c r="R824" s="1"/>
      <c r="S824" s="1"/>
      <c r="T824" s="1"/>
    </row>
    <row r="825" spans="1:20" ht="18" customHeight="1">
      <c r="A825" s="1"/>
      <c r="B825" s="1"/>
      <c r="C825" s="1"/>
      <c r="D825" s="1"/>
      <c r="E825" s="1"/>
      <c r="F825" s="1"/>
      <c r="G825" s="1"/>
      <c r="H825" s="1"/>
      <c r="I825" s="1"/>
      <c r="J825" s="1"/>
      <c r="K825" s="1"/>
      <c r="L825" s="1"/>
      <c r="M825" s="1"/>
      <c r="N825" s="1"/>
      <c r="O825" s="1"/>
      <c r="P825" s="1"/>
      <c r="Q825" s="1"/>
      <c r="R825" s="1"/>
      <c r="S825" s="1"/>
      <c r="T825" s="1"/>
    </row>
    <row r="826" spans="1:20" ht="18" customHeight="1">
      <c r="A826" s="1"/>
      <c r="B826" s="1"/>
      <c r="C826" s="1"/>
      <c r="D826" s="1"/>
      <c r="E826" s="1"/>
      <c r="F826" s="1"/>
      <c r="G826" s="1"/>
      <c r="H826" s="1"/>
      <c r="I826" s="1"/>
      <c r="J826" s="1"/>
      <c r="K826" s="1"/>
      <c r="L826" s="1"/>
      <c r="M826" s="1"/>
      <c r="N826" s="1"/>
      <c r="O826" s="1"/>
      <c r="P826" s="1"/>
      <c r="Q826" s="1"/>
      <c r="R826" s="1"/>
      <c r="S826" s="1"/>
      <c r="T826" s="1"/>
    </row>
    <row r="827" spans="1:20" ht="18" customHeight="1">
      <c r="A827" s="1"/>
      <c r="B827" s="1"/>
      <c r="C827" s="1"/>
      <c r="D827" s="1"/>
      <c r="E827" s="1"/>
      <c r="F827" s="1"/>
      <c r="G827" s="1"/>
      <c r="H827" s="1"/>
      <c r="I827" s="1"/>
      <c r="J827" s="1"/>
      <c r="K827" s="1"/>
      <c r="L827" s="1"/>
      <c r="M827" s="1"/>
      <c r="N827" s="1"/>
      <c r="O827" s="1"/>
      <c r="P827" s="1"/>
      <c r="Q827" s="1"/>
      <c r="R827" s="1"/>
      <c r="S827" s="1"/>
      <c r="T827" s="1"/>
    </row>
    <row r="828" spans="1:20" ht="18" customHeight="1">
      <c r="A828" s="1"/>
      <c r="B828" s="1"/>
      <c r="C828" s="1"/>
      <c r="D828" s="1"/>
      <c r="E828" s="1"/>
      <c r="F828" s="1"/>
      <c r="G828" s="1"/>
      <c r="H828" s="1"/>
      <c r="I828" s="1"/>
      <c r="J828" s="1"/>
      <c r="K828" s="1"/>
      <c r="L828" s="1"/>
      <c r="M828" s="1"/>
      <c r="N828" s="1"/>
      <c r="O828" s="1"/>
      <c r="P828" s="1"/>
      <c r="Q828" s="1"/>
      <c r="R828" s="1"/>
      <c r="S828" s="1"/>
      <c r="T828" s="1"/>
    </row>
    <row r="829" spans="1:20" ht="18" customHeight="1">
      <c r="A829" s="1"/>
      <c r="B829" s="1"/>
      <c r="C829" s="1"/>
      <c r="D829" s="1"/>
      <c r="E829" s="1"/>
      <c r="F829" s="1"/>
      <c r="G829" s="1"/>
      <c r="H829" s="1"/>
      <c r="I829" s="1"/>
      <c r="J829" s="1"/>
      <c r="K829" s="1"/>
      <c r="L829" s="1"/>
      <c r="M829" s="1"/>
      <c r="N829" s="1"/>
      <c r="O829" s="1"/>
      <c r="P829" s="1"/>
      <c r="Q829" s="1"/>
      <c r="R829" s="1"/>
      <c r="S829" s="1"/>
      <c r="T829" s="1"/>
    </row>
    <row r="830" spans="1:20" ht="18" customHeight="1">
      <c r="A830" s="1"/>
      <c r="B830" s="1"/>
      <c r="C830" s="1"/>
      <c r="D830" s="1"/>
      <c r="E830" s="1"/>
      <c r="F830" s="1"/>
      <c r="G830" s="1"/>
      <c r="H830" s="1"/>
      <c r="I830" s="1"/>
      <c r="J830" s="1"/>
      <c r="K830" s="1"/>
      <c r="L830" s="1"/>
      <c r="M830" s="1"/>
      <c r="N830" s="1"/>
      <c r="O830" s="1"/>
      <c r="P830" s="1"/>
      <c r="Q830" s="1"/>
      <c r="R830" s="1"/>
      <c r="S830" s="1"/>
      <c r="T830" s="1"/>
    </row>
    <row r="831" spans="1:20" ht="18" customHeight="1">
      <c r="A831" s="1"/>
      <c r="B831" s="1"/>
      <c r="C831" s="1"/>
      <c r="D831" s="1"/>
      <c r="E831" s="1"/>
      <c r="F831" s="1"/>
      <c r="G831" s="1"/>
      <c r="H831" s="1"/>
      <c r="I831" s="1"/>
      <c r="J831" s="1"/>
      <c r="K831" s="1"/>
      <c r="L831" s="1"/>
      <c r="M831" s="1"/>
      <c r="N831" s="1"/>
      <c r="O831" s="1"/>
      <c r="P831" s="1"/>
      <c r="Q831" s="1"/>
      <c r="R831" s="1"/>
      <c r="S831" s="1"/>
      <c r="T831" s="1"/>
    </row>
    <row r="832" spans="1:20" ht="18" customHeight="1">
      <c r="A832" s="1"/>
      <c r="B832" s="1"/>
      <c r="C832" s="1"/>
      <c r="D832" s="1"/>
      <c r="E832" s="1"/>
      <c r="F832" s="1"/>
      <c r="G832" s="1"/>
      <c r="H832" s="1"/>
      <c r="I832" s="1"/>
      <c r="J832" s="1"/>
      <c r="K832" s="1"/>
      <c r="L832" s="1"/>
      <c r="M832" s="1"/>
      <c r="N832" s="1"/>
      <c r="O832" s="1"/>
      <c r="P832" s="1"/>
      <c r="Q832" s="1"/>
      <c r="R832" s="1"/>
      <c r="S832" s="1"/>
      <c r="T832" s="1"/>
    </row>
    <row r="833" spans="1:20" ht="18" customHeight="1">
      <c r="A833" s="1"/>
      <c r="B833" s="1"/>
      <c r="C833" s="1"/>
      <c r="D833" s="1"/>
      <c r="E833" s="1"/>
      <c r="F833" s="1"/>
      <c r="G833" s="1"/>
      <c r="H833" s="1"/>
      <c r="I833" s="1"/>
      <c r="J833" s="1"/>
      <c r="K833" s="1"/>
      <c r="L833" s="1"/>
      <c r="M833" s="1"/>
      <c r="N833" s="1"/>
      <c r="O833" s="1"/>
      <c r="P833" s="1"/>
      <c r="Q833" s="1"/>
      <c r="R833" s="1"/>
      <c r="S833" s="1"/>
      <c r="T833" s="1"/>
    </row>
    <row r="834" spans="1:20" ht="18" customHeight="1">
      <c r="A834" s="1"/>
      <c r="B834" s="1"/>
      <c r="C834" s="1"/>
      <c r="D834" s="1"/>
      <c r="E834" s="1"/>
      <c r="F834" s="1"/>
      <c r="G834" s="1"/>
      <c r="H834" s="1"/>
      <c r="I834" s="1"/>
      <c r="J834" s="1"/>
      <c r="K834" s="1"/>
      <c r="L834" s="1"/>
      <c r="M834" s="1"/>
      <c r="N834" s="1"/>
      <c r="O834" s="1"/>
      <c r="P834" s="1"/>
      <c r="Q834" s="1"/>
      <c r="R834" s="1"/>
      <c r="S834" s="1"/>
      <c r="T834" s="1"/>
    </row>
    <row r="835" spans="1:20" ht="18" customHeight="1">
      <c r="A835" s="1"/>
      <c r="B835" s="1"/>
      <c r="C835" s="1"/>
      <c r="D835" s="1"/>
      <c r="E835" s="1"/>
      <c r="F835" s="1"/>
      <c r="G835" s="1"/>
      <c r="H835" s="1"/>
      <c r="I835" s="1"/>
      <c r="J835" s="1"/>
      <c r="K835" s="1"/>
      <c r="L835" s="1"/>
      <c r="M835" s="1"/>
      <c r="N835" s="1"/>
      <c r="O835" s="1"/>
      <c r="P835" s="1"/>
      <c r="Q835" s="1"/>
      <c r="R835" s="1"/>
      <c r="S835" s="1"/>
      <c r="T835" s="1"/>
    </row>
    <row r="836" spans="1:20" ht="18" customHeight="1">
      <c r="A836" s="1"/>
      <c r="B836" s="1"/>
      <c r="C836" s="1"/>
      <c r="D836" s="1"/>
      <c r="E836" s="1"/>
      <c r="F836" s="1"/>
      <c r="G836" s="1"/>
      <c r="H836" s="1"/>
      <c r="I836" s="1"/>
      <c r="J836" s="1"/>
      <c r="K836" s="1"/>
      <c r="L836" s="1"/>
      <c r="M836" s="1"/>
      <c r="N836" s="1"/>
      <c r="O836" s="1"/>
      <c r="P836" s="1"/>
      <c r="Q836" s="1"/>
      <c r="R836" s="1"/>
      <c r="S836" s="1"/>
      <c r="T836" s="1"/>
    </row>
    <row r="837" spans="1:20" ht="18" customHeight="1">
      <c r="A837" s="1"/>
      <c r="B837" s="1"/>
      <c r="C837" s="1"/>
      <c r="D837" s="1"/>
      <c r="E837" s="1"/>
      <c r="F837" s="1"/>
      <c r="G837" s="1"/>
      <c r="H837" s="1"/>
      <c r="I837" s="1"/>
      <c r="J837" s="1"/>
      <c r="K837" s="1"/>
      <c r="L837" s="1"/>
      <c r="M837" s="1"/>
      <c r="N837" s="1"/>
      <c r="O837" s="1"/>
      <c r="P837" s="1"/>
      <c r="Q837" s="1"/>
      <c r="R837" s="1"/>
      <c r="S837" s="1"/>
      <c r="T837" s="1"/>
    </row>
    <row r="838" spans="1:20" ht="18" customHeight="1">
      <c r="A838" s="1"/>
      <c r="B838" s="1"/>
      <c r="C838" s="1"/>
      <c r="D838" s="1"/>
      <c r="E838" s="1"/>
      <c r="F838" s="1"/>
      <c r="G838" s="1"/>
      <c r="H838" s="1"/>
      <c r="I838" s="1"/>
      <c r="J838" s="1"/>
      <c r="K838" s="1"/>
      <c r="L838" s="1"/>
      <c r="M838" s="1"/>
      <c r="N838" s="1"/>
      <c r="O838" s="1"/>
      <c r="P838" s="1"/>
      <c r="Q838" s="1"/>
      <c r="R838" s="1"/>
      <c r="S838" s="1"/>
      <c r="T838" s="1"/>
    </row>
    <row r="839" spans="1:20" ht="18" customHeight="1">
      <c r="A839" s="1"/>
      <c r="B839" s="1"/>
      <c r="C839" s="1"/>
      <c r="D839" s="1"/>
      <c r="E839" s="1"/>
      <c r="F839" s="1"/>
      <c r="G839" s="1"/>
      <c r="H839" s="1"/>
      <c r="I839" s="1"/>
      <c r="J839" s="1"/>
      <c r="K839" s="1"/>
      <c r="L839" s="1"/>
      <c r="M839" s="1"/>
      <c r="N839" s="1"/>
      <c r="O839" s="1"/>
      <c r="P839" s="1"/>
      <c r="Q839" s="1"/>
      <c r="R839" s="1"/>
      <c r="S839" s="1"/>
      <c r="T839" s="1"/>
    </row>
    <row r="840" spans="1:20" ht="18" customHeight="1">
      <c r="A840" s="1"/>
      <c r="B840" s="1"/>
      <c r="C840" s="1"/>
      <c r="D840" s="1"/>
      <c r="E840" s="1"/>
      <c r="F840" s="1"/>
      <c r="G840" s="1"/>
      <c r="H840" s="1"/>
      <c r="I840" s="1"/>
      <c r="J840" s="1"/>
      <c r="K840" s="1"/>
      <c r="L840" s="1"/>
      <c r="M840" s="1"/>
      <c r="N840" s="1"/>
      <c r="O840" s="1"/>
      <c r="P840" s="1"/>
      <c r="Q840" s="1"/>
      <c r="R840" s="1"/>
      <c r="S840" s="1"/>
      <c r="T840" s="1"/>
    </row>
    <row r="841" spans="1:20" ht="18" customHeight="1">
      <c r="A841" s="1"/>
      <c r="B841" s="1"/>
      <c r="C841" s="1"/>
      <c r="D841" s="1"/>
      <c r="E841" s="1"/>
      <c r="F841" s="1"/>
      <c r="G841" s="1"/>
      <c r="H841" s="1"/>
      <c r="I841" s="1"/>
      <c r="J841" s="1"/>
      <c r="K841" s="1"/>
      <c r="L841" s="1"/>
      <c r="M841" s="1"/>
      <c r="N841" s="1"/>
      <c r="O841" s="1"/>
      <c r="P841" s="1"/>
      <c r="Q841" s="1"/>
      <c r="R841" s="1"/>
      <c r="S841" s="1"/>
      <c r="T841" s="1"/>
    </row>
    <row r="842" spans="1:20" ht="18" customHeight="1">
      <c r="A842" s="1"/>
      <c r="B842" s="1"/>
      <c r="C842" s="1"/>
      <c r="D842" s="1"/>
      <c r="E842" s="1"/>
      <c r="F842" s="1"/>
      <c r="G842" s="1"/>
      <c r="H842" s="1"/>
      <c r="I842" s="1"/>
      <c r="J842" s="1"/>
      <c r="K842" s="1"/>
      <c r="L842" s="1"/>
      <c r="M842" s="1"/>
      <c r="N842" s="1"/>
      <c r="O842" s="1"/>
      <c r="P842" s="1"/>
      <c r="Q842" s="1"/>
      <c r="R842" s="1"/>
      <c r="S842" s="1"/>
      <c r="T842" s="1"/>
    </row>
    <row r="843" spans="1:20" ht="18" customHeight="1">
      <c r="A843" s="1"/>
      <c r="B843" s="1"/>
      <c r="C843" s="1"/>
      <c r="D843" s="1"/>
      <c r="E843" s="1"/>
      <c r="F843" s="1"/>
      <c r="G843" s="1"/>
      <c r="H843" s="1"/>
      <c r="I843" s="1"/>
      <c r="J843" s="1"/>
      <c r="K843" s="1"/>
      <c r="L843" s="1"/>
      <c r="M843" s="1"/>
      <c r="N843" s="1"/>
      <c r="O843" s="1"/>
      <c r="P843" s="1"/>
      <c r="Q843" s="1"/>
      <c r="R843" s="1"/>
      <c r="S843" s="1"/>
      <c r="T843" s="1"/>
    </row>
    <row r="844" spans="1:20" ht="18" customHeight="1">
      <c r="A844" s="1"/>
      <c r="B844" s="1"/>
      <c r="C844" s="1"/>
      <c r="D844" s="1"/>
      <c r="E844" s="1"/>
      <c r="F844" s="1"/>
      <c r="G844" s="1"/>
      <c r="H844" s="1"/>
      <c r="I844" s="1"/>
      <c r="J844" s="1"/>
      <c r="K844" s="1"/>
      <c r="L844" s="1"/>
      <c r="M844" s="1"/>
      <c r="N844" s="1"/>
      <c r="O844" s="1"/>
      <c r="P844" s="1"/>
      <c r="Q844" s="1"/>
      <c r="R844" s="1"/>
      <c r="S844" s="1"/>
      <c r="T844" s="1"/>
    </row>
    <row r="845" spans="1:20" ht="18" customHeight="1">
      <c r="A845" s="1"/>
      <c r="B845" s="1"/>
      <c r="C845" s="1"/>
      <c r="D845" s="1"/>
      <c r="E845" s="1"/>
      <c r="F845" s="1"/>
      <c r="G845" s="1"/>
      <c r="H845" s="1"/>
      <c r="I845" s="1"/>
      <c r="J845" s="1"/>
      <c r="K845" s="1"/>
      <c r="L845" s="1"/>
      <c r="M845" s="1"/>
      <c r="N845" s="1"/>
      <c r="O845" s="1"/>
      <c r="P845" s="1"/>
      <c r="Q845" s="1"/>
      <c r="R845" s="1"/>
      <c r="S845" s="1"/>
      <c r="T845" s="1"/>
    </row>
    <row r="846" spans="1:20" ht="18" customHeight="1">
      <c r="A846" s="1"/>
      <c r="B846" s="1"/>
      <c r="C846" s="1"/>
      <c r="D846" s="1"/>
      <c r="E846" s="1"/>
      <c r="F846" s="1"/>
      <c r="G846" s="1"/>
      <c r="H846" s="1"/>
      <c r="I846" s="1"/>
      <c r="J846" s="1"/>
      <c r="K846" s="1"/>
      <c r="L846" s="1"/>
      <c r="M846" s="1"/>
      <c r="N846" s="1"/>
      <c r="O846" s="1"/>
      <c r="P846" s="1"/>
      <c r="Q846" s="1"/>
      <c r="R846" s="1"/>
      <c r="S846" s="1"/>
      <c r="T846" s="1"/>
    </row>
    <row r="847" spans="1:20" ht="18" customHeight="1">
      <c r="A847" s="1"/>
      <c r="B847" s="1"/>
      <c r="C847" s="1"/>
      <c r="D847" s="1"/>
      <c r="E847" s="1"/>
      <c r="F847" s="1"/>
      <c r="G847" s="1"/>
      <c r="H847" s="1"/>
      <c r="I847" s="1"/>
      <c r="J847" s="1"/>
      <c r="K847" s="1"/>
      <c r="L847" s="1"/>
      <c r="M847" s="1"/>
      <c r="N847" s="1"/>
      <c r="O847" s="1"/>
      <c r="P847" s="1"/>
      <c r="Q847" s="1"/>
      <c r="R847" s="1"/>
      <c r="S847" s="1"/>
      <c r="T847" s="1"/>
    </row>
    <row r="848" spans="1:20" ht="18" customHeight="1">
      <c r="A848" s="1"/>
      <c r="B848" s="1"/>
      <c r="C848" s="1"/>
      <c r="D848" s="1"/>
      <c r="E848" s="1"/>
      <c r="F848" s="1"/>
      <c r="G848" s="1"/>
      <c r="H848" s="1"/>
      <c r="I848" s="1"/>
      <c r="J848" s="1"/>
      <c r="K848" s="1"/>
      <c r="L848" s="1"/>
      <c r="M848" s="1"/>
      <c r="N848" s="1"/>
      <c r="O848" s="1"/>
      <c r="P848" s="1"/>
      <c r="Q848" s="1"/>
      <c r="R848" s="1"/>
      <c r="S848" s="1"/>
      <c r="T848" s="1"/>
    </row>
    <row r="849" spans="1:20" ht="18" customHeight="1">
      <c r="A849" s="1"/>
      <c r="B849" s="1"/>
      <c r="C849" s="1"/>
      <c r="D849" s="1"/>
      <c r="E849" s="1"/>
      <c r="F849" s="1"/>
      <c r="G849" s="1"/>
      <c r="H849" s="1"/>
      <c r="I849" s="1"/>
      <c r="J849" s="1"/>
      <c r="K849" s="1"/>
      <c r="L849" s="1"/>
      <c r="M849" s="1"/>
      <c r="N849" s="1"/>
      <c r="O849" s="1"/>
      <c r="P849" s="1"/>
      <c r="Q849" s="1"/>
      <c r="R849" s="1"/>
      <c r="S849" s="1"/>
      <c r="T849" s="1"/>
    </row>
    <row r="850" spans="1:20" ht="18" customHeight="1">
      <c r="A850" s="1"/>
      <c r="B850" s="1"/>
      <c r="C850" s="1"/>
      <c r="D850" s="1"/>
      <c r="E850" s="1"/>
      <c r="F850" s="1"/>
      <c r="G850" s="1"/>
      <c r="H850" s="1"/>
      <c r="I850" s="1"/>
      <c r="J850" s="1"/>
      <c r="K850" s="1"/>
      <c r="L850" s="1"/>
      <c r="M850" s="1"/>
      <c r="N850" s="1"/>
      <c r="O850" s="1"/>
      <c r="P850" s="1"/>
      <c r="Q850" s="1"/>
      <c r="R850" s="1"/>
      <c r="S850" s="1"/>
      <c r="T850" s="1"/>
    </row>
    <row r="851" spans="1:20" ht="18" customHeight="1">
      <c r="A851" s="1"/>
      <c r="B851" s="1"/>
      <c r="C851" s="1"/>
      <c r="D851" s="1"/>
      <c r="E851" s="1"/>
      <c r="F851" s="1"/>
      <c r="G851" s="1"/>
      <c r="H851" s="1"/>
      <c r="I851" s="1"/>
      <c r="J851" s="1"/>
      <c r="K851" s="1"/>
      <c r="L851" s="1"/>
      <c r="M851" s="1"/>
      <c r="N851" s="1"/>
      <c r="O851" s="1"/>
      <c r="P851" s="1"/>
      <c r="Q851" s="1"/>
      <c r="R851" s="1"/>
      <c r="S851" s="1"/>
      <c r="T851" s="1"/>
    </row>
    <row r="852" spans="1:20" ht="18" customHeight="1">
      <c r="A852" s="1"/>
      <c r="B852" s="1"/>
      <c r="C852" s="1"/>
      <c r="D852" s="1"/>
      <c r="E852" s="1"/>
      <c r="F852" s="1"/>
      <c r="G852" s="1"/>
      <c r="H852" s="1"/>
      <c r="I852" s="1"/>
      <c r="J852" s="1"/>
      <c r="K852" s="1"/>
      <c r="L852" s="1"/>
      <c r="M852" s="1"/>
      <c r="N852" s="1"/>
      <c r="O852" s="1"/>
      <c r="P852" s="1"/>
      <c r="Q852" s="1"/>
      <c r="R852" s="1"/>
      <c r="S852" s="1"/>
      <c r="T852" s="1"/>
    </row>
    <row r="853" spans="1:20" ht="18" customHeight="1">
      <c r="A853" s="1"/>
      <c r="B853" s="1"/>
      <c r="C853" s="1"/>
      <c r="D853" s="1"/>
      <c r="E853" s="1"/>
      <c r="F853" s="1"/>
      <c r="G853" s="1"/>
      <c r="H853" s="1"/>
      <c r="I853" s="1"/>
      <c r="J853" s="1"/>
      <c r="K853" s="1"/>
      <c r="L853" s="1"/>
      <c r="M853" s="1"/>
      <c r="N853" s="1"/>
      <c r="O853" s="1"/>
      <c r="P853" s="1"/>
      <c r="Q853" s="1"/>
      <c r="R853" s="1"/>
      <c r="S853" s="1"/>
      <c r="T853" s="1"/>
    </row>
    <row r="854" spans="1:20" ht="18" customHeight="1">
      <c r="A854" s="1"/>
      <c r="B854" s="1"/>
      <c r="C854" s="1"/>
      <c r="D854" s="1"/>
      <c r="E854" s="1"/>
      <c r="F854" s="1"/>
      <c r="G854" s="1"/>
      <c r="H854" s="1"/>
      <c r="I854" s="1"/>
      <c r="J854" s="1"/>
      <c r="K854" s="1"/>
      <c r="L854" s="1"/>
      <c r="M854" s="1"/>
      <c r="N854" s="1"/>
      <c r="O854" s="1"/>
      <c r="P854" s="1"/>
      <c r="Q854" s="1"/>
      <c r="R854" s="1"/>
      <c r="S854" s="1"/>
      <c r="T854" s="1"/>
    </row>
    <row r="855" spans="1:20" ht="18" customHeight="1">
      <c r="A855" s="1"/>
      <c r="B855" s="1"/>
      <c r="C855" s="1"/>
      <c r="D855" s="1"/>
      <c r="E855" s="1"/>
      <c r="F855" s="1"/>
      <c r="G855" s="1"/>
      <c r="H855" s="1"/>
      <c r="I855" s="1"/>
      <c r="J855" s="1"/>
      <c r="K855" s="1"/>
      <c r="L855" s="1"/>
      <c r="M855" s="1"/>
      <c r="N855" s="1"/>
      <c r="O855" s="1"/>
      <c r="P855" s="1"/>
      <c r="Q855" s="1"/>
      <c r="R855" s="1"/>
      <c r="S855" s="1"/>
      <c r="T855" s="1"/>
    </row>
    <row r="856" spans="1:20" ht="18" customHeight="1">
      <c r="A856" s="1"/>
      <c r="B856" s="1"/>
      <c r="C856" s="1"/>
      <c r="D856" s="1"/>
      <c r="E856" s="1"/>
      <c r="F856" s="1"/>
      <c r="G856" s="1"/>
      <c r="H856" s="1"/>
      <c r="I856" s="1"/>
      <c r="J856" s="1"/>
      <c r="K856" s="1"/>
      <c r="L856" s="1"/>
      <c r="M856" s="1"/>
      <c r="N856" s="1"/>
      <c r="O856" s="1"/>
      <c r="P856" s="1"/>
      <c r="Q856" s="1"/>
      <c r="R856" s="1"/>
      <c r="S856" s="1"/>
      <c r="T856" s="1"/>
    </row>
    <row r="857" spans="1:20" ht="18" customHeight="1">
      <c r="A857" s="1"/>
      <c r="B857" s="1"/>
      <c r="C857" s="1"/>
      <c r="D857" s="1"/>
      <c r="E857" s="1"/>
      <c r="F857" s="1"/>
      <c r="G857" s="1"/>
      <c r="H857" s="1"/>
      <c r="I857" s="1"/>
      <c r="J857" s="1"/>
      <c r="K857" s="1"/>
      <c r="L857" s="1"/>
      <c r="M857" s="1"/>
      <c r="N857" s="1"/>
      <c r="O857" s="1"/>
      <c r="P857" s="1"/>
      <c r="Q857" s="1"/>
      <c r="R857" s="1"/>
      <c r="S857" s="1"/>
      <c r="T857" s="1"/>
    </row>
    <row r="858" spans="1:20" ht="18" customHeight="1">
      <c r="A858" s="1"/>
      <c r="B858" s="1"/>
      <c r="C858" s="1"/>
      <c r="D858" s="1"/>
      <c r="E858" s="1"/>
      <c r="F858" s="1"/>
      <c r="G858" s="1"/>
      <c r="H858" s="1"/>
      <c r="I858" s="1"/>
      <c r="J858" s="1"/>
      <c r="K858" s="1"/>
      <c r="L858" s="1"/>
      <c r="M858" s="1"/>
      <c r="N858" s="1"/>
      <c r="O858" s="1"/>
      <c r="P858" s="1"/>
      <c r="Q858" s="1"/>
      <c r="R858" s="1"/>
      <c r="S858" s="1"/>
      <c r="T858" s="1"/>
    </row>
    <row r="859" spans="1:20" ht="18" customHeight="1">
      <c r="A859" s="1"/>
      <c r="B859" s="1"/>
      <c r="C859" s="1"/>
      <c r="D859" s="1"/>
      <c r="E859" s="1"/>
      <c r="F859" s="1"/>
      <c r="G859" s="1"/>
      <c r="H859" s="1"/>
      <c r="I859" s="1"/>
      <c r="J859" s="1"/>
      <c r="K859" s="1"/>
      <c r="L859" s="1"/>
      <c r="M859" s="1"/>
      <c r="N859" s="1"/>
      <c r="O859" s="1"/>
      <c r="P859" s="1"/>
      <c r="Q859" s="1"/>
      <c r="R859" s="1"/>
      <c r="S859" s="1"/>
      <c r="T859" s="1"/>
    </row>
    <row r="860" spans="1:20" ht="18" customHeight="1">
      <c r="A860" s="1"/>
      <c r="B860" s="1"/>
      <c r="C860" s="1"/>
      <c r="D860" s="1"/>
      <c r="E860" s="1"/>
      <c r="F860" s="1"/>
      <c r="G860" s="1"/>
      <c r="H860" s="1"/>
      <c r="I860" s="1"/>
      <c r="J860" s="1"/>
      <c r="K860" s="1"/>
      <c r="L860" s="1"/>
      <c r="M860" s="1"/>
      <c r="N860" s="1"/>
      <c r="O860" s="1"/>
      <c r="P860" s="1"/>
      <c r="Q860" s="1"/>
      <c r="R860" s="1"/>
      <c r="S860" s="1"/>
      <c r="T860" s="1"/>
    </row>
    <row r="861" spans="1:20" ht="18" customHeight="1">
      <c r="A861" s="1"/>
      <c r="B861" s="1"/>
      <c r="C861" s="1"/>
      <c r="D861" s="1"/>
      <c r="E861" s="1"/>
      <c r="F861" s="1"/>
      <c r="G861" s="1"/>
      <c r="H861" s="1"/>
      <c r="I861" s="1"/>
      <c r="J861" s="1"/>
      <c r="K861" s="1"/>
      <c r="L861" s="1"/>
      <c r="M861" s="1"/>
      <c r="N861" s="1"/>
      <c r="O861" s="1"/>
      <c r="P861" s="1"/>
      <c r="Q861" s="1"/>
      <c r="R861" s="1"/>
      <c r="S861" s="1"/>
      <c r="T861" s="1"/>
    </row>
    <row r="862" spans="1:20" ht="18" customHeight="1">
      <c r="A862" s="1"/>
      <c r="B862" s="1"/>
      <c r="C862" s="1"/>
      <c r="D862" s="1"/>
      <c r="E862" s="1"/>
      <c r="F862" s="1"/>
      <c r="G862" s="1"/>
      <c r="H862" s="1"/>
      <c r="I862" s="1"/>
      <c r="J862" s="1"/>
      <c r="K862" s="1"/>
      <c r="L862" s="1"/>
      <c r="M862" s="1"/>
      <c r="N862" s="1"/>
      <c r="O862" s="1"/>
      <c r="P862" s="1"/>
      <c r="Q862" s="1"/>
      <c r="R862" s="1"/>
      <c r="S862" s="1"/>
      <c r="T862" s="1"/>
    </row>
    <row r="863" spans="1:20" ht="18" customHeight="1">
      <c r="A863" s="1"/>
      <c r="B863" s="1"/>
      <c r="C863" s="1"/>
      <c r="D863" s="1"/>
      <c r="E863" s="1"/>
      <c r="F863" s="1"/>
      <c r="G863" s="1"/>
      <c r="H863" s="1"/>
      <c r="I863" s="1"/>
      <c r="J863" s="1"/>
      <c r="K863" s="1"/>
      <c r="L863" s="1"/>
      <c r="M863" s="1"/>
      <c r="N863" s="1"/>
      <c r="O863" s="1"/>
      <c r="P863" s="1"/>
      <c r="Q863" s="1"/>
      <c r="R863" s="1"/>
      <c r="S863" s="1"/>
      <c r="T863" s="1"/>
    </row>
    <row r="864" spans="1:20" ht="18" customHeight="1">
      <c r="A864" s="1"/>
      <c r="B864" s="1"/>
      <c r="C864" s="1"/>
      <c r="D864" s="1"/>
      <c r="E864" s="1"/>
      <c r="F864" s="1"/>
      <c r="G864" s="1"/>
      <c r="H864" s="1"/>
      <c r="I864" s="1"/>
      <c r="J864" s="1"/>
      <c r="K864" s="1"/>
      <c r="L864" s="1"/>
      <c r="M864" s="1"/>
      <c r="N864" s="1"/>
      <c r="O864" s="1"/>
      <c r="P864" s="1"/>
      <c r="Q864" s="1"/>
      <c r="R864" s="1"/>
      <c r="S864" s="1"/>
      <c r="T864" s="1"/>
    </row>
    <row r="865" spans="1:20" ht="18" customHeight="1">
      <c r="A865" s="1"/>
      <c r="B865" s="1"/>
      <c r="C865" s="1"/>
      <c r="D865" s="1"/>
      <c r="E865" s="1"/>
      <c r="F865" s="1"/>
      <c r="G865" s="1"/>
      <c r="H865" s="1"/>
      <c r="I865" s="1"/>
      <c r="J865" s="1"/>
      <c r="K865" s="1"/>
      <c r="L865" s="1"/>
      <c r="M865" s="1"/>
      <c r="N865" s="1"/>
      <c r="O865" s="1"/>
      <c r="P865" s="1"/>
      <c r="Q865" s="1"/>
      <c r="R865" s="1"/>
      <c r="S865" s="1"/>
      <c r="T865" s="1"/>
    </row>
    <row r="866" spans="1:20" ht="18" customHeight="1">
      <c r="A866" s="1"/>
      <c r="B866" s="1"/>
      <c r="C866" s="1"/>
      <c r="D866" s="1"/>
      <c r="E866" s="1"/>
      <c r="F866" s="1"/>
      <c r="G866" s="1"/>
      <c r="H866" s="1"/>
      <c r="I866" s="1"/>
      <c r="J866" s="1"/>
      <c r="K866" s="1"/>
      <c r="L866" s="1"/>
      <c r="M866" s="1"/>
      <c r="N866" s="1"/>
      <c r="O866" s="1"/>
      <c r="P866" s="1"/>
      <c r="Q866" s="1"/>
      <c r="R866" s="1"/>
      <c r="S866" s="1"/>
      <c r="T866" s="1"/>
    </row>
    <row r="867" spans="1:20" ht="18" customHeight="1">
      <c r="A867" s="1"/>
      <c r="B867" s="1"/>
      <c r="C867" s="1"/>
      <c r="D867" s="1"/>
      <c r="E867" s="1"/>
      <c r="F867" s="1"/>
      <c r="G867" s="1"/>
      <c r="H867" s="1"/>
      <c r="I867" s="1"/>
      <c r="J867" s="1"/>
      <c r="K867" s="1"/>
      <c r="L867" s="1"/>
      <c r="M867" s="1"/>
      <c r="N867" s="1"/>
      <c r="O867" s="1"/>
      <c r="P867" s="1"/>
      <c r="Q867" s="1"/>
      <c r="R867" s="1"/>
      <c r="S867" s="1"/>
      <c r="T867" s="1"/>
    </row>
    <row r="868" spans="1:20" ht="18" customHeight="1">
      <c r="A868" s="1"/>
      <c r="B868" s="1"/>
      <c r="C868" s="1"/>
      <c r="D868" s="1"/>
      <c r="E868" s="1"/>
      <c r="F868" s="1"/>
      <c r="G868" s="1"/>
      <c r="H868" s="1"/>
      <c r="I868" s="1"/>
      <c r="J868" s="1"/>
      <c r="K868" s="1"/>
      <c r="L868" s="1"/>
      <c r="M868" s="1"/>
      <c r="N868" s="1"/>
      <c r="O868" s="1"/>
      <c r="P868" s="1"/>
      <c r="Q868" s="1"/>
      <c r="R868" s="1"/>
      <c r="S868" s="1"/>
      <c r="T868" s="1"/>
    </row>
    <row r="869" spans="1:20" ht="18" customHeight="1">
      <c r="A869" s="1"/>
      <c r="B869" s="1"/>
      <c r="C869" s="1"/>
      <c r="D869" s="1"/>
      <c r="E869" s="1"/>
      <c r="F869" s="1"/>
      <c r="G869" s="1"/>
      <c r="H869" s="1"/>
      <c r="I869" s="1"/>
      <c r="J869" s="1"/>
      <c r="K869" s="1"/>
      <c r="L869" s="1"/>
      <c r="M869" s="1"/>
      <c r="N869" s="1"/>
      <c r="O869" s="1"/>
      <c r="P869" s="1"/>
      <c r="Q869" s="1"/>
      <c r="R869" s="1"/>
      <c r="S869" s="1"/>
      <c r="T869" s="1"/>
    </row>
    <row r="870" spans="1:20" ht="18" customHeight="1">
      <c r="A870" s="1"/>
      <c r="B870" s="1"/>
      <c r="C870" s="1"/>
      <c r="D870" s="1"/>
      <c r="E870" s="1"/>
      <c r="F870" s="1"/>
      <c r="G870" s="1"/>
      <c r="H870" s="1"/>
      <c r="I870" s="1"/>
      <c r="J870" s="1"/>
      <c r="K870" s="1"/>
      <c r="L870" s="1"/>
      <c r="M870" s="1"/>
      <c r="N870" s="1"/>
      <c r="O870" s="1"/>
      <c r="P870" s="1"/>
      <c r="Q870" s="1"/>
      <c r="R870" s="1"/>
      <c r="S870" s="1"/>
      <c r="T870" s="1"/>
    </row>
    <row r="871" spans="1:20" ht="18" customHeight="1">
      <c r="A871" s="1"/>
      <c r="B871" s="1"/>
      <c r="C871" s="1"/>
      <c r="D871" s="1"/>
      <c r="E871" s="1"/>
      <c r="F871" s="1"/>
      <c r="G871" s="1"/>
      <c r="H871" s="1"/>
      <c r="I871" s="1"/>
      <c r="J871" s="1"/>
      <c r="K871" s="1"/>
      <c r="L871" s="1"/>
      <c r="M871" s="1"/>
      <c r="N871" s="1"/>
      <c r="O871" s="1"/>
      <c r="P871" s="1"/>
      <c r="Q871" s="1"/>
      <c r="R871" s="1"/>
      <c r="S871" s="1"/>
      <c r="T871" s="1"/>
    </row>
    <row r="872" spans="1:20" ht="18" customHeight="1">
      <c r="A872" s="1"/>
      <c r="B872" s="1"/>
      <c r="C872" s="1"/>
      <c r="D872" s="1"/>
      <c r="E872" s="1"/>
      <c r="F872" s="1"/>
      <c r="G872" s="1"/>
      <c r="H872" s="1"/>
      <c r="I872" s="1"/>
      <c r="J872" s="1"/>
      <c r="K872" s="1"/>
      <c r="L872" s="1"/>
      <c r="M872" s="1"/>
      <c r="N872" s="1"/>
      <c r="O872" s="1"/>
      <c r="P872" s="1"/>
      <c r="Q872" s="1"/>
      <c r="R872" s="1"/>
      <c r="S872" s="1"/>
      <c r="T872" s="1"/>
    </row>
    <row r="873" spans="1:20" ht="18" customHeight="1">
      <c r="A873" s="1"/>
      <c r="B873" s="1"/>
      <c r="C873" s="1"/>
      <c r="D873" s="1"/>
      <c r="E873" s="1"/>
      <c r="F873" s="1"/>
      <c r="G873" s="1"/>
      <c r="H873" s="1"/>
      <c r="I873" s="1"/>
      <c r="J873" s="1"/>
      <c r="K873" s="1"/>
      <c r="L873" s="1"/>
      <c r="M873" s="1"/>
      <c r="N873" s="1"/>
      <c r="O873" s="1"/>
      <c r="P873" s="1"/>
      <c r="Q873" s="1"/>
      <c r="R873" s="1"/>
      <c r="S873" s="1"/>
      <c r="T873" s="1"/>
    </row>
    <row r="874" spans="1:20" ht="18" customHeight="1">
      <c r="A874" s="1"/>
      <c r="B874" s="1"/>
      <c r="C874" s="1"/>
      <c r="D874" s="1"/>
      <c r="E874" s="1"/>
      <c r="F874" s="1"/>
      <c r="G874" s="1"/>
      <c r="H874" s="1"/>
      <c r="I874" s="1"/>
      <c r="J874" s="1"/>
      <c r="K874" s="1"/>
      <c r="L874" s="1"/>
      <c r="M874" s="1"/>
      <c r="N874" s="1"/>
      <c r="O874" s="1"/>
      <c r="P874" s="1"/>
      <c r="Q874" s="1"/>
      <c r="R874" s="1"/>
      <c r="S874" s="1"/>
      <c r="T874" s="1"/>
    </row>
    <row r="875" spans="1:20" ht="18" customHeight="1">
      <c r="A875" s="1"/>
      <c r="B875" s="1"/>
      <c r="C875" s="1"/>
      <c r="D875" s="1"/>
      <c r="E875" s="1"/>
      <c r="F875" s="1"/>
      <c r="G875" s="1"/>
      <c r="H875" s="1"/>
      <c r="I875" s="1"/>
      <c r="J875" s="1"/>
      <c r="K875" s="1"/>
      <c r="L875" s="1"/>
      <c r="M875" s="1"/>
      <c r="N875" s="1"/>
      <c r="O875" s="1"/>
      <c r="P875" s="1"/>
      <c r="Q875" s="1"/>
      <c r="R875" s="1"/>
      <c r="S875" s="1"/>
      <c r="T875" s="1"/>
    </row>
    <row r="876" spans="1:20" ht="18" customHeight="1">
      <c r="A876" s="1"/>
      <c r="B876" s="1"/>
      <c r="C876" s="1"/>
      <c r="D876" s="1"/>
      <c r="E876" s="1"/>
      <c r="F876" s="1"/>
      <c r="G876" s="1"/>
      <c r="H876" s="1"/>
      <c r="I876" s="1"/>
      <c r="J876" s="1"/>
      <c r="K876" s="1"/>
      <c r="L876" s="1"/>
      <c r="M876" s="1"/>
      <c r="N876" s="1"/>
      <c r="O876" s="1"/>
      <c r="P876" s="1"/>
      <c r="Q876" s="1"/>
      <c r="R876" s="1"/>
      <c r="S876" s="1"/>
      <c r="T876" s="1"/>
    </row>
    <row r="877" spans="1:20" ht="18" customHeight="1">
      <c r="A877" s="1"/>
      <c r="B877" s="1"/>
      <c r="C877" s="1"/>
      <c r="D877" s="1"/>
      <c r="E877" s="1"/>
      <c r="F877" s="1"/>
      <c r="G877" s="1"/>
      <c r="H877" s="1"/>
      <c r="I877" s="1"/>
      <c r="J877" s="1"/>
      <c r="K877" s="1"/>
      <c r="L877" s="1"/>
      <c r="M877" s="1"/>
      <c r="N877" s="1"/>
      <c r="O877" s="1"/>
      <c r="P877" s="1"/>
      <c r="Q877" s="1"/>
      <c r="R877" s="1"/>
      <c r="S877" s="1"/>
      <c r="T877" s="1"/>
    </row>
    <row r="878" spans="1:20" ht="18" customHeight="1">
      <c r="A878" s="1"/>
      <c r="B878" s="1"/>
      <c r="C878" s="1"/>
      <c r="D878" s="1"/>
      <c r="E878" s="1"/>
      <c r="F878" s="1"/>
      <c r="G878" s="1"/>
      <c r="H878" s="1"/>
      <c r="I878" s="1"/>
      <c r="J878" s="1"/>
      <c r="K878" s="1"/>
      <c r="L878" s="1"/>
      <c r="M878" s="1"/>
      <c r="N878" s="1"/>
      <c r="O878" s="1"/>
      <c r="P878" s="1"/>
      <c r="Q878" s="1"/>
      <c r="R878" s="1"/>
      <c r="S878" s="1"/>
      <c r="T878" s="1"/>
    </row>
    <row r="879" spans="1:20" ht="18" customHeight="1">
      <c r="A879" s="1"/>
      <c r="B879" s="1"/>
      <c r="C879" s="1"/>
      <c r="D879" s="1"/>
      <c r="E879" s="1"/>
      <c r="F879" s="1"/>
      <c r="G879" s="1"/>
      <c r="H879" s="1"/>
      <c r="I879" s="1"/>
      <c r="J879" s="1"/>
      <c r="K879" s="1"/>
      <c r="L879" s="1"/>
      <c r="M879" s="1"/>
      <c r="N879" s="1"/>
      <c r="O879" s="1"/>
      <c r="P879" s="1"/>
      <c r="Q879" s="1"/>
      <c r="R879" s="1"/>
      <c r="S879" s="1"/>
      <c r="T879" s="1"/>
    </row>
    <row r="880" spans="1:20" ht="18" customHeight="1">
      <c r="A880" s="1"/>
      <c r="B880" s="1"/>
      <c r="C880" s="1"/>
      <c r="D880" s="1"/>
      <c r="E880" s="1"/>
      <c r="F880" s="1"/>
      <c r="G880" s="1"/>
      <c r="H880" s="1"/>
      <c r="I880" s="1"/>
      <c r="J880" s="1"/>
      <c r="K880" s="1"/>
      <c r="L880" s="1"/>
      <c r="M880" s="1"/>
      <c r="N880" s="1"/>
      <c r="O880" s="1"/>
      <c r="P880" s="1"/>
      <c r="Q880" s="1"/>
      <c r="R880" s="1"/>
      <c r="S880" s="1"/>
      <c r="T880" s="1"/>
    </row>
    <row r="881" spans="1:20" ht="18" customHeight="1">
      <c r="A881" s="1"/>
      <c r="B881" s="1"/>
      <c r="C881" s="1"/>
      <c r="D881" s="1"/>
      <c r="E881" s="1"/>
      <c r="F881" s="1"/>
      <c r="G881" s="1"/>
      <c r="H881" s="1"/>
      <c r="I881" s="1"/>
      <c r="J881" s="1"/>
      <c r="K881" s="1"/>
      <c r="L881" s="1"/>
      <c r="M881" s="1"/>
      <c r="N881" s="1"/>
      <c r="O881" s="1"/>
      <c r="P881" s="1"/>
      <c r="Q881" s="1"/>
      <c r="R881" s="1"/>
      <c r="S881" s="1"/>
      <c r="T881" s="1"/>
    </row>
    <row r="882" spans="1:20" ht="18" customHeight="1">
      <c r="A882" s="1"/>
      <c r="B882" s="1"/>
      <c r="C882" s="1"/>
      <c r="D882" s="1"/>
      <c r="E882" s="1"/>
      <c r="F882" s="1"/>
      <c r="G882" s="1"/>
      <c r="H882" s="1"/>
      <c r="I882" s="1"/>
      <c r="J882" s="1"/>
      <c r="K882" s="1"/>
      <c r="L882" s="1"/>
      <c r="M882" s="1"/>
      <c r="N882" s="1"/>
      <c r="O882" s="1"/>
      <c r="P882" s="1"/>
      <c r="Q882" s="1"/>
      <c r="R882" s="1"/>
      <c r="S882" s="1"/>
      <c r="T882" s="1"/>
    </row>
    <row r="883" spans="1:20" ht="18" customHeight="1">
      <c r="A883" s="1"/>
      <c r="B883" s="1"/>
      <c r="C883" s="1"/>
      <c r="D883" s="1"/>
      <c r="E883" s="1"/>
      <c r="F883" s="1"/>
      <c r="G883" s="1"/>
      <c r="H883" s="1"/>
      <c r="I883" s="1"/>
      <c r="J883" s="1"/>
      <c r="K883" s="1"/>
      <c r="L883" s="1"/>
      <c r="M883" s="1"/>
      <c r="N883" s="1"/>
      <c r="O883" s="1"/>
      <c r="P883" s="1"/>
      <c r="Q883" s="1"/>
      <c r="R883" s="1"/>
      <c r="S883" s="1"/>
      <c r="T883" s="1"/>
    </row>
    <row r="884" spans="1:20" ht="18" customHeight="1">
      <c r="A884" s="1"/>
      <c r="B884" s="1"/>
      <c r="C884" s="1"/>
      <c r="D884" s="1"/>
      <c r="E884" s="1"/>
      <c r="F884" s="1"/>
      <c r="G884" s="1"/>
      <c r="H884" s="1"/>
      <c r="I884" s="1"/>
      <c r="J884" s="1"/>
      <c r="K884" s="1"/>
      <c r="L884" s="1"/>
      <c r="M884" s="1"/>
      <c r="N884" s="1"/>
      <c r="O884" s="1"/>
      <c r="P884" s="1"/>
      <c r="Q884" s="1"/>
      <c r="R884" s="1"/>
      <c r="S884" s="1"/>
      <c r="T884" s="1"/>
    </row>
    <row r="885" spans="1:20" ht="18" customHeight="1">
      <c r="A885" s="1"/>
      <c r="B885" s="1"/>
      <c r="C885" s="1"/>
      <c r="D885" s="1"/>
      <c r="E885" s="1"/>
      <c r="F885" s="1"/>
      <c r="G885" s="1"/>
      <c r="H885" s="1"/>
      <c r="I885" s="1"/>
      <c r="J885" s="1"/>
      <c r="K885" s="1"/>
      <c r="L885" s="1"/>
      <c r="M885" s="1"/>
      <c r="N885" s="1"/>
      <c r="O885" s="1"/>
      <c r="P885" s="1"/>
      <c r="Q885" s="1"/>
      <c r="R885" s="1"/>
      <c r="S885" s="1"/>
      <c r="T885" s="1"/>
    </row>
    <row r="886" spans="1:20" ht="18" customHeight="1">
      <c r="A886" s="1"/>
      <c r="B886" s="1"/>
      <c r="C886" s="1"/>
      <c r="D886" s="1"/>
      <c r="E886" s="1"/>
      <c r="F886" s="1"/>
      <c r="G886" s="1"/>
      <c r="H886" s="1"/>
      <c r="I886" s="1"/>
      <c r="J886" s="1"/>
      <c r="K886" s="1"/>
      <c r="L886" s="1"/>
      <c r="M886" s="1"/>
      <c r="N886" s="1"/>
      <c r="O886" s="1"/>
      <c r="P886" s="1"/>
      <c r="Q886" s="1"/>
      <c r="R886" s="1"/>
      <c r="S886" s="1"/>
      <c r="T886" s="1"/>
    </row>
    <row r="887" spans="1:20" ht="18" customHeight="1">
      <c r="A887" s="1"/>
      <c r="B887" s="1"/>
      <c r="C887" s="1"/>
      <c r="D887" s="1"/>
      <c r="E887" s="1"/>
      <c r="F887" s="1"/>
      <c r="G887" s="1"/>
      <c r="H887" s="1"/>
      <c r="I887" s="1"/>
      <c r="J887" s="1"/>
      <c r="K887" s="1"/>
      <c r="L887" s="1"/>
      <c r="M887" s="1"/>
      <c r="N887" s="1"/>
      <c r="O887" s="1"/>
      <c r="P887" s="1"/>
      <c r="Q887" s="1"/>
      <c r="R887" s="1"/>
      <c r="S887" s="1"/>
      <c r="T887" s="1"/>
    </row>
    <row r="888" spans="1:20" ht="18" customHeight="1">
      <c r="A888" s="1"/>
      <c r="B888" s="1"/>
      <c r="C888" s="1"/>
      <c r="D888" s="1"/>
      <c r="E888" s="1"/>
      <c r="F888" s="1"/>
      <c r="G888" s="1"/>
      <c r="H888" s="1"/>
      <c r="I888" s="1"/>
      <c r="J888" s="1"/>
      <c r="K888" s="1"/>
      <c r="L888" s="1"/>
      <c r="M888" s="1"/>
      <c r="N888" s="1"/>
      <c r="O888" s="1"/>
      <c r="P888" s="1"/>
      <c r="Q888" s="1"/>
      <c r="R888" s="1"/>
      <c r="S888" s="1"/>
      <c r="T888" s="1"/>
    </row>
    <row r="889" spans="1:20" ht="18" customHeight="1">
      <c r="A889" s="1"/>
      <c r="B889" s="1"/>
      <c r="C889" s="1"/>
      <c r="D889" s="1"/>
      <c r="E889" s="1"/>
      <c r="F889" s="1"/>
      <c r="G889" s="1"/>
      <c r="H889" s="1"/>
      <c r="I889" s="1"/>
      <c r="J889" s="1"/>
      <c r="K889" s="1"/>
      <c r="L889" s="1"/>
      <c r="M889" s="1"/>
      <c r="N889" s="1"/>
      <c r="O889" s="1"/>
      <c r="P889" s="1"/>
      <c r="Q889" s="1"/>
      <c r="R889" s="1"/>
      <c r="S889" s="1"/>
      <c r="T889" s="1"/>
    </row>
    <row r="890" spans="1:20" ht="18" customHeight="1">
      <c r="A890" s="1"/>
      <c r="B890" s="1"/>
      <c r="C890" s="1"/>
      <c r="D890" s="1"/>
      <c r="E890" s="1"/>
      <c r="F890" s="1"/>
      <c r="G890" s="1"/>
      <c r="H890" s="1"/>
      <c r="I890" s="1"/>
      <c r="J890" s="1"/>
      <c r="K890" s="1"/>
      <c r="L890" s="1"/>
      <c r="M890" s="1"/>
      <c r="N890" s="1"/>
      <c r="O890" s="1"/>
      <c r="P890" s="1"/>
      <c r="Q890" s="1"/>
      <c r="R890" s="1"/>
      <c r="S890" s="1"/>
      <c r="T890" s="1"/>
    </row>
    <row r="891" spans="1:20" ht="18" customHeight="1">
      <c r="A891" s="1"/>
      <c r="B891" s="1"/>
      <c r="C891" s="1"/>
      <c r="D891" s="1"/>
      <c r="E891" s="1"/>
      <c r="F891" s="1"/>
      <c r="G891" s="1"/>
      <c r="H891" s="1"/>
      <c r="I891" s="1"/>
      <c r="J891" s="1"/>
      <c r="K891" s="1"/>
      <c r="L891" s="1"/>
      <c r="M891" s="1"/>
      <c r="N891" s="1"/>
      <c r="O891" s="1"/>
      <c r="P891" s="1"/>
      <c r="Q891" s="1"/>
      <c r="R891" s="1"/>
      <c r="S891" s="1"/>
      <c r="T891" s="1"/>
    </row>
    <row r="892" spans="1:20" ht="18" customHeight="1">
      <c r="A892" s="1"/>
      <c r="B892" s="1"/>
      <c r="C892" s="1"/>
      <c r="D892" s="1"/>
      <c r="E892" s="1"/>
      <c r="F892" s="1"/>
      <c r="G892" s="1"/>
      <c r="H892" s="1"/>
      <c r="I892" s="1"/>
      <c r="J892" s="1"/>
      <c r="K892" s="1"/>
      <c r="L892" s="1"/>
      <c r="M892" s="1"/>
      <c r="N892" s="1"/>
      <c r="O892" s="1"/>
      <c r="P892" s="1"/>
      <c r="Q892" s="1"/>
      <c r="R892" s="1"/>
      <c r="S892" s="1"/>
      <c r="T892" s="1"/>
    </row>
    <row r="893" spans="1:20" ht="18" customHeight="1">
      <c r="A893" s="1"/>
      <c r="B893" s="1"/>
      <c r="C893" s="1"/>
      <c r="D893" s="1"/>
      <c r="E893" s="1"/>
      <c r="F893" s="1"/>
      <c r="G893" s="1"/>
      <c r="H893" s="1"/>
      <c r="I893" s="1"/>
      <c r="J893" s="1"/>
      <c r="K893" s="1"/>
      <c r="L893" s="1"/>
      <c r="M893" s="1"/>
      <c r="N893" s="1"/>
      <c r="O893" s="1"/>
      <c r="P893" s="1"/>
      <c r="Q893" s="1"/>
      <c r="R893" s="1"/>
      <c r="S893" s="1"/>
      <c r="T893" s="1"/>
    </row>
    <row r="894" spans="1:20" ht="18" customHeight="1">
      <c r="A894" s="1"/>
      <c r="B894" s="1"/>
      <c r="C894" s="1"/>
      <c r="D894" s="1"/>
      <c r="E894" s="1"/>
      <c r="F894" s="1"/>
      <c r="G894" s="1"/>
      <c r="H894" s="1"/>
      <c r="I894" s="1"/>
      <c r="J894" s="1"/>
      <c r="K894" s="1"/>
      <c r="L894" s="1"/>
      <c r="M894" s="1"/>
      <c r="N894" s="1"/>
      <c r="O894" s="1"/>
      <c r="P894" s="1"/>
      <c r="Q894" s="1"/>
      <c r="R894" s="1"/>
      <c r="S894" s="1"/>
      <c r="T894" s="1"/>
    </row>
    <row r="895" spans="1:20" ht="18" customHeight="1">
      <c r="A895" s="1"/>
      <c r="B895" s="1"/>
      <c r="C895" s="1"/>
      <c r="D895" s="1"/>
      <c r="E895" s="1"/>
      <c r="F895" s="1"/>
      <c r="G895" s="1"/>
      <c r="H895" s="1"/>
      <c r="I895" s="1"/>
      <c r="J895" s="1"/>
      <c r="K895" s="1"/>
      <c r="L895" s="1"/>
      <c r="M895" s="1"/>
      <c r="N895" s="1"/>
      <c r="O895" s="1"/>
      <c r="P895" s="1"/>
      <c r="Q895" s="1"/>
      <c r="R895" s="1"/>
      <c r="S895" s="1"/>
      <c r="T895" s="1"/>
    </row>
    <row r="896" spans="1:20" ht="18" customHeight="1">
      <c r="A896" s="1"/>
      <c r="B896" s="1"/>
      <c r="C896" s="1"/>
      <c r="D896" s="1"/>
      <c r="E896" s="1"/>
      <c r="F896" s="1"/>
      <c r="G896" s="1"/>
      <c r="H896" s="1"/>
      <c r="I896" s="1"/>
      <c r="J896" s="1"/>
      <c r="K896" s="1"/>
      <c r="L896" s="1"/>
      <c r="M896" s="1"/>
      <c r="N896" s="1"/>
      <c r="O896" s="1"/>
      <c r="P896" s="1"/>
      <c r="Q896" s="1"/>
      <c r="R896" s="1"/>
      <c r="S896" s="1"/>
      <c r="T896" s="1"/>
    </row>
    <row r="897" spans="1:20" ht="18" customHeight="1">
      <c r="A897" s="1"/>
      <c r="B897" s="1"/>
      <c r="C897" s="1"/>
      <c r="D897" s="1"/>
      <c r="E897" s="1"/>
      <c r="F897" s="1"/>
      <c r="G897" s="1"/>
      <c r="H897" s="1"/>
      <c r="I897" s="1"/>
      <c r="J897" s="1"/>
      <c r="K897" s="1"/>
      <c r="L897" s="1"/>
      <c r="M897" s="1"/>
      <c r="N897" s="1"/>
      <c r="O897" s="1"/>
      <c r="P897" s="1"/>
      <c r="Q897" s="1"/>
      <c r="R897" s="1"/>
      <c r="S897" s="1"/>
      <c r="T897" s="1"/>
    </row>
    <row r="898" spans="1:20" ht="18" customHeight="1">
      <c r="A898" s="1"/>
      <c r="B898" s="1"/>
      <c r="C898" s="1"/>
      <c r="D898" s="1"/>
      <c r="E898" s="1"/>
      <c r="F898" s="1"/>
      <c r="G898" s="1"/>
      <c r="H898" s="1"/>
      <c r="I898" s="1"/>
      <c r="J898" s="1"/>
      <c r="K898" s="1"/>
      <c r="L898" s="1"/>
      <c r="M898" s="1"/>
      <c r="N898" s="1"/>
      <c r="O898" s="1"/>
      <c r="P898" s="1"/>
      <c r="Q898" s="1"/>
      <c r="R898" s="1"/>
      <c r="S898" s="1"/>
      <c r="T898" s="1"/>
    </row>
    <row r="899" spans="1:20" ht="18" customHeight="1">
      <c r="A899" s="1"/>
      <c r="B899" s="1"/>
      <c r="C899" s="1"/>
      <c r="D899" s="1"/>
      <c r="E899" s="1"/>
      <c r="F899" s="1"/>
      <c r="G899" s="1"/>
      <c r="H899" s="1"/>
      <c r="I899" s="1"/>
      <c r="J899" s="1"/>
      <c r="K899" s="1"/>
      <c r="L899" s="1"/>
      <c r="M899" s="1"/>
      <c r="N899" s="1"/>
      <c r="O899" s="1"/>
      <c r="P899" s="1"/>
      <c r="Q899" s="1"/>
      <c r="R899" s="1"/>
      <c r="S899" s="1"/>
      <c r="T899" s="1"/>
    </row>
    <row r="900" spans="1:20" ht="18" customHeight="1">
      <c r="A900" s="1"/>
      <c r="B900" s="1"/>
      <c r="C900" s="1"/>
      <c r="D900" s="1"/>
      <c r="E900" s="1"/>
      <c r="F900" s="1"/>
      <c r="G900" s="1"/>
      <c r="H900" s="1"/>
      <c r="I900" s="1"/>
      <c r="J900" s="1"/>
      <c r="K900" s="1"/>
      <c r="L900" s="1"/>
      <c r="M900" s="1"/>
      <c r="N900" s="1"/>
      <c r="O900" s="1"/>
      <c r="P900" s="1"/>
      <c r="Q900" s="1"/>
      <c r="R900" s="1"/>
      <c r="S900" s="1"/>
      <c r="T900" s="1"/>
    </row>
    <row r="901" spans="1:20" ht="18" customHeight="1">
      <c r="A901" s="1"/>
      <c r="B901" s="1"/>
      <c r="C901" s="1"/>
      <c r="D901" s="1"/>
      <c r="E901" s="1"/>
      <c r="F901" s="1"/>
      <c r="G901" s="1"/>
      <c r="H901" s="1"/>
      <c r="I901" s="1"/>
      <c r="J901" s="1"/>
      <c r="K901" s="1"/>
      <c r="L901" s="1"/>
      <c r="M901" s="1"/>
      <c r="N901" s="1"/>
      <c r="O901" s="1"/>
      <c r="P901" s="1"/>
      <c r="Q901" s="1"/>
      <c r="R901" s="1"/>
      <c r="S901" s="1"/>
      <c r="T901" s="1"/>
    </row>
    <row r="902" spans="1:20" ht="18" customHeight="1">
      <c r="A902" s="1"/>
      <c r="B902" s="1"/>
      <c r="C902" s="1"/>
      <c r="D902" s="1"/>
      <c r="E902" s="1"/>
      <c r="F902" s="1"/>
      <c r="G902" s="1"/>
      <c r="H902" s="1"/>
      <c r="I902" s="1"/>
      <c r="J902" s="1"/>
      <c r="K902" s="1"/>
      <c r="L902" s="1"/>
      <c r="M902" s="1"/>
      <c r="N902" s="1"/>
      <c r="O902" s="1"/>
      <c r="P902" s="1"/>
      <c r="Q902" s="1"/>
      <c r="R902" s="1"/>
      <c r="S902" s="1"/>
      <c r="T902" s="1"/>
    </row>
    <row r="903" spans="1:20" ht="18" customHeight="1">
      <c r="A903" s="1"/>
      <c r="B903" s="1"/>
      <c r="C903" s="1"/>
      <c r="D903" s="1"/>
      <c r="E903" s="1"/>
      <c r="F903" s="1"/>
      <c r="G903" s="1"/>
      <c r="H903" s="1"/>
      <c r="I903" s="1"/>
      <c r="J903" s="1"/>
      <c r="K903" s="1"/>
      <c r="L903" s="1"/>
      <c r="M903" s="1"/>
      <c r="N903" s="1"/>
      <c r="O903" s="1"/>
      <c r="P903" s="1"/>
      <c r="Q903" s="1"/>
      <c r="R903" s="1"/>
      <c r="S903" s="1"/>
      <c r="T903" s="1"/>
    </row>
    <row r="904" spans="1:20" ht="18" customHeight="1">
      <c r="A904" s="1"/>
      <c r="B904" s="1"/>
      <c r="C904" s="1"/>
      <c r="D904" s="1"/>
      <c r="E904" s="1"/>
      <c r="F904" s="1"/>
      <c r="G904" s="1"/>
      <c r="H904" s="1"/>
      <c r="I904" s="1"/>
      <c r="J904" s="1"/>
      <c r="K904" s="1"/>
      <c r="L904" s="1"/>
      <c r="M904" s="1"/>
      <c r="N904" s="1"/>
      <c r="O904" s="1"/>
      <c r="P904" s="1"/>
      <c r="Q904" s="1"/>
      <c r="R904" s="1"/>
      <c r="S904" s="1"/>
      <c r="T904" s="1"/>
    </row>
    <row r="905" spans="1:20" ht="18" customHeight="1">
      <c r="A905" s="1"/>
      <c r="B905" s="1"/>
      <c r="C905" s="1"/>
      <c r="D905" s="1"/>
      <c r="E905" s="1"/>
      <c r="F905" s="1"/>
      <c r="G905" s="1"/>
      <c r="H905" s="1"/>
      <c r="I905" s="1"/>
      <c r="J905" s="1"/>
      <c r="K905" s="1"/>
      <c r="L905" s="1"/>
      <c r="M905" s="1"/>
      <c r="N905" s="1"/>
      <c r="O905" s="1"/>
      <c r="P905" s="1"/>
      <c r="Q905" s="1"/>
      <c r="R905" s="1"/>
      <c r="S905" s="1"/>
      <c r="T905" s="1"/>
    </row>
    <row r="906" spans="1:20" ht="18" customHeight="1">
      <c r="A906" s="1"/>
      <c r="B906" s="1"/>
      <c r="C906" s="1"/>
      <c r="D906" s="1"/>
      <c r="E906" s="1"/>
      <c r="F906" s="1"/>
      <c r="G906" s="1"/>
      <c r="H906" s="1"/>
      <c r="I906" s="1"/>
      <c r="J906" s="1"/>
      <c r="K906" s="1"/>
      <c r="L906" s="1"/>
      <c r="M906" s="1"/>
      <c r="N906" s="1"/>
      <c r="O906" s="1"/>
      <c r="P906" s="1"/>
      <c r="Q906" s="1"/>
      <c r="R906" s="1"/>
      <c r="S906" s="1"/>
      <c r="T906" s="1"/>
    </row>
    <row r="907" spans="1:20" ht="18" customHeight="1">
      <c r="A907" s="1"/>
      <c r="B907" s="1"/>
      <c r="C907" s="1"/>
      <c r="D907" s="1"/>
      <c r="E907" s="1"/>
      <c r="F907" s="1"/>
      <c r="G907" s="1"/>
      <c r="H907" s="1"/>
      <c r="I907" s="1"/>
      <c r="J907" s="1"/>
      <c r="K907" s="1"/>
      <c r="L907" s="1"/>
      <c r="M907" s="1"/>
      <c r="N907" s="1"/>
      <c r="O907" s="1"/>
      <c r="P907" s="1"/>
      <c r="Q907" s="1"/>
      <c r="R907" s="1"/>
      <c r="S907" s="1"/>
      <c r="T907" s="1"/>
    </row>
    <row r="908" spans="1:20" ht="18" customHeight="1">
      <c r="A908" s="1"/>
      <c r="B908" s="1"/>
      <c r="C908" s="1"/>
      <c r="D908" s="1"/>
      <c r="E908" s="1"/>
      <c r="F908" s="1"/>
      <c r="G908" s="1"/>
      <c r="H908" s="1"/>
      <c r="I908" s="1"/>
      <c r="J908" s="1"/>
      <c r="K908" s="1"/>
      <c r="L908" s="1"/>
      <c r="M908" s="1"/>
      <c r="N908" s="1"/>
      <c r="O908" s="1"/>
      <c r="P908" s="1"/>
      <c r="Q908" s="1"/>
      <c r="R908" s="1"/>
      <c r="S908" s="1"/>
      <c r="T908" s="1"/>
    </row>
    <row r="909" spans="1:20" ht="18" customHeight="1">
      <c r="A909" s="1"/>
      <c r="B909" s="1"/>
      <c r="C909" s="1"/>
      <c r="D909" s="1"/>
      <c r="E909" s="1"/>
      <c r="F909" s="1"/>
      <c r="G909" s="1"/>
      <c r="H909" s="1"/>
      <c r="I909" s="1"/>
      <c r="J909" s="1"/>
      <c r="K909" s="1"/>
      <c r="L909" s="1"/>
      <c r="M909" s="1"/>
      <c r="N909" s="1"/>
      <c r="O909" s="1"/>
      <c r="P909" s="1"/>
      <c r="Q909" s="1"/>
      <c r="R909" s="1"/>
      <c r="S909" s="1"/>
      <c r="T909" s="1"/>
    </row>
    <row r="910" spans="1:20" ht="18" customHeight="1">
      <c r="A910" s="1"/>
      <c r="B910" s="1"/>
      <c r="C910" s="1"/>
      <c r="D910" s="1"/>
      <c r="E910" s="1"/>
      <c r="F910" s="1"/>
      <c r="G910" s="1"/>
      <c r="H910" s="1"/>
      <c r="I910" s="1"/>
      <c r="J910" s="1"/>
      <c r="K910" s="1"/>
      <c r="L910" s="1"/>
      <c r="M910" s="1"/>
      <c r="N910" s="1"/>
      <c r="O910" s="1"/>
      <c r="P910" s="1"/>
      <c r="Q910" s="1"/>
      <c r="R910" s="1"/>
      <c r="S910" s="1"/>
      <c r="T910" s="1"/>
    </row>
    <row r="911" spans="1:20" ht="18" customHeight="1">
      <c r="A911" s="1"/>
      <c r="B911" s="1"/>
      <c r="C911" s="1"/>
      <c r="D911" s="1"/>
      <c r="E911" s="1"/>
      <c r="F911" s="1"/>
      <c r="G911" s="1"/>
      <c r="H911" s="1"/>
      <c r="I911" s="1"/>
      <c r="J911" s="1"/>
      <c r="K911" s="1"/>
      <c r="L911" s="1"/>
      <c r="M911" s="1"/>
      <c r="N911" s="1"/>
      <c r="O911" s="1"/>
      <c r="P911" s="1"/>
      <c r="Q911" s="1"/>
      <c r="R911" s="1"/>
      <c r="S911" s="1"/>
      <c r="T911" s="1"/>
    </row>
    <row r="912" spans="1:20" ht="18" customHeight="1">
      <c r="A912" s="1"/>
      <c r="B912" s="1"/>
      <c r="C912" s="1"/>
      <c r="D912" s="1"/>
      <c r="E912" s="1"/>
      <c r="F912" s="1"/>
      <c r="G912" s="1"/>
      <c r="H912" s="1"/>
      <c r="I912" s="1"/>
      <c r="J912" s="1"/>
      <c r="K912" s="1"/>
      <c r="L912" s="1"/>
      <c r="M912" s="1"/>
      <c r="N912" s="1"/>
      <c r="O912" s="1"/>
      <c r="P912" s="1"/>
      <c r="Q912" s="1"/>
      <c r="R912" s="1"/>
      <c r="S912" s="1"/>
      <c r="T912" s="1"/>
    </row>
    <row r="913" spans="1:20" ht="18" customHeight="1">
      <c r="A913" s="1"/>
      <c r="B913" s="1"/>
      <c r="C913" s="1"/>
      <c r="D913" s="1"/>
      <c r="E913" s="1"/>
      <c r="F913" s="1"/>
      <c r="G913" s="1"/>
      <c r="H913" s="1"/>
      <c r="I913" s="1"/>
      <c r="J913" s="1"/>
      <c r="K913" s="1"/>
      <c r="L913" s="1"/>
      <c r="M913" s="1"/>
      <c r="N913" s="1"/>
      <c r="O913" s="1"/>
      <c r="P913" s="1"/>
      <c r="Q913" s="1"/>
      <c r="R913" s="1"/>
      <c r="S913" s="1"/>
      <c r="T913" s="1"/>
    </row>
    <row r="914" spans="1:20" ht="18" customHeight="1">
      <c r="A914" s="1"/>
      <c r="B914" s="1"/>
      <c r="C914" s="1"/>
      <c r="D914" s="1"/>
      <c r="E914" s="1"/>
      <c r="F914" s="1"/>
      <c r="G914" s="1"/>
      <c r="H914" s="1"/>
      <c r="I914" s="1"/>
      <c r="J914" s="1"/>
      <c r="K914" s="1"/>
      <c r="L914" s="1"/>
      <c r="M914" s="1"/>
      <c r="N914" s="1"/>
      <c r="O914" s="1"/>
      <c r="P914" s="1"/>
      <c r="Q914" s="1"/>
      <c r="R914" s="1"/>
      <c r="S914" s="1"/>
      <c r="T914" s="1"/>
    </row>
    <row r="915" spans="1:20" ht="18" customHeight="1">
      <c r="A915" s="1"/>
      <c r="B915" s="1"/>
      <c r="C915" s="1"/>
      <c r="D915" s="1"/>
      <c r="E915" s="1"/>
      <c r="F915" s="1"/>
      <c r="G915" s="1"/>
      <c r="H915" s="1"/>
      <c r="I915" s="1"/>
      <c r="J915" s="1"/>
      <c r="K915" s="1"/>
      <c r="L915" s="1"/>
      <c r="M915" s="1"/>
      <c r="N915" s="1"/>
      <c r="O915" s="1"/>
      <c r="P915" s="1"/>
      <c r="Q915" s="1"/>
      <c r="R915" s="1"/>
      <c r="S915" s="1"/>
      <c r="T915" s="1"/>
    </row>
    <row r="916" spans="1:20" ht="18" customHeight="1">
      <c r="A916" s="1"/>
      <c r="B916" s="1"/>
      <c r="C916" s="1"/>
      <c r="D916" s="1"/>
      <c r="E916" s="1"/>
      <c r="F916" s="1"/>
      <c r="G916" s="1"/>
      <c r="H916" s="1"/>
      <c r="I916" s="1"/>
      <c r="J916" s="1"/>
      <c r="K916" s="1"/>
      <c r="L916" s="1"/>
      <c r="M916" s="1"/>
      <c r="N916" s="1"/>
      <c r="O916" s="1"/>
      <c r="P916" s="1"/>
      <c r="Q916" s="1"/>
      <c r="R916" s="1"/>
      <c r="S916" s="1"/>
      <c r="T916" s="1"/>
    </row>
    <row r="917" spans="1:20" ht="18" customHeight="1">
      <c r="A917" s="1"/>
      <c r="B917" s="1"/>
      <c r="C917" s="1"/>
      <c r="D917" s="1"/>
      <c r="E917" s="1"/>
      <c r="F917" s="1"/>
      <c r="G917" s="1"/>
      <c r="H917" s="1"/>
      <c r="I917" s="1"/>
      <c r="J917" s="1"/>
      <c r="K917" s="1"/>
      <c r="L917" s="1"/>
      <c r="M917" s="1"/>
      <c r="N917" s="1"/>
      <c r="O917" s="1"/>
      <c r="P917" s="1"/>
      <c r="Q917" s="1"/>
      <c r="R917" s="1"/>
      <c r="S917" s="1"/>
      <c r="T917" s="1"/>
    </row>
    <row r="918" spans="1:20" ht="18" customHeight="1">
      <c r="A918" s="1"/>
      <c r="B918" s="1"/>
      <c r="C918" s="1"/>
      <c r="D918" s="1"/>
      <c r="E918" s="1"/>
      <c r="F918" s="1"/>
      <c r="G918" s="1"/>
      <c r="H918" s="1"/>
      <c r="I918" s="1"/>
      <c r="J918" s="1"/>
      <c r="K918" s="1"/>
      <c r="L918" s="1"/>
      <c r="M918" s="1"/>
      <c r="N918" s="1"/>
      <c r="O918" s="1"/>
      <c r="P918" s="1"/>
      <c r="Q918" s="1"/>
      <c r="R918" s="1"/>
      <c r="S918" s="1"/>
      <c r="T918" s="1"/>
    </row>
    <row r="919" spans="1:20" ht="18" customHeight="1">
      <c r="A919" s="1"/>
      <c r="B919" s="1"/>
      <c r="C919" s="1"/>
      <c r="D919" s="1"/>
      <c r="E919" s="1"/>
      <c r="F919" s="1"/>
      <c r="G919" s="1"/>
      <c r="H919" s="1"/>
      <c r="I919" s="1"/>
      <c r="J919" s="1"/>
      <c r="K919" s="1"/>
      <c r="L919" s="1"/>
      <c r="M919" s="1"/>
      <c r="N919" s="1"/>
      <c r="O919" s="1"/>
      <c r="P919" s="1"/>
      <c r="Q919" s="1"/>
      <c r="R919" s="1"/>
      <c r="S919" s="1"/>
      <c r="T919" s="1"/>
    </row>
    <row r="920" spans="1:20" ht="18" customHeight="1">
      <c r="A920" s="1"/>
      <c r="B920" s="1"/>
      <c r="C920" s="1"/>
      <c r="D920" s="1"/>
      <c r="E920" s="1"/>
      <c r="F920" s="1"/>
      <c r="G920" s="1"/>
      <c r="H920" s="1"/>
      <c r="I920" s="1"/>
      <c r="J920" s="1"/>
      <c r="K920" s="1"/>
      <c r="L920" s="1"/>
      <c r="M920" s="1"/>
      <c r="N920" s="1"/>
      <c r="O920" s="1"/>
      <c r="P920" s="1"/>
      <c r="Q920" s="1"/>
      <c r="R920" s="1"/>
      <c r="S920" s="1"/>
      <c r="T920" s="1"/>
    </row>
    <row r="921" spans="1:20" ht="18" customHeight="1">
      <c r="A921" s="1"/>
      <c r="B921" s="1"/>
      <c r="C921" s="1"/>
      <c r="D921" s="1"/>
      <c r="E921" s="1"/>
      <c r="F921" s="1"/>
      <c r="G921" s="1"/>
      <c r="H921" s="1"/>
      <c r="I921" s="1"/>
      <c r="J921" s="1"/>
      <c r="K921" s="1"/>
      <c r="L921" s="1"/>
      <c r="M921" s="1"/>
      <c r="N921" s="1"/>
      <c r="O921" s="1"/>
      <c r="P921" s="1"/>
      <c r="Q921" s="1"/>
      <c r="R921" s="1"/>
      <c r="S921" s="1"/>
      <c r="T921" s="1"/>
    </row>
    <row r="922" spans="1:20" ht="18" customHeight="1">
      <c r="A922" s="1"/>
      <c r="B922" s="1"/>
      <c r="C922" s="1"/>
      <c r="D922" s="1"/>
      <c r="E922" s="1"/>
      <c r="F922" s="1"/>
      <c r="G922" s="1"/>
      <c r="H922" s="1"/>
      <c r="I922" s="1"/>
      <c r="J922" s="1"/>
      <c r="K922" s="1"/>
      <c r="L922" s="1"/>
      <c r="M922" s="1"/>
      <c r="N922" s="1"/>
      <c r="O922" s="1"/>
      <c r="P922" s="1"/>
      <c r="Q922" s="1"/>
      <c r="R922" s="1"/>
      <c r="S922" s="1"/>
      <c r="T922" s="1"/>
    </row>
    <row r="923" spans="1:20" ht="18" customHeight="1">
      <c r="A923" s="1"/>
      <c r="B923" s="1"/>
      <c r="C923" s="1"/>
      <c r="D923" s="1"/>
      <c r="E923" s="1"/>
      <c r="F923" s="1"/>
      <c r="G923" s="1"/>
      <c r="H923" s="1"/>
      <c r="I923" s="1"/>
      <c r="J923" s="1"/>
      <c r="K923" s="1"/>
      <c r="L923" s="1"/>
      <c r="M923" s="1"/>
      <c r="N923" s="1"/>
      <c r="O923" s="1"/>
      <c r="P923" s="1"/>
      <c r="Q923" s="1"/>
      <c r="R923" s="1"/>
      <c r="S923" s="1"/>
      <c r="T923" s="1"/>
    </row>
    <row r="924" spans="1:20" ht="18" customHeight="1">
      <c r="A924" s="1"/>
      <c r="B924" s="1"/>
      <c r="C924" s="1"/>
      <c r="D924" s="1"/>
      <c r="E924" s="1"/>
      <c r="F924" s="1"/>
      <c r="G924" s="1"/>
      <c r="H924" s="1"/>
      <c r="I924" s="1"/>
      <c r="J924" s="1"/>
      <c r="K924" s="1"/>
      <c r="L924" s="1"/>
      <c r="M924" s="1"/>
      <c r="N924" s="1"/>
      <c r="O924" s="1"/>
      <c r="P924" s="1"/>
      <c r="Q924" s="1"/>
      <c r="R924" s="1"/>
      <c r="S924" s="1"/>
      <c r="T924" s="1"/>
    </row>
    <row r="925" spans="1:20" ht="18" customHeight="1">
      <c r="A925" s="1"/>
      <c r="B925" s="1"/>
      <c r="C925" s="1"/>
      <c r="D925" s="1"/>
      <c r="E925" s="1"/>
      <c r="F925" s="1"/>
      <c r="G925" s="1"/>
      <c r="H925" s="1"/>
      <c r="I925" s="1"/>
      <c r="J925" s="1"/>
      <c r="K925" s="1"/>
      <c r="L925" s="1"/>
      <c r="M925" s="1"/>
      <c r="N925" s="1"/>
      <c r="O925" s="1"/>
      <c r="P925" s="1"/>
      <c r="Q925" s="1"/>
      <c r="R925" s="1"/>
      <c r="S925" s="1"/>
      <c r="T925" s="1"/>
    </row>
    <row r="926" spans="1:20" ht="18" customHeight="1">
      <c r="A926" s="1"/>
      <c r="B926" s="1"/>
      <c r="C926" s="1"/>
      <c r="D926" s="1"/>
      <c r="E926" s="1"/>
      <c r="F926" s="1"/>
      <c r="G926" s="1"/>
      <c r="H926" s="1"/>
      <c r="I926" s="1"/>
      <c r="J926" s="1"/>
      <c r="K926" s="1"/>
      <c r="L926" s="1"/>
      <c r="M926" s="1"/>
      <c r="N926" s="1"/>
      <c r="O926" s="1"/>
      <c r="P926" s="1"/>
      <c r="Q926" s="1"/>
      <c r="R926" s="1"/>
      <c r="S926" s="1"/>
      <c r="T926" s="1"/>
    </row>
    <row r="927" spans="1:20" ht="18" customHeight="1">
      <c r="A927" s="1"/>
      <c r="B927" s="1"/>
      <c r="C927" s="1"/>
      <c r="D927" s="1"/>
      <c r="E927" s="1"/>
      <c r="F927" s="1"/>
      <c r="G927" s="1"/>
      <c r="H927" s="1"/>
      <c r="I927" s="1"/>
      <c r="J927" s="1"/>
      <c r="K927" s="1"/>
      <c r="L927" s="1"/>
      <c r="M927" s="1"/>
      <c r="N927" s="1"/>
      <c r="O927" s="1"/>
      <c r="P927" s="1"/>
      <c r="Q927" s="1"/>
      <c r="R927" s="1"/>
      <c r="S927" s="1"/>
      <c r="T927" s="1"/>
    </row>
    <row r="928" spans="1:20" ht="18" customHeight="1">
      <c r="A928" s="1"/>
      <c r="B928" s="1"/>
      <c r="C928" s="1"/>
      <c r="D928" s="1"/>
      <c r="E928" s="1"/>
      <c r="F928" s="1"/>
      <c r="G928" s="1"/>
      <c r="H928" s="1"/>
      <c r="I928" s="1"/>
      <c r="J928" s="1"/>
      <c r="K928" s="1"/>
      <c r="L928" s="1"/>
      <c r="M928" s="1"/>
      <c r="N928" s="1"/>
      <c r="O928" s="1"/>
      <c r="P928" s="1"/>
      <c r="Q928" s="1"/>
      <c r="R928" s="1"/>
      <c r="S928" s="1"/>
      <c r="T928" s="1"/>
    </row>
    <row r="929" spans="1:20" ht="18" customHeight="1">
      <c r="A929" s="1"/>
      <c r="B929" s="1"/>
      <c r="C929" s="1"/>
      <c r="D929" s="1"/>
      <c r="E929" s="1"/>
      <c r="F929" s="1"/>
      <c r="G929" s="1"/>
      <c r="H929" s="1"/>
      <c r="I929" s="1"/>
      <c r="J929" s="1"/>
      <c r="K929" s="1"/>
      <c r="L929" s="1"/>
      <c r="M929" s="1"/>
      <c r="N929" s="1"/>
      <c r="O929" s="1"/>
      <c r="P929" s="1"/>
      <c r="Q929" s="1"/>
      <c r="R929" s="1"/>
      <c r="S929" s="1"/>
      <c r="T929" s="1"/>
    </row>
    <row r="930" spans="1:20" ht="18" customHeight="1">
      <c r="A930" s="1"/>
      <c r="B930" s="1"/>
      <c r="C930" s="1"/>
      <c r="D930" s="1"/>
      <c r="E930" s="1"/>
      <c r="F930" s="1"/>
      <c r="G930" s="1"/>
      <c r="H930" s="1"/>
      <c r="I930" s="1"/>
      <c r="J930" s="1"/>
      <c r="K930" s="1"/>
      <c r="L930" s="1"/>
      <c r="M930" s="1"/>
      <c r="N930" s="1"/>
      <c r="O930" s="1"/>
      <c r="P930" s="1"/>
      <c r="Q930" s="1"/>
      <c r="R930" s="1"/>
      <c r="S930" s="1"/>
      <c r="T930" s="1"/>
    </row>
    <row r="931" spans="1:20" ht="18" customHeight="1">
      <c r="A931" s="1"/>
      <c r="B931" s="1"/>
      <c r="C931" s="1"/>
      <c r="D931" s="1"/>
      <c r="E931" s="1"/>
      <c r="F931" s="1"/>
      <c r="G931" s="1"/>
      <c r="H931" s="1"/>
      <c r="I931" s="1"/>
      <c r="J931" s="1"/>
      <c r="K931" s="1"/>
      <c r="L931" s="1"/>
      <c r="M931" s="1"/>
      <c r="N931" s="1"/>
      <c r="O931" s="1"/>
      <c r="P931" s="1"/>
      <c r="Q931" s="1"/>
      <c r="R931" s="1"/>
      <c r="S931" s="1"/>
      <c r="T931" s="1"/>
    </row>
    <row r="932" spans="1:20" ht="18" customHeight="1">
      <c r="A932" s="1"/>
      <c r="B932" s="1"/>
      <c r="C932" s="1"/>
      <c r="D932" s="1"/>
      <c r="E932" s="1"/>
      <c r="F932" s="1"/>
      <c r="G932" s="1"/>
      <c r="H932" s="1"/>
      <c r="I932" s="1"/>
      <c r="J932" s="1"/>
      <c r="K932" s="1"/>
      <c r="L932" s="1"/>
      <c r="M932" s="1"/>
      <c r="N932" s="1"/>
      <c r="O932" s="1"/>
      <c r="P932" s="1"/>
      <c r="Q932" s="1"/>
      <c r="R932" s="1"/>
      <c r="S932" s="1"/>
      <c r="T932" s="1"/>
    </row>
    <row r="933" spans="1:20" ht="18" customHeight="1">
      <c r="A933" s="1"/>
      <c r="B933" s="1"/>
      <c r="C933" s="1"/>
      <c r="D933" s="1"/>
      <c r="E933" s="1"/>
      <c r="F933" s="1"/>
      <c r="G933" s="1"/>
      <c r="H933" s="1"/>
      <c r="I933" s="1"/>
      <c r="J933" s="1"/>
      <c r="K933" s="1"/>
      <c r="L933" s="1"/>
      <c r="M933" s="1"/>
      <c r="N933" s="1"/>
      <c r="O933" s="1"/>
      <c r="P933" s="1"/>
      <c r="Q933" s="1"/>
      <c r="R933" s="1"/>
      <c r="S933" s="1"/>
      <c r="T933" s="1"/>
    </row>
    <row r="934" spans="1:20" ht="18" customHeight="1">
      <c r="A934" s="1"/>
      <c r="B934" s="1"/>
      <c r="C934" s="1"/>
      <c r="D934" s="1"/>
      <c r="E934" s="1"/>
      <c r="F934" s="1"/>
      <c r="G934" s="1"/>
      <c r="H934" s="1"/>
      <c r="I934" s="1"/>
      <c r="J934" s="1"/>
      <c r="K934" s="1"/>
      <c r="L934" s="1"/>
      <c r="M934" s="1"/>
      <c r="N934" s="1"/>
      <c r="O934" s="1"/>
      <c r="P934" s="1"/>
      <c r="Q934" s="1"/>
      <c r="R934" s="1"/>
      <c r="S934" s="1"/>
      <c r="T934" s="1"/>
    </row>
    <row r="935" spans="1:20" ht="18" customHeight="1">
      <c r="A935" s="1"/>
      <c r="B935" s="1"/>
      <c r="C935" s="1"/>
      <c r="D935" s="1"/>
      <c r="E935" s="1"/>
      <c r="F935" s="1"/>
      <c r="G935" s="1"/>
      <c r="H935" s="1"/>
      <c r="I935" s="1"/>
      <c r="J935" s="1"/>
      <c r="K935" s="1"/>
      <c r="L935" s="1"/>
      <c r="M935" s="1"/>
      <c r="N935" s="1"/>
      <c r="O935" s="1"/>
      <c r="P935" s="1"/>
      <c r="Q935" s="1"/>
      <c r="R935" s="1"/>
      <c r="S935" s="1"/>
      <c r="T935" s="1"/>
    </row>
    <row r="936" spans="1:20" ht="18" customHeight="1">
      <c r="A936" s="1"/>
      <c r="B936" s="1"/>
      <c r="C936" s="1"/>
      <c r="D936" s="1"/>
      <c r="E936" s="1"/>
      <c r="F936" s="1"/>
      <c r="G936" s="1"/>
      <c r="H936" s="1"/>
      <c r="I936" s="1"/>
      <c r="J936" s="1"/>
      <c r="K936" s="1"/>
      <c r="L936" s="1"/>
      <c r="M936" s="1"/>
      <c r="N936" s="1"/>
      <c r="O936" s="1"/>
      <c r="P936" s="1"/>
      <c r="Q936" s="1"/>
      <c r="R936" s="1"/>
      <c r="S936" s="1"/>
      <c r="T936" s="1"/>
    </row>
    <row r="937" spans="1:20" ht="18" customHeight="1">
      <c r="A937" s="1"/>
      <c r="B937" s="1"/>
      <c r="C937" s="1"/>
      <c r="D937" s="1"/>
      <c r="E937" s="1"/>
      <c r="F937" s="1"/>
      <c r="G937" s="1"/>
      <c r="H937" s="1"/>
      <c r="I937" s="1"/>
      <c r="J937" s="1"/>
      <c r="K937" s="1"/>
      <c r="L937" s="1"/>
      <c r="M937" s="1"/>
      <c r="N937" s="1"/>
      <c r="O937" s="1"/>
      <c r="P937" s="1"/>
      <c r="Q937" s="1"/>
      <c r="R937" s="1"/>
      <c r="S937" s="1"/>
      <c r="T937" s="1"/>
    </row>
    <row r="938" spans="1:20" ht="18" customHeight="1">
      <c r="A938" s="1"/>
      <c r="B938" s="1"/>
      <c r="C938" s="1"/>
      <c r="D938" s="1"/>
      <c r="E938" s="1"/>
      <c r="F938" s="1"/>
      <c r="G938" s="1"/>
      <c r="H938" s="1"/>
      <c r="I938" s="1"/>
      <c r="J938" s="1"/>
      <c r="K938" s="1"/>
      <c r="L938" s="1"/>
      <c r="M938" s="1"/>
      <c r="N938" s="1"/>
      <c r="O938" s="1"/>
      <c r="P938" s="1"/>
      <c r="Q938" s="1"/>
      <c r="R938" s="1"/>
      <c r="S938" s="1"/>
      <c r="T938" s="1"/>
    </row>
    <row r="939" spans="1:20" ht="18" customHeight="1">
      <c r="A939" s="1"/>
      <c r="B939" s="1"/>
      <c r="C939" s="1"/>
      <c r="D939" s="1"/>
      <c r="E939" s="1"/>
      <c r="F939" s="1"/>
      <c r="G939" s="1"/>
      <c r="H939" s="1"/>
      <c r="I939" s="1"/>
      <c r="J939" s="1"/>
      <c r="K939" s="1"/>
      <c r="L939" s="1"/>
      <c r="M939" s="1"/>
      <c r="N939" s="1"/>
      <c r="O939" s="1"/>
      <c r="P939" s="1"/>
      <c r="Q939" s="1"/>
      <c r="R939" s="1"/>
      <c r="S939" s="1"/>
      <c r="T939" s="1"/>
    </row>
    <row r="940" spans="1:20" ht="18" customHeight="1">
      <c r="A940" s="1"/>
      <c r="B940" s="1"/>
      <c r="C940" s="1"/>
      <c r="D940" s="1"/>
      <c r="E940" s="1"/>
      <c r="F940" s="1"/>
      <c r="G940" s="1"/>
      <c r="H940" s="1"/>
      <c r="I940" s="1"/>
      <c r="J940" s="1"/>
      <c r="K940" s="1"/>
      <c r="L940" s="1"/>
      <c r="M940" s="1"/>
      <c r="N940" s="1"/>
      <c r="O940" s="1"/>
      <c r="P940" s="1"/>
      <c r="Q940" s="1"/>
      <c r="R940" s="1"/>
      <c r="S940" s="1"/>
      <c r="T940" s="1"/>
    </row>
    <row r="941" spans="1:20" ht="18" customHeight="1">
      <c r="A941" s="1"/>
      <c r="B941" s="1"/>
      <c r="C941" s="1"/>
      <c r="D941" s="1"/>
      <c r="E941" s="1"/>
      <c r="F941" s="1"/>
      <c r="G941" s="1"/>
      <c r="H941" s="1"/>
      <c r="I941" s="1"/>
      <c r="J941" s="1"/>
      <c r="K941" s="1"/>
      <c r="L941" s="1"/>
      <c r="M941" s="1"/>
      <c r="N941" s="1"/>
      <c r="O941" s="1"/>
      <c r="P941" s="1"/>
      <c r="Q941" s="1"/>
      <c r="R941" s="1"/>
      <c r="S941" s="1"/>
      <c r="T941" s="1"/>
    </row>
    <row r="942" spans="1:20" ht="18" customHeight="1">
      <c r="A942" s="1"/>
      <c r="B942" s="1"/>
      <c r="C942" s="1"/>
      <c r="D942" s="1"/>
      <c r="E942" s="1"/>
      <c r="F942" s="1"/>
      <c r="G942" s="1"/>
      <c r="H942" s="1"/>
      <c r="I942" s="1"/>
      <c r="J942" s="1"/>
      <c r="K942" s="1"/>
      <c r="L942" s="1"/>
      <c r="M942" s="1"/>
      <c r="N942" s="1"/>
      <c r="O942" s="1"/>
      <c r="P942" s="1"/>
      <c r="Q942" s="1"/>
      <c r="R942" s="1"/>
      <c r="S942" s="1"/>
      <c r="T942" s="1"/>
    </row>
    <row r="943" spans="1:20" ht="18" customHeight="1">
      <c r="A943" s="1"/>
      <c r="B943" s="1"/>
      <c r="C943" s="1"/>
      <c r="D943" s="1"/>
      <c r="E943" s="1"/>
      <c r="F943" s="1"/>
      <c r="G943" s="1"/>
      <c r="H943" s="1"/>
      <c r="I943" s="1"/>
      <c r="J943" s="1"/>
      <c r="K943" s="1"/>
      <c r="L943" s="1"/>
      <c r="M943" s="1"/>
      <c r="N943" s="1"/>
      <c r="O943" s="1"/>
      <c r="P943" s="1"/>
      <c r="Q943" s="1"/>
      <c r="R943" s="1"/>
      <c r="S943" s="1"/>
      <c r="T943" s="1"/>
    </row>
    <row r="944" spans="1:20" ht="18" customHeight="1">
      <c r="A944" s="1"/>
      <c r="B944" s="1"/>
      <c r="C944" s="1"/>
      <c r="D944" s="1"/>
      <c r="E944" s="1"/>
      <c r="F944" s="1"/>
      <c r="G944" s="1"/>
      <c r="H944" s="1"/>
      <c r="I944" s="1"/>
      <c r="J944" s="1"/>
      <c r="K944" s="1"/>
      <c r="L944" s="1"/>
      <c r="M944" s="1"/>
      <c r="N944" s="1"/>
      <c r="O944" s="1"/>
      <c r="P944" s="1"/>
      <c r="Q944" s="1"/>
      <c r="R944" s="1"/>
      <c r="S944" s="1"/>
      <c r="T944" s="1"/>
    </row>
    <row r="945" spans="1:20" ht="18" customHeight="1">
      <c r="A945" s="1"/>
      <c r="B945" s="1"/>
      <c r="C945" s="1"/>
      <c r="D945" s="1"/>
      <c r="E945" s="1"/>
      <c r="F945" s="1"/>
      <c r="G945" s="1"/>
      <c r="H945" s="1"/>
      <c r="I945" s="1"/>
      <c r="J945" s="1"/>
      <c r="K945" s="1"/>
      <c r="L945" s="1"/>
      <c r="M945" s="1"/>
      <c r="N945" s="1"/>
      <c r="O945" s="1"/>
      <c r="P945" s="1"/>
      <c r="Q945" s="1"/>
      <c r="R945" s="1"/>
      <c r="S945" s="1"/>
      <c r="T945" s="1"/>
    </row>
    <row r="946" spans="1:20" ht="18" customHeight="1">
      <c r="A946" s="1"/>
      <c r="B946" s="1"/>
      <c r="C946" s="1"/>
      <c r="D946" s="1"/>
      <c r="E946" s="1"/>
      <c r="F946" s="1"/>
      <c r="G946" s="1"/>
      <c r="H946" s="1"/>
      <c r="I946" s="1"/>
      <c r="J946" s="1"/>
      <c r="K946" s="1"/>
      <c r="L946" s="1"/>
      <c r="M946" s="1"/>
      <c r="N946" s="1"/>
      <c r="O946" s="1"/>
      <c r="P946" s="1"/>
      <c r="Q946" s="1"/>
      <c r="R946" s="1"/>
      <c r="S946" s="1"/>
      <c r="T946" s="1"/>
    </row>
    <row r="947" spans="1:20" ht="18" customHeight="1">
      <c r="A947" s="1"/>
      <c r="B947" s="1"/>
      <c r="C947" s="1"/>
      <c r="D947" s="1"/>
      <c r="E947" s="1"/>
      <c r="F947" s="1"/>
      <c r="G947" s="1"/>
      <c r="H947" s="1"/>
      <c r="I947" s="1"/>
      <c r="J947" s="1"/>
      <c r="K947" s="1"/>
      <c r="L947" s="1"/>
      <c r="M947" s="1"/>
      <c r="N947" s="1"/>
      <c r="O947" s="1"/>
      <c r="P947" s="1"/>
      <c r="Q947" s="1"/>
      <c r="R947" s="1"/>
      <c r="S947" s="1"/>
      <c r="T947" s="1"/>
    </row>
    <row r="948" spans="1:20" ht="18" customHeight="1">
      <c r="A948" s="1"/>
      <c r="B948" s="1"/>
      <c r="C948" s="1"/>
      <c r="D948" s="1"/>
      <c r="E948" s="1"/>
      <c r="F948" s="1"/>
      <c r="G948" s="1"/>
      <c r="H948" s="1"/>
      <c r="I948" s="1"/>
      <c r="J948" s="1"/>
      <c r="K948" s="1"/>
      <c r="L948" s="1"/>
      <c r="M948" s="1"/>
      <c r="N948" s="1"/>
      <c r="O948" s="1"/>
      <c r="P948" s="1"/>
      <c r="Q948" s="1"/>
      <c r="R948" s="1"/>
      <c r="S948" s="1"/>
      <c r="T948" s="1"/>
    </row>
    <row r="949" spans="1:20" ht="18" customHeight="1">
      <c r="A949" s="1"/>
      <c r="B949" s="1"/>
      <c r="C949" s="1"/>
      <c r="D949" s="1"/>
      <c r="E949" s="1"/>
      <c r="F949" s="1"/>
      <c r="G949" s="1"/>
      <c r="H949" s="1"/>
      <c r="I949" s="1"/>
      <c r="J949" s="1"/>
      <c r="K949" s="1"/>
      <c r="L949" s="1"/>
      <c r="M949" s="1"/>
      <c r="N949" s="1"/>
      <c r="O949" s="1"/>
      <c r="P949" s="1"/>
      <c r="Q949" s="1"/>
      <c r="R949" s="1"/>
      <c r="S949" s="1"/>
      <c r="T949" s="1"/>
    </row>
    <row r="950" spans="1:20" ht="18" customHeight="1">
      <c r="A950" s="1"/>
      <c r="B950" s="1"/>
      <c r="C950" s="1"/>
      <c r="D950" s="1"/>
      <c r="E950" s="1"/>
      <c r="F950" s="1"/>
      <c r="G950" s="1"/>
      <c r="H950" s="1"/>
      <c r="I950" s="1"/>
      <c r="J950" s="1"/>
      <c r="K950" s="1"/>
      <c r="L950" s="1"/>
      <c r="M950" s="1"/>
      <c r="N950" s="1"/>
      <c r="O950" s="1"/>
      <c r="P950" s="1"/>
      <c r="Q950" s="1"/>
      <c r="R950" s="1"/>
      <c r="S950" s="1"/>
      <c r="T950" s="1"/>
    </row>
    <row r="951" spans="1:20" ht="18" customHeight="1">
      <c r="A951" s="1"/>
      <c r="B951" s="1"/>
      <c r="C951" s="1"/>
      <c r="D951" s="1"/>
      <c r="E951" s="1"/>
      <c r="F951" s="1"/>
      <c r="G951" s="1"/>
      <c r="H951" s="1"/>
      <c r="I951" s="1"/>
      <c r="J951" s="1"/>
      <c r="K951" s="1"/>
      <c r="L951" s="1"/>
      <c r="M951" s="1"/>
      <c r="N951" s="1"/>
      <c r="O951" s="1"/>
      <c r="P951" s="1"/>
      <c r="Q951" s="1"/>
      <c r="R951" s="1"/>
      <c r="S951" s="1"/>
      <c r="T951" s="1"/>
    </row>
    <row r="952" spans="1:20" ht="18" customHeight="1">
      <c r="A952" s="1"/>
      <c r="B952" s="1"/>
      <c r="C952" s="1"/>
      <c r="D952" s="1"/>
      <c r="E952" s="1"/>
      <c r="F952" s="1"/>
      <c r="G952" s="1"/>
      <c r="H952" s="1"/>
      <c r="I952" s="1"/>
      <c r="J952" s="1"/>
      <c r="K952" s="1"/>
      <c r="L952" s="1"/>
      <c r="M952" s="1"/>
      <c r="N952" s="1"/>
      <c r="O952" s="1"/>
      <c r="P952" s="1"/>
      <c r="Q952" s="1"/>
      <c r="R952" s="1"/>
      <c r="S952" s="1"/>
      <c r="T952" s="1"/>
    </row>
    <row r="953" spans="1:20" ht="18" customHeight="1">
      <c r="A953" s="1"/>
      <c r="B953" s="1"/>
      <c r="C953" s="1"/>
      <c r="D953" s="1"/>
      <c r="E953" s="1"/>
      <c r="F953" s="1"/>
      <c r="G953" s="1"/>
      <c r="H953" s="1"/>
      <c r="I953" s="1"/>
      <c r="J953" s="1"/>
      <c r="K953" s="1"/>
      <c r="L953" s="1"/>
      <c r="M953" s="1"/>
      <c r="N953" s="1"/>
      <c r="O953" s="1"/>
      <c r="P953" s="1"/>
      <c r="Q953" s="1"/>
      <c r="R953" s="1"/>
      <c r="S953" s="1"/>
      <c r="T953" s="1"/>
    </row>
    <row r="954" spans="1:20" ht="18" customHeight="1">
      <c r="A954" s="1"/>
      <c r="B954" s="1"/>
      <c r="C954" s="1"/>
      <c r="D954" s="1"/>
      <c r="E954" s="1"/>
      <c r="F954" s="1"/>
      <c r="G954" s="1"/>
      <c r="H954" s="1"/>
      <c r="I954" s="1"/>
      <c r="J954" s="1"/>
      <c r="K954" s="1"/>
      <c r="L954" s="1"/>
      <c r="M954" s="1"/>
      <c r="N954" s="1"/>
      <c r="O954" s="1"/>
      <c r="P954" s="1"/>
      <c r="Q954" s="1"/>
      <c r="R954" s="1"/>
      <c r="S954" s="1"/>
      <c r="T954" s="1"/>
    </row>
    <row r="955" spans="1:20" ht="18" customHeight="1">
      <c r="A955" s="1"/>
      <c r="B955" s="1"/>
      <c r="C955" s="1"/>
      <c r="D955" s="1"/>
      <c r="E955" s="1"/>
      <c r="F955" s="1"/>
      <c r="G955" s="1"/>
      <c r="H955" s="1"/>
      <c r="I955" s="1"/>
      <c r="J955" s="1"/>
      <c r="K955" s="1"/>
      <c r="L955" s="1"/>
      <c r="M955" s="1"/>
      <c r="N955" s="1"/>
      <c r="O955" s="1"/>
      <c r="P955" s="1"/>
      <c r="Q955" s="1"/>
      <c r="R955" s="1"/>
      <c r="S955" s="1"/>
      <c r="T955" s="1"/>
    </row>
    <row r="956" spans="1:20" ht="18" customHeight="1">
      <c r="A956" s="1"/>
      <c r="B956" s="1"/>
      <c r="C956" s="1"/>
      <c r="D956" s="1"/>
      <c r="E956" s="1"/>
      <c r="F956" s="1"/>
      <c r="G956" s="1"/>
      <c r="H956" s="1"/>
      <c r="I956" s="1"/>
      <c r="J956" s="1"/>
      <c r="K956" s="1"/>
      <c r="L956" s="1"/>
      <c r="M956" s="1"/>
      <c r="N956" s="1"/>
      <c r="O956" s="1"/>
      <c r="P956" s="1"/>
      <c r="Q956" s="1"/>
      <c r="R956" s="1"/>
      <c r="S956" s="1"/>
      <c r="T956" s="1"/>
    </row>
    <row r="957" spans="1:20" ht="18" customHeight="1">
      <c r="A957" s="1"/>
      <c r="B957" s="1"/>
      <c r="C957" s="1"/>
      <c r="D957" s="1"/>
      <c r="E957" s="1"/>
      <c r="F957" s="1"/>
      <c r="G957" s="1"/>
      <c r="H957" s="1"/>
      <c r="I957" s="1"/>
      <c r="J957" s="1"/>
      <c r="K957" s="1"/>
      <c r="L957" s="1"/>
      <c r="M957" s="1"/>
      <c r="N957" s="1"/>
      <c r="O957" s="1"/>
      <c r="P957" s="1"/>
      <c r="Q957" s="1"/>
      <c r="R957" s="1"/>
      <c r="S957" s="1"/>
      <c r="T957" s="1"/>
    </row>
    <row r="958" spans="1:20" ht="18" customHeight="1">
      <c r="A958" s="1"/>
      <c r="B958" s="1"/>
      <c r="C958" s="1"/>
      <c r="D958" s="1"/>
      <c r="E958" s="1"/>
      <c r="F958" s="1"/>
      <c r="G958" s="1"/>
      <c r="H958" s="1"/>
      <c r="I958" s="1"/>
      <c r="J958" s="1"/>
      <c r="K958" s="1"/>
      <c r="L958" s="1"/>
      <c r="M958" s="1"/>
      <c r="N958" s="1"/>
      <c r="O958" s="1"/>
      <c r="P958" s="1"/>
      <c r="Q958" s="1"/>
      <c r="R958" s="1"/>
      <c r="S958" s="1"/>
      <c r="T958" s="1"/>
    </row>
    <row r="959" spans="1:20" ht="18" customHeight="1">
      <c r="A959" s="1"/>
      <c r="B959" s="1"/>
      <c r="C959" s="1"/>
      <c r="D959" s="1"/>
      <c r="E959" s="1"/>
      <c r="F959" s="1"/>
      <c r="G959" s="1"/>
      <c r="H959" s="1"/>
      <c r="I959" s="1"/>
      <c r="J959" s="1"/>
      <c r="K959" s="1"/>
      <c r="L959" s="1"/>
      <c r="M959" s="1"/>
      <c r="N959" s="1"/>
      <c r="O959" s="1"/>
      <c r="P959" s="1"/>
      <c r="Q959" s="1"/>
      <c r="R959" s="1"/>
      <c r="S959" s="1"/>
      <c r="T959" s="1"/>
    </row>
    <row r="960" spans="1:20" ht="18" customHeight="1">
      <c r="A960" s="1"/>
      <c r="B960" s="1"/>
      <c r="C960" s="1"/>
      <c r="D960" s="1"/>
      <c r="E960" s="1"/>
      <c r="F960" s="1"/>
      <c r="G960" s="1"/>
      <c r="H960" s="1"/>
      <c r="I960" s="1"/>
      <c r="J960" s="1"/>
      <c r="K960" s="1"/>
      <c r="L960" s="1"/>
      <c r="M960" s="1"/>
      <c r="N960" s="1"/>
      <c r="O960" s="1"/>
      <c r="P960" s="1"/>
      <c r="Q960" s="1"/>
      <c r="R960" s="1"/>
      <c r="S960" s="1"/>
      <c r="T960" s="1"/>
    </row>
    <row r="961" spans="1:20" ht="18" customHeight="1">
      <c r="A961" s="1"/>
      <c r="B961" s="1"/>
      <c r="C961" s="1"/>
      <c r="D961" s="1"/>
      <c r="E961" s="1"/>
      <c r="F961" s="1"/>
      <c r="G961" s="1"/>
      <c r="H961" s="1"/>
      <c r="I961" s="1"/>
      <c r="J961" s="1"/>
      <c r="K961" s="1"/>
      <c r="L961" s="1"/>
      <c r="M961" s="1"/>
      <c r="N961" s="1"/>
      <c r="O961" s="1"/>
      <c r="P961" s="1"/>
      <c r="Q961" s="1"/>
      <c r="R961" s="1"/>
      <c r="S961" s="1"/>
      <c r="T961" s="1"/>
    </row>
    <row r="962" spans="1:20" ht="18" customHeight="1">
      <c r="A962" s="1"/>
      <c r="B962" s="1"/>
      <c r="C962" s="1"/>
      <c r="D962" s="1"/>
      <c r="E962" s="1"/>
      <c r="F962" s="1"/>
      <c r="G962" s="1"/>
      <c r="H962" s="1"/>
      <c r="I962" s="1"/>
      <c r="J962" s="1"/>
      <c r="K962" s="1"/>
      <c r="L962" s="1"/>
      <c r="M962" s="1"/>
      <c r="N962" s="1"/>
      <c r="O962" s="1"/>
      <c r="P962" s="1"/>
      <c r="Q962" s="1"/>
      <c r="R962" s="1"/>
      <c r="S962" s="1"/>
      <c r="T962" s="1"/>
    </row>
    <row r="963" spans="1:20" ht="18" customHeight="1">
      <c r="A963" s="1"/>
      <c r="B963" s="1"/>
      <c r="C963" s="1"/>
      <c r="D963" s="1"/>
      <c r="E963" s="1"/>
      <c r="F963" s="1"/>
      <c r="G963" s="1"/>
      <c r="H963" s="1"/>
      <c r="I963" s="1"/>
      <c r="J963" s="1"/>
      <c r="K963" s="1"/>
      <c r="L963" s="1"/>
      <c r="M963" s="1"/>
      <c r="N963" s="1"/>
      <c r="O963" s="1"/>
      <c r="P963" s="1"/>
      <c r="Q963" s="1"/>
      <c r="R963" s="1"/>
      <c r="S963" s="1"/>
      <c r="T963" s="1"/>
    </row>
    <row r="964" spans="1:20" ht="18" customHeight="1">
      <c r="A964" s="1"/>
      <c r="B964" s="1"/>
      <c r="C964" s="1"/>
      <c r="D964" s="1"/>
      <c r="E964" s="1"/>
      <c r="F964" s="1"/>
      <c r="G964" s="1"/>
      <c r="H964" s="1"/>
      <c r="I964" s="1"/>
      <c r="J964" s="1"/>
      <c r="K964" s="1"/>
      <c r="L964" s="1"/>
      <c r="M964" s="1"/>
      <c r="N964" s="1"/>
      <c r="O964" s="1"/>
      <c r="P964" s="1"/>
      <c r="Q964" s="1"/>
      <c r="R964" s="1"/>
      <c r="S964" s="1"/>
      <c r="T964" s="1"/>
    </row>
    <row r="965" spans="1:20" ht="18" customHeight="1">
      <c r="A965" s="1"/>
      <c r="B965" s="1"/>
      <c r="C965" s="1"/>
      <c r="D965" s="1"/>
      <c r="E965" s="1"/>
      <c r="F965" s="1"/>
      <c r="G965" s="1"/>
      <c r="H965" s="1"/>
      <c r="I965" s="1"/>
      <c r="J965" s="1"/>
      <c r="K965" s="1"/>
      <c r="L965" s="1"/>
      <c r="M965" s="1"/>
      <c r="N965" s="1"/>
      <c r="O965" s="1"/>
      <c r="P965" s="1"/>
      <c r="Q965" s="1"/>
      <c r="R965" s="1"/>
      <c r="S965" s="1"/>
      <c r="T965" s="1"/>
    </row>
    <row r="966" spans="1:20" ht="18" customHeight="1">
      <c r="A966" s="1"/>
      <c r="B966" s="1"/>
      <c r="C966" s="1"/>
      <c r="D966" s="1"/>
      <c r="E966" s="1"/>
      <c r="F966" s="1"/>
      <c r="G966" s="1"/>
      <c r="H966" s="1"/>
      <c r="I966" s="1"/>
      <c r="J966" s="1"/>
      <c r="K966" s="1"/>
      <c r="L966" s="1"/>
      <c r="M966" s="1"/>
      <c r="N966" s="1"/>
      <c r="O966" s="1"/>
      <c r="P966" s="1"/>
      <c r="Q966" s="1"/>
      <c r="R966" s="1"/>
      <c r="S966" s="1"/>
      <c r="T966" s="1"/>
    </row>
    <row r="967" spans="1:20" ht="18" customHeight="1">
      <c r="A967" s="1"/>
      <c r="B967" s="1"/>
      <c r="C967" s="1"/>
      <c r="D967" s="1"/>
      <c r="E967" s="1"/>
      <c r="F967" s="1"/>
      <c r="G967" s="1"/>
      <c r="H967" s="1"/>
      <c r="I967" s="1"/>
      <c r="J967" s="1"/>
      <c r="K967" s="1"/>
      <c r="L967" s="1"/>
      <c r="M967" s="1"/>
      <c r="N967" s="1"/>
      <c r="O967" s="1"/>
      <c r="P967" s="1"/>
      <c r="Q967" s="1"/>
      <c r="R967" s="1"/>
      <c r="S967" s="1"/>
      <c r="T967" s="1"/>
    </row>
    <row r="968" spans="1:20" ht="18" customHeight="1">
      <c r="A968" s="1"/>
      <c r="B968" s="1"/>
      <c r="C968" s="1"/>
      <c r="D968" s="1"/>
      <c r="E968" s="1"/>
      <c r="F968" s="1"/>
      <c r="G968" s="1"/>
      <c r="H968" s="1"/>
      <c r="I968" s="1"/>
      <c r="J968" s="1"/>
      <c r="K968" s="1"/>
      <c r="L968" s="1"/>
      <c r="M968" s="1"/>
      <c r="N968" s="1"/>
      <c r="O968" s="1"/>
      <c r="P968" s="1"/>
      <c r="Q968" s="1"/>
      <c r="R968" s="1"/>
      <c r="S968" s="1"/>
      <c r="T968" s="1"/>
    </row>
    <row r="969" spans="1:20" ht="18" customHeight="1">
      <c r="A969" s="1"/>
      <c r="B969" s="1"/>
      <c r="C969" s="1"/>
      <c r="D969" s="1"/>
      <c r="E969" s="1"/>
      <c r="F969" s="1"/>
      <c r="G969" s="1"/>
      <c r="H969" s="1"/>
      <c r="I969" s="1"/>
      <c r="J969" s="1"/>
      <c r="K969" s="1"/>
      <c r="L969" s="1"/>
      <c r="M969" s="1"/>
      <c r="N969" s="1"/>
      <c r="O969" s="1"/>
      <c r="P969" s="1"/>
      <c r="Q969" s="1"/>
      <c r="R969" s="1"/>
      <c r="S969" s="1"/>
      <c r="T969" s="1"/>
    </row>
    <row r="970" spans="1:20" ht="18" customHeight="1">
      <c r="A970" s="1"/>
      <c r="B970" s="1"/>
      <c r="C970" s="1"/>
      <c r="D970" s="1"/>
      <c r="E970" s="1"/>
      <c r="F970" s="1"/>
      <c r="G970" s="1"/>
      <c r="H970" s="1"/>
      <c r="I970" s="1"/>
      <c r="J970" s="1"/>
      <c r="K970" s="1"/>
      <c r="L970" s="1"/>
      <c r="M970" s="1"/>
      <c r="N970" s="1"/>
      <c r="O970" s="1"/>
      <c r="P970" s="1"/>
      <c r="Q970" s="1"/>
      <c r="R970" s="1"/>
      <c r="S970" s="1"/>
      <c r="T970" s="1"/>
    </row>
    <row r="971" spans="1:20" ht="18" customHeight="1">
      <c r="A971" s="1"/>
      <c r="B971" s="1"/>
      <c r="C971" s="1"/>
      <c r="D971" s="1"/>
      <c r="E971" s="1"/>
      <c r="F971" s="1"/>
      <c r="G971" s="1"/>
      <c r="H971" s="1"/>
      <c r="I971" s="1"/>
      <c r="J971" s="1"/>
      <c r="K971" s="1"/>
      <c r="L971" s="1"/>
      <c r="M971" s="1"/>
      <c r="N971" s="1"/>
      <c r="O971" s="1"/>
      <c r="P971" s="1"/>
      <c r="Q971" s="1"/>
      <c r="R971" s="1"/>
      <c r="S971" s="1"/>
      <c r="T971" s="1"/>
    </row>
    <row r="972" spans="1:20" ht="18" customHeight="1">
      <c r="A972" s="1"/>
      <c r="B972" s="1"/>
      <c r="C972" s="1"/>
      <c r="D972" s="1"/>
      <c r="E972" s="1"/>
      <c r="F972" s="1"/>
      <c r="G972" s="1"/>
      <c r="H972" s="1"/>
      <c r="I972" s="1"/>
      <c r="J972" s="1"/>
      <c r="K972" s="1"/>
      <c r="L972" s="1"/>
      <c r="M972" s="1"/>
      <c r="N972" s="1"/>
      <c r="O972" s="1"/>
      <c r="P972" s="1"/>
      <c r="Q972" s="1"/>
      <c r="R972" s="1"/>
      <c r="S972" s="1"/>
      <c r="T972" s="1"/>
    </row>
    <row r="973" spans="1:20" ht="18" customHeight="1">
      <c r="A973" s="1"/>
      <c r="B973" s="1"/>
      <c r="C973" s="1"/>
      <c r="D973" s="1"/>
      <c r="E973" s="1"/>
      <c r="F973" s="1"/>
      <c r="G973" s="1"/>
      <c r="H973" s="1"/>
      <c r="I973" s="1"/>
      <c r="J973" s="1"/>
      <c r="K973" s="1"/>
      <c r="L973" s="1"/>
      <c r="M973" s="1"/>
      <c r="N973" s="1"/>
      <c r="O973" s="1"/>
      <c r="P973" s="1"/>
      <c r="Q973" s="1"/>
      <c r="R973" s="1"/>
      <c r="S973" s="1"/>
      <c r="T973" s="1"/>
    </row>
    <row r="974" spans="1:20" ht="18" customHeight="1">
      <c r="A974" s="1"/>
      <c r="B974" s="1"/>
      <c r="C974" s="1"/>
      <c r="D974" s="1"/>
      <c r="E974" s="1"/>
      <c r="F974" s="1"/>
      <c r="G974" s="1"/>
      <c r="H974" s="1"/>
      <c r="I974" s="1"/>
      <c r="J974" s="1"/>
      <c r="K974" s="1"/>
      <c r="L974" s="1"/>
      <c r="M974" s="1"/>
      <c r="N974" s="1"/>
      <c r="O974" s="1"/>
      <c r="P974" s="1"/>
      <c r="Q974" s="1"/>
      <c r="R974" s="1"/>
      <c r="S974" s="1"/>
      <c r="T974" s="1"/>
    </row>
    <row r="975" spans="1:20" ht="18" customHeight="1">
      <c r="A975" s="1"/>
      <c r="B975" s="1"/>
      <c r="C975" s="1"/>
      <c r="D975" s="1"/>
      <c r="E975" s="1"/>
      <c r="F975" s="1"/>
      <c r="G975" s="1"/>
      <c r="H975" s="1"/>
      <c r="I975" s="1"/>
      <c r="J975" s="1"/>
      <c r="K975" s="1"/>
      <c r="L975" s="1"/>
      <c r="M975" s="1"/>
      <c r="N975" s="1"/>
      <c r="O975" s="1"/>
      <c r="P975" s="1"/>
      <c r="Q975" s="1"/>
      <c r="R975" s="1"/>
      <c r="S975" s="1"/>
      <c r="T975" s="1"/>
    </row>
    <row r="976" spans="1:20" ht="18" customHeight="1">
      <c r="A976" s="1"/>
      <c r="B976" s="1"/>
      <c r="C976" s="1"/>
      <c r="D976" s="1"/>
      <c r="E976" s="1"/>
      <c r="F976" s="1"/>
      <c r="G976" s="1"/>
      <c r="H976" s="1"/>
      <c r="I976" s="1"/>
      <c r="J976" s="1"/>
      <c r="K976" s="1"/>
      <c r="L976" s="1"/>
      <c r="M976" s="1"/>
      <c r="N976" s="1"/>
      <c r="O976" s="1"/>
      <c r="P976" s="1"/>
      <c r="Q976" s="1"/>
      <c r="R976" s="1"/>
      <c r="S976" s="1"/>
      <c r="T976" s="1"/>
    </row>
    <row r="977" spans="1:20" ht="18" customHeight="1">
      <c r="A977" s="1"/>
      <c r="B977" s="1"/>
      <c r="C977" s="1"/>
      <c r="D977" s="1"/>
      <c r="E977" s="1"/>
      <c r="F977" s="1"/>
      <c r="G977" s="1"/>
      <c r="H977" s="1"/>
      <c r="I977" s="1"/>
      <c r="J977" s="1"/>
      <c r="K977" s="1"/>
      <c r="L977" s="1"/>
      <c r="M977" s="1"/>
      <c r="N977" s="1"/>
      <c r="O977" s="1"/>
      <c r="P977" s="1"/>
      <c r="Q977" s="1"/>
      <c r="R977" s="1"/>
      <c r="S977" s="1"/>
      <c r="T977" s="1"/>
    </row>
    <row r="978" spans="1:20" ht="18" customHeight="1">
      <c r="A978" s="1"/>
      <c r="B978" s="1"/>
      <c r="C978" s="1"/>
      <c r="D978" s="1"/>
      <c r="E978" s="1"/>
      <c r="F978" s="1"/>
      <c r="G978" s="1"/>
      <c r="H978" s="1"/>
      <c r="I978" s="1"/>
      <c r="J978" s="1"/>
      <c r="K978" s="1"/>
      <c r="L978" s="1"/>
      <c r="M978" s="1"/>
      <c r="N978" s="1"/>
      <c r="O978" s="1"/>
      <c r="P978" s="1"/>
      <c r="Q978" s="1"/>
      <c r="R978" s="1"/>
      <c r="S978" s="1"/>
      <c r="T978" s="1"/>
    </row>
    <row r="979" spans="1:20" ht="18" customHeight="1">
      <c r="A979" s="1"/>
      <c r="B979" s="1"/>
      <c r="C979" s="1"/>
      <c r="D979" s="1"/>
      <c r="E979" s="1"/>
      <c r="F979" s="1"/>
      <c r="G979" s="1"/>
      <c r="H979" s="1"/>
      <c r="I979" s="1"/>
      <c r="J979" s="1"/>
      <c r="K979" s="1"/>
      <c r="L979" s="1"/>
      <c r="M979" s="1"/>
      <c r="N979" s="1"/>
      <c r="O979" s="1"/>
      <c r="P979" s="1"/>
      <c r="Q979" s="1"/>
      <c r="R979" s="1"/>
      <c r="S979" s="1"/>
      <c r="T979" s="1"/>
    </row>
    <row r="980" spans="1:20" ht="18" customHeight="1">
      <c r="A980" s="1"/>
      <c r="B980" s="1"/>
      <c r="C980" s="1"/>
      <c r="D980" s="1"/>
      <c r="E980" s="1"/>
      <c r="F980" s="1"/>
      <c r="G980" s="1"/>
      <c r="H980" s="1"/>
      <c r="I980" s="1"/>
      <c r="J980" s="1"/>
      <c r="K980" s="1"/>
      <c r="L980" s="1"/>
      <c r="M980" s="1"/>
      <c r="N980" s="1"/>
      <c r="O980" s="1"/>
      <c r="P980" s="1"/>
      <c r="Q980" s="1"/>
      <c r="R980" s="1"/>
      <c r="S980" s="1"/>
      <c r="T980" s="1"/>
    </row>
    <row r="981" spans="1:20" ht="18" customHeight="1">
      <c r="A981" s="1"/>
      <c r="B981" s="1"/>
      <c r="C981" s="1"/>
      <c r="D981" s="1"/>
      <c r="E981" s="1"/>
      <c r="F981" s="1"/>
      <c r="G981" s="1"/>
      <c r="H981" s="1"/>
      <c r="I981" s="1"/>
      <c r="J981" s="1"/>
      <c r="K981" s="1"/>
      <c r="L981" s="1"/>
      <c r="M981" s="1"/>
      <c r="N981" s="1"/>
      <c r="O981" s="1"/>
      <c r="P981" s="1"/>
      <c r="Q981" s="1"/>
      <c r="R981" s="1"/>
      <c r="S981" s="1"/>
      <c r="T981" s="1"/>
    </row>
    <row r="982" spans="1:20" ht="18" customHeight="1">
      <c r="A982" s="1"/>
      <c r="B982" s="1"/>
      <c r="C982" s="1"/>
      <c r="D982" s="1"/>
      <c r="E982" s="1"/>
      <c r="F982" s="1"/>
      <c r="G982" s="1"/>
      <c r="H982" s="1"/>
      <c r="I982" s="1"/>
      <c r="J982" s="1"/>
      <c r="K982" s="1"/>
      <c r="L982" s="1"/>
      <c r="M982" s="1"/>
      <c r="N982" s="1"/>
      <c r="O982" s="1"/>
      <c r="P982" s="1"/>
      <c r="Q982" s="1"/>
      <c r="R982" s="1"/>
      <c r="S982" s="1"/>
      <c r="T982" s="1"/>
    </row>
    <row r="983" spans="1:20" ht="18" customHeight="1">
      <c r="A983" s="1"/>
      <c r="B983" s="1"/>
      <c r="C983" s="1"/>
      <c r="D983" s="1"/>
      <c r="E983" s="1"/>
      <c r="F983" s="1"/>
      <c r="G983" s="1"/>
      <c r="H983" s="1"/>
      <c r="I983" s="1"/>
      <c r="J983" s="1"/>
      <c r="K983" s="1"/>
      <c r="L983" s="1"/>
      <c r="M983" s="1"/>
      <c r="N983" s="1"/>
      <c r="O983" s="1"/>
      <c r="P983" s="1"/>
      <c r="Q983" s="1"/>
      <c r="R983" s="1"/>
      <c r="S983" s="1"/>
      <c r="T983" s="1"/>
    </row>
    <row r="984" spans="1:20" ht="18" customHeight="1">
      <c r="A984" s="1"/>
      <c r="B984" s="1"/>
      <c r="C984" s="1"/>
      <c r="D984" s="1"/>
      <c r="E984" s="1"/>
      <c r="F984" s="1"/>
      <c r="G984" s="1"/>
      <c r="H984" s="1"/>
      <c r="I984" s="1"/>
      <c r="J984" s="1"/>
      <c r="K984" s="1"/>
      <c r="L984" s="1"/>
      <c r="M984" s="1"/>
      <c r="N984" s="1"/>
      <c r="O984" s="1"/>
      <c r="P984" s="1"/>
      <c r="Q984" s="1"/>
      <c r="R984" s="1"/>
      <c r="S984" s="1"/>
      <c r="T984" s="1"/>
    </row>
    <row r="985" spans="1:20" ht="18" customHeight="1">
      <c r="A985" s="1"/>
      <c r="B985" s="1"/>
      <c r="C985" s="1"/>
      <c r="D985" s="1"/>
      <c r="E985" s="1"/>
      <c r="F985" s="1"/>
      <c r="G985" s="1"/>
      <c r="H985" s="1"/>
      <c r="I985" s="1"/>
      <c r="J985" s="1"/>
      <c r="K985" s="1"/>
      <c r="L985" s="1"/>
      <c r="M985" s="1"/>
      <c r="N985" s="1"/>
      <c r="O985" s="1"/>
      <c r="P985" s="1"/>
      <c r="Q985" s="1"/>
      <c r="R985" s="1"/>
      <c r="S985" s="1"/>
      <c r="T985" s="1"/>
    </row>
    <row r="986" spans="1:20" ht="18" customHeight="1">
      <c r="A986" s="1"/>
      <c r="B986" s="1"/>
      <c r="C986" s="1"/>
      <c r="D986" s="1"/>
      <c r="E986" s="1"/>
      <c r="F986" s="1"/>
      <c r="G986" s="1"/>
      <c r="H986" s="1"/>
      <c r="I986" s="1"/>
      <c r="J986" s="1"/>
      <c r="K986" s="1"/>
      <c r="L986" s="1"/>
      <c r="M986" s="1"/>
      <c r="N986" s="1"/>
      <c r="O986" s="1"/>
      <c r="P986" s="1"/>
      <c r="Q986" s="1"/>
      <c r="R986" s="1"/>
      <c r="S986" s="1"/>
      <c r="T986" s="1"/>
    </row>
    <row r="987" spans="1:20" ht="18" customHeight="1">
      <c r="A987" s="1"/>
      <c r="B987" s="1"/>
      <c r="C987" s="1"/>
      <c r="D987" s="1"/>
      <c r="E987" s="1"/>
      <c r="F987" s="1"/>
      <c r="G987" s="1"/>
      <c r="H987" s="1"/>
      <c r="I987" s="1"/>
      <c r="J987" s="1"/>
      <c r="K987" s="1"/>
      <c r="L987" s="1"/>
      <c r="M987" s="1"/>
      <c r="N987" s="1"/>
      <c r="O987" s="1"/>
      <c r="P987" s="1"/>
      <c r="Q987" s="1"/>
      <c r="R987" s="1"/>
      <c r="S987" s="1"/>
      <c r="T987" s="1"/>
    </row>
    <row r="988" spans="1:20" ht="18" customHeight="1">
      <c r="A988" s="1"/>
      <c r="B988" s="1"/>
      <c r="C988" s="1"/>
      <c r="D988" s="1"/>
      <c r="E988" s="1"/>
      <c r="F988" s="1"/>
      <c r="G988" s="1"/>
      <c r="H988" s="1"/>
      <c r="I988" s="1"/>
      <c r="J988" s="1"/>
      <c r="K988" s="1"/>
      <c r="L988" s="1"/>
      <c r="M988" s="1"/>
      <c r="N988" s="1"/>
      <c r="O988" s="1"/>
      <c r="P988" s="1"/>
      <c r="Q988" s="1"/>
      <c r="R988" s="1"/>
      <c r="S988" s="1"/>
      <c r="T988" s="1"/>
    </row>
    <row r="989" spans="1:20" ht="18" customHeight="1">
      <c r="A989" s="1"/>
      <c r="B989" s="1"/>
      <c r="C989" s="1"/>
      <c r="D989" s="1"/>
      <c r="E989" s="1"/>
      <c r="F989" s="1"/>
      <c r="G989" s="1"/>
      <c r="H989" s="1"/>
      <c r="I989" s="1"/>
      <c r="J989" s="1"/>
      <c r="K989" s="1"/>
      <c r="L989" s="1"/>
      <c r="M989" s="1"/>
      <c r="N989" s="1"/>
      <c r="O989" s="1"/>
      <c r="P989" s="1"/>
      <c r="Q989" s="1"/>
      <c r="R989" s="1"/>
      <c r="S989" s="1"/>
      <c r="T989" s="1"/>
    </row>
    <row r="990" spans="1:20" ht="18" customHeight="1">
      <c r="A990" s="1"/>
      <c r="B990" s="1"/>
      <c r="C990" s="1"/>
      <c r="D990" s="1"/>
      <c r="E990" s="1"/>
      <c r="F990" s="1"/>
      <c r="G990" s="1"/>
      <c r="H990" s="1"/>
      <c r="I990" s="1"/>
      <c r="J990" s="1"/>
      <c r="K990" s="1"/>
      <c r="L990" s="1"/>
      <c r="M990" s="1"/>
      <c r="N990" s="1"/>
      <c r="O990" s="1"/>
      <c r="P990" s="1"/>
      <c r="Q990" s="1"/>
      <c r="R990" s="1"/>
      <c r="S990" s="1"/>
      <c r="T990" s="1"/>
    </row>
    <row r="991" spans="1:20" ht="18" customHeight="1">
      <c r="A991" s="1"/>
      <c r="B991" s="1"/>
      <c r="C991" s="1"/>
      <c r="D991" s="1"/>
      <c r="E991" s="1"/>
      <c r="F991" s="1"/>
      <c r="G991" s="1"/>
      <c r="H991" s="1"/>
      <c r="I991" s="1"/>
      <c r="J991" s="1"/>
      <c r="K991" s="1"/>
      <c r="L991" s="1"/>
      <c r="M991" s="1"/>
      <c r="N991" s="1"/>
      <c r="O991" s="1"/>
      <c r="P991" s="1"/>
      <c r="Q991" s="1"/>
      <c r="R991" s="1"/>
      <c r="S991" s="1"/>
      <c r="T991" s="1"/>
    </row>
    <row r="992" spans="1:20" ht="18" customHeight="1">
      <c r="A992" s="1"/>
      <c r="B992" s="1"/>
      <c r="C992" s="1"/>
      <c r="D992" s="1"/>
      <c r="E992" s="1"/>
      <c r="F992" s="1"/>
      <c r="G992" s="1"/>
      <c r="H992" s="1"/>
      <c r="I992" s="1"/>
      <c r="J992" s="1"/>
      <c r="K992" s="1"/>
      <c r="L992" s="1"/>
      <c r="M992" s="1"/>
      <c r="N992" s="1"/>
      <c r="O992" s="1"/>
      <c r="P992" s="1"/>
      <c r="Q992" s="1"/>
      <c r="R992" s="1"/>
      <c r="S992" s="1"/>
      <c r="T992" s="1"/>
    </row>
    <row r="993" spans="1:20" ht="18" customHeight="1">
      <c r="A993" s="1"/>
      <c r="B993" s="1"/>
      <c r="C993" s="1"/>
      <c r="D993" s="1"/>
      <c r="E993" s="1"/>
      <c r="F993" s="1"/>
      <c r="G993" s="1"/>
      <c r="H993" s="1"/>
      <c r="I993" s="1"/>
      <c r="J993" s="1"/>
      <c r="K993" s="1"/>
      <c r="L993" s="1"/>
      <c r="M993" s="1"/>
      <c r="N993" s="1"/>
      <c r="O993" s="1"/>
      <c r="P993" s="1"/>
      <c r="Q993" s="1"/>
      <c r="R993" s="1"/>
      <c r="S993" s="1"/>
      <c r="T993" s="1"/>
    </row>
    <row r="994" spans="1:20" ht="18" customHeight="1">
      <c r="A994" s="1"/>
      <c r="B994" s="1"/>
      <c r="C994" s="1"/>
      <c r="D994" s="1"/>
      <c r="E994" s="1"/>
      <c r="F994" s="1"/>
      <c r="G994" s="1"/>
      <c r="H994" s="1"/>
      <c r="I994" s="1"/>
      <c r="J994" s="1"/>
      <c r="K994" s="1"/>
      <c r="L994" s="1"/>
      <c r="M994" s="1"/>
      <c r="N994" s="1"/>
      <c r="O994" s="1"/>
      <c r="P994" s="1"/>
      <c r="Q994" s="1"/>
      <c r="R994" s="1"/>
      <c r="S994" s="1"/>
      <c r="T994" s="1"/>
    </row>
    <row r="995" spans="1:20" ht="18" customHeight="1">
      <c r="A995" s="1"/>
      <c r="B995" s="1"/>
      <c r="C995" s="1"/>
      <c r="D995" s="1"/>
      <c r="E995" s="1"/>
      <c r="F995" s="1"/>
      <c r="G995" s="1"/>
      <c r="H995" s="1"/>
      <c r="I995" s="1"/>
      <c r="J995" s="1"/>
      <c r="K995" s="1"/>
      <c r="L995" s="1"/>
      <c r="M995" s="1"/>
      <c r="N995" s="1"/>
      <c r="O995" s="1"/>
      <c r="P995" s="1"/>
      <c r="Q995" s="1"/>
      <c r="R995" s="1"/>
      <c r="S995" s="1"/>
      <c r="T995" s="1"/>
    </row>
    <row r="996" spans="1:20" ht="18" customHeight="1">
      <c r="A996" s="1"/>
      <c r="B996" s="1"/>
      <c r="C996" s="1"/>
      <c r="D996" s="1"/>
      <c r="E996" s="1"/>
      <c r="F996" s="1"/>
      <c r="G996" s="1"/>
      <c r="H996" s="1"/>
      <c r="I996" s="1"/>
      <c r="J996" s="1"/>
      <c r="K996" s="1"/>
      <c r="L996" s="1"/>
      <c r="M996" s="1"/>
      <c r="N996" s="1"/>
      <c r="O996" s="1"/>
      <c r="P996" s="1"/>
      <c r="Q996" s="1"/>
      <c r="R996" s="1"/>
      <c r="S996" s="1"/>
      <c r="T996" s="1"/>
    </row>
    <row r="997" spans="1:20" ht="18" customHeight="1">
      <c r="A997" s="1"/>
      <c r="B997" s="1"/>
      <c r="C997" s="1"/>
      <c r="D997" s="1"/>
      <c r="E997" s="1"/>
      <c r="F997" s="1"/>
      <c r="G997" s="1"/>
      <c r="H997" s="1"/>
      <c r="I997" s="1"/>
      <c r="J997" s="1"/>
      <c r="K997" s="1"/>
      <c r="L997" s="1"/>
      <c r="M997" s="1"/>
      <c r="N997" s="1"/>
      <c r="O997" s="1"/>
      <c r="P997" s="1"/>
      <c r="Q997" s="1"/>
      <c r="R997" s="1"/>
      <c r="S997" s="1"/>
      <c r="T997" s="1"/>
    </row>
    <row r="998" spans="1:20" ht="18" customHeight="1">
      <c r="A998" s="1"/>
      <c r="B998" s="1"/>
      <c r="C998" s="1"/>
      <c r="D998" s="1"/>
      <c r="E998" s="1"/>
      <c r="F998" s="1"/>
      <c r="G998" s="1"/>
      <c r="H998" s="1"/>
      <c r="I998" s="1"/>
      <c r="J998" s="1"/>
      <c r="K998" s="1"/>
      <c r="L998" s="1"/>
      <c r="M998" s="1"/>
      <c r="N998" s="1"/>
      <c r="O998" s="1"/>
      <c r="P998" s="1"/>
      <c r="Q998" s="1"/>
      <c r="R998" s="1"/>
      <c r="S998" s="1"/>
      <c r="T998" s="1"/>
    </row>
    <row r="999" spans="1:20" ht="18" customHeight="1">
      <c r="A999" s="1"/>
      <c r="B999" s="1"/>
      <c r="C999" s="1"/>
      <c r="D999" s="1"/>
      <c r="E999" s="1"/>
      <c r="F999" s="1"/>
      <c r="G999" s="1"/>
      <c r="H999" s="1"/>
      <c r="I999" s="1"/>
      <c r="J999" s="1"/>
      <c r="K999" s="1"/>
      <c r="L999" s="1"/>
      <c r="M999" s="1"/>
      <c r="N999" s="1"/>
      <c r="O999" s="1"/>
      <c r="P999" s="1"/>
      <c r="Q999" s="1"/>
      <c r="R999" s="1"/>
      <c r="S999" s="1"/>
      <c r="T999" s="1"/>
    </row>
    <row r="1000" spans="1:20" ht="18" customHeight="1">
      <c r="A1000" s="1"/>
      <c r="B1000" s="1"/>
      <c r="C1000" s="1"/>
      <c r="D1000" s="1"/>
      <c r="E1000" s="1"/>
      <c r="F1000" s="1"/>
      <c r="G1000" s="1"/>
      <c r="H1000" s="1"/>
      <c r="I1000" s="1"/>
      <c r="J1000" s="1"/>
      <c r="K1000" s="1"/>
      <c r="L1000" s="1"/>
      <c r="M1000" s="1"/>
      <c r="N1000" s="1"/>
      <c r="O1000" s="1"/>
      <c r="P1000" s="1"/>
      <c r="Q1000" s="1"/>
      <c r="R1000" s="1"/>
      <c r="S1000" s="1"/>
      <c r="T1000" s="1"/>
    </row>
    <row r="1001" spans="1:20" ht="18" customHeight="1">
      <c r="A1001" s="1"/>
      <c r="B1001" s="1"/>
      <c r="C1001" s="1"/>
      <c r="D1001" s="1"/>
      <c r="E1001" s="1"/>
      <c r="F1001" s="1"/>
      <c r="G1001" s="1"/>
      <c r="H1001" s="1"/>
      <c r="I1001" s="1"/>
      <c r="J1001" s="1"/>
      <c r="K1001" s="1"/>
      <c r="L1001" s="1"/>
      <c r="M1001" s="1"/>
      <c r="N1001" s="1"/>
      <c r="O1001" s="1"/>
      <c r="P1001" s="1"/>
      <c r="Q1001" s="1"/>
      <c r="R1001" s="1"/>
      <c r="S1001" s="1"/>
      <c r="T1001" s="1"/>
    </row>
    <row r="1002" spans="1:20" ht="18" customHeight="1">
      <c r="A1002" s="1"/>
      <c r="B1002" s="1"/>
      <c r="C1002" s="1"/>
      <c r="D1002" s="1"/>
      <c r="E1002" s="1"/>
      <c r="F1002" s="1"/>
      <c r="G1002" s="1"/>
      <c r="H1002" s="1"/>
      <c r="I1002" s="1"/>
      <c r="J1002" s="1"/>
      <c r="K1002" s="1"/>
      <c r="L1002" s="1"/>
      <c r="M1002" s="1"/>
      <c r="N1002" s="1"/>
      <c r="O1002" s="1"/>
      <c r="P1002" s="1"/>
      <c r="Q1002" s="1"/>
      <c r="R1002" s="1"/>
      <c r="S1002" s="1"/>
      <c r="T1002" s="1"/>
    </row>
  </sheetData>
  <mergeCells count="25">
    <mergeCell ref="A27:A30"/>
    <mergeCell ref="E2:R4"/>
    <mergeCell ref="C6:F6"/>
    <mergeCell ref="M6:P6"/>
    <mergeCell ref="A7:A10"/>
    <mergeCell ref="K7:K10"/>
    <mergeCell ref="B10:I10"/>
    <mergeCell ref="L10:S10"/>
    <mergeCell ref="A14:A17"/>
    <mergeCell ref="A21:A24"/>
    <mergeCell ref="C20:F20"/>
    <mergeCell ref="B24:I24"/>
    <mergeCell ref="C13:F13"/>
    <mergeCell ref="M13:P13"/>
    <mergeCell ref="K14:K17"/>
    <mergeCell ref="B17:I17"/>
    <mergeCell ref="L17:S17"/>
    <mergeCell ref="M20:P20"/>
    <mergeCell ref="K27:K30"/>
    <mergeCell ref="B30:I30"/>
    <mergeCell ref="L30:S30"/>
    <mergeCell ref="K21:K24"/>
    <mergeCell ref="L24:S24"/>
    <mergeCell ref="C26:F26"/>
    <mergeCell ref="M26:P26"/>
  </mergeCells>
  <pageMargins left="0.7" right="0.7" top="0.75" bottom="0.75" header="0" footer="0"/>
  <pageSetup scale="39" fitToWidth="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AE1025"/>
  <sheetViews>
    <sheetView topLeftCell="A10" zoomScale="80" zoomScaleNormal="80" workbookViewId="0">
      <selection activeCell="K8" sqref="K8"/>
    </sheetView>
  </sheetViews>
  <sheetFormatPr defaultColWidth="12.58203125" defaultRowHeight="15" customHeight="1"/>
  <cols>
    <col min="1" max="1" width="5" customWidth="1"/>
    <col min="2" max="2" width="10.6640625" customWidth="1"/>
    <col min="3" max="3" width="12.33203125" customWidth="1"/>
    <col min="4" max="4" width="9.5" customWidth="1"/>
    <col min="5" max="5" width="14.08203125" customWidth="1"/>
    <col min="6" max="6" width="8.58203125" customWidth="1"/>
    <col min="7" max="7" width="7.33203125" customWidth="1"/>
    <col min="8" max="8" width="18.6640625" customWidth="1"/>
    <col min="9" max="14" width="11.08203125" customWidth="1"/>
    <col min="15" max="15" width="6.58203125" customWidth="1"/>
    <col min="16" max="16" width="12" customWidth="1"/>
    <col min="17" max="17" width="8.33203125" customWidth="1"/>
    <col min="18" max="18" width="14" customWidth="1"/>
    <col min="19" max="19" width="9.83203125" customWidth="1"/>
    <col min="20" max="21" width="10.83203125" customWidth="1"/>
    <col min="22" max="22" width="7.58203125" customWidth="1"/>
    <col min="23" max="23" width="10.58203125" customWidth="1"/>
    <col min="24" max="24" width="3.33203125" customWidth="1"/>
    <col min="25" max="25" width="11.58203125" customWidth="1"/>
    <col min="26" max="26" width="9.5" customWidth="1"/>
    <col min="27" max="27" width="12.5" customWidth="1"/>
    <col min="28" max="28" width="12" customWidth="1"/>
    <col min="29" max="30" width="7.58203125" customWidth="1"/>
    <col min="31" max="31" width="6.08203125" customWidth="1"/>
    <col min="32" max="32" width="6" customWidth="1"/>
    <col min="33" max="34" width="6.58203125" customWidth="1"/>
    <col min="35" max="35" width="10" customWidth="1"/>
    <col min="36" max="36" width="9.08203125" customWidth="1"/>
    <col min="37" max="37" width="9.33203125" customWidth="1"/>
    <col min="38" max="38" width="11.33203125" customWidth="1"/>
    <col min="39" max="39" width="9.58203125" customWidth="1"/>
    <col min="40" max="40" width="10.58203125" customWidth="1"/>
    <col min="41" max="41" width="7.58203125" customWidth="1"/>
    <col min="42" max="42" width="12.83203125" customWidth="1"/>
  </cols>
  <sheetData>
    <row r="1" spans="2:31" ht="14.25" customHeight="1"/>
    <row r="2" spans="2:31" ht="14.25" customHeight="1">
      <c r="E2" s="2"/>
      <c r="F2" s="2"/>
      <c r="G2" s="2"/>
      <c r="H2" s="2"/>
      <c r="I2" s="2"/>
      <c r="J2" s="2"/>
      <c r="K2" s="2"/>
      <c r="L2" s="2"/>
      <c r="M2" s="2"/>
      <c r="N2" s="2"/>
      <c r="O2" s="2"/>
      <c r="P2" s="660" t="s">
        <v>121</v>
      </c>
      <c r="Q2" s="660"/>
      <c r="R2" s="660"/>
      <c r="S2" s="660"/>
      <c r="T2" s="660"/>
      <c r="U2" s="660"/>
      <c r="V2" s="660"/>
      <c r="W2" s="660"/>
      <c r="X2" s="660"/>
      <c r="Y2" s="660"/>
      <c r="Z2" s="660"/>
      <c r="AA2" s="660"/>
      <c r="AB2" s="660"/>
      <c r="AC2" s="660"/>
      <c r="AD2" s="660"/>
      <c r="AE2" s="661"/>
    </row>
    <row r="3" spans="2:31" ht="14.25" customHeight="1">
      <c r="E3" s="2"/>
      <c r="F3" s="2"/>
      <c r="G3" s="2"/>
      <c r="H3" s="2"/>
      <c r="I3" s="2"/>
      <c r="J3" s="2"/>
      <c r="K3" s="2"/>
      <c r="L3" s="2"/>
      <c r="M3" s="2"/>
      <c r="N3" s="2"/>
      <c r="O3" s="2"/>
      <c r="P3" s="660"/>
      <c r="Q3" s="660"/>
      <c r="R3" s="660"/>
      <c r="S3" s="660"/>
      <c r="T3" s="660"/>
      <c r="U3" s="660"/>
      <c r="V3" s="660"/>
      <c r="W3" s="660"/>
      <c r="X3" s="660"/>
      <c r="Y3" s="660"/>
      <c r="Z3" s="660"/>
      <c r="AA3" s="660"/>
      <c r="AB3" s="660"/>
      <c r="AC3" s="660"/>
      <c r="AD3" s="660"/>
      <c r="AE3" s="661"/>
    </row>
    <row r="4" spans="2:31" ht="18" customHeight="1">
      <c r="E4" s="2"/>
      <c r="F4" s="2"/>
      <c r="G4" s="2"/>
      <c r="H4" s="2"/>
      <c r="I4" s="2"/>
      <c r="J4" s="2"/>
      <c r="K4" s="2"/>
      <c r="L4" s="2"/>
      <c r="M4" s="2"/>
      <c r="N4" s="2"/>
      <c r="O4" s="2"/>
      <c r="P4" s="660"/>
      <c r="Q4" s="660"/>
      <c r="R4" s="660"/>
      <c r="S4" s="660"/>
      <c r="T4" s="660"/>
      <c r="U4" s="660"/>
      <c r="V4" s="660"/>
      <c r="W4" s="660"/>
      <c r="X4" s="660"/>
      <c r="Y4" s="660"/>
      <c r="Z4" s="660"/>
      <c r="AA4" s="660"/>
      <c r="AB4" s="660"/>
      <c r="AC4" s="660"/>
      <c r="AD4" s="660"/>
      <c r="AE4" s="661"/>
    </row>
    <row r="5" spans="2:31" ht="13.75" hidden="1" customHeight="1"/>
    <row r="6" spans="2:31" ht="27.65" customHeight="1" thickBot="1">
      <c r="J6" s="71"/>
      <c r="K6" s="71"/>
      <c r="L6" s="71"/>
      <c r="M6" s="71"/>
      <c r="N6" s="71"/>
      <c r="O6" s="71"/>
    </row>
    <row r="7" spans="2:31" ht="63.5" customHeight="1">
      <c r="B7" s="138"/>
      <c r="C7" s="650" t="s">
        <v>122</v>
      </c>
      <c r="D7" s="651"/>
      <c r="E7" s="651"/>
      <c r="F7" s="651"/>
      <c r="G7" s="651"/>
      <c r="H7" s="139" t="s">
        <v>123</v>
      </c>
      <c r="I7" s="140"/>
      <c r="N7" s="138"/>
      <c r="O7" s="650" t="s">
        <v>124</v>
      </c>
      <c r="P7" s="651"/>
      <c r="Q7" s="651"/>
      <c r="R7" s="651"/>
      <c r="S7" s="651"/>
      <c r="T7" s="139" t="s">
        <v>123</v>
      </c>
      <c r="U7" s="140"/>
    </row>
    <row r="8" spans="2:31" ht="51" customHeight="1">
      <c r="B8" s="141" t="s">
        <v>125</v>
      </c>
      <c r="C8" s="135" t="s">
        <v>126</v>
      </c>
      <c r="D8" s="135" t="s">
        <v>127</v>
      </c>
      <c r="E8" s="135" t="s">
        <v>128</v>
      </c>
      <c r="F8" s="135" t="s">
        <v>129</v>
      </c>
      <c r="G8" s="136" t="s">
        <v>106</v>
      </c>
      <c r="H8" s="136" t="s">
        <v>130</v>
      </c>
      <c r="I8" s="142" t="s">
        <v>131</v>
      </c>
      <c r="J8" s="134"/>
      <c r="N8" s="141" t="s">
        <v>125</v>
      </c>
      <c r="O8" s="135" t="s">
        <v>126</v>
      </c>
      <c r="P8" s="135" t="s">
        <v>127</v>
      </c>
      <c r="Q8" s="135" t="s">
        <v>128</v>
      </c>
      <c r="R8" s="135" t="s">
        <v>129</v>
      </c>
      <c r="S8" s="136" t="s">
        <v>106</v>
      </c>
      <c r="T8" s="136" t="s">
        <v>130</v>
      </c>
      <c r="U8" s="142" t="s">
        <v>131</v>
      </c>
    </row>
    <row r="9" spans="2:31" ht="14.25" customHeight="1">
      <c r="B9" s="143" t="s">
        <v>132</v>
      </c>
      <c r="C9" s="158"/>
      <c r="D9" s="158"/>
      <c r="E9" s="158"/>
      <c r="F9" s="158"/>
      <c r="G9" s="137">
        <f>SUM(C9:F9)</f>
        <v>0</v>
      </c>
      <c r="H9" s="157" t="e">
        <f>((D9*0.5)+(E9)+(F9*1.5))/G9</f>
        <v>#DIV/0!</v>
      </c>
      <c r="I9" s="144"/>
      <c r="J9" s="134"/>
      <c r="N9" s="143" t="s">
        <v>132</v>
      </c>
      <c r="O9" s="158"/>
      <c r="P9" s="158"/>
      <c r="Q9" s="158"/>
      <c r="R9" s="158"/>
      <c r="S9" s="137">
        <f>SUM(O9:R9)</f>
        <v>0</v>
      </c>
      <c r="T9" s="157" t="e">
        <f>((P9*0.5)+(Q9)+(R9*1.5))/S9</f>
        <v>#DIV/0!</v>
      </c>
      <c r="U9" s="144"/>
    </row>
    <row r="10" spans="2:31" ht="14.25" customHeight="1">
      <c r="B10" s="145" t="s">
        <v>70</v>
      </c>
      <c r="C10" s="158"/>
      <c r="D10" s="158"/>
      <c r="E10" s="158"/>
      <c r="F10" s="158"/>
      <c r="G10" s="137">
        <f>SUM(C10:F10)</f>
        <v>0</v>
      </c>
      <c r="H10" s="157" t="e">
        <f t="shared" ref="H10:H12" si="0">((D10*0.5)+(E10)+(F10*1.5))/G10</f>
        <v>#DIV/0!</v>
      </c>
      <c r="I10" s="146"/>
      <c r="J10" s="134"/>
      <c r="N10" s="145" t="s">
        <v>70</v>
      </c>
      <c r="O10" s="158"/>
      <c r="P10" s="158"/>
      <c r="Q10" s="158"/>
      <c r="R10" s="158"/>
      <c r="S10" s="137">
        <f>SUM(O10:R10)</f>
        <v>0</v>
      </c>
      <c r="T10" s="157" t="e">
        <f t="shared" ref="T10:T12" si="1">((P10*0.5)+(Q10)+(R10*1.5))/S10</f>
        <v>#DIV/0!</v>
      </c>
      <c r="U10" s="146"/>
    </row>
    <row r="11" spans="2:31" ht="14.25" customHeight="1">
      <c r="B11" s="147" t="s">
        <v>71</v>
      </c>
      <c r="C11" s="158"/>
      <c r="D11" s="158"/>
      <c r="E11" s="158"/>
      <c r="F11" s="158"/>
      <c r="G11" s="137">
        <f>SUM(C11:F11)</f>
        <v>0</v>
      </c>
      <c r="H11" s="157" t="e">
        <f t="shared" si="0"/>
        <v>#DIV/0!</v>
      </c>
      <c r="I11" s="148"/>
      <c r="J11" s="134"/>
      <c r="N11" s="147" t="s">
        <v>71</v>
      </c>
      <c r="O11" s="158"/>
      <c r="P11" s="158"/>
      <c r="Q11" s="158"/>
      <c r="R11" s="158"/>
      <c r="S11" s="137">
        <f>SUM(O11:R11)</f>
        <v>0</v>
      </c>
      <c r="T11" s="157" t="e">
        <f t="shared" si="1"/>
        <v>#DIV/0!</v>
      </c>
      <c r="U11" s="148"/>
    </row>
    <row r="12" spans="2:31" ht="14.25" customHeight="1">
      <c r="B12" s="147" t="s">
        <v>72</v>
      </c>
      <c r="C12" s="158"/>
      <c r="D12" s="158"/>
      <c r="E12" s="158"/>
      <c r="F12" s="158"/>
      <c r="G12" s="137">
        <f>SUM(C12:F12)</f>
        <v>0</v>
      </c>
      <c r="H12" s="157" t="e">
        <f t="shared" si="0"/>
        <v>#DIV/0!</v>
      </c>
      <c r="I12" s="148"/>
      <c r="N12" s="147" t="s">
        <v>72</v>
      </c>
      <c r="O12" s="158"/>
      <c r="P12" s="158"/>
      <c r="Q12" s="158"/>
      <c r="R12" s="158"/>
      <c r="S12" s="137">
        <f>SUM(O12:R12)</f>
        <v>0</v>
      </c>
      <c r="T12" s="157" t="e">
        <f t="shared" si="1"/>
        <v>#DIV/0!</v>
      </c>
      <c r="U12" s="148"/>
    </row>
    <row r="13" spans="2:31" ht="14.25" customHeight="1" thickBot="1">
      <c r="B13" s="149"/>
      <c r="C13" s="652" t="s">
        <v>133</v>
      </c>
      <c r="D13" s="653"/>
      <c r="E13" s="653"/>
      <c r="F13" s="653"/>
      <c r="G13" s="653"/>
      <c r="H13" s="150"/>
      <c r="I13" s="151"/>
      <c r="N13" s="149"/>
      <c r="O13" s="652" t="s">
        <v>133</v>
      </c>
      <c r="P13" s="653"/>
      <c r="Q13" s="653"/>
      <c r="R13" s="653"/>
      <c r="S13" s="653"/>
      <c r="T13" s="150"/>
      <c r="U13" s="151"/>
    </row>
    <row r="14" spans="2:31" ht="14.25" customHeight="1"/>
    <row r="15" spans="2:31" ht="14.25" customHeight="1"/>
    <row r="16" spans="2:31" ht="14.25" customHeight="1"/>
    <row r="17" spans="2:21" ht="14.25" customHeight="1"/>
    <row r="18" spans="2:21" ht="14.25" customHeight="1"/>
    <row r="19" spans="2:21" ht="14.25" customHeight="1"/>
    <row r="20" spans="2:21" ht="14.25" customHeight="1" thickBot="1"/>
    <row r="21" spans="2:21" ht="35.15" customHeight="1">
      <c r="B21" s="138"/>
      <c r="C21" s="650" t="s">
        <v>122</v>
      </c>
      <c r="D21" s="651"/>
      <c r="E21" s="651"/>
      <c r="F21" s="651"/>
      <c r="G21" s="651"/>
      <c r="H21" s="139" t="s">
        <v>123</v>
      </c>
      <c r="I21" s="140"/>
      <c r="N21" s="138"/>
      <c r="O21" s="650" t="s">
        <v>124</v>
      </c>
      <c r="P21" s="651"/>
      <c r="Q21" s="651"/>
      <c r="R21" s="651"/>
      <c r="S21" s="651"/>
      <c r="T21" s="139" t="s">
        <v>123</v>
      </c>
      <c r="U21" s="140"/>
    </row>
    <row r="22" spans="2:21" ht="48" customHeight="1">
      <c r="B22" s="141" t="s">
        <v>134</v>
      </c>
      <c r="C22" s="135" t="s">
        <v>126</v>
      </c>
      <c r="D22" s="135" t="s">
        <v>127</v>
      </c>
      <c r="E22" s="135" t="s">
        <v>128</v>
      </c>
      <c r="F22" s="135" t="s">
        <v>129</v>
      </c>
      <c r="G22" s="136" t="s">
        <v>106</v>
      </c>
      <c r="H22" s="136" t="s">
        <v>130</v>
      </c>
      <c r="I22" s="142" t="s">
        <v>131</v>
      </c>
      <c r="N22" s="141" t="s">
        <v>134</v>
      </c>
      <c r="O22" s="135" t="s">
        <v>126</v>
      </c>
      <c r="P22" s="135" t="s">
        <v>127</v>
      </c>
      <c r="Q22" s="135" t="s">
        <v>128</v>
      </c>
      <c r="R22" s="135" t="s">
        <v>129</v>
      </c>
      <c r="S22" s="136" t="s">
        <v>106</v>
      </c>
      <c r="T22" s="136" t="s">
        <v>130</v>
      </c>
      <c r="U22" s="142" t="s">
        <v>131</v>
      </c>
    </row>
    <row r="23" spans="2:21" ht="14.25" customHeight="1">
      <c r="B23" s="143" t="s">
        <v>132</v>
      </c>
      <c r="C23" s="158"/>
      <c r="D23" s="158"/>
      <c r="E23" s="158"/>
      <c r="F23" s="158"/>
      <c r="G23" s="137">
        <f>SUM(C23:F23)</f>
        <v>0</v>
      </c>
      <c r="H23" s="157" t="e">
        <f>((D23*0.5)+(E23)+(F23*1.5))/G23</f>
        <v>#DIV/0!</v>
      </c>
      <c r="I23" s="144"/>
      <c r="N23" s="143" t="s">
        <v>132</v>
      </c>
      <c r="O23" s="158"/>
      <c r="P23" s="158"/>
      <c r="Q23" s="158"/>
      <c r="R23" s="158"/>
      <c r="S23" s="137">
        <f>SUM(O23:R23)</f>
        <v>0</v>
      </c>
      <c r="T23" s="157" t="e">
        <f>((P23*0.5)+(Q23)+(R23*1.5))/S23</f>
        <v>#DIV/0!</v>
      </c>
      <c r="U23" s="144"/>
    </row>
    <row r="24" spans="2:21" ht="14.25" customHeight="1">
      <c r="B24" s="145" t="s">
        <v>70</v>
      </c>
      <c r="C24" s="158"/>
      <c r="D24" s="158"/>
      <c r="E24" s="158"/>
      <c r="F24" s="158"/>
      <c r="G24" s="137">
        <f>SUM(C24:F24)</f>
        <v>0</v>
      </c>
      <c r="H24" s="157" t="e">
        <f t="shared" ref="H24:H26" si="2">((D24*0.5)+(E24)+(F24*1.5))/G24</f>
        <v>#DIV/0!</v>
      </c>
      <c r="I24" s="146"/>
      <c r="N24" s="145" t="s">
        <v>70</v>
      </c>
      <c r="O24" s="158"/>
      <c r="P24" s="158"/>
      <c r="Q24" s="158"/>
      <c r="R24" s="158"/>
      <c r="S24" s="137">
        <f>SUM(O24:R24)</f>
        <v>0</v>
      </c>
      <c r="T24" s="157" t="e">
        <f t="shared" ref="T24:T26" si="3">((P24*0.5)+(Q24)+(R24*1.5))/S24</f>
        <v>#DIV/0!</v>
      </c>
      <c r="U24" s="146"/>
    </row>
    <row r="25" spans="2:21" ht="14.25" customHeight="1">
      <c r="B25" s="147" t="s">
        <v>71</v>
      </c>
      <c r="C25" s="158"/>
      <c r="D25" s="158"/>
      <c r="E25" s="158"/>
      <c r="F25" s="158"/>
      <c r="G25" s="137">
        <f>SUM(C25:F25)</f>
        <v>0</v>
      </c>
      <c r="H25" s="157" t="e">
        <f t="shared" si="2"/>
        <v>#DIV/0!</v>
      </c>
      <c r="I25" s="148"/>
      <c r="N25" s="147" t="s">
        <v>71</v>
      </c>
      <c r="O25" s="158"/>
      <c r="P25" s="158"/>
      <c r="Q25" s="158"/>
      <c r="R25" s="158"/>
      <c r="S25" s="137">
        <f>SUM(O25:R25)</f>
        <v>0</v>
      </c>
      <c r="T25" s="157" t="e">
        <f t="shared" si="3"/>
        <v>#DIV/0!</v>
      </c>
      <c r="U25" s="148"/>
    </row>
    <row r="26" spans="2:21" ht="14.25" customHeight="1">
      <c r="B26" s="147" t="s">
        <v>72</v>
      </c>
      <c r="C26" s="158"/>
      <c r="D26" s="158"/>
      <c r="E26" s="158"/>
      <c r="F26" s="158"/>
      <c r="G26" s="137">
        <f>SUM(C26:F26)</f>
        <v>0</v>
      </c>
      <c r="H26" s="157" t="e">
        <f t="shared" si="2"/>
        <v>#DIV/0!</v>
      </c>
      <c r="I26" s="148"/>
      <c r="N26" s="147" t="s">
        <v>72</v>
      </c>
      <c r="O26" s="158"/>
      <c r="P26" s="158"/>
      <c r="Q26" s="158"/>
      <c r="R26" s="158"/>
      <c r="S26" s="137">
        <f>SUM(O26:R26)</f>
        <v>0</v>
      </c>
      <c r="T26" s="157" t="e">
        <f t="shared" si="3"/>
        <v>#DIV/0!</v>
      </c>
      <c r="U26" s="148"/>
    </row>
    <row r="27" spans="2:21" ht="14.25" customHeight="1" thickBot="1">
      <c r="B27" s="149"/>
      <c r="C27" s="652" t="s">
        <v>133</v>
      </c>
      <c r="D27" s="653"/>
      <c r="E27" s="653"/>
      <c r="F27" s="653"/>
      <c r="G27" s="653"/>
      <c r="H27" s="150"/>
      <c r="I27" s="151"/>
      <c r="N27" s="149"/>
      <c r="O27" s="652" t="s">
        <v>133</v>
      </c>
      <c r="P27" s="653"/>
      <c r="Q27" s="653"/>
      <c r="R27" s="653"/>
      <c r="S27" s="653"/>
      <c r="T27" s="150"/>
      <c r="U27" s="151"/>
    </row>
    <row r="28" spans="2:21" ht="14.25" customHeight="1"/>
    <row r="29" spans="2:21" ht="14.25" customHeight="1"/>
    <row r="30" spans="2:21" ht="14.25" customHeight="1"/>
    <row r="31" spans="2:21" ht="14.25" customHeight="1"/>
    <row r="32" spans="2:21" ht="14.25" customHeight="1" thickBot="1"/>
    <row r="33" spans="2:21" ht="14.25" customHeight="1">
      <c r="B33" s="138"/>
      <c r="C33" s="650" t="s">
        <v>122</v>
      </c>
      <c r="D33" s="651"/>
      <c r="E33" s="651"/>
      <c r="F33" s="651"/>
      <c r="G33" s="651"/>
      <c r="H33" s="139" t="s">
        <v>123</v>
      </c>
      <c r="I33" s="140"/>
      <c r="N33" s="138"/>
      <c r="O33" s="650" t="s">
        <v>124</v>
      </c>
      <c r="P33" s="651"/>
      <c r="Q33" s="651"/>
      <c r="R33" s="651"/>
      <c r="S33" s="651"/>
      <c r="T33" s="139" t="s">
        <v>123</v>
      </c>
      <c r="U33" s="140"/>
    </row>
    <row r="34" spans="2:21" ht="48" customHeight="1">
      <c r="B34" s="141" t="s">
        <v>58</v>
      </c>
      <c r="C34" s="135" t="s">
        <v>126</v>
      </c>
      <c r="D34" s="135" t="s">
        <v>127</v>
      </c>
      <c r="E34" s="135" t="s">
        <v>128</v>
      </c>
      <c r="F34" s="135" t="s">
        <v>129</v>
      </c>
      <c r="G34" s="136" t="s">
        <v>106</v>
      </c>
      <c r="H34" s="136" t="s">
        <v>130</v>
      </c>
      <c r="I34" s="142" t="s">
        <v>131</v>
      </c>
      <c r="N34" s="141" t="s">
        <v>58</v>
      </c>
      <c r="O34" s="135" t="s">
        <v>126</v>
      </c>
      <c r="P34" s="135" t="s">
        <v>127</v>
      </c>
      <c r="Q34" s="135" t="s">
        <v>128</v>
      </c>
      <c r="R34" s="135" t="s">
        <v>129</v>
      </c>
      <c r="S34" s="136" t="s">
        <v>106</v>
      </c>
      <c r="T34" s="136" t="s">
        <v>130</v>
      </c>
      <c r="U34" s="142" t="s">
        <v>131</v>
      </c>
    </row>
    <row r="35" spans="2:21" ht="14.25" customHeight="1">
      <c r="B35" s="143" t="s">
        <v>132</v>
      </c>
      <c r="C35" s="158"/>
      <c r="D35" s="158"/>
      <c r="E35" s="158"/>
      <c r="F35" s="158"/>
      <c r="G35" s="137">
        <f>SUM(C35:F35)</f>
        <v>0</v>
      </c>
      <c r="H35" s="157" t="e">
        <f>((D35*0.5)+(E35)+(F35*1.5))/G35</f>
        <v>#DIV/0!</v>
      </c>
      <c r="I35" s="144"/>
      <c r="N35" s="143" t="s">
        <v>132</v>
      </c>
      <c r="O35" s="158"/>
      <c r="P35" s="158"/>
      <c r="Q35" s="158"/>
      <c r="R35" s="158"/>
      <c r="S35" s="137">
        <f>SUM(O35:R35)</f>
        <v>0</v>
      </c>
      <c r="T35" s="157" t="e">
        <f>((P35*0.5)+(Q35)+(R35*1.5))/S35</f>
        <v>#DIV/0!</v>
      </c>
      <c r="U35" s="144"/>
    </row>
    <row r="36" spans="2:21" ht="14.25" customHeight="1">
      <c r="B36" s="145" t="s">
        <v>70</v>
      </c>
      <c r="C36" s="158"/>
      <c r="D36" s="158"/>
      <c r="E36" s="158"/>
      <c r="F36" s="158"/>
      <c r="G36" s="137">
        <f>SUM(C36:F36)</f>
        <v>0</v>
      </c>
      <c r="H36" s="157" t="e">
        <f t="shared" ref="H36:H38" si="4">((D36*0.5)+(E36)+(F36*1.5))/G36</f>
        <v>#DIV/0!</v>
      </c>
      <c r="I36" s="146"/>
      <c r="N36" s="145" t="s">
        <v>70</v>
      </c>
      <c r="O36" s="158"/>
      <c r="P36" s="158"/>
      <c r="Q36" s="158"/>
      <c r="R36" s="158"/>
      <c r="S36" s="137">
        <f>SUM(O36:R36)</f>
        <v>0</v>
      </c>
      <c r="T36" s="157" t="e">
        <f t="shared" ref="T36:T38" si="5">((P36*0.5)+(Q36)+(R36*1.5))/S36</f>
        <v>#DIV/0!</v>
      </c>
      <c r="U36" s="146"/>
    </row>
    <row r="37" spans="2:21" ht="14.25" customHeight="1">
      <c r="B37" s="147" t="s">
        <v>71</v>
      </c>
      <c r="C37" s="158"/>
      <c r="D37" s="158"/>
      <c r="E37" s="158"/>
      <c r="F37" s="158"/>
      <c r="G37" s="137">
        <f>SUM(C37:F37)</f>
        <v>0</v>
      </c>
      <c r="H37" s="157" t="e">
        <f t="shared" si="4"/>
        <v>#DIV/0!</v>
      </c>
      <c r="I37" s="148"/>
      <c r="N37" s="147" t="s">
        <v>71</v>
      </c>
      <c r="O37" s="158"/>
      <c r="P37" s="158"/>
      <c r="Q37" s="158"/>
      <c r="R37" s="158"/>
      <c r="S37" s="137">
        <f>SUM(O37:R37)</f>
        <v>0</v>
      </c>
      <c r="T37" s="157" t="e">
        <f t="shared" si="5"/>
        <v>#DIV/0!</v>
      </c>
      <c r="U37" s="148"/>
    </row>
    <row r="38" spans="2:21" ht="14.25" customHeight="1">
      <c r="B38" s="147" t="s">
        <v>72</v>
      </c>
      <c r="C38" s="158"/>
      <c r="D38" s="158"/>
      <c r="E38" s="158"/>
      <c r="F38" s="158"/>
      <c r="G38" s="137">
        <f>SUM(C38:F38)</f>
        <v>0</v>
      </c>
      <c r="H38" s="157" t="e">
        <f t="shared" si="4"/>
        <v>#DIV/0!</v>
      </c>
      <c r="I38" s="148"/>
      <c r="N38" s="147" t="s">
        <v>72</v>
      </c>
      <c r="O38" s="158"/>
      <c r="P38" s="158"/>
      <c r="Q38" s="158"/>
      <c r="R38" s="158"/>
      <c r="S38" s="137">
        <f>SUM(O38:R38)</f>
        <v>0</v>
      </c>
      <c r="T38" s="157" t="e">
        <f t="shared" si="5"/>
        <v>#DIV/0!</v>
      </c>
      <c r="U38" s="148"/>
    </row>
    <row r="39" spans="2:21" ht="14.25" customHeight="1" thickBot="1">
      <c r="B39" s="149"/>
      <c r="C39" s="652" t="s">
        <v>133</v>
      </c>
      <c r="D39" s="653"/>
      <c r="E39" s="653"/>
      <c r="F39" s="653"/>
      <c r="G39" s="653"/>
      <c r="H39" s="150"/>
      <c r="I39" s="151"/>
      <c r="N39" s="149"/>
      <c r="O39" s="652" t="s">
        <v>133</v>
      </c>
      <c r="P39" s="653"/>
      <c r="Q39" s="653"/>
      <c r="R39" s="653"/>
      <c r="S39" s="653"/>
      <c r="T39" s="150"/>
      <c r="U39" s="151"/>
    </row>
    <row r="40" spans="2:21" ht="14.25" customHeight="1"/>
    <row r="41" spans="2:21" ht="14.25" customHeight="1"/>
    <row r="42" spans="2:21" ht="14.25" customHeight="1"/>
    <row r="43" spans="2:21" ht="14.25" customHeight="1" thickBot="1"/>
    <row r="44" spans="2:21" ht="48" customHeight="1">
      <c r="B44" s="152" t="s">
        <v>135</v>
      </c>
      <c r="C44" s="650" t="s">
        <v>122</v>
      </c>
      <c r="D44" s="651"/>
      <c r="E44" s="651"/>
      <c r="F44" s="651"/>
      <c r="G44" s="651"/>
      <c r="H44" s="139" t="s">
        <v>123</v>
      </c>
      <c r="I44" s="140"/>
      <c r="N44" s="153" t="s">
        <v>135</v>
      </c>
      <c r="O44" s="650" t="s">
        <v>124</v>
      </c>
      <c r="P44" s="651"/>
      <c r="Q44" s="651"/>
      <c r="R44" s="651"/>
      <c r="S44" s="651"/>
      <c r="T44" s="139" t="s">
        <v>123</v>
      </c>
      <c r="U44" s="140"/>
    </row>
    <row r="45" spans="2:21" ht="42.65" customHeight="1">
      <c r="B45" s="141" t="s">
        <v>58</v>
      </c>
      <c r="C45" s="135" t="s">
        <v>126</v>
      </c>
      <c r="D45" s="135" t="s">
        <v>127</v>
      </c>
      <c r="E45" s="135" t="s">
        <v>128</v>
      </c>
      <c r="F45" s="135" t="s">
        <v>129</v>
      </c>
      <c r="G45" s="136" t="s">
        <v>136</v>
      </c>
      <c r="H45" s="136" t="s">
        <v>130</v>
      </c>
      <c r="I45" s="142" t="s">
        <v>131</v>
      </c>
      <c r="N45" s="141" t="s">
        <v>58</v>
      </c>
      <c r="O45" s="135" t="s">
        <v>126</v>
      </c>
      <c r="P45" s="135" t="s">
        <v>127</v>
      </c>
      <c r="Q45" s="135" t="s">
        <v>128</v>
      </c>
      <c r="R45" s="135" t="s">
        <v>129</v>
      </c>
      <c r="S45" s="136" t="s">
        <v>136</v>
      </c>
      <c r="T45" s="136" t="s">
        <v>130</v>
      </c>
      <c r="U45" s="142" t="s">
        <v>131</v>
      </c>
    </row>
    <row r="46" spans="2:21" ht="14.25" customHeight="1">
      <c r="B46" s="143" t="s">
        <v>132</v>
      </c>
      <c r="C46" s="158"/>
      <c r="D46" s="158"/>
      <c r="E46" s="158"/>
      <c r="F46" s="158"/>
      <c r="G46" s="137">
        <f>SUM(C46:F46)</f>
        <v>0</v>
      </c>
      <c r="H46" s="157" t="e">
        <f>((D46*0.5)+(E46)+(F46*1.5))/G46</f>
        <v>#DIV/0!</v>
      </c>
      <c r="I46" s="144"/>
      <c r="N46" s="143" t="s">
        <v>132</v>
      </c>
      <c r="O46" s="158"/>
      <c r="P46" s="158"/>
      <c r="Q46" s="158"/>
      <c r="R46" s="158"/>
      <c r="S46" s="137">
        <f>SUM(O46:R46)</f>
        <v>0</v>
      </c>
      <c r="T46" s="157" t="e">
        <f>((P46*0.5)+(Q46)+(R46*1.5))/S46</f>
        <v>#DIV/0!</v>
      </c>
      <c r="U46" s="144"/>
    </row>
    <row r="47" spans="2:21" ht="14.25" customHeight="1">
      <c r="B47" s="145" t="s">
        <v>70</v>
      </c>
      <c r="C47" s="158"/>
      <c r="D47" s="158"/>
      <c r="E47" s="158"/>
      <c r="F47" s="158"/>
      <c r="G47" s="137">
        <f>SUM(C47:F47)</f>
        <v>0</v>
      </c>
      <c r="H47" s="157" t="e">
        <f t="shared" ref="H47:H49" si="6">((D47*0.5)+(E47)+(F47*1.5))/G47</f>
        <v>#DIV/0!</v>
      </c>
      <c r="I47" s="146"/>
      <c r="N47" s="145" t="s">
        <v>70</v>
      </c>
      <c r="O47" s="158"/>
      <c r="P47" s="158"/>
      <c r="Q47" s="158"/>
      <c r="R47" s="158"/>
      <c r="S47" s="137">
        <f>SUM(O47:R47)</f>
        <v>0</v>
      </c>
      <c r="T47" s="157" t="e">
        <f t="shared" ref="T47:T49" si="7">((P47*0.5)+(Q47)+(R47*1.5))/S47</f>
        <v>#DIV/0!</v>
      </c>
      <c r="U47" s="146"/>
    </row>
    <row r="48" spans="2:21" ht="14.25" customHeight="1">
      <c r="B48" s="147" t="s">
        <v>71</v>
      </c>
      <c r="C48" s="158"/>
      <c r="D48" s="158"/>
      <c r="E48" s="158"/>
      <c r="F48" s="158"/>
      <c r="G48" s="137">
        <f>SUM(C48:F48)</f>
        <v>0</v>
      </c>
      <c r="H48" s="157" t="e">
        <f t="shared" si="6"/>
        <v>#DIV/0!</v>
      </c>
      <c r="I48" s="148"/>
      <c r="N48" s="147" t="s">
        <v>71</v>
      </c>
      <c r="O48" s="158"/>
      <c r="P48" s="158"/>
      <c r="Q48" s="158"/>
      <c r="R48" s="158"/>
      <c r="S48" s="137">
        <f>SUM(O48:R48)</f>
        <v>0</v>
      </c>
      <c r="T48" s="157" t="e">
        <f t="shared" si="7"/>
        <v>#DIV/0!</v>
      </c>
      <c r="U48" s="148"/>
    </row>
    <row r="49" spans="1:26" ht="14.25" customHeight="1">
      <c r="B49" s="147" t="s">
        <v>72</v>
      </c>
      <c r="C49" s="158"/>
      <c r="D49" s="158"/>
      <c r="E49" s="158"/>
      <c r="F49" s="158"/>
      <c r="G49" s="137">
        <f>SUM(C49:F49)</f>
        <v>0</v>
      </c>
      <c r="H49" s="157" t="e">
        <f t="shared" si="6"/>
        <v>#DIV/0!</v>
      </c>
      <c r="I49" s="148"/>
      <c r="N49" s="147" t="s">
        <v>72</v>
      </c>
      <c r="O49" s="158"/>
      <c r="P49" s="158"/>
      <c r="Q49" s="158"/>
      <c r="R49" s="158"/>
      <c r="S49" s="137">
        <f>SUM(O49:R49)</f>
        <v>0</v>
      </c>
      <c r="T49" s="157" t="e">
        <f t="shared" si="7"/>
        <v>#DIV/0!</v>
      </c>
      <c r="U49" s="148"/>
    </row>
    <row r="50" spans="1:26" ht="14.25" customHeight="1" thickBot="1">
      <c r="B50" s="149"/>
      <c r="C50" s="652" t="s">
        <v>133</v>
      </c>
      <c r="D50" s="653"/>
      <c r="E50" s="653"/>
      <c r="F50" s="653"/>
      <c r="G50" s="653"/>
      <c r="H50" s="150"/>
      <c r="I50" s="151"/>
      <c r="N50" s="149"/>
      <c r="O50" s="652" t="s">
        <v>133</v>
      </c>
      <c r="P50" s="653"/>
      <c r="Q50" s="653"/>
      <c r="R50" s="653"/>
      <c r="S50" s="653"/>
      <c r="T50" s="150"/>
      <c r="U50" s="151"/>
    </row>
    <row r="51" spans="1:26" ht="14.25" customHeight="1"/>
    <row r="52" spans="1:26" ht="14.25" customHeight="1"/>
    <row r="53" spans="1:26" ht="14.25" customHeight="1"/>
    <row r="54" spans="1:26" ht="14.25" customHeight="1"/>
    <row r="55" spans="1:26" ht="14.25" customHeight="1"/>
    <row r="57" spans="1:26" ht="14.25" customHeight="1"/>
    <row r="58" spans="1:26" ht="31" customHeight="1">
      <c r="A58" s="654" t="s">
        <v>137</v>
      </c>
      <c r="B58" s="655"/>
      <c r="C58" s="655"/>
      <c r="D58" s="655"/>
      <c r="E58" s="655"/>
      <c r="F58" s="655"/>
      <c r="G58" s="655"/>
      <c r="H58" s="655"/>
      <c r="I58" s="655"/>
      <c r="J58" s="655"/>
      <c r="K58" s="655"/>
      <c r="L58" s="655"/>
      <c r="M58" s="655"/>
      <c r="N58" s="655"/>
      <c r="O58" s="655"/>
      <c r="P58" s="655"/>
      <c r="Q58" s="655"/>
      <c r="R58" s="655"/>
      <c r="S58" s="655"/>
      <c r="T58" s="655"/>
      <c r="U58" s="655"/>
      <c r="V58" s="655"/>
      <c r="W58" s="656"/>
    </row>
    <row r="59" spans="1:26" ht="18" customHeight="1">
      <c r="A59" s="69" t="s">
        <v>138</v>
      </c>
      <c r="B59" s="70"/>
      <c r="C59" s="70"/>
      <c r="D59" s="70"/>
      <c r="E59" s="70"/>
      <c r="F59" s="70"/>
      <c r="G59" s="70"/>
      <c r="H59" s="70"/>
      <c r="I59" s="70"/>
      <c r="J59" s="70"/>
      <c r="K59" s="70"/>
      <c r="L59" s="70"/>
      <c r="M59" s="70"/>
      <c r="N59" s="70"/>
      <c r="O59" s="70"/>
      <c r="P59" s="70"/>
      <c r="Q59" s="70"/>
      <c r="R59" s="70"/>
      <c r="S59" s="70"/>
      <c r="T59" s="70"/>
      <c r="U59" s="70"/>
      <c r="V59" s="70"/>
      <c r="W59" s="70"/>
      <c r="X59" s="1"/>
      <c r="Y59" s="1"/>
      <c r="Z59" s="1"/>
    </row>
    <row r="60" spans="1:26" ht="14.25" customHeight="1">
      <c r="A60" s="657" t="s">
        <v>139</v>
      </c>
      <c r="B60" s="658"/>
      <c r="C60" s="658"/>
      <c r="D60" s="658"/>
      <c r="E60" s="658"/>
      <c r="F60" s="658"/>
      <c r="G60" s="658"/>
      <c r="H60" s="658"/>
      <c r="I60" s="658"/>
      <c r="J60" s="658"/>
      <c r="K60" s="658"/>
      <c r="L60" s="658"/>
      <c r="M60" s="658"/>
      <c r="N60" s="658"/>
      <c r="O60" s="658"/>
      <c r="P60" s="658"/>
      <c r="Q60" s="658"/>
      <c r="R60" s="658"/>
      <c r="S60" s="658"/>
      <c r="T60" s="658"/>
      <c r="U60" s="658"/>
      <c r="V60" s="658"/>
      <c r="W60" s="659"/>
    </row>
    <row r="61" spans="1:26" ht="14.25" customHeight="1"/>
    <row r="62" spans="1:26" ht="14.25" customHeight="1"/>
    <row r="63" spans="1:26" ht="14.25" customHeight="1"/>
    <row r="64" spans="1:26"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row r="1005" ht="14.25" customHeight="1"/>
    <row r="1006" ht="14.25" customHeight="1"/>
    <row r="1007" ht="14.25" customHeight="1"/>
    <row r="1008" ht="14.25" customHeight="1"/>
    <row r="1009" ht="14.25" customHeight="1"/>
    <row r="1010" ht="14.25" customHeight="1"/>
    <row r="1011" ht="14.25" customHeight="1"/>
    <row r="1012" ht="14.25" customHeight="1"/>
    <row r="1013" ht="14.25" customHeight="1"/>
    <row r="1014" ht="14.25" customHeight="1"/>
    <row r="1015" ht="14.25" customHeight="1"/>
    <row r="1016" ht="14.25" customHeight="1"/>
    <row r="1017" ht="14.25" customHeight="1"/>
    <row r="1018" ht="14.25" customHeight="1"/>
    <row r="1019" ht="14.25" customHeight="1"/>
    <row r="1020" ht="14.25" customHeight="1"/>
    <row r="1021" ht="14.25" customHeight="1"/>
    <row r="1022" ht="14.25" customHeight="1"/>
    <row r="1023" ht="14.25" customHeight="1"/>
    <row r="1024" ht="14.25" customHeight="1"/>
    <row r="1025" ht="14.25" customHeight="1"/>
  </sheetData>
  <mergeCells count="19">
    <mergeCell ref="C7:G7"/>
    <mergeCell ref="C13:G13"/>
    <mergeCell ref="C44:G44"/>
    <mergeCell ref="C33:G33"/>
    <mergeCell ref="C39:G39"/>
    <mergeCell ref="A58:W58"/>
    <mergeCell ref="A60:W60"/>
    <mergeCell ref="P2:AE4"/>
    <mergeCell ref="C50:G50"/>
    <mergeCell ref="O7:S7"/>
    <mergeCell ref="O13:S13"/>
    <mergeCell ref="O21:S21"/>
    <mergeCell ref="O27:S27"/>
    <mergeCell ref="O33:S33"/>
    <mergeCell ref="O39:S39"/>
    <mergeCell ref="O44:S44"/>
    <mergeCell ref="O50:S50"/>
    <mergeCell ref="C21:G21"/>
    <mergeCell ref="C27:G27"/>
  </mergeCells>
  <pageMargins left="0.7" right="0.7" top="0.75" bottom="0.75" header="0" footer="0"/>
  <pageSetup paperSize="5" scale="42"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Y999"/>
  <sheetViews>
    <sheetView topLeftCell="A13" zoomScale="80" zoomScaleNormal="80" workbookViewId="0">
      <selection activeCell="AD31" sqref="AD31"/>
    </sheetView>
  </sheetViews>
  <sheetFormatPr defaultColWidth="12.58203125" defaultRowHeight="15" customHeight="1"/>
  <cols>
    <col min="1" max="1" width="7.58203125" customWidth="1"/>
    <col min="2" max="2" width="16.83203125" customWidth="1"/>
    <col min="3" max="12" width="7.58203125" customWidth="1"/>
    <col min="13" max="13" width="2.58203125" customWidth="1"/>
    <col min="14" max="14" width="7.58203125" customWidth="1"/>
    <col min="15" max="15" width="17.58203125" customWidth="1"/>
    <col min="16" max="26" width="7.58203125" customWidth="1"/>
  </cols>
  <sheetData>
    <row r="1" spans="1:25" ht="14.25" customHeight="1">
      <c r="F1" s="667" t="s">
        <v>140</v>
      </c>
      <c r="G1" s="645"/>
      <c r="H1" s="645"/>
      <c r="I1" s="645"/>
      <c r="J1" s="645"/>
      <c r="K1" s="645"/>
      <c r="L1" s="645"/>
      <c r="M1" s="645"/>
      <c r="N1" s="645"/>
      <c r="O1" s="645"/>
      <c r="P1" s="645"/>
      <c r="Q1" s="645"/>
      <c r="R1" s="645"/>
      <c r="S1" s="645"/>
      <c r="T1" s="645"/>
      <c r="U1" s="645"/>
      <c r="V1" s="645"/>
      <c r="W1" s="646"/>
    </row>
    <row r="2" spans="1:25" ht="14.25" customHeight="1">
      <c r="F2" s="645"/>
      <c r="G2" s="645"/>
      <c r="H2" s="645"/>
      <c r="I2" s="645"/>
      <c r="J2" s="645"/>
      <c r="K2" s="645"/>
      <c r="L2" s="645"/>
      <c r="M2" s="645"/>
      <c r="N2" s="645"/>
      <c r="O2" s="645"/>
      <c r="P2" s="645"/>
      <c r="Q2" s="645"/>
      <c r="R2" s="645"/>
      <c r="S2" s="645"/>
      <c r="T2" s="645"/>
      <c r="U2" s="645"/>
      <c r="V2" s="645"/>
      <c r="W2" s="646"/>
    </row>
    <row r="3" spans="1:25" ht="14.25" customHeight="1">
      <c r="F3" s="648"/>
      <c r="G3" s="648"/>
      <c r="H3" s="648"/>
      <c r="I3" s="648"/>
      <c r="J3" s="648"/>
      <c r="K3" s="648"/>
      <c r="L3" s="648"/>
      <c r="M3" s="648"/>
      <c r="N3" s="648"/>
      <c r="O3" s="648"/>
      <c r="P3" s="648"/>
      <c r="Q3" s="648"/>
      <c r="R3" s="648"/>
      <c r="S3" s="648"/>
      <c r="T3" s="648"/>
      <c r="U3" s="648"/>
      <c r="V3" s="648"/>
      <c r="W3" s="649"/>
    </row>
    <row r="4" spans="1:25" ht="26.5" customHeight="1">
      <c r="A4" s="3"/>
      <c r="B4" s="257"/>
      <c r="C4" s="663" t="s">
        <v>141</v>
      </c>
      <c r="D4" s="639"/>
      <c r="E4" s="639"/>
      <c r="F4" s="640"/>
      <c r="G4" s="6"/>
      <c r="H4" s="258"/>
      <c r="I4" s="259"/>
      <c r="J4" s="259"/>
      <c r="K4" s="260"/>
      <c r="L4" s="7"/>
      <c r="N4" s="3"/>
      <c r="O4" s="257"/>
      <c r="P4" s="663" t="s">
        <v>141</v>
      </c>
      <c r="Q4" s="639"/>
      <c r="R4" s="639"/>
      <c r="S4" s="640"/>
      <c r="T4" s="6"/>
      <c r="U4" s="258"/>
      <c r="V4" s="259"/>
      <c r="W4" s="259"/>
      <c r="X4" s="260"/>
      <c r="Y4" s="7"/>
    </row>
    <row r="5" spans="1:25" ht="55.75" customHeight="1">
      <c r="A5" s="664" t="s">
        <v>101</v>
      </c>
      <c r="B5" s="261" t="s">
        <v>142</v>
      </c>
      <c r="C5" s="262" t="s">
        <v>102</v>
      </c>
      <c r="D5" s="262" t="s">
        <v>103</v>
      </c>
      <c r="E5" s="262" t="s">
        <v>104</v>
      </c>
      <c r="F5" s="262" t="s">
        <v>105</v>
      </c>
      <c r="G5" s="262" t="s">
        <v>143</v>
      </c>
      <c r="H5" s="262" t="s">
        <v>106</v>
      </c>
      <c r="I5" s="263" t="s">
        <v>144</v>
      </c>
      <c r="J5" s="264" t="s">
        <v>108</v>
      </c>
      <c r="K5" s="262" t="s">
        <v>145</v>
      </c>
      <c r="L5" s="8" t="s">
        <v>146</v>
      </c>
      <c r="N5" s="664" t="s">
        <v>101</v>
      </c>
      <c r="O5" s="261" t="s">
        <v>147</v>
      </c>
      <c r="P5" s="262" t="s">
        <v>102</v>
      </c>
      <c r="Q5" s="262" t="s">
        <v>103</v>
      </c>
      <c r="R5" s="262" t="s">
        <v>104</v>
      </c>
      <c r="S5" s="262" t="s">
        <v>105</v>
      </c>
      <c r="T5" s="262" t="s">
        <v>143</v>
      </c>
      <c r="U5" s="262" t="s">
        <v>106</v>
      </c>
      <c r="V5" s="263" t="s">
        <v>144</v>
      </c>
      <c r="W5" s="264" t="s">
        <v>108</v>
      </c>
      <c r="X5" s="262" t="s">
        <v>145</v>
      </c>
      <c r="Y5" s="8" t="s">
        <v>146</v>
      </c>
    </row>
    <row r="6" spans="1:25" ht="14.25" customHeight="1">
      <c r="A6" s="634"/>
      <c r="B6" s="9" t="s">
        <v>148</v>
      </c>
      <c r="C6" s="265"/>
      <c r="D6" s="265"/>
      <c r="E6" s="265"/>
      <c r="F6" s="265"/>
      <c r="G6" s="11">
        <f>(D6*0.5)+(E6)+(F6*1.5)</f>
        <v>0</v>
      </c>
      <c r="H6" s="11">
        <f>SUM(C6:F6)</f>
        <v>0</v>
      </c>
      <c r="I6" s="160" t="e">
        <f>((D6*0.5)+(E6)+(F6*1.5)) / H6</f>
        <v>#DIV/0!</v>
      </c>
      <c r="J6" s="12">
        <v>0.125</v>
      </c>
      <c r="K6" s="14">
        <f>30*J6</f>
        <v>3.75</v>
      </c>
      <c r="L6" s="15" t="e">
        <f>K6*I6</f>
        <v>#DIV/0!</v>
      </c>
      <c r="N6" s="634"/>
      <c r="O6" s="9" t="s">
        <v>148</v>
      </c>
      <c r="P6" s="159"/>
      <c r="Q6" s="159"/>
      <c r="R6" s="159"/>
      <c r="S6" s="159"/>
      <c r="T6" s="11">
        <f>(Q6*0.5)+(R6)+(S6*1.5)</f>
        <v>0</v>
      </c>
      <c r="U6" s="11">
        <f>SUM(P6:S6)</f>
        <v>0</v>
      </c>
      <c r="V6" s="160" t="e">
        <f>((Q6*0.5)+(R6)+(S6*1.5)) / U6</f>
        <v>#DIV/0!</v>
      </c>
      <c r="W6" s="12">
        <v>0.125</v>
      </c>
      <c r="X6" s="14">
        <f>30*W6</f>
        <v>3.75</v>
      </c>
      <c r="Y6" s="15" t="e">
        <f>X6*V6</f>
        <v>#DIV/0!</v>
      </c>
    </row>
    <row r="7" spans="1:25" ht="14.25" customHeight="1">
      <c r="A7" s="634"/>
      <c r="B7" s="9" t="s">
        <v>149</v>
      </c>
      <c r="C7" s="265"/>
      <c r="D7" s="265"/>
      <c r="E7" s="265"/>
      <c r="F7" s="265"/>
      <c r="G7" s="11">
        <f>(D7*0.5)+(E7)+(F7*1.5)</f>
        <v>0</v>
      </c>
      <c r="H7" s="11">
        <f>SUM(C7:F7)</f>
        <v>0</v>
      </c>
      <c r="I7" s="160" t="e">
        <f>((D7*0.5)+(E7)+(F7*1.5)) / H7</f>
        <v>#DIV/0!</v>
      </c>
      <c r="J7" s="12">
        <v>0.125</v>
      </c>
      <c r="K7" s="14">
        <f>30*J7</f>
        <v>3.75</v>
      </c>
      <c r="L7" s="15" t="e">
        <f>K7*I7</f>
        <v>#DIV/0!</v>
      </c>
      <c r="N7" s="634"/>
      <c r="O7" s="9" t="s">
        <v>149</v>
      </c>
      <c r="P7" s="159"/>
      <c r="Q7" s="159"/>
      <c r="R7" s="159"/>
      <c r="S7" s="159"/>
      <c r="T7" s="11">
        <f>(Q7*0.5)+(R7)+(S7*1.5)</f>
        <v>0</v>
      </c>
      <c r="U7" s="11">
        <f>SUM(P7:S7)</f>
        <v>0</v>
      </c>
      <c r="V7" s="160" t="e">
        <f>((Q7*0.5)+(R7)+(S7*1.5)) / U7</f>
        <v>#DIV/0!</v>
      </c>
      <c r="W7" s="12">
        <v>0.125</v>
      </c>
      <c r="X7" s="14">
        <f>30*W7</f>
        <v>3.75</v>
      </c>
      <c r="Y7" s="15" t="e">
        <f>X7*V7</f>
        <v>#DIV/0!</v>
      </c>
    </row>
    <row r="8" spans="1:25" ht="14.25" customHeight="1">
      <c r="A8" s="634"/>
      <c r="B8" s="9" t="s">
        <v>150</v>
      </c>
      <c r="C8" s="265"/>
      <c r="D8" s="265"/>
      <c r="E8" s="265"/>
      <c r="F8" s="265"/>
      <c r="G8" s="11">
        <f>(D8*0.5)+(E8)+(F8*1.5)</f>
        <v>0</v>
      </c>
      <c r="H8" s="11">
        <f>SUM(C8:F8)</f>
        <v>0</v>
      </c>
      <c r="I8" s="160" t="e">
        <f>((D8*0.5)+(E8)+(F8*1.5)) / H8</f>
        <v>#DIV/0!</v>
      </c>
      <c r="J8" s="12">
        <v>0.125</v>
      </c>
      <c r="K8" s="14">
        <f>30*J8</f>
        <v>3.75</v>
      </c>
      <c r="L8" s="15" t="e">
        <f>K8*I8</f>
        <v>#DIV/0!</v>
      </c>
      <c r="N8" s="634"/>
      <c r="O8" s="9" t="s">
        <v>150</v>
      </c>
      <c r="P8" s="159"/>
      <c r="Q8" s="159"/>
      <c r="R8" s="159"/>
      <c r="S8" s="159"/>
      <c r="T8" s="11">
        <f>(Q8*0.5)+(R8)+(S8*1.5)</f>
        <v>0</v>
      </c>
      <c r="U8" s="11">
        <f>SUM(P8:S8)</f>
        <v>0</v>
      </c>
      <c r="V8" s="160" t="e">
        <f>((Q8*0.5)+(R8)+(S8*1.5)) / U8</f>
        <v>#DIV/0!</v>
      </c>
      <c r="W8" s="12">
        <v>0.125</v>
      </c>
      <c r="X8" s="14">
        <f>30*W8</f>
        <v>3.75</v>
      </c>
      <c r="Y8" s="15" t="e">
        <f>X8*V8</f>
        <v>#DIV/0!</v>
      </c>
    </row>
    <row r="9" spans="1:25" ht="14.25" customHeight="1">
      <c r="A9" s="635"/>
      <c r="B9" s="665" t="s">
        <v>112</v>
      </c>
      <c r="C9" s="637"/>
      <c r="D9" s="637"/>
      <c r="E9" s="637"/>
      <c r="F9" s="637"/>
      <c r="G9" s="637"/>
      <c r="H9" s="637"/>
      <c r="I9" s="637"/>
      <c r="J9" s="637"/>
      <c r="K9" s="666"/>
      <c r="L9" s="17" t="e">
        <f>SUM(L6:L8)</f>
        <v>#DIV/0!</v>
      </c>
      <c r="N9" s="635"/>
      <c r="O9" s="665" t="s">
        <v>112</v>
      </c>
      <c r="P9" s="637"/>
      <c r="Q9" s="637"/>
      <c r="R9" s="637"/>
      <c r="S9" s="637"/>
      <c r="T9" s="637"/>
      <c r="U9" s="637"/>
      <c r="V9" s="637"/>
      <c r="W9" s="637"/>
      <c r="X9" s="666"/>
      <c r="Y9" s="17" t="e">
        <f>SUM(Y6:Y8)</f>
        <v>#DIV/0!</v>
      </c>
    </row>
    <row r="10" spans="1:25" ht="14.25" customHeight="1"/>
    <row r="11" spans="1:25" ht="14.25" customHeight="1"/>
    <row r="12" spans="1:25" ht="14.25" customHeight="1">
      <c r="A12" s="3"/>
      <c r="B12" s="257"/>
      <c r="C12" s="663" t="s">
        <v>141</v>
      </c>
      <c r="D12" s="639"/>
      <c r="E12" s="639"/>
      <c r="F12" s="640"/>
      <c r="G12" s="6"/>
      <c r="H12" s="258"/>
      <c r="I12" s="259"/>
      <c r="J12" s="259"/>
      <c r="K12" s="260"/>
      <c r="L12" s="7"/>
      <c r="N12" s="3"/>
      <c r="O12" s="257"/>
      <c r="P12" s="663" t="s">
        <v>141</v>
      </c>
      <c r="Q12" s="639"/>
      <c r="R12" s="639"/>
      <c r="S12" s="640"/>
      <c r="T12" s="6"/>
      <c r="U12" s="258"/>
      <c r="V12" s="259"/>
      <c r="W12" s="259"/>
      <c r="X12" s="260"/>
      <c r="Y12" s="7"/>
    </row>
    <row r="13" spans="1:25" ht="43.4" customHeight="1">
      <c r="A13" s="664" t="s">
        <v>101</v>
      </c>
      <c r="B13" s="261" t="s">
        <v>151</v>
      </c>
      <c r="C13" s="262" t="s">
        <v>102</v>
      </c>
      <c r="D13" s="262" t="s">
        <v>103</v>
      </c>
      <c r="E13" s="262" t="s">
        <v>104</v>
      </c>
      <c r="F13" s="262" t="s">
        <v>105</v>
      </c>
      <c r="G13" s="262" t="s">
        <v>143</v>
      </c>
      <c r="H13" s="262" t="s">
        <v>106</v>
      </c>
      <c r="I13" s="263" t="s">
        <v>144</v>
      </c>
      <c r="J13" s="264" t="s">
        <v>108</v>
      </c>
      <c r="K13" s="262" t="s">
        <v>145</v>
      </c>
      <c r="L13" s="8" t="s">
        <v>146</v>
      </c>
      <c r="N13" s="664" t="s">
        <v>101</v>
      </c>
      <c r="O13" s="261" t="s">
        <v>152</v>
      </c>
      <c r="P13" s="262" t="s">
        <v>102</v>
      </c>
      <c r="Q13" s="262" t="s">
        <v>103</v>
      </c>
      <c r="R13" s="262" t="s">
        <v>104</v>
      </c>
      <c r="S13" s="262" t="s">
        <v>105</v>
      </c>
      <c r="T13" s="262" t="s">
        <v>143</v>
      </c>
      <c r="U13" s="262" t="s">
        <v>106</v>
      </c>
      <c r="V13" s="263" t="s">
        <v>144</v>
      </c>
      <c r="W13" s="264" t="s">
        <v>108</v>
      </c>
      <c r="X13" s="262" t="s">
        <v>145</v>
      </c>
      <c r="Y13" s="8" t="s">
        <v>146</v>
      </c>
    </row>
    <row r="14" spans="1:25" ht="14.25" customHeight="1">
      <c r="A14" s="634"/>
      <c r="B14" s="9" t="s">
        <v>148</v>
      </c>
      <c r="C14" s="159"/>
      <c r="D14" s="159"/>
      <c r="E14" s="159"/>
      <c r="F14" s="159"/>
      <c r="G14" s="11">
        <f>(D6*0.5)+(E6+(F6*1.5))</f>
        <v>0</v>
      </c>
      <c r="H14" s="11">
        <f>SUM(C14:F14)</f>
        <v>0</v>
      </c>
      <c r="I14" s="160" t="e">
        <f>((D14*0.5)+(E14)+(F14*1.5)) / H14</f>
        <v>#DIV/0!</v>
      </c>
      <c r="J14" s="12">
        <v>0.125</v>
      </c>
      <c r="K14" s="14">
        <f>30*J14</f>
        <v>3.75</v>
      </c>
      <c r="L14" s="15" t="e">
        <f>K14*I14</f>
        <v>#DIV/0!</v>
      </c>
      <c r="N14" s="634"/>
      <c r="O14" s="9" t="s">
        <v>148</v>
      </c>
      <c r="P14" s="159"/>
      <c r="Q14" s="159"/>
      <c r="R14" s="159"/>
      <c r="S14" s="159"/>
      <c r="T14" s="11">
        <f>(Q14*0.5)+(R14)+(S14*1.5)</f>
        <v>0</v>
      </c>
      <c r="U14" s="11">
        <f>SUM(P14:S14)</f>
        <v>0</v>
      </c>
      <c r="V14" s="160" t="e">
        <f>((Q14*0.5)+(R14)+(S14*1.5)) / U14</f>
        <v>#DIV/0!</v>
      </c>
      <c r="W14" s="12">
        <v>0.125</v>
      </c>
      <c r="X14" s="14">
        <f>30*W14</f>
        <v>3.75</v>
      </c>
      <c r="Y14" s="15" t="e">
        <f>X14*V14</f>
        <v>#DIV/0!</v>
      </c>
    </row>
    <row r="15" spans="1:25" ht="14.25" customHeight="1">
      <c r="A15" s="634"/>
      <c r="B15" s="9" t="s">
        <v>149</v>
      </c>
      <c r="C15" s="159"/>
      <c r="D15" s="159"/>
      <c r="E15" s="159"/>
      <c r="F15" s="159"/>
      <c r="G15" s="11">
        <f>(D15*0.5)+(E15)+(F15*1.5)</f>
        <v>0</v>
      </c>
      <c r="H15" s="11">
        <f>SUM(C15:F15)</f>
        <v>0</v>
      </c>
      <c r="I15" s="160" t="e">
        <f>((D15*0.5)+(E15)+(F15*1.5)) / H15</f>
        <v>#DIV/0!</v>
      </c>
      <c r="J15" s="12">
        <v>0.125</v>
      </c>
      <c r="K15" s="14">
        <f>30*J15</f>
        <v>3.75</v>
      </c>
      <c r="L15" s="15" t="e">
        <f>K15*I15</f>
        <v>#DIV/0!</v>
      </c>
      <c r="N15" s="634"/>
      <c r="O15" s="9" t="s">
        <v>149</v>
      </c>
      <c r="P15" s="159"/>
      <c r="Q15" s="159"/>
      <c r="R15" s="159"/>
      <c r="S15" s="159"/>
      <c r="T15" s="11">
        <f>(Q15*0.5)+(R15)+(S15*1.5)</f>
        <v>0</v>
      </c>
      <c r="U15" s="11">
        <f>SUM(P15:S15)</f>
        <v>0</v>
      </c>
      <c r="V15" s="160" t="e">
        <f>((Q15*0.5)+(R15)+(S15*1.5)) / U15</f>
        <v>#DIV/0!</v>
      </c>
      <c r="W15" s="12">
        <v>0.125</v>
      </c>
      <c r="X15" s="14">
        <f>30*W15</f>
        <v>3.75</v>
      </c>
      <c r="Y15" s="15" t="e">
        <f>X15*V15</f>
        <v>#DIV/0!</v>
      </c>
    </row>
    <row r="16" spans="1:25" ht="14.25" customHeight="1">
      <c r="A16" s="634"/>
      <c r="B16" s="9" t="s">
        <v>150</v>
      </c>
      <c r="C16" s="159"/>
      <c r="D16" s="159"/>
      <c r="E16" s="159"/>
      <c r="F16" s="159"/>
      <c r="G16" s="11">
        <f>(D16*0.5)+(E16)+(F16*1.5)</f>
        <v>0</v>
      </c>
      <c r="H16" s="11">
        <f>SUM(C16:F16)</f>
        <v>0</v>
      </c>
      <c r="I16" s="160" t="e">
        <f>((D16*0.5)+(E16)+(F16*1.5)) / H16</f>
        <v>#DIV/0!</v>
      </c>
      <c r="J16" s="12">
        <v>0.125</v>
      </c>
      <c r="K16" s="14">
        <f>30*J16</f>
        <v>3.75</v>
      </c>
      <c r="L16" s="15" t="e">
        <f>K16*I16</f>
        <v>#DIV/0!</v>
      </c>
      <c r="N16" s="634"/>
      <c r="O16" s="9" t="s">
        <v>150</v>
      </c>
      <c r="P16" s="159"/>
      <c r="Q16" s="159"/>
      <c r="R16" s="159"/>
      <c r="S16" s="159"/>
      <c r="T16" s="11">
        <f>(Q16*0.5)+(R16)+(S16*1.5)</f>
        <v>0</v>
      </c>
      <c r="U16" s="11">
        <f>SUM(P16:S16)</f>
        <v>0</v>
      </c>
      <c r="V16" s="160" t="e">
        <f>((Q16*0.5)+(R16)+(S16*1.5)) / U16</f>
        <v>#DIV/0!</v>
      </c>
      <c r="W16" s="12">
        <v>0.125</v>
      </c>
      <c r="X16" s="14">
        <f>30*W16</f>
        <v>3.75</v>
      </c>
      <c r="Y16" s="15" t="e">
        <f>X16*V16</f>
        <v>#DIV/0!</v>
      </c>
    </row>
    <row r="17" spans="1:25" ht="14.25" customHeight="1">
      <c r="A17" s="635"/>
      <c r="B17" s="338" t="s">
        <v>112</v>
      </c>
      <c r="C17" s="18"/>
      <c r="D17" s="18"/>
      <c r="E17" s="18"/>
      <c r="F17" s="18"/>
      <c r="G17" s="18"/>
      <c r="H17" s="19"/>
      <c r="I17" s="18"/>
      <c r="J17" s="18"/>
      <c r="K17" s="20"/>
      <c r="L17" s="17" t="e">
        <f>SUM(L14:L16)</f>
        <v>#DIV/0!</v>
      </c>
      <c r="N17" s="635"/>
      <c r="O17" s="665" t="s">
        <v>112</v>
      </c>
      <c r="P17" s="637"/>
      <c r="Q17" s="637"/>
      <c r="R17" s="637"/>
      <c r="S17" s="637"/>
      <c r="T17" s="637"/>
      <c r="U17" s="637"/>
      <c r="V17" s="637"/>
      <c r="W17" s="637"/>
      <c r="X17" s="666"/>
      <c r="Y17" s="17" t="e">
        <f>SUM(Y14:Y16)</f>
        <v>#DIV/0!</v>
      </c>
    </row>
    <row r="18" spans="1:25" ht="14.25" customHeight="1"/>
    <row r="19" spans="1:25" ht="14.25" customHeight="1" thickBot="1"/>
    <row r="20" spans="1:25" ht="14.25" customHeight="1" thickBot="1">
      <c r="A20" s="3"/>
      <c r="B20" s="257"/>
      <c r="C20" s="663" t="s">
        <v>141</v>
      </c>
      <c r="D20" s="639"/>
      <c r="E20" s="639"/>
      <c r="F20" s="640"/>
      <c r="G20" s="6"/>
      <c r="H20" s="258"/>
      <c r="I20" s="259"/>
      <c r="J20" s="259"/>
      <c r="K20" s="260"/>
      <c r="L20" s="7"/>
      <c r="N20" s="3"/>
      <c r="O20" s="257"/>
      <c r="P20" s="663" t="s">
        <v>141</v>
      </c>
      <c r="Q20" s="639"/>
      <c r="R20" s="639"/>
      <c r="S20" s="640"/>
      <c r="T20" s="6"/>
      <c r="U20" s="258"/>
      <c r="V20" s="259"/>
      <c r="W20" s="259"/>
      <c r="X20" s="260"/>
      <c r="Y20" s="7"/>
    </row>
    <row r="21" spans="1:25" ht="60.65" customHeight="1">
      <c r="A21" s="664" t="s">
        <v>101</v>
      </c>
      <c r="B21" s="261" t="s">
        <v>153</v>
      </c>
      <c r="C21" s="262" t="s">
        <v>102</v>
      </c>
      <c r="D21" s="262" t="s">
        <v>103</v>
      </c>
      <c r="E21" s="262" t="s">
        <v>104</v>
      </c>
      <c r="F21" s="262" t="s">
        <v>105</v>
      </c>
      <c r="G21" s="262" t="s">
        <v>143</v>
      </c>
      <c r="H21" s="262" t="s">
        <v>106</v>
      </c>
      <c r="I21" s="263" t="s">
        <v>144</v>
      </c>
      <c r="J21" s="264" t="s">
        <v>108</v>
      </c>
      <c r="K21" s="262" t="s">
        <v>145</v>
      </c>
      <c r="L21" s="8" t="s">
        <v>146</v>
      </c>
      <c r="N21" s="664" t="s">
        <v>101</v>
      </c>
      <c r="O21" s="261" t="s">
        <v>154</v>
      </c>
      <c r="P21" s="262" t="s">
        <v>102</v>
      </c>
      <c r="Q21" s="262" t="s">
        <v>103</v>
      </c>
      <c r="R21" s="262" t="s">
        <v>104</v>
      </c>
      <c r="S21" s="262" t="s">
        <v>105</v>
      </c>
      <c r="T21" s="262" t="s">
        <v>143</v>
      </c>
      <c r="U21" s="262" t="s">
        <v>106</v>
      </c>
      <c r="V21" s="263" t="s">
        <v>144</v>
      </c>
      <c r="W21" s="264" t="s">
        <v>108</v>
      </c>
      <c r="X21" s="262" t="s">
        <v>145</v>
      </c>
      <c r="Y21" s="8" t="s">
        <v>146</v>
      </c>
    </row>
    <row r="22" spans="1:25" ht="27" customHeight="1">
      <c r="A22" s="634"/>
      <c r="B22" s="9" t="s">
        <v>148</v>
      </c>
      <c r="C22" s="159"/>
      <c r="D22" s="159"/>
      <c r="E22" s="159"/>
      <c r="F22" s="159"/>
      <c r="G22" s="11">
        <f>(D22*0.5)+(E22)+(F22*1.5)</f>
        <v>0</v>
      </c>
      <c r="H22" s="11">
        <f>SUM(C22:F22)</f>
        <v>0</v>
      </c>
      <c r="I22" s="160" t="e">
        <f>((D22*0.5)+(E22)+(F22*1.5)) / H22</f>
        <v>#DIV/0!</v>
      </c>
      <c r="J22" s="12">
        <v>0.125</v>
      </c>
      <c r="K22" s="14">
        <f>30*J22</f>
        <v>3.75</v>
      </c>
      <c r="L22" s="15" t="e">
        <f>K22*I22</f>
        <v>#DIV/0!</v>
      </c>
      <c r="N22" s="634"/>
      <c r="O22" s="9" t="s">
        <v>148</v>
      </c>
      <c r="P22" s="161"/>
      <c r="Q22" s="161"/>
      <c r="R22" s="161"/>
      <c r="S22" s="161"/>
      <c r="T22" s="11">
        <f>(Q22*0.5)+(R22)+(S22*1.5)</f>
        <v>0</v>
      </c>
      <c r="U22" s="11">
        <f>SUM(P22:S22)</f>
        <v>0</v>
      </c>
      <c r="V22" s="160" t="e">
        <f>((Q22*0.5)+(R22)+(S22*1.5)) / U22</f>
        <v>#DIV/0!</v>
      </c>
      <c r="W22" s="12">
        <v>0.125</v>
      </c>
      <c r="X22" s="14">
        <f>30*W22</f>
        <v>3.75</v>
      </c>
      <c r="Y22" s="15" t="e">
        <f>X22*V22</f>
        <v>#DIV/0!</v>
      </c>
    </row>
    <row r="23" spans="1:25" ht="14.25" customHeight="1">
      <c r="A23" s="634"/>
      <c r="B23" s="9" t="s">
        <v>149</v>
      </c>
      <c r="C23" s="159"/>
      <c r="D23" s="159"/>
      <c r="E23" s="159"/>
      <c r="F23" s="159"/>
      <c r="G23" s="11">
        <f>(D23*0.5)+(E23)+(F23*1.5)</f>
        <v>0</v>
      </c>
      <c r="H23" s="11">
        <f>SUM(C23:F23)</f>
        <v>0</v>
      </c>
      <c r="I23" s="160" t="e">
        <f>((D23*0.5)+(E23)+(F23*1.5)) / H23</f>
        <v>#DIV/0!</v>
      </c>
      <c r="J23" s="12">
        <v>0.125</v>
      </c>
      <c r="K23" s="14">
        <f>30*J23</f>
        <v>3.75</v>
      </c>
      <c r="L23" s="15" t="e">
        <f>K23*I23</f>
        <v>#DIV/0!</v>
      </c>
      <c r="N23" s="634"/>
      <c r="O23" s="9" t="s">
        <v>149</v>
      </c>
      <c r="P23" s="161"/>
      <c r="Q23" s="161"/>
      <c r="R23" s="161"/>
      <c r="S23" s="161"/>
      <c r="T23" s="11">
        <f>(Q23*0.5)+(R23)+(S23*1.5)</f>
        <v>0</v>
      </c>
      <c r="U23" s="11">
        <f>SUM(P23:S23)</f>
        <v>0</v>
      </c>
      <c r="V23" s="160" t="e">
        <f>((Q23*0.5)+(R23)+(S23*1.5)) / U23</f>
        <v>#DIV/0!</v>
      </c>
      <c r="W23" s="12">
        <v>0.125</v>
      </c>
      <c r="X23" s="14">
        <f>30*W23</f>
        <v>3.75</v>
      </c>
      <c r="Y23" s="15" t="e">
        <f>X23*V23</f>
        <v>#DIV/0!</v>
      </c>
    </row>
    <row r="24" spans="1:25" ht="14.25" customHeight="1">
      <c r="A24" s="634"/>
      <c r="B24" s="9" t="s">
        <v>150</v>
      </c>
      <c r="C24" s="159"/>
      <c r="D24" s="159"/>
      <c r="E24" s="159"/>
      <c r="F24" s="159"/>
      <c r="G24" s="11">
        <f>(D24*0.5)+(E24)+(F24*1.5)</f>
        <v>0</v>
      </c>
      <c r="H24" s="11">
        <f>SUM(C24:F24)</f>
        <v>0</v>
      </c>
      <c r="I24" s="160" t="e">
        <f>((D24*0.5)+(E24)+(F24*1.5)) / H24</f>
        <v>#DIV/0!</v>
      </c>
      <c r="J24" s="12">
        <v>0.125</v>
      </c>
      <c r="K24" s="14">
        <f>30*J24</f>
        <v>3.75</v>
      </c>
      <c r="L24" s="15" t="e">
        <f>K24*I24</f>
        <v>#DIV/0!</v>
      </c>
      <c r="N24" s="634"/>
      <c r="O24" s="9" t="s">
        <v>150</v>
      </c>
      <c r="P24" s="161"/>
      <c r="Q24" s="161"/>
      <c r="R24" s="161"/>
      <c r="S24" s="161"/>
      <c r="T24" s="11">
        <f>(Q24*0.5)+(R24)+(S24*1.5)</f>
        <v>0</v>
      </c>
      <c r="U24" s="11">
        <f>SUM(P24:S24)</f>
        <v>0</v>
      </c>
      <c r="V24" s="160" t="e">
        <f>((Q24*0.5)+(R24)+(S24*1.5)) / U24</f>
        <v>#DIV/0!</v>
      </c>
      <c r="W24" s="12">
        <v>0.125</v>
      </c>
      <c r="X24" s="14">
        <f>30*W24</f>
        <v>3.75</v>
      </c>
      <c r="Y24" s="15" t="e">
        <f>X24*V24</f>
        <v>#DIV/0!</v>
      </c>
    </row>
    <row r="25" spans="1:25" ht="14.25" customHeight="1" thickBot="1">
      <c r="A25" s="635"/>
      <c r="B25" s="665" t="s">
        <v>112</v>
      </c>
      <c r="C25" s="637"/>
      <c r="D25" s="637"/>
      <c r="E25" s="637"/>
      <c r="F25" s="637"/>
      <c r="G25" s="637"/>
      <c r="H25" s="637"/>
      <c r="I25" s="637"/>
      <c r="J25" s="637"/>
      <c r="K25" s="666"/>
      <c r="L25" s="17" t="e">
        <f>SUM(L22:L24)</f>
        <v>#DIV/0!</v>
      </c>
      <c r="N25" s="635"/>
      <c r="O25" s="665" t="s">
        <v>112</v>
      </c>
      <c r="P25" s="637"/>
      <c r="Q25" s="637"/>
      <c r="R25" s="637"/>
      <c r="S25" s="637"/>
      <c r="T25" s="637"/>
      <c r="U25" s="637"/>
      <c r="V25" s="637"/>
      <c r="W25" s="637"/>
      <c r="X25" s="666"/>
      <c r="Y25" s="17" t="e">
        <f>SUM(Y22:Y24)</f>
        <v>#DIV/0!</v>
      </c>
    </row>
    <row r="26" spans="1:25" ht="14.25" customHeight="1"/>
    <row r="27" spans="1:25" ht="44.15" customHeight="1">
      <c r="A27" s="662" t="s">
        <v>155</v>
      </c>
      <c r="B27" s="662"/>
      <c r="C27" s="662"/>
      <c r="D27" s="662"/>
      <c r="E27" s="662"/>
      <c r="F27" s="662"/>
      <c r="G27" s="662"/>
      <c r="H27" s="662"/>
      <c r="I27" s="662"/>
      <c r="J27" s="662"/>
      <c r="K27" s="662"/>
      <c r="L27" s="662"/>
      <c r="M27" s="662"/>
      <c r="N27" s="662"/>
      <c r="O27" s="662"/>
      <c r="P27" s="662"/>
      <c r="Q27" s="662"/>
      <c r="R27" s="662"/>
      <c r="S27" s="662"/>
      <c r="T27" s="662"/>
      <c r="U27" s="662"/>
    </row>
    <row r="28" spans="1:25" ht="43.5" customHeight="1">
      <c r="A28" s="662" t="s">
        <v>156</v>
      </c>
      <c r="B28" s="662"/>
      <c r="C28" s="662"/>
      <c r="D28" s="662"/>
      <c r="E28" s="662"/>
      <c r="F28" s="662"/>
      <c r="G28" s="662"/>
      <c r="H28" s="662"/>
      <c r="I28" s="662"/>
      <c r="J28" s="662"/>
      <c r="K28" s="662"/>
      <c r="L28" s="662"/>
      <c r="M28" s="662"/>
      <c r="N28" s="662"/>
      <c r="O28" s="662"/>
      <c r="P28" s="662"/>
      <c r="Q28" s="662"/>
      <c r="R28" s="662"/>
      <c r="S28" s="662"/>
      <c r="T28" s="662"/>
      <c r="U28" s="662"/>
    </row>
    <row r="29" spans="1:25" ht="14.25" customHeight="1"/>
    <row r="30" spans="1:25" ht="14.25" customHeight="1"/>
    <row r="31" spans="1:25" ht="14.25" customHeight="1">
      <c r="R31" s="266"/>
    </row>
    <row r="32" spans="1:25"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sheetData>
  <mergeCells count="20">
    <mergeCell ref="F1:W3"/>
    <mergeCell ref="C4:F4"/>
    <mergeCell ref="P4:S4"/>
    <mergeCell ref="A13:A17"/>
    <mergeCell ref="O17:X17"/>
    <mergeCell ref="A5:A9"/>
    <mergeCell ref="N5:N9"/>
    <mergeCell ref="B9:K9"/>
    <mergeCell ref="O9:X9"/>
    <mergeCell ref="C12:F12"/>
    <mergeCell ref="P12:S12"/>
    <mergeCell ref="N13:N17"/>
    <mergeCell ref="A27:U27"/>
    <mergeCell ref="A28:U28"/>
    <mergeCell ref="C20:F20"/>
    <mergeCell ref="P20:S20"/>
    <mergeCell ref="A21:A25"/>
    <mergeCell ref="N21:N25"/>
    <mergeCell ref="B25:K25"/>
    <mergeCell ref="O25:X25"/>
  </mergeCells>
  <pageMargins left="0.7" right="0.7" top="0.75" bottom="0.75" header="0" footer="0"/>
  <pageSetup paperSize="5"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pageSetUpPr fitToPage="1"/>
  </sheetPr>
  <dimension ref="A1:Y999"/>
  <sheetViews>
    <sheetView topLeftCell="A16" zoomScale="110" zoomScaleNormal="110" workbookViewId="0">
      <selection activeCell="P23" sqref="P23"/>
    </sheetView>
  </sheetViews>
  <sheetFormatPr defaultColWidth="12.58203125" defaultRowHeight="15" customHeight="1"/>
  <cols>
    <col min="1" max="1" width="8.83203125" customWidth="1"/>
    <col min="2" max="2" width="16.08203125" customWidth="1"/>
    <col min="3" max="12" width="7.58203125" customWidth="1"/>
    <col min="13" max="13" width="2.58203125" customWidth="1"/>
    <col min="14" max="14" width="8.83203125" customWidth="1"/>
    <col min="15" max="15" width="15.33203125" customWidth="1"/>
    <col min="16" max="26" width="7.58203125" customWidth="1"/>
  </cols>
  <sheetData>
    <row r="1" spans="1:25" ht="14.25" customHeight="1">
      <c r="E1" s="667" t="s">
        <v>157</v>
      </c>
      <c r="F1" s="645"/>
      <c r="G1" s="645"/>
      <c r="H1" s="645"/>
      <c r="I1" s="645"/>
      <c r="J1" s="645"/>
      <c r="K1" s="645"/>
      <c r="L1" s="645"/>
      <c r="M1" s="645"/>
      <c r="N1" s="645"/>
      <c r="O1" s="645"/>
      <c r="P1" s="645"/>
      <c r="Q1" s="645"/>
      <c r="R1" s="645"/>
      <c r="S1" s="645"/>
      <c r="T1" s="645"/>
      <c r="U1" s="645"/>
      <c r="V1" s="645"/>
      <c r="W1" s="646"/>
    </row>
    <row r="2" spans="1:25" ht="14.25" customHeight="1">
      <c r="E2" s="645"/>
      <c r="F2" s="645"/>
      <c r="G2" s="645"/>
      <c r="H2" s="645"/>
      <c r="I2" s="645"/>
      <c r="J2" s="645"/>
      <c r="K2" s="645"/>
      <c r="L2" s="645"/>
      <c r="M2" s="645"/>
      <c r="N2" s="645"/>
      <c r="O2" s="645"/>
      <c r="P2" s="645"/>
      <c r="Q2" s="645"/>
      <c r="R2" s="645"/>
      <c r="S2" s="645"/>
      <c r="T2" s="645"/>
      <c r="U2" s="645"/>
      <c r="V2" s="645"/>
      <c r="W2" s="646"/>
    </row>
    <row r="3" spans="1:25" ht="14.25" customHeight="1">
      <c r="E3" s="648"/>
      <c r="F3" s="648"/>
      <c r="G3" s="648"/>
      <c r="H3" s="648"/>
      <c r="I3" s="648"/>
      <c r="J3" s="648"/>
      <c r="K3" s="648"/>
      <c r="L3" s="648"/>
      <c r="M3" s="648"/>
      <c r="N3" s="648"/>
      <c r="O3" s="648"/>
      <c r="P3" s="648"/>
      <c r="Q3" s="648"/>
      <c r="R3" s="648"/>
      <c r="S3" s="648"/>
      <c r="T3" s="648"/>
      <c r="U3" s="648"/>
      <c r="V3" s="648"/>
      <c r="W3" s="649"/>
    </row>
    <row r="4" spans="1:25" ht="14.25" customHeight="1">
      <c r="A4" s="3"/>
      <c r="B4" s="257"/>
      <c r="C4" s="663" t="s">
        <v>141</v>
      </c>
      <c r="D4" s="639"/>
      <c r="E4" s="639"/>
      <c r="F4" s="640"/>
      <c r="G4" s="6"/>
      <c r="H4" s="258"/>
      <c r="I4" s="259"/>
      <c r="J4" s="259"/>
      <c r="K4" s="260"/>
      <c r="L4" s="7"/>
      <c r="N4" s="3"/>
      <c r="O4" s="257"/>
      <c r="P4" s="663" t="s">
        <v>141</v>
      </c>
      <c r="Q4" s="639"/>
      <c r="R4" s="639"/>
      <c r="S4" s="640"/>
      <c r="T4" s="6"/>
      <c r="U4" s="258"/>
      <c r="V4" s="259"/>
      <c r="W4" s="259"/>
      <c r="X4" s="260"/>
      <c r="Y4" s="7"/>
    </row>
    <row r="5" spans="1:25" ht="44.5" customHeight="1">
      <c r="A5" s="664" t="s">
        <v>101</v>
      </c>
      <c r="B5" s="261" t="s">
        <v>158</v>
      </c>
      <c r="C5" s="262" t="s">
        <v>102</v>
      </c>
      <c r="D5" s="262" t="s">
        <v>103</v>
      </c>
      <c r="E5" s="262" t="s">
        <v>104</v>
      </c>
      <c r="F5" s="262" t="s">
        <v>105</v>
      </c>
      <c r="G5" s="262" t="s">
        <v>143</v>
      </c>
      <c r="H5" s="262" t="s">
        <v>106</v>
      </c>
      <c r="I5" s="263" t="s">
        <v>144</v>
      </c>
      <c r="J5" s="264" t="s">
        <v>108</v>
      </c>
      <c r="K5" s="262" t="s">
        <v>145</v>
      </c>
      <c r="L5" s="8" t="s">
        <v>146</v>
      </c>
      <c r="N5" s="664" t="s">
        <v>101</v>
      </c>
      <c r="O5" s="261" t="s">
        <v>159</v>
      </c>
      <c r="P5" s="262" t="s">
        <v>102</v>
      </c>
      <c r="Q5" s="262" t="s">
        <v>103</v>
      </c>
      <c r="R5" s="262" t="s">
        <v>104</v>
      </c>
      <c r="S5" s="262" t="s">
        <v>105</v>
      </c>
      <c r="T5" s="262" t="s">
        <v>143</v>
      </c>
      <c r="U5" s="262" t="s">
        <v>106</v>
      </c>
      <c r="V5" s="263" t="s">
        <v>144</v>
      </c>
      <c r="W5" s="264" t="s">
        <v>108</v>
      </c>
      <c r="X5" s="262" t="s">
        <v>145</v>
      </c>
      <c r="Y5" s="8" t="s">
        <v>146</v>
      </c>
    </row>
    <row r="6" spans="1:25" ht="14.25" customHeight="1">
      <c r="A6" s="634"/>
      <c r="B6" s="9" t="s">
        <v>148</v>
      </c>
      <c r="C6" s="159"/>
      <c r="D6" s="159"/>
      <c r="E6" s="159"/>
      <c r="F6" s="159"/>
      <c r="G6" s="11">
        <f>(D6*0.5)+(E6)+(F6*1.5)</f>
        <v>0</v>
      </c>
      <c r="H6" s="11">
        <f>SUM(C6:F6)</f>
        <v>0</v>
      </c>
      <c r="I6" s="160" t="e">
        <f>((D6*0.5)+(E6)+(F6*1.5)) / H6</f>
        <v>#DIV/0!</v>
      </c>
      <c r="J6" s="12">
        <v>0.125</v>
      </c>
      <c r="K6" s="14">
        <f>30*J6</f>
        <v>3.75</v>
      </c>
      <c r="L6" s="15" t="e">
        <f>K6*I6</f>
        <v>#DIV/0!</v>
      </c>
      <c r="N6" s="634"/>
      <c r="O6" s="9" t="s">
        <v>148</v>
      </c>
      <c r="P6" s="159"/>
      <c r="Q6" s="159"/>
      <c r="R6" s="159"/>
      <c r="S6" s="159"/>
      <c r="T6" s="11">
        <f>(Q6*0.5)+(R6)+(S6*1.5)</f>
        <v>0</v>
      </c>
      <c r="U6" s="11">
        <f>SUM(P6:S6)</f>
        <v>0</v>
      </c>
      <c r="V6" s="160" t="e">
        <f>((Q6*0.5)+(R6)+(S6*1.5)) / U6</f>
        <v>#DIV/0!</v>
      </c>
      <c r="W6" s="12">
        <v>0.125</v>
      </c>
      <c r="X6" s="14">
        <f>30*W6</f>
        <v>3.75</v>
      </c>
      <c r="Y6" s="15" t="e">
        <f>X6*V6</f>
        <v>#DIV/0!</v>
      </c>
    </row>
    <row r="7" spans="1:25" ht="14.25" customHeight="1">
      <c r="A7" s="634"/>
      <c r="B7" s="9" t="s">
        <v>149</v>
      </c>
      <c r="C7" s="159"/>
      <c r="D7" s="159"/>
      <c r="E7" s="159"/>
      <c r="F7" s="159"/>
      <c r="G7" s="11">
        <f>(D7*0.5)+(E7)+(F7*1.5)</f>
        <v>0</v>
      </c>
      <c r="H7" s="11">
        <f>SUM(C7:F7)</f>
        <v>0</v>
      </c>
      <c r="I7" s="160" t="e">
        <f>((D7*0.5)+(E7)+(F7*1.5)) / H7</f>
        <v>#DIV/0!</v>
      </c>
      <c r="J7" s="12">
        <v>0.125</v>
      </c>
      <c r="K7" s="14">
        <f>30*J7</f>
        <v>3.75</v>
      </c>
      <c r="L7" s="15" t="e">
        <f>K7*I7</f>
        <v>#DIV/0!</v>
      </c>
      <c r="N7" s="634"/>
      <c r="O7" s="9" t="s">
        <v>149</v>
      </c>
      <c r="P7" s="159"/>
      <c r="Q7" s="159"/>
      <c r="R7" s="159"/>
      <c r="S7" s="159"/>
      <c r="T7" s="11">
        <f>(Q7*0.5)+(R7)+(S7*1.5)</f>
        <v>0</v>
      </c>
      <c r="U7" s="11">
        <f>SUM(P7:S7)</f>
        <v>0</v>
      </c>
      <c r="V7" s="160" t="e">
        <f>((Q7*0.5)+(R7)+(S7*1.5)) / U7</f>
        <v>#DIV/0!</v>
      </c>
      <c r="W7" s="12">
        <v>0.125</v>
      </c>
      <c r="X7" s="14">
        <f>30*W7</f>
        <v>3.75</v>
      </c>
      <c r="Y7" s="15" t="e">
        <f>X7*V7</f>
        <v>#DIV/0!</v>
      </c>
    </row>
    <row r="8" spans="1:25" ht="14.25" customHeight="1">
      <c r="A8" s="634"/>
      <c r="B8" s="9" t="s">
        <v>150</v>
      </c>
      <c r="C8" s="159"/>
      <c r="D8" s="159"/>
      <c r="E8" s="159"/>
      <c r="F8" s="159"/>
      <c r="G8" s="11">
        <f>(D8*0.5)+(E8)+(F8*1.5)</f>
        <v>0</v>
      </c>
      <c r="H8" s="11">
        <f>SUM(C8:F8)</f>
        <v>0</v>
      </c>
      <c r="I8" s="160" t="e">
        <f>((D8*0.5)+(E8)+(F8*1.5)) / H8</f>
        <v>#DIV/0!</v>
      </c>
      <c r="J8" s="12">
        <v>0.125</v>
      </c>
      <c r="K8" s="14">
        <f>30*J8</f>
        <v>3.75</v>
      </c>
      <c r="L8" s="15" t="e">
        <f>K8*I8</f>
        <v>#DIV/0!</v>
      </c>
      <c r="N8" s="634"/>
      <c r="O8" s="9" t="s">
        <v>150</v>
      </c>
      <c r="P8" s="159"/>
      <c r="Q8" s="159"/>
      <c r="R8" s="159"/>
      <c r="S8" s="159"/>
      <c r="T8" s="11">
        <f>(Q8*0.5)+(R8)+(S8*1.5)</f>
        <v>0</v>
      </c>
      <c r="U8" s="11">
        <f>SUM(P8:S8)</f>
        <v>0</v>
      </c>
      <c r="V8" s="160" t="e">
        <f>((Q8*0.5)+(R8)+(S8*1.5)) / U8</f>
        <v>#DIV/0!</v>
      </c>
      <c r="W8" s="12">
        <v>0.125</v>
      </c>
      <c r="X8" s="14">
        <f>30*W8</f>
        <v>3.75</v>
      </c>
      <c r="Y8" s="15" t="e">
        <f>X8*V8</f>
        <v>#DIV/0!</v>
      </c>
    </row>
    <row r="9" spans="1:25" ht="14.25" customHeight="1">
      <c r="A9" s="635"/>
      <c r="B9" s="665" t="s">
        <v>112</v>
      </c>
      <c r="C9" s="637"/>
      <c r="D9" s="637"/>
      <c r="E9" s="637"/>
      <c r="F9" s="637"/>
      <c r="G9" s="637"/>
      <c r="H9" s="637"/>
      <c r="I9" s="637"/>
      <c r="J9" s="637"/>
      <c r="K9" s="666"/>
      <c r="L9" s="17" t="e">
        <f>SUM(L6:L8)</f>
        <v>#DIV/0!</v>
      </c>
      <c r="N9" s="635"/>
      <c r="O9" s="665" t="s">
        <v>112</v>
      </c>
      <c r="P9" s="637"/>
      <c r="Q9" s="637"/>
      <c r="R9" s="637"/>
      <c r="S9" s="637"/>
      <c r="T9" s="637"/>
      <c r="U9" s="637"/>
      <c r="V9" s="637"/>
      <c r="W9" s="637"/>
      <c r="X9" s="666"/>
      <c r="Y9" s="17" t="e">
        <f>SUM(Y6:Y8)</f>
        <v>#DIV/0!</v>
      </c>
    </row>
    <row r="10" spans="1:25" ht="14.25" customHeight="1"/>
    <row r="11" spans="1:25" ht="14.25" customHeight="1"/>
    <row r="12" spans="1:25" ht="14.25" customHeight="1">
      <c r="A12" s="3"/>
      <c r="B12" s="257"/>
      <c r="C12" s="663" t="s">
        <v>141</v>
      </c>
      <c r="D12" s="639"/>
      <c r="E12" s="639"/>
      <c r="F12" s="640"/>
      <c r="G12" s="6"/>
      <c r="H12" s="258"/>
      <c r="I12" s="259"/>
      <c r="J12" s="259"/>
      <c r="K12" s="260"/>
      <c r="L12" s="7"/>
      <c r="N12" s="3"/>
      <c r="O12" s="257"/>
      <c r="P12" s="663" t="s">
        <v>141</v>
      </c>
      <c r="Q12" s="639"/>
      <c r="R12" s="639"/>
      <c r="S12" s="640"/>
      <c r="T12" s="6"/>
      <c r="U12" s="258"/>
      <c r="V12" s="259"/>
      <c r="W12" s="259"/>
      <c r="X12" s="260"/>
      <c r="Y12" s="7"/>
    </row>
    <row r="13" spans="1:25" ht="39.65" customHeight="1">
      <c r="A13" s="664" t="s">
        <v>101</v>
      </c>
      <c r="B13" s="261" t="s">
        <v>160</v>
      </c>
      <c r="C13" s="262" t="s">
        <v>102</v>
      </c>
      <c r="D13" s="262" t="s">
        <v>103</v>
      </c>
      <c r="E13" s="262" t="s">
        <v>104</v>
      </c>
      <c r="F13" s="262" t="s">
        <v>105</v>
      </c>
      <c r="G13" s="262" t="s">
        <v>143</v>
      </c>
      <c r="H13" s="262" t="s">
        <v>106</v>
      </c>
      <c r="I13" s="263" t="s">
        <v>144</v>
      </c>
      <c r="J13" s="264" t="s">
        <v>108</v>
      </c>
      <c r="K13" s="262" t="s">
        <v>145</v>
      </c>
      <c r="L13" s="8" t="s">
        <v>146</v>
      </c>
      <c r="N13" s="664" t="s">
        <v>101</v>
      </c>
      <c r="O13" s="261" t="s">
        <v>161</v>
      </c>
      <c r="P13" s="262" t="s">
        <v>102</v>
      </c>
      <c r="Q13" s="262" t="s">
        <v>103</v>
      </c>
      <c r="R13" s="262" t="s">
        <v>104</v>
      </c>
      <c r="S13" s="262" t="s">
        <v>105</v>
      </c>
      <c r="T13" s="262" t="s">
        <v>143</v>
      </c>
      <c r="U13" s="262" t="s">
        <v>106</v>
      </c>
      <c r="V13" s="263" t="s">
        <v>144</v>
      </c>
      <c r="W13" s="264" t="s">
        <v>108</v>
      </c>
      <c r="X13" s="262" t="s">
        <v>145</v>
      </c>
      <c r="Y13" s="8" t="s">
        <v>146</v>
      </c>
    </row>
    <row r="14" spans="1:25" ht="14.25" customHeight="1">
      <c r="A14" s="634"/>
      <c r="B14" s="9" t="s">
        <v>148</v>
      </c>
      <c r="C14" s="159"/>
      <c r="D14" s="159"/>
      <c r="E14" s="159"/>
      <c r="F14" s="159"/>
      <c r="G14" s="11">
        <f>(D14*0.5)+(E14)+(F14*1.5)</f>
        <v>0</v>
      </c>
      <c r="H14" s="11">
        <f>SUM(C14:F14)</f>
        <v>0</v>
      </c>
      <c r="I14" s="160" t="e">
        <f>((D14*0.5)+(E14)+(F14*1.5)) / H14</f>
        <v>#DIV/0!</v>
      </c>
      <c r="J14" s="12">
        <v>0.125</v>
      </c>
      <c r="K14" s="14">
        <f>30*J14</f>
        <v>3.75</v>
      </c>
      <c r="L14" s="15" t="e">
        <f>K14*I14</f>
        <v>#DIV/0!</v>
      </c>
      <c r="N14" s="634"/>
      <c r="O14" s="9" t="s">
        <v>148</v>
      </c>
      <c r="P14" s="159"/>
      <c r="Q14" s="159"/>
      <c r="R14" s="159"/>
      <c r="S14" s="159"/>
      <c r="T14" s="11">
        <f>(Q14*0.5)+(R14)+(S14*1.5)</f>
        <v>0</v>
      </c>
      <c r="U14" s="11">
        <f>SUM(P14:S14)</f>
        <v>0</v>
      </c>
      <c r="V14" s="160" t="e">
        <f>((Q14*0.5)+(R14)+(S14*1.5)) / U14</f>
        <v>#DIV/0!</v>
      </c>
      <c r="W14" s="12">
        <v>0.125</v>
      </c>
      <c r="X14" s="14">
        <f>30*W14</f>
        <v>3.75</v>
      </c>
      <c r="Y14" s="15" t="e">
        <f>X14*V14</f>
        <v>#DIV/0!</v>
      </c>
    </row>
    <row r="15" spans="1:25" ht="14.25" customHeight="1">
      <c r="A15" s="634"/>
      <c r="B15" s="9" t="s">
        <v>149</v>
      </c>
      <c r="C15" s="159"/>
      <c r="D15" s="159"/>
      <c r="E15" s="159"/>
      <c r="F15" s="159"/>
      <c r="G15" s="11">
        <f>(D15*0.5)+(E15)+(F15*1.5)</f>
        <v>0</v>
      </c>
      <c r="H15" s="11">
        <f>SUM(C15:F15)</f>
        <v>0</v>
      </c>
      <c r="I15" s="160" t="e">
        <f>((D15*0.5)+(E15)+(F15*1.5)) / H15</f>
        <v>#DIV/0!</v>
      </c>
      <c r="J15" s="12">
        <v>0.125</v>
      </c>
      <c r="K15" s="14">
        <f>30*J15</f>
        <v>3.75</v>
      </c>
      <c r="L15" s="15" t="e">
        <f>K15*I15</f>
        <v>#DIV/0!</v>
      </c>
      <c r="N15" s="634"/>
      <c r="O15" s="9" t="s">
        <v>149</v>
      </c>
      <c r="P15" s="159"/>
      <c r="Q15" s="159"/>
      <c r="R15" s="159"/>
      <c r="S15" s="159"/>
      <c r="T15" s="11">
        <f>(Q15*0.5)+(R15)+(S15*1.5)</f>
        <v>0</v>
      </c>
      <c r="U15" s="11">
        <f>SUM(P15:S15)</f>
        <v>0</v>
      </c>
      <c r="V15" s="160" t="e">
        <f>((Q15*0.5)+(R15)+(S15*1.5)) / U15</f>
        <v>#DIV/0!</v>
      </c>
      <c r="W15" s="12">
        <v>0.125</v>
      </c>
      <c r="X15" s="14">
        <f>30*W15</f>
        <v>3.75</v>
      </c>
      <c r="Y15" s="15" t="e">
        <f>X15*V15</f>
        <v>#DIV/0!</v>
      </c>
    </row>
    <row r="16" spans="1:25" ht="14.25" customHeight="1">
      <c r="A16" s="634"/>
      <c r="B16" s="9" t="s">
        <v>150</v>
      </c>
      <c r="C16" s="159"/>
      <c r="D16" s="159"/>
      <c r="E16" s="159"/>
      <c r="F16" s="159"/>
      <c r="G16" s="11">
        <f>(D16*0.5)+(E16)+(F16*1.5)</f>
        <v>0</v>
      </c>
      <c r="H16" s="11">
        <f>SUM(C16:F16)</f>
        <v>0</v>
      </c>
      <c r="I16" s="160" t="e">
        <f>((D16*0.5)+(E16)+(F16*1.5)) / H16</f>
        <v>#DIV/0!</v>
      </c>
      <c r="J16" s="12">
        <v>0.125</v>
      </c>
      <c r="K16" s="14">
        <f>30*J16</f>
        <v>3.75</v>
      </c>
      <c r="L16" s="15" t="e">
        <f>K16*I16</f>
        <v>#DIV/0!</v>
      </c>
      <c r="N16" s="634"/>
      <c r="O16" s="9" t="s">
        <v>150</v>
      </c>
      <c r="P16" s="159"/>
      <c r="Q16" s="159"/>
      <c r="R16" s="159"/>
      <c r="S16" s="159"/>
      <c r="T16" s="11">
        <f>(Q16*0.5)+(R16)+(S16*1.5)</f>
        <v>0</v>
      </c>
      <c r="U16" s="11">
        <f>SUM(P16:S16)</f>
        <v>0</v>
      </c>
      <c r="V16" s="160" t="e">
        <f>((Q16*0.5)+(R16)+(S16*1.5)) / U16</f>
        <v>#DIV/0!</v>
      </c>
      <c r="W16" s="12">
        <v>0.125</v>
      </c>
      <c r="X16" s="14">
        <f>30*W16</f>
        <v>3.75</v>
      </c>
      <c r="Y16" s="15" t="e">
        <f>X16*V16</f>
        <v>#DIV/0!</v>
      </c>
    </row>
    <row r="17" spans="1:25" ht="14.25" customHeight="1">
      <c r="A17" s="635"/>
      <c r="B17" s="665" t="s">
        <v>112</v>
      </c>
      <c r="C17" s="637"/>
      <c r="D17" s="637"/>
      <c r="E17" s="637"/>
      <c r="F17" s="637"/>
      <c r="G17" s="637"/>
      <c r="H17" s="637"/>
      <c r="I17" s="637"/>
      <c r="J17" s="637"/>
      <c r="K17" s="666"/>
      <c r="L17" s="17" t="e">
        <f>SUM(L14:L16)</f>
        <v>#DIV/0!</v>
      </c>
      <c r="N17" s="635"/>
      <c r="O17" s="665" t="s">
        <v>112</v>
      </c>
      <c r="P17" s="637"/>
      <c r="Q17" s="637"/>
      <c r="R17" s="637"/>
      <c r="S17" s="637"/>
      <c r="T17" s="637"/>
      <c r="U17" s="637"/>
      <c r="V17" s="637"/>
      <c r="W17" s="637"/>
      <c r="X17" s="666"/>
      <c r="Y17" s="17" t="e">
        <f>SUM(Y14:Y16)</f>
        <v>#DIV/0!</v>
      </c>
    </row>
    <row r="18" spans="1:25" ht="14.25" customHeight="1"/>
    <row r="19" spans="1:25" ht="3" customHeight="1"/>
    <row r="20" spans="1:25" ht="12.65" customHeight="1">
      <c r="A20" s="3"/>
      <c r="B20" s="257"/>
      <c r="C20" s="663" t="s">
        <v>141</v>
      </c>
      <c r="D20" s="639"/>
      <c r="E20" s="639"/>
      <c r="F20" s="640"/>
      <c r="G20" s="6"/>
      <c r="H20" s="258"/>
      <c r="I20" s="259"/>
      <c r="J20" s="259"/>
      <c r="K20" s="260"/>
      <c r="L20" s="7"/>
      <c r="N20" s="3"/>
      <c r="O20" s="257"/>
      <c r="P20" s="663" t="s">
        <v>141</v>
      </c>
      <c r="Q20" s="639"/>
      <c r="R20" s="639"/>
      <c r="S20" s="640"/>
      <c r="T20" s="6"/>
      <c r="U20" s="258"/>
      <c r="V20" s="259"/>
      <c r="W20" s="259"/>
      <c r="X20" s="260"/>
      <c r="Y20" s="7"/>
    </row>
    <row r="21" spans="1:25" ht="40.75" customHeight="1">
      <c r="A21" s="664" t="s">
        <v>101</v>
      </c>
      <c r="B21" s="261" t="s">
        <v>162</v>
      </c>
      <c r="C21" s="262" t="s">
        <v>102</v>
      </c>
      <c r="D21" s="262" t="s">
        <v>103</v>
      </c>
      <c r="E21" s="262" t="s">
        <v>104</v>
      </c>
      <c r="F21" s="262" t="s">
        <v>105</v>
      </c>
      <c r="G21" s="262" t="s">
        <v>143</v>
      </c>
      <c r="H21" s="262" t="s">
        <v>106</v>
      </c>
      <c r="I21" s="263" t="s">
        <v>144</v>
      </c>
      <c r="J21" s="264" t="s">
        <v>108</v>
      </c>
      <c r="K21" s="262" t="s">
        <v>145</v>
      </c>
      <c r="L21" s="8" t="s">
        <v>146</v>
      </c>
      <c r="N21" s="664" t="s">
        <v>101</v>
      </c>
      <c r="O21" s="261" t="s">
        <v>163</v>
      </c>
      <c r="P21" s="262" t="s">
        <v>102</v>
      </c>
      <c r="Q21" s="262" t="s">
        <v>103</v>
      </c>
      <c r="R21" s="262" t="s">
        <v>104</v>
      </c>
      <c r="S21" s="262" t="s">
        <v>105</v>
      </c>
      <c r="T21" s="262" t="s">
        <v>143</v>
      </c>
      <c r="U21" s="262" t="s">
        <v>106</v>
      </c>
      <c r="V21" s="263" t="s">
        <v>144</v>
      </c>
      <c r="W21" s="264" t="s">
        <v>108</v>
      </c>
      <c r="X21" s="262" t="s">
        <v>145</v>
      </c>
      <c r="Y21" s="8" t="s">
        <v>146</v>
      </c>
    </row>
    <row r="22" spans="1:25" ht="14.25" customHeight="1">
      <c r="A22" s="634"/>
      <c r="B22" s="9" t="s">
        <v>148</v>
      </c>
      <c r="C22" s="161"/>
      <c r="D22" s="161"/>
      <c r="E22" s="161"/>
      <c r="F22" s="161"/>
      <c r="G22" s="11">
        <f>(D22*0.5)+(E22)+(F22*1.5)</f>
        <v>0</v>
      </c>
      <c r="H22" s="11">
        <f>SUM(C22:F22)</f>
        <v>0</v>
      </c>
      <c r="I22" s="160" t="e">
        <f>((D22*0.5)+(E22)+(F22*1.5)) / H22</f>
        <v>#DIV/0!</v>
      </c>
      <c r="J22" s="12">
        <v>0.125</v>
      </c>
      <c r="K22" s="14">
        <f>30*J22</f>
        <v>3.75</v>
      </c>
      <c r="L22" s="15" t="e">
        <f>K22*I22</f>
        <v>#DIV/0!</v>
      </c>
      <c r="N22" s="634"/>
      <c r="O22" s="9" t="s">
        <v>148</v>
      </c>
      <c r="P22" s="161"/>
      <c r="Q22" s="161"/>
      <c r="R22" s="161"/>
      <c r="S22" s="161"/>
      <c r="T22" s="11">
        <f>(Q22*0.5)+(R22)+(S22*1.5)</f>
        <v>0</v>
      </c>
      <c r="U22" s="11">
        <f>SUM(P22:S22)</f>
        <v>0</v>
      </c>
      <c r="V22" s="160" t="e">
        <f>((Q22*0.5)+(R22)+(S22*1.5)) / U22</f>
        <v>#DIV/0!</v>
      </c>
      <c r="W22" s="12">
        <v>0.125</v>
      </c>
      <c r="X22" s="14">
        <f>30*W22</f>
        <v>3.75</v>
      </c>
      <c r="Y22" s="15" t="e">
        <f>X22*V22</f>
        <v>#DIV/0!</v>
      </c>
    </row>
    <row r="23" spans="1:25" ht="14.25" customHeight="1">
      <c r="A23" s="634"/>
      <c r="B23" s="9" t="s">
        <v>149</v>
      </c>
      <c r="C23" s="161"/>
      <c r="D23" s="161"/>
      <c r="E23" s="161"/>
      <c r="F23" s="161"/>
      <c r="G23" s="11">
        <f>(D23*0.5)+(E23)+(F23*1.5)</f>
        <v>0</v>
      </c>
      <c r="H23" s="11">
        <f>SUM(C23:F23)</f>
        <v>0</v>
      </c>
      <c r="I23" s="160" t="e">
        <f>((D23*0.5)+(E23)+(F23*1.5)) / H23</f>
        <v>#DIV/0!</v>
      </c>
      <c r="J23" s="12">
        <v>0.125</v>
      </c>
      <c r="K23" s="14">
        <f>30*J23</f>
        <v>3.75</v>
      </c>
      <c r="L23" s="15" t="e">
        <f>K23*I23</f>
        <v>#DIV/0!</v>
      </c>
      <c r="N23" s="634"/>
      <c r="O23" s="9" t="s">
        <v>149</v>
      </c>
      <c r="P23" s="161"/>
      <c r="Q23" s="161"/>
      <c r="R23" s="161"/>
      <c r="S23" s="161"/>
      <c r="T23" s="11">
        <f>(Q23*0.5)+(R23)+(S23*1.5)</f>
        <v>0</v>
      </c>
      <c r="U23" s="11">
        <f>SUM(P23:S23)</f>
        <v>0</v>
      </c>
      <c r="V23" s="160" t="e">
        <f>((Q23*0.5)+(R23)+(S23*1.5)) / U23</f>
        <v>#DIV/0!</v>
      </c>
      <c r="W23" s="12">
        <v>0.125</v>
      </c>
      <c r="X23" s="14">
        <f>30*W23</f>
        <v>3.75</v>
      </c>
      <c r="Y23" s="15" t="e">
        <f>X23*V23</f>
        <v>#DIV/0!</v>
      </c>
    </row>
    <row r="24" spans="1:25" ht="14.25" customHeight="1">
      <c r="A24" s="634"/>
      <c r="B24" s="9" t="s">
        <v>150</v>
      </c>
      <c r="C24" s="161"/>
      <c r="D24" s="161"/>
      <c r="E24" s="161"/>
      <c r="F24" s="161"/>
      <c r="G24" s="11">
        <f>(D24*0.5)+(E24)+(F24*1.5)</f>
        <v>0</v>
      </c>
      <c r="H24" s="11">
        <f>SUM(C24:F24)</f>
        <v>0</v>
      </c>
      <c r="I24" s="160" t="e">
        <f>((D24*0.5)+(E24)+(F24*1.5)) / H24</f>
        <v>#DIV/0!</v>
      </c>
      <c r="J24" s="12">
        <v>0.125</v>
      </c>
      <c r="K24" s="14">
        <f>30*J24</f>
        <v>3.75</v>
      </c>
      <c r="L24" s="15" t="e">
        <f>K24*I24</f>
        <v>#DIV/0!</v>
      </c>
      <c r="N24" s="634"/>
      <c r="O24" s="9" t="s">
        <v>150</v>
      </c>
      <c r="P24" s="161"/>
      <c r="Q24" s="161"/>
      <c r="R24" s="161"/>
      <c r="S24" s="161"/>
      <c r="T24" s="11">
        <f>(Q24*0.5)+(R24)+(S24*1.5)</f>
        <v>0</v>
      </c>
      <c r="U24" s="11">
        <f>SUM(P24:S24)</f>
        <v>0</v>
      </c>
      <c r="V24" s="160" t="e">
        <f>((Q24*0.5)+(R24)+(S24*1.5)) / U24</f>
        <v>#DIV/0!</v>
      </c>
      <c r="W24" s="12">
        <v>0.125</v>
      </c>
      <c r="X24" s="14">
        <f>30*W24</f>
        <v>3.75</v>
      </c>
      <c r="Y24" s="15" t="e">
        <f>X24*V24</f>
        <v>#DIV/0!</v>
      </c>
    </row>
    <row r="25" spans="1:25" ht="14.25" customHeight="1">
      <c r="A25" s="635"/>
      <c r="B25" s="665" t="s">
        <v>112</v>
      </c>
      <c r="C25" s="637"/>
      <c r="D25" s="637"/>
      <c r="E25" s="637"/>
      <c r="F25" s="637"/>
      <c r="G25" s="637"/>
      <c r="H25" s="637"/>
      <c r="I25" s="637"/>
      <c r="J25" s="637"/>
      <c r="K25" s="666"/>
      <c r="L25" s="17" t="e">
        <f>SUM(L22:L24)</f>
        <v>#DIV/0!</v>
      </c>
      <c r="N25" s="635"/>
      <c r="O25" s="665" t="s">
        <v>112</v>
      </c>
      <c r="P25" s="637"/>
      <c r="Q25" s="637"/>
      <c r="R25" s="637"/>
      <c r="S25" s="637"/>
      <c r="T25" s="637"/>
      <c r="U25" s="637"/>
      <c r="V25" s="637"/>
      <c r="W25" s="637"/>
      <c r="X25" s="666"/>
      <c r="Y25" s="17" t="e">
        <f>SUM(Y22:Y24)</f>
        <v>#DIV/0!</v>
      </c>
    </row>
    <row r="26" spans="1:25" ht="14.25" customHeight="1"/>
    <row r="27" spans="1:25" ht="44.15" customHeight="1">
      <c r="A27" s="662" t="s">
        <v>164</v>
      </c>
      <c r="B27" s="662"/>
      <c r="C27" s="662"/>
      <c r="D27" s="662"/>
      <c r="E27" s="662"/>
      <c r="F27" s="662"/>
      <c r="G27" s="662"/>
      <c r="H27" s="662"/>
      <c r="I27" s="662"/>
      <c r="J27" s="662"/>
      <c r="K27" s="662"/>
      <c r="L27" s="662"/>
      <c r="M27" s="662"/>
      <c r="N27" s="662"/>
      <c r="O27" s="662"/>
      <c r="P27" s="662"/>
      <c r="Q27" s="662"/>
      <c r="R27" s="662"/>
      <c r="S27" s="662"/>
      <c r="T27" s="662"/>
      <c r="U27" s="662"/>
    </row>
    <row r="28" spans="1:25" ht="43.5" customHeight="1">
      <c r="A28" s="662" t="s">
        <v>165</v>
      </c>
      <c r="B28" s="662"/>
      <c r="C28" s="662"/>
      <c r="D28" s="662"/>
      <c r="E28" s="662"/>
      <c r="F28" s="662"/>
      <c r="G28" s="662"/>
      <c r="H28" s="662"/>
      <c r="I28" s="662"/>
      <c r="J28" s="662"/>
      <c r="K28" s="662"/>
      <c r="L28" s="662"/>
      <c r="M28" s="662"/>
      <c r="N28" s="662"/>
      <c r="O28" s="662"/>
      <c r="P28" s="662"/>
      <c r="Q28" s="662"/>
      <c r="R28" s="662"/>
      <c r="S28" s="662"/>
      <c r="T28" s="662"/>
      <c r="U28" s="662"/>
    </row>
    <row r="29" spans="1:25" ht="14.25" customHeight="1"/>
    <row r="30" spans="1:25" ht="14.25" customHeight="1"/>
    <row r="31" spans="1:25" ht="14.25" customHeight="1"/>
    <row r="32" spans="1:25"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sheetData>
  <mergeCells count="21">
    <mergeCell ref="E1:W3"/>
    <mergeCell ref="C4:F4"/>
    <mergeCell ref="P4:S4"/>
    <mergeCell ref="A5:A9"/>
    <mergeCell ref="N5:N9"/>
    <mergeCell ref="B9:K9"/>
    <mergeCell ref="O9:X9"/>
    <mergeCell ref="A27:U27"/>
    <mergeCell ref="A28:U28"/>
    <mergeCell ref="N21:N25"/>
    <mergeCell ref="O25:X25"/>
    <mergeCell ref="P12:S12"/>
    <mergeCell ref="N13:N17"/>
    <mergeCell ref="B17:K17"/>
    <mergeCell ref="O17:X17"/>
    <mergeCell ref="P20:S20"/>
    <mergeCell ref="A13:A17"/>
    <mergeCell ref="A21:A25"/>
    <mergeCell ref="C20:F20"/>
    <mergeCell ref="B25:K25"/>
    <mergeCell ref="C12:F12"/>
  </mergeCells>
  <pageMargins left="0.7" right="0.7" top="0.75" bottom="0.75" header="0" footer="0"/>
  <pageSetup paperSize="5" scale="72"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4DC05D1490A38478BF5952118890CDF" ma:contentTypeVersion="0" ma:contentTypeDescription="Create a new document." ma:contentTypeScope="" ma:versionID="4e58fef20a90ff5997e8f38aee17e7dc">
  <xsd:schema xmlns:xsd="http://www.w3.org/2001/XMLSchema" xmlns:xs="http://www.w3.org/2001/XMLSchema" xmlns:p="http://schemas.microsoft.com/office/2006/metadata/properties" xmlns:ns2="1d496aed-39d0-4758-b3cf-4e4773287716" targetNamespace="http://schemas.microsoft.com/office/2006/metadata/properties" ma:root="true" ma:fieldsID="7d7fbc19abb56fa74209f05629dd9fd0" ns2:_="">
    <xsd:import namespace="1d496aed-39d0-4758-b3cf-4e4773287716"/>
    <xsd:element name="properties">
      <xsd:complexType>
        <xsd:sequence>
          <xsd:element name="documentManagement">
            <xsd:complexType>
              <xsd:all>
                <xsd:element ref="ns2:TaxCatchAll" minOccurs="0"/>
                <xsd:element ref="ns2: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d496aed-39d0-4758-b3cf-4e4773287716"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c9dd594f-b3c3-485c-979e-10fa5fdd8c85}" ma:internalName="TaxCatchAll" ma:showField="CatchAllData" ma:web="f9e61c99-8b37-4962-a864-d7fde1b0d03b">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c9dd594f-b3c3-485c-979e-10fa5fdd8c85}" ma:internalName="TaxCatchAllLabel" ma:readOnly="true" ma:showField="CatchAllDataLabel" ma:web="f9e61c99-8b37-4962-a864-d7fde1b0d03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1d496aed-39d0-4758-b3cf-4e4773287716"/>
  </documentManagement>
</p:properties>
</file>

<file path=customXml/itemProps1.xml><?xml version="1.0" encoding="utf-8"?>
<ds:datastoreItem xmlns:ds="http://schemas.openxmlformats.org/officeDocument/2006/customXml" ds:itemID="{2340765A-0F2E-4141-8EE4-0DADEBA7E1E9}"/>
</file>

<file path=customXml/itemProps2.xml><?xml version="1.0" encoding="utf-8"?>
<ds:datastoreItem xmlns:ds="http://schemas.openxmlformats.org/officeDocument/2006/customXml" ds:itemID="{1F4C0F4D-417E-4E8E-8D36-A56463819717}"/>
</file>

<file path=customXml/itemProps3.xml><?xml version="1.0" encoding="utf-8"?>
<ds:datastoreItem xmlns:ds="http://schemas.openxmlformats.org/officeDocument/2006/customXml" ds:itemID="{5B86ADC0-6702-4D1B-BEDF-0950965C4A3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1</vt:i4>
      </vt:variant>
    </vt:vector>
  </HeadingPairs>
  <TitlesOfParts>
    <vt:vector size="29" baseType="lpstr">
      <vt:lpstr>Intro</vt:lpstr>
      <vt:lpstr>General Info</vt:lpstr>
      <vt:lpstr>Data Room Poster</vt:lpstr>
      <vt:lpstr>CCRPI TREND </vt:lpstr>
      <vt:lpstr>Current Perf Summary</vt:lpstr>
      <vt:lpstr>Content Mastery</vt:lpstr>
      <vt:lpstr>Closing GAPS</vt:lpstr>
      <vt:lpstr>ELA by Grade Levels</vt:lpstr>
      <vt:lpstr>Math by Grade Levels</vt:lpstr>
      <vt:lpstr>Lexiles</vt:lpstr>
      <vt:lpstr>Pass-Fail</vt:lpstr>
      <vt:lpstr>ISS (2)</vt:lpstr>
      <vt:lpstr>OSS (2)</vt:lpstr>
      <vt:lpstr> Attendance-Blank</vt:lpstr>
      <vt:lpstr>Teacher Attendance</vt:lpstr>
      <vt:lpstr>Other Tab 1</vt:lpstr>
      <vt:lpstr>Other Tab 2</vt:lpstr>
      <vt:lpstr>Progress for Student Growth</vt:lpstr>
      <vt:lpstr>Beyond the Core</vt:lpstr>
      <vt:lpstr>Weighted Discipline Rate (2)</vt:lpstr>
      <vt:lpstr>Student Attendance-CCRPI calc</vt:lpstr>
      <vt:lpstr>LT HIP Outcomes</vt:lpstr>
      <vt:lpstr>CP HIP</vt:lpstr>
      <vt:lpstr>Collaborative Planning Obs Outc</vt:lpstr>
      <vt:lpstr>Instructional Awareness Obs</vt:lpstr>
      <vt:lpstr>OBSLP CALENDAR</vt:lpstr>
      <vt:lpstr>Lesson Plan Performance Calcula</vt:lpstr>
      <vt:lpstr>Observation Performance Calc</vt:lpstr>
      <vt:lpstr>'Beyond the Core'!Print_Area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Sonya Ross</dc:creator>
  <cp:keywords/>
  <dc:description/>
  <cp:lastModifiedBy>Rebecca Gillette</cp:lastModifiedBy>
  <cp:revision/>
  <dcterms:created xsi:type="dcterms:W3CDTF">2019-10-07T15:50:32Z</dcterms:created>
  <dcterms:modified xsi:type="dcterms:W3CDTF">2022-08-15T13:13:28Z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0x010100E4DC05D1490A38478BF5952118890CDF</vt:lpwstr>
  </property>
  <property fmtid="{D5CDD505-2E9C-101B-9397-08002B2CF9AE}" pid="3" name="MediaServiceImageTags">
    <vt:lpwstr/>
  </property>
  <property fmtid="{D5CDD505-2E9C-101B-9397-08002B2CF9AE}" pid="4" name="Order">
    <vt:r8>52800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